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对账!$1:$137</definedName>
  </definedNames>
  <calcPr calcId="144525"/>
</workbook>
</file>

<file path=xl/sharedStrings.xml><?xml version="1.0" encoding="utf-8"?>
<sst xmlns="http://schemas.openxmlformats.org/spreadsheetml/2006/main" count="4358" uniqueCount="1415">
  <si>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</si>
  <si>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</si>
  <si>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</si>
  <si>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</si>
  <si>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</si>
  <si>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</si>
  <si>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</si>
  <si>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</si>
  <si>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</si>
  <si>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</si>
  <si>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</si>
  <si>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</si>
  <si>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</si>
  <si>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</si>
  <si>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</si>
  <si>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</si>
  <si>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</si>
  <si>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</si>
  <si>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</si>
  <si>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</si>
  <si>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</si>
  <si>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</si>
  <si>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</si>
  <si>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</si>
  <si>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</si>
  <si>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999222275140679	</t>
  </si>
  <si>
    <t>Ctrip</t>
  </si>
  <si>
    <t>正常</t>
  </si>
  <si>
    <t>[芭堤雅]芭堤雅布莱顿大酒店(Brighton Grand Hotel Pattaya)(29851559)</t>
  </si>
  <si>
    <t>豪华城景房&lt;双人入住&gt;&lt;双早&gt;</t>
  </si>
  <si>
    <t>CNY</t>
  </si>
  <si>
    <t>Kim/Hyunji,Kim/Hyunji</t>
  </si>
  <si>
    <t>CA2019230519CNY</t>
  </si>
  <si>
    <t>未提现</t>
  </si>
  <si>
    <t>携程开票</t>
  </si>
  <si>
    <t xml:space="preserve">2963634	</t>
  </si>
  <si>
    <t xml:space="preserve">175750	</t>
  </si>
  <si>
    <t xml:space="preserve">999222993103758	</t>
  </si>
  <si>
    <t>[曼谷]曼谷素坤逸航站 21 中心酒店(Grande Centre Point Hotel Terminal 21)(5908161)</t>
  </si>
  <si>
    <t>至尊豪华三人房&lt;特惠专享&gt;&lt;三人入住&gt;&lt;无早&gt;</t>
  </si>
  <si>
    <t>CHAN/WINGYANCRYSTAL</t>
  </si>
  <si>
    <t xml:space="preserve">3084744	</t>
  </si>
  <si>
    <t xml:space="preserve">409811	</t>
  </si>
  <si>
    <t xml:space="preserve">999223011581050	</t>
  </si>
  <si>
    <t>[曼谷]曼谷索拉利亚西铁酒店(Solaria Nishitetsu Hotel Bangkok)(102642575)</t>
  </si>
  <si>
    <t>标准双人间&lt;特惠专享&gt;&lt;双人入住&gt;&lt;无早&gt;</t>
  </si>
  <si>
    <t>CHONG/KIN SIONG</t>
  </si>
  <si>
    <t xml:space="preserve">3092409	</t>
  </si>
  <si>
    <t xml:space="preserve">Confirmation Number 259934829	</t>
  </si>
  <si>
    <t xml:space="preserve">999223135715914	</t>
  </si>
  <si>
    <t>[芭堤雅]芭提雅最佳西方优质尼克森酒店(Best Western Plus Nexen Pattaya)(96263097)</t>
  </si>
  <si>
    <t>城景豪华双人床房&lt;双人入住&gt;&lt;不适用泰国客人&gt;&lt;双早&gt;</t>
  </si>
  <si>
    <t>Wong/Wai Nam</t>
  </si>
  <si>
    <t xml:space="preserve">3121662	</t>
  </si>
  <si>
    <t xml:space="preserve">bk013311	</t>
  </si>
  <si>
    <t xml:space="preserve">999223175768390	</t>
  </si>
  <si>
    <t>[曼谷]宜必思尚品曼谷素坤逸康福酒店(Ibis Styles Bangkok Sukhumvit Phra Khanong)(19680484)</t>
  </si>
  <si>
    <t>标准双床房&lt;双人入住&gt;&lt;不适用泰国客人&gt;&lt;无早&gt;</t>
  </si>
  <si>
    <t>LAU/SIU LAI,CHAN/MEI YING</t>
  </si>
  <si>
    <t xml:space="preserve">3131979	</t>
  </si>
  <si>
    <t xml:space="preserve">325010	</t>
  </si>
  <si>
    <t xml:space="preserve">999223190632999	</t>
  </si>
  <si>
    <t>[普吉岛]普吉岛苏林酒店(政府卫生认证)(The Surin Phuket(SHA Extra Plus))(4654333)</t>
  </si>
  <si>
    <t>一卧室山坡小屋(至少提前60天预订)&lt;双人入住&gt;&lt;双早&gt;</t>
  </si>
  <si>
    <t>Le/CAO VINH</t>
  </si>
  <si>
    <t xml:space="preserve">3135824	</t>
  </si>
  <si>
    <t xml:space="preserve">173464461	</t>
  </si>
  <si>
    <t xml:space="preserve">999223247125936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</si>
  <si>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</si>
  <si>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</si>
  <si>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GAO/SUHAN,ZHAO/ZIMING</t>
  </si>
  <si>
    <t xml:space="preserve">3152208	</t>
  </si>
  <si>
    <t xml:space="preserve">	</t>
  </si>
  <si>
    <t xml:space="preserve">999223323419973	</t>
  </si>
  <si>
    <t>[岘港]岘港巴尔科纳酒店(Balcona Hotel Da Nang)(26626986)</t>
  </si>
  <si>
    <t>高级双床房（带阳台）&lt;今日特价 &gt;&lt;双人入住&gt;&lt;双早&gt;</t>
  </si>
  <si>
    <t>KIM/GILHO,SHIN/DONGSUN</t>
  </si>
  <si>
    <t xml:space="preserve">3167559	</t>
  </si>
  <si>
    <t xml:space="preserve">23328188199	</t>
  </si>
  <si>
    <t>[普吉岛]普吉岛西奈奢华酒店(政府卫生认证)(Sinae Phuket Luxury Hotel(SHA Extra Plus))(86107074)</t>
  </si>
  <si>
    <t>复式泳池别墅 A&lt;特价大促销&gt;&lt;双人入住&gt;&lt;双早&gt;</t>
  </si>
  <si>
    <t>WU/WANGXING</t>
  </si>
  <si>
    <t xml:space="preserve">3168410	</t>
  </si>
  <si>
    <t xml:space="preserve">264860476	</t>
  </si>
  <si>
    <t xml:space="preserve">23328188202	</t>
  </si>
  <si>
    <t>海景一室泳池别墅&lt;特惠专享&gt;&lt;双人入住&gt;&lt;双早&gt;</t>
  </si>
  <si>
    <t>LUO/TAO,LI/CHENGCHENG</t>
  </si>
  <si>
    <t xml:space="preserve">3168411	</t>
  </si>
  <si>
    <t xml:space="preserve">264859656	</t>
  </si>
  <si>
    <t xml:space="preserve">999223332177099	</t>
  </si>
  <si>
    <t>[TT. Sa Pa]萨帕开心果酒店(Pistachio Hotel Sapa)(103989961)</t>
  </si>
  <si>
    <t>城景高级房&lt;超值特惠&gt;&lt;双人入住&gt;&lt;双早&gt;</t>
  </si>
  <si>
    <t>RITMONTREE/WORAKIT</t>
  </si>
  <si>
    <t xml:space="preserve">3169029	</t>
  </si>
  <si>
    <t xml:space="preserve">43790	</t>
  </si>
  <si>
    <t xml:space="preserve">999223333917655	</t>
  </si>
  <si>
    <t>[曼谷]曼谷大仓新颐饭店(The Okura Prestige Bangkok)(4646619)</t>
  </si>
  <si>
    <t>豪华特大床房-禁烟&lt;特惠专享&gt;&lt;双人入住&gt;&lt;双早&gt;</t>
  </si>
  <si>
    <t>WU/LING FUNG ELAINE,CHOW/KIN MING</t>
  </si>
  <si>
    <t xml:space="preserve">3169276	</t>
  </si>
  <si>
    <t xml:space="preserve">7013993	</t>
  </si>
  <si>
    <t xml:space="preserve">999223337318700	</t>
  </si>
  <si>
    <t>海景一室泳池别墅(至少连住2晚及以上)&lt;特惠&gt;&lt;双人入住&gt;&lt;双早&gt;</t>
  </si>
  <si>
    <t xml:space="preserve">3169836	</t>
  </si>
  <si>
    <t xml:space="preserve">265005323	</t>
  </si>
  <si>
    <t xml:space="preserve">999223364023470	</t>
  </si>
  <si>
    <t>[曼谷]曼谷辛德霍恩凯宾斯基(Sindhorn Kempinski Bangkok)(92930805)</t>
  </si>
  <si>
    <t>至尊豪华特大床房(连住3晚及以上)&lt;今日特价 &gt;&lt;双人入住&gt;&lt;双早&gt;</t>
  </si>
  <si>
    <t>Lee/Jungmin,Lee/Jungmin</t>
  </si>
  <si>
    <t xml:space="preserve">3174222	</t>
  </si>
  <si>
    <t xml:space="preserve">3935650	</t>
  </si>
  <si>
    <t xml:space="preserve">999223422783649	</t>
  </si>
  <si>
    <t>[首尔]明洞亲爱酒店(Dears Myeongdong)(105594077)</t>
  </si>
  <si>
    <t>布雷夫双床房&lt;今日特价 &gt;&lt;双人入住&gt;&lt;不适用韩国客人&gt;&lt;无早&gt;</t>
  </si>
  <si>
    <t>HUANG/SHUHUA</t>
  </si>
  <si>
    <t xml:space="preserve">3185317	</t>
  </si>
  <si>
    <t xml:space="preserve">23038390	</t>
  </si>
  <si>
    <t xml:space="preserve">23424520303	</t>
  </si>
  <si>
    <t>[邦劳]阿罗纳海滩赫纳度假村(Henann Resort Alona Beach)(5243777)</t>
  </si>
  <si>
    <t>尊贵房&lt;特价大促销&gt;&lt;三人入住&gt;&lt;早餐&gt;</t>
  </si>
  <si>
    <t>LIM/JIYEONG,JIN/JIYOUNG,HA/MINSEON</t>
  </si>
  <si>
    <t xml:space="preserve">3186067	</t>
  </si>
  <si>
    <t xml:space="preserve">HBLMNL012-2815	</t>
  </si>
  <si>
    <t xml:space="preserve">999223461617942	</t>
  </si>
  <si>
    <t>UN/WENG I</t>
  </si>
  <si>
    <t xml:space="preserve">3193129	</t>
  </si>
  <si>
    <t xml:space="preserve">23038441	</t>
  </si>
  <si>
    <t xml:space="preserve">999223470425090	</t>
  </si>
  <si>
    <t>泳池一室双床别墅&lt;特惠专享&gt;&lt;双人入住&gt;&lt;双早&gt;</t>
  </si>
  <si>
    <t>QIAN/YIWEN,HUANG/LUYI</t>
  </si>
  <si>
    <t xml:space="preserve">3194781	</t>
  </si>
  <si>
    <t xml:space="preserve">999223545356985	</t>
  </si>
  <si>
    <t>[普吉岛]乡村温泉度假酒店(The Village Resort &amp; Spa)(97502882)</t>
  </si>
  <si>
    <t>热带别墅(至少连住2晚及以上)&lt;三人入住&gt;&lt;早餐&gt;</t>
  </si>
  <si>
    <t>PATEL/DHARMENDRAKUMAR VINUBHAI,PATEL/DHARMENDRAKUMAR VINUBHAI,PATEL/DHARMENDRAKUMAR VINUBHAI</t>
  </si>
  <si>
    <t xml:space="preserve">3208415	</t>
  </si>
  <si>
    <t xml:space="preserve">27001	</t>
  </si>
  <si>
    <t xml:space="preserve">999223565891197	</t>
  </si>
  <si>
    <t>[仁川]仁川机场贝斯特韦斯特精品酒店(Best Western Premier Incheon Airport Hotel)(5923817)</t>
  </si>
  <si>
    <t>尊贵双人房&lt;双人入住&gt;&lt;不适用韩国客人&gt;&lt;无早&gt;</t>
  </si>
  <si>
    <t>Lim/Hau Jian</t>
  </si>
  <si>
    <t xml:space="preserve">3211730	</t>
  </si>
  <si>
    <t xml:space="preserve">999223594917826	</t>
  </si>
  <si>
    <t>[曼谷]曼谷大仓新颐酒店(The Okura Prestige Bangkok)(4646619)</t>
  </si>
  <si>
    <t>ZHANG/RONGJUN,GU/WEIXIN,CHEN/WEIPING,NI/XINGMEI,ZHANG/JINGMEI,NIU/YULIN,GU/JIAQI</t>
  </si>
  <si>
    <t xml:space="preserve">3216485	</t>
  </si>
  <si>
    <t xml:space="preserve">999223738105918	</t>
  </si>
  <si>
    <t>[拉普拉普]康斯特白拉热带海滩度假村(Costabella Tropical Beach Hotel)(8235061)</t>
  </si>
  <si>
    <t>高级房(连住3晚及以上)&lt;特价大促销&gt;&lt;双人入住&gt;&lt;双早&gt;</t>
  </si>
  <si>
    <t>Enid Ng Yu/Jemimah,Enid Ng Yu/Jemimah</t>
  </si>
  <si>
    <t xml:space="preserve">3247487	</t>
  </si>
  <si>
    <t xml:space="preserve">146753	</t>
  </si>
  <si>
    <t xml:space="preserve">999223756230386	</t>
  </si>
  <si>
    <t>[曼谷]曼谷盛泰乐水门酒店(Centara Watergate Pavillion Hotel Bangkok)(4733674)</t>
  </si>
  <si>
    <t>高级双人床房(至少连住2晚及以上)&lt;今日特价 &gt;&lt;双人入住&gt;&lt;仅适用亚洲客人&gt;&lt;双早&gt;</t>
  </si>
  <si>
    <t>CHUA/KHEE AH,LIM/HUI LEE</t>
  </si>
  <si>
    <t xml:space="preserve">3260730	</t>
  </si>
  <si>
    <t xml:space="preserve">999223814783115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</si>
  <si>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</si>
  <si>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</si>
  <si>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WANG/JING,GAO/YIWEN</t>
  </si>
  <si>
    <t xml:space="preserve">3279441	</t>
  </si>
  <si>
    <t xml:space="preserve">999223830509568	</t>
  </si>
  <si>
    <t>[曼谷]是隆不容错过酒店 by Cross Collection(Haven't Met Bangkok Silom by Cross Collection)(17140699)</t>
  </si>
  <si>
    <t>城市房&lt;今日特价 &gt;&lt;双人入住&gt;&lt;双早&gt;</t>
  </si>
  <si>
    <t>Kee Wong/Pui,Kee Wong/Pui</t>
  </si>
  <si>
    <t xml:space="preserve">3283741	</t>
  </si>
  <si>
    <t xml:space="preserve">33343	</t>
  </si>
  <si>
    <t xml:space="preserve">999223833759229	</t>
  </si>
  <si>
    <t>[芽庄]芽庄哈瓦那酒店(Havana Nha Trang Hotel)(4398652)</t>
  </si>
  <si>
    <t>海景豪华双床房 禁烟&lt;特惠&gt;&lt;双人入住&gt;&lt;不适用越南客人&gt;&lt;双早&gt;</t>
  </si>
  <si>
    <t>LEE/SEUNGJU,LEE/EUN MIN</t>
  </si>
  <si>
    <t xml:space="preserve">3285125	</t>
  </si>
  <si>
    <t xml:space="preserve">1199121	</t>
  </si>
  <si>
    <t xml:space="preserve">999223839074420	</t>
  </si>
  <si>
    <t>[曼谷]COMO曼谷大都会酒店(COMO Metropolitan Bangkok)(6035972)</t>
  </si>
  <si>
    <t>大都会特大床房&lt;双人入住&gt;&lt;不适用泰国客人&gt;&lt;双早&gt;</t>
  </si>
  <si>
    <t>GU/YANG,LIAO/ZHIYONG,XU/WENXIN,TANG/MEIJUAN</t>
  </si>
  <si>
    <t xml:space="preserve">3286431	</t>
  </si>
  <si>
    <t xml:space="preserve"> 1301813	</t>
  </si>
  <si>
    <t xml:space="preserve">999223841022744	</t>
  </si>
  <si>
    <t>[帕赛市]马尼拉金凤凰酒店(Golden Phoenix Hotel-Manila)(5421957)</t>
  </si>
  <si>
    <t>高级房-大床&lt;双人入住&gt;&lt;无早&gt;</t>
  </si>
  <si>
    <t>MAI/GUANGHAO</t>
  </si>
  <si>
    <t xml:space="preserve">3286975	</t>
  </si>
  <si>
    <t xml:space="preserve">2304260028	</t>
  </si>
  <si>
    <t xml:space="preserve">999223844481553	</t>
  </si>
  <si>
    <t>[普吉岛]Travelodge 普吉城镇酒店(Travelodge Phuket Town)(83852850)</t>
  </si>
  <si>
    <t>标准房(至少连住2晚及以上)&lt;双人入住&gt;&lt;双早&gt;</t>
  </si>
  <si>
    <t>LU/LEI</t>
  </si>
  <si>
    <t xml:space="preserve">3288319	</t>
  </si>
  <si>
    <t xml:space="preserve">12716	</t>
  </si>
  <si>
    <t xml:space="preserve">999223850204790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</si>
  <si>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</si>
  <si>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</si>
  <si>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SONG/HAO,NI/HAIRONG</t>
  </si>
  <si>
    <t xml:space="preserve">3289666	</t>
  </si>
  <si>
    <t xml:space="preserve">177392	</t>
  </si>
  <si>
    <t xml:space="preserve">999223857615756	</t>
  </si>
  <si>
    <t>[普吉岛]普吉假日酒店(Holiday Inn Resort Phuket, an IHG Hotel)(3031621)</t>
  </si>
  <si>
    <t>池景尊贵房（1张特大床，带阳台）&lt;双人入住&gt;&lt;双早&gt;</t>
  </si>
  <si>
    <t>YANG/XUFANG,GUAN/HE</t>
  </si>
  <si>
    <t xml:space="preserve">3291378	</t>
  </si>
  <si>
    <t xml:space="preserve">16324297	</t>
  </si>
  <si>
    <t xml:space="preserve">999223886020131	</t>
  </si>
  <si>
    <t>[曼谷]曼谷河畔萨利尔酒店(The Salil Hotel Riverside Bangkok)(99980109)</t>
  </si>
  <si>
    <t>城景豪华房(至少连住2晚及以上)&lt;双人入住&gt;&lt;无早&gt;</t>
  </si>
  <si>
    <t>LAM/KA FAI</t>
  </si>
  <si>
    <t xml:space="preserve">3298629	</t>
  </si>
  <si>
    <t xml:space="preserve">10533	</t>
  </si>
  <si>
    <t xml:space="preserve">999223886990320	</t>
  </si>
  <si>
    <t>[曼谷]德瓦别墅度假酒店(Villa Deva Resort and Hotel)(106796335)</t>
  </si>
  <si>
    <t>泳池景豪华特大号床间&lt;双人入住&gt;&lt;不适用泰国客人&gt;&lt;双早&gt;</t>
  </si>
  <si>
    <t>YU/ZHEWEI,Luo/Hanhui</t>
  </si>
  <si>
    <t xml:space="preserve">3298767	</t>
  </si>
  <si>
    <t xml:space="preserve">1135	</t>
  </si>
  <si>
    <t xml:space="preserve">999223897242869	</t>
  </si>
  <si>
    <t>[首尔]三井酒店(Hotel Samjung)(28525707)</t>
  </si>
  <si>
    <t>双床房&lt;双人入住&gt;&lt;无早&gt;</t>
  </si>
  <si>
    <t>LING/TING,ZHANG/ZISHUO,ZONG/XINHUI,WANG/SHIXIN,SU/YITONG,CHEN/YI,LIU/YIFAN,SHI/CAN,ZHAO/JIAYUE,GAO/XIN</t>
  </si>
  <si>
    <t xml:space="preserve">3301187	</t>
  </si>
  <si>
    <t xml:space="preserve">23042513	</t>
  </si>
  <si>
    <t xml:space="preserve">999223925418810	</t>
  </si>
  <si>
    <t>[曼谷]曼谷维伊 - 美憬阁酒店(VIE Hotel Bangkok, MGallery Hotel Collection)(3906021)</t>
  </si>
  <si>
    <t>行政套房(至少连住2晚及以上)&lt;双人入住&gt;&lt;中宾&gt;&lt;双早&gt;</t>
  </si>
  <si>
    <t>THEIN/KYU KYU</t>
  </si>
  <si>
    <t xml:space="preserve">3307036	</t>
  </si>
  <si>
    <t xml:space="preserve">7995561	</t>
  </si>
  <si>
    <t xml:space="preserve">999223939269660	</t>
  </si>
  <si>
    <t>[普吉岛]普吉岛西奈奢华酒店(Sinae Phuket Luxury Hotel)(86107074)</t>
  </si>
  <si>
    <t>Patsuda/Toey,Patsuda/Toey</t>
  </si>
  <si>
    <t xml:space="preserve">3309190	</t>
  </si>
  <si>
    <t xml:space="preserve">273532670	</t>
  </si>
  <si>
    <t xml:space="preserve">999223945245863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</si>
  <si>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</si>
  <si>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</si>
  <si>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WANG/YONGMEI</t>
  </si>
  <si>
    <t xml:space="preserve">3310480	</t>
  </si>
  <si>
    <t xml:space="preserve">20205547	</t>
  </si>
  <si>
    <t xml:space="preserve">999223968410944	</t>
  </si>
  <si>
    <t>[新加坡]新加坡河景福朋喜来登集团酒店(Four Points by Sheraton Singapore, Riverview (SG Clean))(4492702)</t>
  </si>
  <si>
    <t>城景豪华房(至少连住2晚及以上)&lt;单人入住&gt;&lt;单早&gt;</t>
  </si>
  <si>
    <t>LIU/CHIH TING</t>
  </si>
  <si>
    <t xml:space="preserve">3315813	</t>
  </si>
  <si>
    <t xml:space="preserve">4706335	</t>
  </si>
  <si>
    <t xml:space="preserve">999223969387944	</t>
  </si>
  <si>
    <t>[吉隆坡]宜必思吉隆坡市中心酒店(Ibis Kuala Lumpur City Centre)(28528285)</t>
  </si>
  <si>
    <t>标准大床房&lt;双人入住&gt;&lt;双早&gt;</t>
  </si>
  <si>
    <t>LEE/CHIA PEI</t>
  </si>
  <si>
    <t xml:space="preserve">3316200	</t>
  </si>
  <si>
    <t xml:space="preserve">369660	</t>
  </si>
  <si>
    <t xml:space="preserve">999223979847510	</t>
  </si>
  <si>
    <t>[芭堤雅]芭堤雅北部遨舍度假酒店(OZO North Pattaya)(105013131)</t>
  </si>
  <si>
    <t>豪华海景双床房(连住3晚及以上)&lt;今日特价 &gt;&lt;双人入住&gt;&lt;中宾&gt;&lt;双早&gt;</t>
  </si>
  <si>
    <t>JIN/LIYING,AI/SICHENG</t>
  </si>
  <si>
    <t xml:space="preserve">3318387	</t>
  </si>
  <si>
    <t xml:space="preserve">178800	</t>
  </si>
  <si>
    <t xml:space="preserve">999223983891309	</t>
  </si>
  <si>
    <t>[胡志明市]西贡柏悦酒店(Park Hyatt Saigon)(5611294)</t>
  </si>
  <si>
    <t>公园特大床房(至少连住2晚及以上)&lt;双人入住&gt;&lt;双早&gt;</t>
  </si>
  <si>
    <t>Kim/John Yohan</t>
  </si>
  <si>
    <t xml:space="preserve">3320023	</t>
  </si>
  <si>
    <t xml:space="preserve">37950213	</t>
  </si>
  <si>
    <t xml:space="preserve">999223999906881	</t>
  </si>
  <si>
    <t>[曼谷]曼谷铂尔曼G酒店(Pullman Bangkok Hotel G)(2497067)</t>
  </si>
  <si>
    <t>尊贵豪华房(至少连住2晚及以上)&lt;双人入住&gt;&lt;适用于非中国/菲律宾客人&gt;&lt;双早&gt;</t>
  </si>
  <si>
    <t>Babur/Bhagwandas</t>
  </si>
  <si>
    <t xml:space="preserve">3325329	</t>
  </si>
  <si>
    <t xml:space="preserve">62498189	</t>
  </si>
  <si>
    <t xml:space="preserve">999224000397821	</t>
  </si>
  <si>
    <t>[曼谷]曼谷拉查丹利都喜套房酒店公寓(Dusit Suites Hotel Ratchadamri)(4998306)</t>
  </si>
  <si>
    <t>一卧室高级套房(至少连住2晚及以上)&lt;双人入住&gt;&lt;中宾&gt;&lt;无早&gt;</t>
  </si>
  <si>
    <t>YU/JUAN,YU/YAN</t>
  </si>
  <si>
    <t xml:space="preserve">3325708	</t>
  </si>
  <si>
    <t xml:space="preserve">231325	</t>
  </si>
  <si>
    <t xml:space="preserve">999224005006118	</t>
  </si>
  <si>
    <t>池景尊贵房（2张单人床，带阳台）&lt;双人入住&gt;&lt;双早&gt;</t>
  </si>
  <si>
    <t>XU/YUSHENG,Yuan/Feiwen</t>
  </si>
  <si>
    <t xml:space="preserve">3326896	</t>
  </si>
  <si>
    <t xml:space="preserve">16585797	</t>
  </si>
  <si>
    <t xml:space="preserve">999224011256191	</t>
  </si>
  <si>
    <t>标准双人房&lt;双人入住&gt;&lt;双早&gt;</t>
  </si>
  <si>
    <t>LI/HUI,CHEN/GUANREN,FENG/JIEXING,ZHAO/ZHICAN,CHEN/ZIFENG,CHEN/SHISHI,NGUYEN/JOHN MINH TRUNG,DAI/YIZHOU,JIN/YOU,WANG/YETONG</t>
  </si>
  <si>
    <t xml:space="preserve">3328770	</t>
  </si>
  <si>
    <t xml:space="preserve">333925	</t>
  </si>
  <si>
    <t xml:space="preserve">999224014980096	</t>
  </si>
  <si>
    <t>YU/JIANHONG,LI/YONGTAO,HUANG/ZHANGQIAN,ZHANG/XINGSHENG,LI/YANFANG</t>
  </si>
  <si>
    <t xml:space="preserve">3330195	</t>
  </si>
  <si>
    <t xml:space="preserve">4719196/4719199/4719233	</t>
  </si>
  <si>
    <t xml:space="preserve">999224015476202	</t>
  </si>
  <si>
    <t>[普吉岛]普吉岛卡塔坦尼海滩度假村(Katathani Phuket Beach Resort)(1549705)</t>
  </si>
  <si>
    <t>天丽翼海洋精致套房&lt;特惠&gt;&lt;双人入住&gt;&lt;双早&gt;</t>
  </si>
  <si>
    <t>NAN/YIZHOU,han/jingzhu</t>
  </si>
  <si>
    <t xml:space="preserve">3330431	</t>
  </si>
  <si>
    <t xml:space="preserve">10850627	</t>
  </si>
  <si>
    <t xml:space="preserve">999224016538858	</t>
  </si>
  <si>
    <t>天丽翼至尊套房(至少连住2晚及以上)&lt;特惠专享&gt;&lt;双人入住&gt;&lt;双早&gt;</t>
  </si>
  <si>
    <t>YUAN/YUAN,ZHOU/MI</t>
  </si>
  <si>
    <t xml:space="preserve">3331105	</t>
  </si>
  <si>
    <t xml:space="preserve">999224025576034	</t>
  </si>
  <si>
    <t>[富国岛]Phu Quoc 星湾皇冠假日酒店(Crowne Plaza Phu Quoc Starbay, an IHG Hotel)(106389454)</t>
  </si>
  <si>
    <t>海景甄选特大床房&lt;双人入住&gt;&lt;双早&gt;</t>
  </si>
  <si>
    <t>LIN/CHUN YEN</t>
  </si>
  <si>
    <t xml:space="preserve">3333359	</t>
  </si>
  <si>
    <t xml:space="preserve">1973432	</t>
  </si>
  <si>
    <t xml:space="preserve">999224031152049	</t>
  </si>
  <si>
    <t>[吉隆坡]吉隆坡柏威年酒店 · 悦榕管理(Pavilion Hotel Kuala Lumpur Managed by Banyan Tree)(25469067)</t>
  </si>
  <si>
    <t>城市绿洲双床房(至少连住2晚及以上)&lt;特惠&gt;&lt;双人入住&gt;&lt;双早&gt;</t>
  </si>
  <si>
    <t>ZHOU/YANBING,MENG/LUYAO,JIANG/WEI,XIAN/CHUNFENG,BIAN/LEJU,HU/LEYIN,LIU/YUN,LIU/MENGMENG,LI/YUEYANG,WANG/YANSHUANG,HU/TINGKAI,LIU/JIKAI,CHEN/ZUTING,CHEN/YISONG,PAN/YAJUAN,ZHANG/SIWEI</t>
  </si>
  <si>
    <t xml:space="preserve">3334973	</t>
  </si>
  <si>
    <t xml:space="preserve"> 235799	</t>
  </si>
  <si>
    <t xml:space="preserve">999224033258319	</t>
  </si>
  <si>
    <t>Deluxe Pool View Corner(至少连住2晚及以上)&lt;双人入住&gt;&lt;双早&gt;</t>
  </si>
  <si>
    <t>YANG/XINYI</t>
  </si>
  <si>
    <t xml:space="preserve">3335705	</t>
  </si>
  <si>
    <t xml:space="preserve">10977	</t>
  </si>
  <si>
    <t xml:space="preserve">999224035444913	</t>
  </si>
  <si>
    <t>[米里]米里帝国酒店(Imperial Hotel Miri)(28476284)</t>
  </si>
  <si>
    <t>标准房 禁烟&lt;双人入住&gt;&lt;双早&gt;</t>
  </si>
  <si>
    <t>SAMIAAN/ATIQA</t>
  </si>
  <si>
    <t xml:space="preserve">3336768	</t>
  </si>
  <si>
    <t xml:space="preserve">348987	</t>
  </si>
  <si>
    <t xml:space="preserve">999224036037250	</t>
  </si>
  <si>
    <t>[新加坡]新加坡嘉佩乐酒店(Capella Singapore)(3666446)</t>
  </si>
  <si>
    <t>一卧室别墅&lt;双人入住&gt;&lt;无早&gt;</t>
  </si>
  <si>
    <t>YAO/SHUAI</t>
  </si>
  <si>
    <t xml:space="preserve">3337047	</t>
  </si>
  <si>
    <t xml:space="preserve">46835650	</t>
  </si>
  <si>
    <t xml:space="preserve">999224042644214	</t>
  </si>
  <si>
    <t>[湄林]拉雅古迹酒店(Raya Heritage)(29548501)</t>
  </si>
  <si>
    <t>套房（带露台）&lt;双人入住&gt;&lt;双早&gt;</t>
  </si>
  <si>
    <t>HU/WEIXIAN</t>
  </si>
  <si>
    <t xml:space="preserve">3337975	</t>
  </si>
  <si>
    <t xml:space="preserve">21272	</t>
  </si>
  <si>
    <t xml:space="preserve">999224046567970	</t>
  </si>
  <si>
    <t>[普吉岛]普吉岛遨舍度假酒店(OZO Phuket)(35528588)</t>
  </si>
  <si>
    <t>豪华特大床房(至少连住2晚及以上)&lt;双人入住&gt;&lt;中宾&gt;&lt;双早&gt;</t>
  </si>
  <si>
    <t>LIU/HONGQUAN,ZHANG/XINYI</t>
  </si>
  <si>
    <t xml:space="preserve">3339319	</t>
  </si>
  <si>
    <t xml:space="preserve">1502662	</t>
  </si>
  <si>
    <t xml:space="preserve">999224051390297	</t>
  </si>
  <si>
    <t>[曼谷]贝斯特韦斯特乍都乍酒店(Best Western Chatuchak)(105299013)</t>
  </si>
  <si>
    <t>高级双床房&lt;双人入住&gt;&lt;不适用泰国客人&gt;&lt;双早&gt;</t>
  </si>
  <si>
    <t>ZHOU/YAPING,ZHOU/JUNJIE</t>
  </si>
  <si>
    <t xml:space="preserve">3341320	</t>
  </si>
  <si>
    <t xml:space="preserve">BK004845/1	</t>
  </si>
  <si>
    <t xml:space="preserve">999224060429496	</t>
  </si>
  <si>
    <t>[曼谷]曼谷京华大酒店(Hotel Royal Bangkok@Chinatown)(17263358)</t>
  </si>
  <si>
    <t>高级房(无窗)(至少连住2晚及以上)&lt;双人入住&gt;&lt;无早&gt;</t>
  </si>
  <si>
    <t>WAN/YANQIN,JIN/JIAN</t>
  </si>
  <si>
    <t xml:space="preserve">3343592	</t>
  </si>
  <si>
    <t xml:space="preserve">351584	</t>
  </si>
  <si>
    <t xml:space="preserve">999224060813795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</si>
  <si>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</si>
  <si>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</si>
  <si>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XU/ZHUO,LIU/SHUAI</t>
  </si>
  <si>
    <t xml:space="preserve">3343878	</t>
  </si>
  <si>
    <t xml:space="preserve">72526414	</t>
  </si>
  <si>
    <t xml:space="preserve">999224065972588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</si>
  <si>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</si>
  <si>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</si>
  <si>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LIU/TINGYU</t>
  </si>
  <si>
    <t xml:space="preserve">3345552	</t>
  </si>
  <si>
    <t xml:space="preserve">4260804	</t>
  </si>
  <si>
    <t xml:space="preserve">999224067241896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</si>
  <si>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</si>
  <si>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</si>
  <si>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Schafer/Gerri Lee</t>
  </si>
  <si>
    <t xml:space="preserve">3345968	</t>
  </si>
  <si>
    <t xml:space="preserve">9057147	</t>
  </si>
  <si>
    <t xml:space="preserve">24070194798	</t>
  </si>
  <si>
    <t>[曼谷]察殿曼谷沙吞酒店式公寓(Chatrium Residence Sathon Bangkok)(6179292)</t>
  </si>
  <si>
    <t>豪华一室房&lt;双人入住&gt;&lt;不适用泰国客人&gt;&lt;双早&gt;</t>
  </si>
  <si>
    <t>Fang/Yiyun</t>
  </si>
  <si>
    <t xml:space="preserve">3346528	</t>
  </si>
  <si>
    <t xml:space="preserve">278553979	</t>
  </si>
  <si>
    <t xml:space="preserve">999224073901084	</t>
  </si>
  <si>
    <t>经典特大床房(至少连住2晚及以上)&lt;今日特价 &gt;&lt;双人入住&gt;&lt;不适用韩国客人&gt;&lt;双早&gt;</t>
  </si>
  <si>
    <t>YE/YINI</t>
  </si>
  <si>
    <t xml:space="preserve">3347346	</t>
  </si>
  <si>
    <t xml:space="preserve">4261082	</t>
  </si>
  <si>
    <t xml:space="preserve">24079778984	</t>
  </si>
  <si>
    <t>SONG/JIN MING</t>
  </si>
  <si>
    <t xml:space="preserve">3349532	</t>
  </si>
  <si>
    <t xml:space="preserve">278549058	</t>
  </si>
  <si>
    <t xml:space="preserve">999224079832988	</t>
  </si>
  <si>
    <t>PARK/HAECHAN</t>
  </si>
  <si>
    <t xml:space="preserve">3349540	</t>
  </si>
  <si>
    <t xml:space="preserve">23043748	</t>
  </si>
  <si>
    <t xml:space="preserve">999224081733982	</t>
  </si>
  <si>
    <t>[Mukim Gadong B]中心点酒店(The Centrepoint Hotel)(106416985)</t>
  </si>
  <si>
    <t>豪华房&lt;单人入住&gt;&lt;单早&gt;</t>
  </si>
  <si>
    <t>Hiroyoshi/Yamamoto</t>
  </si>
  <si>
    <t xml:space="preserve">3350352	</t>
  </si>
  <si>
    <t xml:space="preserve">18928	</t>
  </si>
  <si>
    <t xml:space="preserve">999224082471008	</t>
  </si>
  <si>
    <t>Song/yanmei</t>
  </si>
  <si>
    <t xml:space="preserve">3350765	</t>
  </si>
  <si>
    <t xml:space="preserve">7996857	</t>
  </si>
  <si>
    <t xml:space="preserve">999224083192681	</t>
  </si>
  <si>
    <t>[曼谷]曼谷素凯泰酒店(The Sukhothai Bangkok)(4957359)</t>
  </si>
  <si>
    <t>高级房(至少连住2晚及以上)&lt;特惠专享&gt;&lt;双人入住&gt;&lt;双早&gt;</t>
  </si>
  <si>
    <t>WANG/HAO</t>
  </si>
  <si>
    <t xml:space="preserve">3351084	</t>
  </si>
  <si>
    <t xml:space="preserve">10570832	</t>
  </si>
  <si>
    <t xml:space="preserve">999224083207011	</t>
  </si>
  <si>
    <t>[八打灵再也]皇家朱兰曲线酒店(Royale Chulan the Curve)(28528099)</t>
  </si>
  <si>
    <t>高级房&lt;双人入住&gt;&lt;双早&gt;</t>
  </si>
  <si>
    <t>WU/CHUANMING,ZHANG/LULU</t>
  </si>
  <si>
    <t xml:space="preserve">3351090	</t>
  </si>
  <si>
    <t xml:space="preserve">402770/402771	</t>
  </si>
  <si>
    <t xml:space="preserve">999224087311419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</si>
  <si>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</si>
  <si>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</si>
  <si>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JIANG/HANZHEN</t>
  </si>
  <si>
    <t xml:space="preserve">3351891	</t>
  </si>
  <si>
    <t xml:space="preserve">177491	</t>
  </si>
  <si>
    <t xml:space="preserve">999224091185568	</t>
  </si>
  <si>
    <t>[普吉岛]普吉岛苏林酒店(The Surin Phuket)(4654333)</t>
  </si>
  <si>
    <t>一卧室山坡小屋&lt;双人入住&gt;&lt;双早&gt;</t>
  </si>
  <si>
    <t>ZHANG/WEIWEI,BAI/GLENN</t>
  </si>
  <si>
    <t xml:space="preserve">3352867	</t>
  </si>
  <si>
    <t xml:space="preserve">175855941	</t>
  </si>
  <si>
    <t xml:space="preserve">999224092551129	</t>
  </si>
  <si>
    <t>豪华特大床套房(至少连住2晚及以上)&lt;双人入住&gt;&lt;中宾&gt;&lt;双早&gt;</t>
  </si>
  <si>
    <t>ZHANG/YIYUN,CHEN/HONG</t>
  </si>
  <si>
    <t xml:space="preserve">3353509	</t>
  </si>
  <si>
    <t xml:space="preserve">7996954	</t>
  </si>
  <si>
    <t xml:space="preserve">999224097217784	</t>
  </si>
  <si>
    <t>[普吉岛]普吉岛安纳塔拉迈考度假村(Anantara Vacation Club Mai Khao Phuket)(7086098)</t>
  </si>
  <si>
    <t>一卧室套房(至少连住2晚及以上)&lt;三人入住&gt;&lt;早餐&gt;</t>
  </si>
  <si>
    <t>Bains/Harneet Singh</t>
  </si>
  <si>
    <t xml:space="preserve">3355314	</t>
  </si>
  <si>
    <t xml:space="preserve">62017474	</t>
  </si>
  <si>
    <t xml:space="preserve">999224098680492	</t>
  </si>
  <si>
    <t>[哥打京那巴鲁]天空酒店(Sky Hotel)(4999270)</t>
  </si>
  <si>
    <t>一室套房&lt;双人入住&gt;&lt;双早&gt;</t>
  </si>
  <si>
    <t>CHUN YEONG/ONG</t>
  </si>
  <si>
    <t xml:space="preserve">3355929	</t>
  </si>
  <si>
    <t xml:space="preserve">101863	</t>
  </si>
  <si>
    <t xml:space="preserve">999224100101431	</t>
  </si>
  <si>
    <t>[马卡蒂]阿尔法公寓式酒店 (多用途酒店)(The Alpha Suites (Multi-use Hotel))(48244686)</t>
  </si>
  <si>
    <t>两卧室套房&lt;四人入住&gt;&lt;早餐&gt;</t>
  </si>
  <si>
    <t>SZE/THOMAS HUNG KIT,FUNG/WAI TING</t>
  </si>
  <si>
    <t xml:space="preserve">3356882	</t>
  </si>
  <si>
    <t xml:space="preserve">167671	</t>
  </si>
  <si>
    <t xml:space="preserve">999224101739163	</t>
  </si>
  <si>
    <t>[吉隆坡]吉隆坡大华酒店，傲途格精选酒店(The Majestic Hotel Kuala Lumpur, Autograph Collection)(4213294)</t>
  </si>
  <si>
    <t>豪华特大床房&lt;双人入住&gt;&lt;双早&gt;</t>
  </si>
  <si>
    <t>WONG/ZI CHUANG</t>
  </si>
  <si>
    <t xml:space="preserve">3358173	</t>
  </si>
  <si>
    <t xml:space="preserve">276091586	</t>
  </si>
  <si>
    <t xml:space="preserve">999224107158159	</t>
  </si>
  <si>
    <t>ZHANG/JIANING</t>
  </si>
  <si>
    <t xml:space="preserve">3358847	</t>
  </si>
  <si>
    <t xml:space="preserve">23237195	</t>
  </si>
  <si>
    <t xml:space="preserve">999224110386373	</t>
  </si>
  <si>
    <t>Liang/Zhi Ming Kenneth</t>
  </si>
  <si>
    <t xml:space="preserve">3359646	</t>
  </si>
  <si>
    <t xml:space="preserve">64686094	</t>
  </si>
  <si>
    <t xml:space="preserve">999224112509580	</t>
  </si>
  <si>
    <t>[釜山]斯坦福酒店釜山(Stanford Hotel Busan)(28525719)</t>
  </si>
  <si>
    <t>标准双人床房&lt;双人入住&gt;&lt;无早&gt;</t>
  </si>
  <si>
    <t>BAEK/SANG HEUM</t>
  </si>
  <si>
    <t xml:space="preserve">3360108	</t>
  </si>
  <si>
    <t xml:space="preserve">23860664	</t>
  </si>
  <si>
    <t xml:space="preserve">999224116299984	</t>
  </si>
  <si>
    <t>[曼谷]摩德沙吞酒店(Mode Sathorn Hotel)(4370772)</t>
  </si>
  <si>
    <t>摩德豪华房&lt;特惠&gt;&lt;双人入住&gt;&lt;适用于除泰国、韩国和中国台湾的亚洲客人&gt;&lt;双早&gt;</t>
  </si>
  <si>
    <t>ZHOU/QIN,GAO/HONGHAI</t>
  </si>
  <si>
    <t xml:space="preserve">3360977	</t>
  </si>
  <si>
    <t xml:space="preserve">25010	</t>
  </si>
  <si>
    <t xml:space="preserve">999224117121981	</t>
  </si>
  <si>
    <t>[吉隆坡]吉隆坡辉煌酒店(Vivatel Kuala Lumpur)(24873881)</t>
  </si>
  <si>
    <t>ismail/nik Zulhaiza</t>
  </si>
  <si>
    <t xml:space="preserve">3361376	</t>
  </si>
  <si>
    <t xml:space="preserve">110860	</t>
  </si>
  <si>
    <t xml:space="preserve">999224117796652	</t>
  </si>
  <si>
    <t>[普塔坦]哥打京那巴鲁婆罗洲酒店&amp;机场酒店(Pan Borneo Hotel Kota Kinabalu)(100388418)</t>
  </si>
  <si>
    <t>泳池景高级房&lt;今日特价 &gt;&lt;双人入住&gt;&lt;无早&gt;</t>
  </si>
  <si>
    <t>AIK KAR/YAP,AIK KAR/YAP</t>
  </si>
  <si>
    <t xml:space="preserve">3361528	</t>
  </si>
  <si>
    <t xml:space="preserve">999224119247889	</t>
  </si>
  <si>
    <t>arora/parth</t>
  </si>
  <si>
    <t xml:space="preserve">3362107	</t>
  </si>
  <si>
    <t>取消</t>
  </si>
  <si>
    <t xml:space="preserve">999224120858099	</t>
  </si>
  <si>
    <t>[邦帕利]盖特43机场酒店(Gate43 Airport Hotel)(95453304)</t>
  </si>
  <si>
    <t>湖景豪华双床房&lt;双人入住&gt;&lt;无早&gt;</t>
  </si>
  <si>
    <t>Khamhvan/Pechtida</t>
  </si>
  <si>
    <t xml:space="preserve">3363366	</t>
  </si>
  <si>
    <t xml:space="preserve">999224121410775	</t>
  </si>
  <si>
    <t>[曼谷]曼谷萨通JC凯文酒店(JC Kevin Sathorn Bangkok Hotel)(4401628)</t>
  </si>
  <si>
    <t>天际线景两卧室套房(至少连住2晚及以上)&lt;特惠专享&gt;&lt;四人入住&gt;&lt;早餐&gt;</t>
  </si>
  <si>
    <t>SUN/DEFU,BUAPHA/SOMPRATTHANA</t>
  </si>
  <si>
    <t xml:space="preserve">3363845	</t>
  </si>
  <si>
    <t xml:space="preserve">2847538	</t>
  </si>
  <si>
    <t xml:space="preserve">999224121981240	</t>
  </si>
  <si>
    <t>[芭堤雅]芭堤雅都喜天丽酒店(Dusit Thani Pattaya)(3360627)</t>
  </si>
  <si>
    <t>海景甄选双床房&lt;双人入住&gt;&lt;不适用泰国客人&gt;&lt;双早&gt;</t>
  </si>
  <si>
    <t>TIAN/XIAOMING,TIAN/YUANFENG</t>
  </si>
  <si>
    <t xml:space="preserve">3364376	</t>
  </si>
  <si>
    <t xml:space="preserve">12288766	</t>
  </si>
  <si>
    <t xml:space="preserve">999224122165002	</t>
  </si>
  <si>
    <t>[Tanjong Surat]迪沙鲁阿曼萨里酒店(Amansari Hotel Desaru)(105772155)</t>
  </si>
  <si>
    <t>高级双床房&lt;双早&gt;</t>
  </si>
  <si>
    <t>HUSSIN/NORIZAM</t>
  </si>
  <si>
    <t xml:space="preserve">3364559	</t>
  </si>
  <si>
    <t xml:space="preserve">N0080364	</t>
  </si>
  <si>
    <t xml:space="preserve">999224122990045	</t>
  </si>
  <si>
    <t>[曼谷]曼谷玛杜兹酒店(Maduzi Hotel, Bangkok)(16900156)</t>
  </si>
  <si>
    <t>玛杜兹经典房&lt;双人入住&gt;&lt;双早&gt;</t>
  </si>
  <si>
    <t>Tan/Eileen</t>
  </si>
  <si>
    <t xml:space="preserve">3365151	</t>
  </si>
  <si>
    <t xml:space="preserve">05134583	</t>
  </si>
  <si>
    <t xml:space="preserve">999224123247913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</si>
  <si>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</si>
  <si>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</si>
  <si>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HE/ZIYANG</t>
  </si>
  <si>
    <t xml:space="preserve">3365242	</t>
  </si>
  <si>
    <t xml:space="preserve">860964	</t>
  </si>
  <si>
    <t xml:space="preserve">999224126459884	</t>
  </si>
  <si>
    <t>BIN BADROLSHAM/MUHAMMAD ARIFF</t>
  </si>
  <si>
    <t xml:space="preserve">3365449	</t>
  </si>
  <si>
    <t xml:space="preserve">101924	</t>
  </si>
  <si>
    <t xml:space="preserve">999224127980028	</t>
  </si>
  <si>
    <t>豪华双床房&lt;双人入住&gt;&lt;不适用泰国客人&gt;&lt;双早&gt;</t>
  </si>
  <si>
    <t>WANG/RENGUANG,BACHAN/SINGH</t>
  </si>
  <si>
    <t xml:space="preserve">3365738	</t>
  </si>
  <si>
    <t xml:space="preserve">12288849	</t>
  </si>
  <si>
    <t xml:space="preserve">999224130928723	</t>
  </si>
  <si>
    <t>城景家庭套房(至少连住2晚及以上)&lt;三人入住&gt;&lt;中宾&gt;&lt;早餐&gt;</t>
  </si>
  <si>
    <t>WANG/JUNYAO,WANG/JIUYI,YANG/RUILAN</t>
  </si>
  <si>
    <t xml:space="preserve">3366686	</t>
  </si>
  <si>
    <t xml:space="preserve">7997139	</t>
  </si>
  <si>
    <t xml:space="preserve">999224131769643	</t>
  </si>
  <si>
    <t>GUO/GANQING,Guo/Lei</t>
  </si>
  <si>
    <t xml:space="preserve">3366992	</t>
  </si>
  <si>
    <t xml:space="preserve">999224133634448	</t>
  </si>
  <si>
    <t>[合艾]合艾盛泰乐酒店(Centara Hotel Hat Yai)(5535789)</t>
  </si>
  <si>
    <t>豪华特大床房&lt;今日特价 &gt;&lt;双人入住&gt;&lt;适用于除泰国的亚洲客人&gt;&lt;双早&gt;</t>
  </si>
  <si>
    <t>Liu/Heng</t>
  </si>
  <si>
    <t xml:space="preserve">3367532	</t>
  </si>
  <si>
    <t xml:space="preserve">276712976	</t>
  </si>
  <si>
    <t xml:space="preserve">999224134385749	</t>
  </si>
  <si>
    <t>[迪拜]迪拜德伊勒温德姆戴斯酒店(Days Hotel by Wyndham Dubai Deira)(106477760)</t>
  </si>
  <si>
    <t>高级房, 1张大床, 城市景观&lt;双人入住&gt;&lt;无早&gt;</t>
  </si>
  <si>
    <t>LIANG/YUANJUAN</t>
  </si>
  <si>
    <t xml:space="preserve">3367688	</t>
  </si>
  <si>
    <t xml:space="preserve">241506	</t>
  </si>
  <si>
    <t xml:space="preserve">999224135596497	</t>
  </si>
  <si>
    <t xml:space="preserve">999224135679498	</t>
  </si>
  <si>
    <t>豪华特大床房(至少连住2晚及以上)&lt;双人入住&gt;&lt;不适用于泰国和韩国市场&gt;&lt;双早&gt;</t>
  </si>
  <si>
    <t>SUN/TIANYE</t>
  </si>
  <si>
    <t xml:space="preserve">3368164	</t>
  </si>
  <si>
    <t xml:space="preserve">352855	</t>
  </si>
  <si>
    <t xml:space="preserve">999224136576745	</t>
  </si>
  <si>
    <t>Safavi/Ali</t>
  </si>
  <si>
    <t xml:space="preserve">3368482	</t>
  </si>
  <si>
    <t xml:space="preserve">924016	</t>
  </si>
  <si>
    <t xml:space="preserve">999224136946755	</t>
  </si>
  <si>
    <t>摩德豪华房&lt;双人入住&gt;&lt;适用于除泰国、韩国和中国台湾的亚洲客人&gt;&lt;双早&gt;</t>
  </si>
  <si>
    <t>ZHU/XIAOMIN</t>
  </si>
  <si>
    <t xml:space="preserve">3369098	</t>
  </si>
  <si>
    <t xml:space="preserve">25051	</t>
  </si>
  <si>
    <t xml:space="preserve">999224137126228	</t>
  </si>
  <si>
    <t>[芭堤雅]芭堤雅贝斯特韦斯特优质尼克森酒店-SHA认证(Best Western Plus Nexen Pattaya)(96263097)</t>
  </si>
  <si>
    <t>城景豪华双床房&lt;双人入住&gt;&lt;不适用泰国客人&gt;&lt;双早&gt;</t>
  </si>
  <si>
    <t>GAO/SAN</t>
  </si>
  <si>
    <t xml:space="preserve">3369179	</t>
  </si>
  <si>
    <t xml:space="preserve">BK020069/1	</t>
  </si>
  <si>
    <t xml:space="preserve">999224137305037	</t>
  </si>
  <si>
    <t>[曼谷]曼谷素坤逸安凡尼酒店(Avani Sukhumvit Bangkok)(39563757)</t>
  </si>
  <si>
    <t>阿瓦尼天际线房 1张特大床&lt;今日特价 &gt;&lt;双人入住&gt;&lt;双早&gt;</t>
  </si>
  <si>
    <t>ZHAN/RUNXIANG,LIN/LIN</t>
  </si>
  <si>
    <t xml:space="preserve">3369248	</t>
  </si>
  <si>
    <t xml:space="preserve">999224137339442	</t>
  </si>
  <si>
    <t>[阿布扎比]安纳塔拉东方曼格罗夫阿布扎比酒店(Anantara Eastern Mangroves Abu Dhabi)(103172909)</t>
  </si>
  <si>
    <t>豪华房(带阳台)&lt;双人入住&gt;&lt;不适用阿联酋客人&gt;&lt;双早&gt;</t>
  </si>
  <si>
    <t>LI/ZEHAN</t>
  </si>
  <si>
    <t xml:space="preserve">999224137474069	</t>
  </si>
  <si>
    <t>[曼谷]察殿曼谷大酒店(Chatrium Grand Bangkok)(105593534)</t>
  </si>
  <si>
    <t>豪华房(至少连住2晚及以上)&lt;今日特价 &gt;&lt;双人入住&gt;&lt;不适用泰国客人&gt;&lt;双早&gt;</t>
  </si>
  <si>
    <t>WEI/XIYI</t>
  </si>
  <si>
    <t xml:space="preserve">3369336	</t>
  </si>
  <si>
    <t xml:space="preserve">279513136	</t>
  </si>
  <si>
    <t xml:space="preserve">999224138160659	</t>
  </si>
  <si>
    <t>[吉隆坡]3金精品酒店(Gold3 Boutique Hotel)(24307762)</t>
  </si>
  <si>
    <t>标准大床房(无窗)&lt;双人入住&gt;&lt;无早&gt;</t>
  </si>
  <si>
    <t>Wong/Sadie</t>
  </si>
  <si>
    <t xml:space="preserve">3369687	</t>
  </si>
  <si>
    <t xml:space="preserve">67940	</t>
  </si>
  <si>
    <t xml:space="preserve">999224134180308	</t>
  </si>
  <si>
    <t>[曼谷]曼谷素坤逸 15 瑞享饭店(Mövenpick Hotel Sukhumvit 15 Bangkok)(5281523)</t>
  </si>
  <si>
    <t>高级双床房 禁烟&lt;双人入住&gt;&lt;不适用泰国客人&gt;&lt;双早&gt;</t>
  </si>
  <si>
    <t>HAFIZ/WAFA</t>
  </si>
  <si>
    <t xml:space="preserve">3367650	</t>
  </si>
  <si>
    <t xml:space="preserve">715068	</t>
  </si>
  <si>
    <t xml:space="preserve">999224138515771	</t>
  </si>
  <si>
    <t>豪华双床房&lt;双人入住&gt;&lt;不适用韩国客人&gt;&lt;无早&gt;</t>
  </si>
  <si>
    <t>CHAN/DEONA MEI LAM</t>
  </si>
  <si>
    <t xml:space="preserve">3369833	</t>
  </si>
  <si>
    <t xml:space="preserve">23237934	</t>
  </si>
  <si>
    <t xml:space="preserve">999224138672090	</t>
  </si>
  <si>
    <t>[曼谷]曼谷沙吞伊斯廷大酒店(Eastin Grand Hotel Sathorn)(5014959)</t>
  </si>
  <si>
    <t>高级房&lt;双人入住&gt;&lt;中宾&gt;&lt;双早&gt;</t>
  </si>
  <si>
    <t>HUANG/YAN,CHEN/MENGQI</t>
  </si>
  <si>
    <t xml:space="preserve">3369882	</t>
  </si>
  <si>
    <t xml:space="preserve">465455	</t>
  </si>
  <si>
    <t xml:space="preserve">999224138905837	</t>
  </si>
  <si>
    <t>WU/PEILIN</t>
  </si>
  <si>
    <t xml:space="preserve">3370015	</t>
  </si>
  <si>
    <t xml:space="preserve">150989	</t>
  </si>
  <si>
    <t xml:space="preserve">999224140752361	</t>
  </si>
  <si>
    <t>[阿布扎比]皇家玫瑰酒店(Royal Rose Hotel)(66831394)</t>
  </si>
  <si>
    <t>豪华房&lt;特惠&gt;&lt;双人入住&gt;&lt;无早&gt;</t>
  </si>
  <si>
    <t>KUMAR/DS,KUMAR/DS</t>
  </si>
  <si>
    <t xml:space="preserve">3370748	</t>
  </si>
  <si>
    <t xml:space="preserve">593664	</t>
  </si>
  <si>
    <t xml:space="preserve">999224141282315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</si>
  <si>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</si>
  <si>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</si>
  <si>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ZHU/MENG,TIAN/QIANG</t>
  </si>
  <si>
    <t xml:space="preserve">3371103	</t>
  </si>
  <si>
    <t xml:space="preserve">999224141386930	</t>
  </si>
  <si>
    <t>高级好莱坞房&lt;今日特价 &gt;&lt;双人入住&gt;&lt;不适用泰国客人&gt;&lt;双早&gt;</t>
  </si>
  <si>
    <t xml:space="preserve">3371149	</t>
  </si>
  <si>
    <t xml:space="preserve">276833305	</t>
  </si>
  <si>
    <t xml:space="preserve">999224141717538	</t>
  </si>
  <si>
    <t>高级特大床房&lt;今日特价 &gt;&lt;双人入住&gt;&lt;适用于除泰国的亚洲客人&gt;&lt;双早&gt;</t>
  </si>
  <si>
    <t>HAUNT/HAITAO,LI/HUIYI,NI/JIANLING,ZHANG/JIANHUA</t>
  </si>
  <si>
    <t xml:space="preserve">3371414	</t>
  </si>
  <si>
    <t xml:space="preserve">276857299	</t>
  </si>
  <si>
    <t xml:space="preserve">999224145774502	</t>
  </si>
  <si>
    <t>[士乃]士乃宴宾雅酒店(Impiana Hotel Senai)(28566880)</t>
  </si>
  <si>
    <t>俱乐部尊贵房&lt;双人入住&gt;&lt;双早&gt;</t>
  </si>
  <si>
    <t>LAI/DAQUAN</t>
  </si>
  <si>
    <t xml:space="preserve">3371981	</t>
  </si>
  <si>
    <t xml:space="preserve">276116316	</t>
  </si>
  <si>
    <t xml:space="preserve">999224147499844	</t>
  </si>
  <si>
    <t>豪华房(带阳台)&lt;双人入住&gt;&lt;无早&gt;</t>
  </si>
  <si>
    <t>YESILDAG/IBRAHIM,JAGIRDAR/VIDHI</t>
  </si>
  <si>
    <t xml:space="preserve">3372479	</t>
  </si>
  <si>
    <t xml:space="preserve">46796700	</t>
  </si>
  <si>
    <t xml:space="preserve">999224147767907	</t>
  </si>
  <si>
    <t>[马卡蒂]新世界马卡蒂酒店(New World Makati Hotel)(17488739)</t>
  </si>
  <si>
    <t>豪华双床房&lt;双人入住&gt;&lt;无早&gt;</t>
  </si>
  <si>
    <t>Chelvi Perumal/Sendur</t>
  </si>
  <si>
    <t xml:space="preserve">3372533	</t>
  </si>
  <si>
    <t xml:space="preserve">7373159	</t>
  </si>
  <si>
    <t xml:space="preserve">999224145550394	</t>
  </si>
  <si>
    <t>[丹那拉打]金马仑高原世纪松园度假酒店(Century Pines Resort Cameron Highlands)(95450210)</t>
  </si>
  <si>
    <t>高级房&lt;双人入住&gt;&lt;特价&gt;&lt;双早&gt;</t>
  </si>
  <si>
    <t>SHAFIQ/SHAZWAN</t>
  </si>
  <si>
    <t xml:space="preserve">3371952	</t>
  </si>
  <si>
    <t xml:space="preserve">199323	</t>
  </si>
  <si>
    <t xml:space="preserve">999224148948089	</t>
  </si>
  <si>
    <t>[芭堤雅]达拉角度假村(Cape Dara Resort)(5470678)</t>
  </si>
  <si>
    <t>豪华特大床房&lt;双人入住&gt;&lt;不适用泰国/印度次大陆客人&gt;&lt;双早&gt;</t>
  </si>
  <si>
    <t>ZENG/SHIQI</t>
  </si>
  <si>
    <t xml:space="preserve">3373077	</t>
  </si>
  <si>
    <t xml:space="preserve">507328	</t>
  </si>
  <si>
    <t xml:space="preserve">999224150180696	</t>
  </si>
  <si>
    <t>KIM/SANGHYEOK</t>
  </si>
  <si>
    <t xml:space="preserve">3373636	</t>
  </si>
  <si>
    <t xml:space="preserve">507329	</t>
  </si>
  <si>
    <t xml:space="preserve">999224150244866	</t>
  </si>
  <si>
    <t>[曼谷]曼谷素坤逸55号通罗中心点大酒店(Grande Centre Point Sukhumvit 55 Bangkok)(8173962)</t>
  </si>
  <si>
    <t>特色豪华房&lt;三人入住&gt;&lt;无早&gt;</t>
  </si>
  <si>
    <t>ZHONG/CHUANNING</t>
  </si>
  <si>
    <t xml:space="preserve">3373684	</t>
  </si>
  <si>
    <t xml:space="preserve">280299	</t>
  </si>
  <si>
    <t xml:space="preserve">999224150277585	</t>
  </si>
  <si>
    <t>JIN/NINGNING</t>
  </si>
  <si>
    <t xml:space="preserve">3373696	</t>
  </si>
  <si>
    <t xml:space="preserve">12289183	</t>
  </si>
  <si>
    <t xml:space="preserve">999224150355023	</t>
  </si>
  <si>
    <t>至尊特大床套房&lt;特惠专享&gt;&lt;双人入住&gt;&lt;无早&gt;</t>
  </si>
  <si>
    <t>MAN/CHOI YEE ANNE</t>
  </si>
  <si>
    <t xml:space="preserve">3373753	</t>
  </si>
  <si>
    <t xml:space="preserve">425938	</t>
  </si>
  <si>
    <t xml:space="preserve">999224151107256	</t>
  </si>
  <si>
    <t>[依斯干达公主城]双威大盒子酒店(Sunway Hotel Big Box)(91411884)</t>
  </si>
  <si>
    <t>豪华特大床房&lt;单人入住&gt;&lt;单早&gt;</t>
  </si>
  <si>
    <t>LI/XIAOLIN</t>
  </si>
  <si>
    <t xml:space="preserve">3374143	</t>
  </si>
  <si>
    <t xml:space="preserve">999224151419196	</t>
  </si>
  <si>
    <t xml:space="preserve">3374242	</t>
  </si>
  <si>
    <t xml:space="preserve">80456	</t>
  </si>
  <si>
    <t xml:space="preserve">999224151693579	</t>
  </si>
  <si>
    <t>MA/XUEQIANG</t>
  </si>
  <si>
    <t xml:space="preserve">3374368	</t>
  </si>
  <si>
    <t xml:space="preserve">80437	</t>
  </si>
  <si>
    <t xml:space="preserve">999224152810001	</t>
  </si>
  <si>
    <t>豪华双床房&lt;今日特价 &gt;&lt;双人入住&gt;&lt;不适用泰国客人&gt;&lt;无早&gt;</t>
  </si>
  <si>
    <t>Li/Longshu,Zhuang/Peixian</t>
  </si>
  <si>
    <t xml:space="preserve">3374736	</t>
  </si>
  <si>
    <t xml:space="preserve">276935272	</t>
  </si>
  <si>
    <t xml:space="preserve">999224152830100	</t>
  </si>
  <si>
    <t>Zhuang/Peixian</t>
  </si>
  <si>
    <t xml:space="preserve">3374743	</t>
  </si>
  <si>
    <t xml:space="preserve">276935286	</t>
  </si>
  <si>
    <t xml:space="preserve">999224153198120	</t>
  </si>
  <si>
    <t>ZHENG/TING,LI/JI</t>
  </si>
  <si>
    <t xml:space="preserve">3374831	</t>
  </si>
  <si>
    <t xml:space="preserve">276945615	</t>
  </si>
  <si>
    <t xml:space="preserve">24154695811	</t>
  </si>
  <si>
    <t>[芭堤雅]芭堤雅遨舍度假酒店(OZO North Pattaya)(105013131)</t>
  </si>
  <si>
    <t>豪华海景双床房&lt;今日特价 &gt;&lt;双人入住&gt;&lt;中宾&gt;&lt;双早&gt;</t>
  </si>
  <si>
    <t>ZHANG/LI,ZHANG/GUANGLI</t>
  </si>
  <si>
    <t xml:space="preserve">3375379	</t>
  </si>
  <si>
    <t xml:space="preserve">182790	</t>
  </si>
  <si>
    <t xml:space="preserve">999224156773519	</t>
  </si>
  <si>
    <t>Taylor/Laura</t>
  </si>
  <si>
    <t xml:space="preserve">3375989	</t>
  </si>
  <si>
    <t xml:space="preserve">46796936	</t>
  </si>
  <si>
    <t xml:space="preserve">999224156791794	</t>
  </si>
  <si>
    <t>[芭堤雅]芭堤雅 T 酒店 - SHA Extra Plus 认证(T Pattaya Hotel Sha Extra Plus)(28154562)</t>
  </si>
  <si>
    <t>高级房&lt;特惠专享&gt;&lt;双人入住&gt;&lt;双早&gt;</t>
  </si>
  <si>
    <t>ZHANG/HAN</t>
  </si>
  <si>
    <t xml:space="preserve">3376022	</t>
  </si>
  <si>
    <t xml:space="preserve">6022	</t>
  </si>
  <si>
    <t xml:space="preserve">999224157335972	</t>
  </si>
  <si>
    <t>wang/zhenlong</t>
  </si>
  <si>
    <t xml:space="preserve">3376201	</t>
  </si>
  <si>
    <t xml:space="preserve">594160	</t>
  </si>
  <si>
    <t xml:space="preserve">999223482948252	</t>
  </si>
  <si>
    <t>补单</t>
  </si>
  <si>
    <t>[华欣]华欣仕丹德酒店(The Standard, Hua Hin)(1877699)</t>
  </si>
  <si>
    <t>高级双人间&lt;双人入住&gt;&lt;不适用泰国客人&gt;&lt;双早&gt;</t>
  </si>
  <si>
    <t>ZHUANG/YUANYUAN</t>
  </si>
  <si>
    <t xml:space="preserve">3197086	</t>
  </si>
  <si>
    <t xml:space="preserve">999224157915899	</t>
  </si>
  <si>
    <t>Suhail/Kholood</t>
  </si>
  <si>
    <t xml:space="preserve">3376391	</t>
  </si>
  <si>
    <t xml:space="preserve">46796972	</t>
  </si>
  <si>
    <t xml:space="preserve">999223914774682	</t>
  </si>
  <si>
    <t>[普吉岛]普吉岛海床大酒店(Seabed Grand Hotel Phuket - Sha Extra Plus)(1877699)</t>
  </si>
  <si>
    <t>豪华房（可使用泳池）&lt;今日特价 &gt;&lt;双人入住&gt;&lt;双早&gt;</t>
  </si>
  <si>
    <t>NITTAYANAN/LUKTAN</t>
  </si>
  <si>
    <t xml:space="preserve">3305126	</t>
  </si>
  <si>
    <t xml:space="preserve">1652258401809485824	</t>
  </si>
  <si>
    <t xml:space="preserve">999222141293088	</t>
  </si>
  <si>
    <t>未知</t>
  </si>
  <si>
    <t>[普吉岛]普吉假日酒店 (SHA Extra Plus)(Holiday Inn Resort Phuket, an IHG Hotel  (SHA Extra Plus))(3031621)</t>
  </si>
  <si>
    <t>池景尊贵房（1张特大床，底楼）&lt;双人入住&gt;&lt;双早&gt;</t>
  </si>
  <si>
    <t>CHENG/SAI MUN</t>
  </si>
  <si>
    <t xml:space="preserve">2936403	</t>
  </si>
  <si>
    <t xml:space="preserve">13077547	</t>
  </si>
  <si>
    <t>，</t>
  </si>
  <si>
    <t>999224035444913此单多收303元待退回</t>
  </si>
  <si>
    <t>补款单 999224135596497 CNY 1300</t>
  </si>
  <si>
    <t>999224135596497</t>
  </si>
  <si>
    <t>999223482948252</t>
  </si>
  <si>
    <t>999223482948252此单多收103.27元待退回</t>
  </si>
  <si>
    <t>999223914774682</t>
  </si>
  <si>
    <t>本期收回8.16元</t>
  </si>
  <si>
    <t>999222141293088</t>
  </si>
  <si>
    <t>本期收回1280元</t>
  </si>
  <si>
    <t>A230519110436481</t>
  </si>
  <si>
    <t xml:space="preserve">A23051911062229 </t>
  </si>
  <si>
    <t>CNY / HKD 当前参考汇率: 1.109777461</t>
  </si>
  <si>
    <t>总计：306020.43 CNY/
339614.58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</si>
  <si>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</si>
  <si>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</si>
  <si>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</si>
  <si>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</si>
  <si>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</si>
  <si>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</si>
  <si>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</si>
  <si>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</si>
  <si>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</si>
  <si>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</si>
  <si>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</si>
  <si>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</si>
  <si>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</si>
  <si>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</si>
  <si>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</si>
  <si>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</si>
  <si>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</si>
  <si>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</si>
  <si>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</si>
  <si>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</si>
  <si>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3375989</t>
  </si>
  <si>
    <t>安纳塔拉东方曼格罗夫阿布扎比酒店</t>
  </si>
  <si>
    <t>Taylor Laura</t>
  </si>
  <si>
    <t>2023-05-16</t>
  </si>
  <si>
    <t>退房日周结</t>
  </si>
  <si>
    <t>610.00</t>
  </si>
  <si>
    <t>RMB</t>
  </si>
  <si>
    <t>0</t>
  </si>
  <si>
    <t>0.00</t>
  </si>
  <si>
    <t>携程国际直连(DD)</t>
  </si>
  <si>
    <t>01.011174</t>
  </si>
  <si>
    <t>2023-05-15 16:13:31</t>
  </si>
  <si>
    <t>否</t>
  </si>
  <si>
    <t>汇智国际旅游发展有限公司</t>
  </si>
  <si>
    <t>直采</t>
  </si>
  <si>
    <t>阿拉伯联合酋长国</t>
  </si>
  <si>
    <t>3376022</t>
  </si>
  <si>
    <t>芭堤雅T酒店 (SHA Extra Plus)</t>
  </si>
  <si>
    <t>ZHANG HAN</t>
  </si>
  <si>
    <t>289.00</t>
  </si>
  <si>
    <t>2023-05-15 16:16:33</t>
  </si>
  <si>
    <t>泰国</t>
  </si>
  <si>
    <t>3376391</t>
  </si>
  <si>
    <t>Suhail Kholood</t>
  </si>
  <si>
    <t>2023-05-15 17:28:10</t>
  </si>
  <si>
    <t>3375379</t>
  </si>
  <si>
    <t>芭堤雅北部遨舍度假酒店 (SHA Extra Plus)</t>
  </si>
  <si>
    <t>ZHANG LI,ZHANG GUANGLI</t>
  </si>
  <si>
    <t>1012.00</t>
  </si>
  <si>
    <t>2023-05-15 13:58:11</t>
  </si>
  <si>
    <t>3376201</t>
  </si>
  <si>
    <t>阿布扎比皇家玫瑰酒店</t>
  </si>
  <si>
    <t>wang zhenlong</t>
  </si>
  <si>
    <t>607.00</t>
  </si>
  <si>
    <t>2023-05-15 17:17:22</t>
  </si>
  <si>
    <t>3374368</t>
  </si>
  <si>
    <t>双威大盒子酒店</t>
  </si>
  <si>
    <t>MA XUEQIANG</t>
  </si>
  <si>
    <t>430.00</t>
  </si>
  <si>
    <t>2023-05-15 10:31:40</t>
  </si>
  <si>
    <t>马来西亚</t>
  </si>
  <si>
    <t>3374242</t>
  </si>
  <si>
    <t>LI XIAOLIN</t>
  </si>
  <si>
    <t>2023-05-15 12:21:23</t>
  </si>
  <si>
    <t>3374736</t>
  </si>
  <si>
    <t>曼谷盛泰澜中央世界商业中心酒店  (SHA Plus+)</t>
  </si>
  <si>
    <t>Li Longshu,Zhuang Peixian</t>
  </si>
  <si>
    <t>1133.00</t>
  </si>
  <si>
    <t>2023-05-15 11:44:06</t>
  </si>
  <si>
    <t>3374831</t>
  </si>
  <si>
    <t>ZHENG TING,LI JI</t>
  </si>
  <si>
    <t>2322.00</t>
  </si>
  <si>
    <t>2023-05-15 12:22:31</t>
  </si>
  <si>
    <t>3374743</t>
  </si>
  <si>
    <t>Zhuang Peixian</t>
  </si>
  <si>
    <t>1040.00</t>
  </si>
  <si>
    <t>2023-05-15 11:46:48</t>
  </si>
  <si>
    <t>3373753</t>
  </si>
  <si>
    <t>曼谷素坤逸航站 21 中心酒店 (政府卫生认证)</t>
  </si>
  <si>
    <t>MAN CHOI YEE ANNE</t>
  </si>
  <si>
    <t>1200.00</t>
  </si>
  <si>
    <t>2023-05-15 10:40:22</t>
  </si>
  <si>
    <t>3373696</t>
  </si>
  <si>
    <t>芭堤雅都喜天丽酒店</t>
  </si>
  <si>
    <t>JIN NINGNING</t>
  </si>
  <si>
    <t>606.00</t>
  </si>
  <si>
    <t>2023-05-15 10:28:12</t>
  </si>
  <si>
    <t>2023-05-14</t>
  </si>
  <si>
    <t>3372533</t>
  </si>
  <si>
    <t>马尼拉新世界酒店</t>
  </si>
  <si>
    <t>Chelvi Perumal Sendur</t>
  </si>
  <si>
    <t>1000.00</t>
  </si>
  <si>
    <t>2023-05-15 09:20:26</t>
  </si>
  <si>
    <t>菲律宾</t>
  </si>
  <si>
    <t>3372479</t>
  </si>
  <si>
    <t>YESILDAG IBRAHIM,JAGIRDAR VIDHI</t>
  </si>
  <si>
    <t>2023-05-14 22:02:20</t>
  </si>
  <si>
    <t>3373684</t>
  </si>
  <si>
    <t>曼谷素坤逸55号通罗中心点大酒店 (政府卫生认证)</t>
  </si>
  <si>
    <t>ZHONG CHUANNING</t>
  </si>
  <si>
    <t>856.00</t>
  </si>
  <si>
    <t>2023-05-15 09:20:09</t>
  </si>
  <si>
    <t>3371981</t>
  </si>
  <si>
    <t>士乃宴宾雅酒店</t>
  </si>
  <si>
    <t>LAI DAQUAN</t>
  </si>
  <si>
    <t>840.00</t>
  </si>
  <si>
    <t>2023-05-15 10:20:18</t>
  </si>
  <si>
    <t>3373077</t>
  </si>
  <si>
    <t>达拉海角度假酒店</t>
  </si>
  <si>
    <t>ZENG SHIQI</t>
  </si>
  <si>
    <t>738.00</t>
  </si>
  <si>
    <t>2023-05-15 09:40:17</t>
  </si>
  <si>
    <t>3371149</t>
  </si>
  <si>
    <t>ZHU MENG,TIAN QIANG</t>
  </si>
  <si>
    <t>2188.00</t>
  </si>
  <si>
    <t>2023-05-14 17:18:11</t>
  </si>
  <si>
    <t>3370748</t>
  </si>
  <si>
    <t>KUMAR DS,KUMAR DS</t>
  </si>
  <si>
    <t>432.00</t>
  </si>
  <si>
    <t>2023-05-14 15:21:06</t>
  </si>
  <si>
    <t>3373636</t>
  </si>
  <si>
    <t>KIM SANGHYEOK</t>
  </si>
  <si>
    <t>815.00</t>
  </si>
  <si>
    <t>2023-05-15 09:41:51</t>
  </si>
  <si>
    <t>3369833</t>
  </si>
  <si>
    <t>仁川机场贝斯特韦斯特精品酒店</t>
  </si>
  <si>
    <t>CHAN DEONA MEI LAM</t>
  </si>
  <si>
    <t>402.00</t>
  </si>
  <si>
    <t>2023-05-15 09:34:50</t>
  </si>
  <si>
    <t>韩国</t>
  </si>
  <si>
    <t>3371414</t>
  </si>
  <si>
    <t>合艾盛泰乐酒店</t>
  </si>
  <si>
    <t>HAUNT HAITAO,LI HUIYI,NI JIANLING,ZHANG JIANHUA</t>
  </si>
  <si>
    <t>1360.00</t>
  </si>
  <si>
    <t>2023-05-14 19:34:40</t>
  </si>
  <si>
    <t>3370015</t>
  </si>
  <si>
    <t>曼谷素坤逸11号美居酒店</t>
  </si>
  <si>
    <t>WU PEILIN</t>
  </si>
  <si>
    <t>1254.00</t>
  </si>
  <si>
    <t>2023-05-14 11:21:41</t>
  </si>
  <si>
    <t>3371952</t>
  </si>
  <si>
    <t>金马仑高原世纪松园度假村</t>
  </si>
  <si>
    <t>SHAFIQ SHAZWAN</t>
  </si>
  <si>
    <t>370.00</t>
  </si>
  <si>
    <t>2023-05-14 21:40:20</t>
  </si>
  <si>
    <t>3369687</t>
  </si>
  <si>
    <t>3金精品酒店</t>
  </si>
  <si>
    <t>Wong Sadie</t>
  </si>
  <si>
    <t>243.00</t>
  </si>
  <si>
    <t>2023-05-14 10:09:35</t>
  </si>
  <si>
    <t>3369336</t>
  </si>
  <si>
    <t>曼谷恰特里亚姆大酒店</t>
  </si>
  <si>
    <t>WEI XIYI</t>
  </si>
  <si>
    <t>2738.00</t>
  </si>
  <si>
    <t>2023-05-14 09:12:32</t>
  </si>
  <si>
    <t>2023-05-13</t>
  </si>
  <si>
    <t>3368482</t>
  </si>
  <si>
    <t>Safavi Ali</t>
  </si>
  <si>
    <t>2023-05-14 11:51:11</t>
  </si>
  <si>
    <t>3368164</t>
  </si>
  <si>
    <t>SUN TIANYE</t>
  </si>
  <si>
    <t>2023-05-14 13:25:58</t>
  </si>
  <si>
    <t>3369882</t>
  </si>
  <si>
    <t>沙通易思婷大酒店</t>
  </si>
  <si>
    <t>HUANG YAN,CHEN MENGQI</t>
  </si>
  <si>
    <t>1736.00</t>
  </si>
  <si>
    <t>2023-05-14 11:43:40</t>
  </si>
  <si>
    <t>3369098</t>
  </si>
  <si>
    <t>摩德沙吞酒店 (政府卫生认证)</t>
  </si>
  <si>
    <t>ZHU XIAOMIN</t>
  </si>
  <si>
    <t>1148.00</t>
  </si>
  <si>
    <t>2023-05-14 09:02:16</t>
  </si>
  <si>
    <t>3367532</t>
  </si>
  <si>
    <t>Liu Heng</t>
  </si>
  <si>
    <t>796.00</t>
  </si>
  <si>
    <t>2023-05-13 21:17:28</t>
  </si>
  <si>
    <t>3367688</t>
  </si>
  <si>
    <t>迪拜德伊勒温德姆戴斯酒店</t>
  </si>
  <si>
    <t>LIANG YUANJUAN</t>
  </si>
  <si>
    <t>736.00</t>
  </si>
  <si>
    <t>2023-05-13 22:27:11</t>
  </si>
  <si>
    <t>3369179</t>
  </si>
  <si>
    <t>芭提雅最佳西方优质尼克森酒店</t>
  </si>
  <si>
    <t>GAO SAN</t>
  </si>
  <si>
    <t>550.00</t>
  </si>
  <si>
    <t>2023-05-14 12:01:21</t>
  </si>
  <si>
    <t>3365738</t>
  </si>
  <si>
    <t>WANG RENGUANG,BACHAN SINGH</t>
  </si>
  <si>
    <t>2464.00</t>
  </si>
  <si>
    <t>2023-05-13 14:02:40</t>
  </si>
  <si>
    <t>3366992</t>
  </si>
  <si>
    <t>苏梅岛丽思卡尔顿酒店</t>
  </si>
  <si>
    <t>GUO GANQING,Guo Lei</t>
  </si>
  <si>
    <t>8560.00</t>
  </si>
  <si>
    <t>9860.00</t>
  </si>
  <si>
    <t>1300</t>
  </si>
  <si>
    <t>2023-05-13 17:58:52</t>
  </si>
  <si>
    <t>3365242</t>
  </si>
  <si>
    <t>HE ZIYANG</t>
  </si>
  <si>
    <t>1851.00</t>
  </si>
  <si>
    <t>2023-05-13 12:12:23</t>
  </si>
  <si>
    <t>3365449</t>
  </si>
  <si>
    <t>天空酒店</t>
  </si>
  <si>
    <t>BIN BADROLSHAM MUHAMMAD ARIFF</t>
  </si>
  <si>
    <t>626.00</t>
  </si>
  <si>
    <t>2023-05-13 13:00:57</t>
  </si>
  <si>
    <t>3367650</t>
  </si>
  <si>
    <t>曼谷素坤逸 15 瑞享饭店 (SHA Plus+)</t>
  </si>
  <si>
    <t>HAFIZ WAFA</t>
  </si>
  <si>
    <t>1262.00</t>
  </si>
  <si>
    <t>2023-05-14 09:27:26</t>
  </si>
  <si>
    <t>3364376</t>
  </si>
  <si>
    <t>TIAN XIAOMING,TIAN YUANFENG</t>
  </si>
  <si>
    <t>2590.00</t>
  </si>
  <si>
    <t>2023-05-13 10:33:56</t>
  </si>
  <si>
    <t>3365151</t>
  </si>
  <si>
    <t>曼谷玛杜兹酒店</t>
  </si>
  <si>
    <t>Tan Eileen</t>
  </si>
  <si>
    <t>1186.00</t>
  </si>
  <si>
    <t>2023-05-13 11:32:59</t>
  </si>
  <si>
    <t>3366686</t>
  </si>
  <si>
    <t>曼谷维伊 - 美憬阁酒店</t>
  </si>
  <si>
    <t>WANG JUNYAO,WANG JIUYI,YANG RUILAN</t>
  </si>
  <si>
    <t>2984.00</t>
  </si>
  <si>
    <t>2023-05-13 17:06:20</t>
  </si>
  <si>
    <t>2023-05-12</t>
  </si>
  <si>
    <t>3361528</t>
  </si>
  <si>
    <t>哥打京那巴鲁婆罗洲酒店</t>
  </si>
  <si>
    <t>AIK KAR YAP,AIK KAR YAP</t>
  </si>
  <si>
    <t>230.00</t>
  </si>
  <si>
    <t>2023-05-12 18:01:18</t>
  </si>
  <si>
    <t>3361376</t>
  </si>
  <si>
    <t>吉隆坡辉煌酒店</t>
  </si>
  <si>
    <t>ismail nik Zulhaiza</t>
  </si>
  <si>
    <t>270.00</t>
  </si>
  <si>
    <t>2023-05-13 10:56:42</t>
  </si>
  <si>
    <t>3360977</t>
  </si>
  <si>
    <t>ZHOU QIN,GAO HONGHAI</t>
  </si>
  <si>
    <t>1626.00</t>
  </si>
  <si>
    <t>2023-05-13 10:47:45</t>
  </si>
  <si>
    <t>3364559</t>
  </si>
  <si>
    <t>迪沙鲁阿曼萨里酒店</t>
  </si>
  <si>
    <t>HUSSIN NORIZAM</t>
  </si>
  <si>
    <t>250.00</t>
  </si>
  <si>
    <t>2023-05-13 17:21:21</t>
  </si>
  <si>
    <t>3363366</t>
  </si>
  <si>
    <t>盖特43机场酒店</t>
  </si>
  <si>
    <t>Khamhvan Pechtida</t>
  </si>
  <si>
    <t>233.00</t>
  </si>
  <si>
    <t>2023-05-12 23:44:56</t>
  </si>
  <si>
    <t>3358847</t>
  </si>
  <si>
    <t>ZHANG JIANING</t>
  </si>
  <si>
    <t>2023-05-12 10:03:56</t>
  </si>
  <si>
    <t>2023-05-11</t>
  </si>
  <si>
    <t>3358173</t>
  </si>
  <si>
    <t>吉隆坡大华酒店 - 傲途格精选酒店</t>
  </si>
  <si>
    <t>WONG ZI CHUANG</t>
  </si>
  <si>
    <t>2086.00</t>
  </si>
  <si>
    <t>2023-05-12 16:08:17</t>
  </si>
  <si>
    <t>3356882</t>
  </si>
  <si>
    <t>阿尔法公寓式酒店</t>
  </si>
  <si>
    <t>SZE THOMAS HUNG KIT,FUNG WAI TING</t>
  </si>
  <si>
    <t>4180.00</t>
  </si>
  <si>
    <t>2023-05-12 09:30:30</t>
  </si>
  <si>
    <t>3355929</t>
  </si>
  <si>
    <t>CHUN YEONG ONG</t>
  </si>
  <si>
    <t>2023-05-11 17:46:35</t>
  </si>
  <si>
    <t>3363845</t>
  </si>
  <si>
    <t>曼谷萨通JC凯文酒店</t>
  </si>
  <si>
    <t>SUN DEFU,BUAPHA SOMPRATTHANA</t>
  </si>
  <si>
    <t>2259.00</t>
  </si>
  <si>
    <t>2023-05-13 10:22:13</t>
  </si>
  <si>
    <t>3353509</t>
  </si>
  <si>
    <t>ZHANG YIYUN,CHEN HONG</t>
  </si>
  <si>
    <t>1750.00</t>
  </si>
  <si>
    <t>2023-05-11 11:18:20</t>
  </si>
  <si>
    <t>3355314</t>
  </si>
  <si>
    <t>普吉岛安纳塔拉迈考度假村(SHA Extra Plus)</t>
  </si>
  <si>
    <t>Bains Harneet Singh</t>
  </si>
  <si>
    <t>8480.00</t>
  </si>
  <si>
    <t>2023-05-11 16:37:04</t>
  </si>
  <si>
    <t>3360108</t>
  </si>
  <si>
    <t>釜山斯坦福酒店</t>
  </si>
  <si>
    <t>BAEK SANG HEUM</t>
  </si>
  <si>
    <t>319.00</t>
  </si>
  <si>
    <t>2023-05-12 13:05:54</t>
  </si>
  <si>
    <t>3359646</t>
  </si>
  <si>
    <t>曼谷铂尔曼G酒店</t>
  </si>
  <si>
    <t>Liang Zhi Ming Kenneth</t>
  </si>
  <si>
    <t>1160.00</t>
  </si>
  <si>
    <t>2023-05-12 11:44:28</t>
  </si>
  <si>
    <t>2023-05-10</t>
  </si>
  <si>
    <t>3351891</t>
  </si>
  <si>
    <t>清迈宁曼枢纽诺富特酒店</t>
  </si>
  <si>
    <t>JIANG HANZHEN</t>
  </si>
  <si>
    <t>1872.00</t>
  </si>
  <si>
    <t>2023-05-11 10:40:53</t>
  </si>
  <si>
    <t>3350765</t>
  </si>
  <si>
    <t>Song yanmei</t>
  </si>
  <si>
    <t>4209.00</t>
  </si>
  <si>
    <t>2023-05-10 17:03:22</t>
  </si>
  <si>
    <t>3351090</t>
  </si>
  <si>
    <t>吉隆坡皇家星光曲线酒店</t>
  </si>
  <si>
    <t>WU CHUANMING,ZHANG LULU</t>
  </si>
  <si>
    <t>1628.00</t>
  </si>
  <si>
    <t>2023-05-12 10:45:40</t>
  </si>
  <si>
    <t>3352867</t>
  </si>
  <si>
    <t>普吉岛苏林酒店(政府卫生认证)</t>
  </si>
  <si>
    <t>ZHANG WEIWEI,BAI GLENN</t>
  </si>
  <si>
    <t>4488.00</t>
  </si>
  <si>
    <t>2023-05-11 10:47:51</t>
  </si>
  <si>
    <t>3349532</t>
  </si>
  <si>
    <t>曼谷察殿沙吞酒店式公寓</t>
  </si>
  <si>
    <t>SONG JIN MING</t>
  </si>
  <si>
    <t>1407.00</t>
  </si>
  <si>
    <t>2023-05-10 19:22:14</t>
  </si>
  <si>
    <t>3350352</t>
  </si>
  <si>
    <t>中心酒店</t>
  </si>
  <si>
    <t>Hiroyoshi Yamamoto</t>
  </si>
  <si>
    <t>480.00</t>
  </si>
  <si>
    <t>2023-05-11 08:26:45</t>
  </si>
  <si>
    <t>文莱</t>
  </si>
  <si>
    <t>2023-05-09</t>
  </si>
  <si>
    <t>3346528</t>
  </si>
  <si>
    <t>Fang Yiyun</t>
  </si>
  <si>
    <t>2023-05-10 19:25:29</t>
  </si>
  <si>
    <t>3351084</t>
  </si>
  <si>
    <t>曼谷素凯泰酒店</t>
  </si>
  <si>
    <t>WANG HAO</t>
  </si>
  <si>
    <t>6075.00</t>
  </si>
  <si>
    <t>2023-05-10 18:33:06</t>
  </si>
  <si>
    <t>3345552</t>
  </si>
  <si>
    <t>首尔世贸中心洲际酒店</t>
  </si>
  <si>
    <t>LIU TINGYU</t>
  </si>
  <si>
    <t>3054.00</t>
  </si>
  <si>
    <t>2023-05-09 14:37:24</t>
  </si>
  <si>
    <t>3343878</t>
  </si>
  <si>
    <t>XU ZHUO,LIU SHUAI</t>
  </si>
  <si>
    <t>4260.00</t>
  </si>
  <si>
    <t>2023-05-09 09:52:57</t>
  </si>
  <si>
    <t>3345968</t>
  </si>
  <si>
    <t>曼谷lyf素坤逸8巷-雅诗阁管理</t>
  </si>
  <si>
    <t>Schafer Gerri Lee</t>
  </si>
  <si>
    <t>804.00</t>
  </si>
  <si>
    <t>2023-05-09 16:55:12</t>
  </si>
  <si>
    <t>2023-05-08</t>
  </si>
  <si>
    <t>3341320</t>
  </si>
  <si>
    <t>贝斯特韦斯特乍都乍酒店</t>
  </si>
  <si>
    <t>ZHOU YAPING,ZHOU JUNJIE</t>
  </si>
  <si>
    <t>290.00</t>
  </si>
  <si>
    <t>2023-05-08 14:55:07</t>
  </si>
  <si>
    <t>3349540</t>
  </si>
  <si>
    <t>首尔三井酒店</t>
  </si>
  <si>
    <t>PARK HAECHAN</t>
  </si>
  <si>
    <t>538.00</t>
  </si>
  <si>
    <t>2023-05-10 13:58:37</t>
  </si>
  <si>
    <t>3347346</t>
  </si>
  <si>
    <t>YE YINI</t>
  </si>
  <si>
    <t>3620.00</t>
  </si>
  <si>
    <t>2023-05-09 21:25:25</t>
  </si>
  <si>
    <t>2023-05-07</t>
  </si>
  <si>
    <t>3337047</t>
  </si>
  <si>
    <t>新加坡嘉佩乐酒店</t>
  </si>
  <si>
    <t>YAO SHUAI</t>
  </si>
  <si>
    <t>15864.00</t>
  </si>
  <si>
    <t>2023-05-08 08:49:15</t>
  </si>
  <si>
    <t>新加坡</t>
  </si>
  <si>
    <t>3339319</t>
  </si>
  <si>
    <t>普吉岛遨舍度假酒店(SHA Extra Plus)</t>
  </si>
  <si>
    <t>LIU HONGQUAN,ZHANG XINYI</t>
  </si>
  <si>
    <t>1395.00</t>
  </si>
  <si>
    <t>2023-05-08 15:36:07</t>
  </si>
  <si>
    <t>3335705</t>
  </si>
  <si>
    <t>曼谷河畔萨利尔酒店</t>
  </si>
  <si>
    <t>YANG XINYI</t>
  </si>
  <si>
    <t>3840.00</t>
  </si>
  <si>
    <t>2023-05-07 12:16:05</t>
  </si>
  <si>
    <t>3337975</t>
  </si>
  <si>
    <t>拉雅古迹酒店 (SHA Extra Plus)</t>
  </si>
  <si>
    <t>HU WEIXIN</t>
  </si>
  <si>
    <t>2030.00</t>
  </si>
  <si>
    <t>2023-05-08 11:43:40</t>
  </si>
  <si>
    <t>3343592</t>
  </si>
  <si>
    <t>曼谷京华大酒店 (SHA Plus+)</t>
  </si>
  <si>
    <t>WAN YANQIN,JIN JIAN</t>
  </si>
  <si>
    <t>490.00</t>
  </si>
  <si>
    <t>2023-05-09 09:52:17</t>
  </si>
  <si>
    <t>2023-05-06</t>
  </si>
  <si>
    <t>3334973</t>
  </si>
  <si>
    <t>吉隆坡柏威年酒店 · 悦榕庄管理</t>
  </si>
  <si>
    <t>ZHOU YANBING,MENG LUYAO,JIANG WEI,XIAN CHUNFENG,BIAN LEJU,HU LEYIN,LIU YUN,LIU MENGMENG,LI YUEYANG,WANG YANSHUANG,HU TINGKAI,LIU JIKAI,CHEN ZUTING,CHEN YISONG,PAN YAJUAN,ZHANG SIWEI</t>
  </si>
  <si>
    <t>12560.00</t>
  </si>
  <si>
    <t>2023-05-07 14:56:09</t>
  </si>
  <si>
    <t>2023-05-05</t>
  </si>
  <si>
    <t>3330195</t>
  </si>
  <si>
    <t>新加坡河景福朋喜来登集团酒店</t>
  </si>
  <si>
    <t>YU JIANHONG,LI YONGTAO,HUANG ZHANGQIAN,ZHANG XINGSHENG,LI YANFANG</t>
  </si>
  <si>
    <t>7980.00</t>
  </si>
  <si>
    <t>2023-05-05 22:55:12</t>
  </si>
  <si>
    <t>3331105</t>
  </si>
  <si>
    <t>普吉岛卡塔坦尼海滩度假村(SHA Extra Plus)</t>
  </si>
  <si>
    <t>YUAN YUAN,ZHOU MI</t>
  </si>
  <si>
    <t>2700.00</t>
  </si>
  <si>
    <t>2023-05-06 16:50:09</t>
  </si>
  <si>
    <t>3328770</t>
  </si>
  <si>
    <t>宜必思尚品曼谷素坤逸康福酒店</t>
  </si>
  <si>
    <t>LI HUI,CHEN GUANREN,FENG JIEXING,ZHAO ZHICAN,CHEN ZIFENG,CHEN SHISHI,NGUYEN JOHN MINH TRUNG,DAI YIZHOU,JIN YOU,WANG YETONG</t>
  </si>
  <si>
    <t>1590.00</t>
  </si>
  <si>
    <t>2023-05-05 17:56:41</t>
  </si>
  <si>
    <t>2023-05-04</t>
  </si>
  <si>
    <t>3326896</t>
  </si>
  <si>
    <t>普吉假日酒店 (政府卫生认证)</t>
  </si>
  <si>
    <t>XU YUSHENG,Yuan Feiwen</t>
  </si>
  <si>
    <t>2040.00</t>
  </si>
  <si>
    <t>2023-05-05 13:26:11</t>
  </si>
  <si>
    <t>3333359</t>
  </si>
  <si>
    <t>Phu Quoc 星湾皇冠假日酒店</t>
  </si>
  <si>
    <t>LIN CHUN YEN</t>
  </si>
  <si>
    <t>1700.00</t>
  </si>
  <si>
    <t>2023-05-06 16:41:04</t>
  </si>
  <si>
    <t>越南</t>
  </si>
  <si>
    <t>3325329</t>
  </si>
  <si>
    <t>Babur Bhagwandas</t>
  </si>
  <si>
    <t>2320.00</t>
  </si>
  <si>
    <t>2023-05-04 18:20:29</t>
  </si>
  <si>
    <t>3336768</t>
  </si>
  <si>
    <t>米里帝国酒店</t>
  </si>
  <si>
    <t>SAMIAAN ATIQA</t>
  </si>
  <si>
    <t>303.00</t>
  </si>
  <si>
    <t>-303</t>
  </si>
  <si>
    <t>2023-05-07 12:56:30</t>
  </si>
  <si>
    <t>2023-05-02</t>
  </si>
  <si>
    <t>3318387</t>
  </si>
  <si>
    <t>JIN LIYING,AI SICHENG</t>
  </si>
  <si>
    <t>1500.00</t>
  </si>
  <si>
    <t>2023-05-03 13:01:41</t>
  </si>
  <si>
    <t>3325708</t>
  </si>
  <si>
    <t>曼谷杜斯特套房酒店式公寓</t>
  </si>
  <si>
    <t>YU JUAN,YU YAN</t>
  </si>
  <si>
    <t>6174.00</t>
  </si>
  <si>
    <t>2023-05-04 19:15:26</t>
  </si>
  <si>
    <t>3315813</t>
  </si>
  <si>
    <t>LIU CHIH TING</t>
  </si>
  <si>
    <t>2640.00</t>
  </si>
  <si>
    <t>2023-05-02 14:28:28</t>
  </si>
  <si>
    <t>2023-05-03</t>
  </si>
  <si>
    <t>3320023</t>
  </si>
  <si>
    <t>胡志明市西贡柏悦酒店</t>
  </si>
  <si>
    <t>Kim John Yohan</t>
  </si>
  <si>
    <t>5102.00</t>
  </si>
  <si>
    <t>2023-05-04 10:35:34</t>
  </si>
  <si>
    <t>3330431</t>
  </si>
  <si>
    <t>NAN YIZHOU,han jingzhu</t>
  </si>
  <si>
    <t>1447.00</t>
  </si>
  <si>
    <t>2023-05-06 07:49:15</t>
  </si>
  <si>
    <t>2023-04-30</t>
  </si>
  <si>
    <t>3307036</t>
  </si>
  <si>
    <t>THEIN KYU KYU</t>
  </si>
  <si>
    <t>2904.00</t>
  </si>
  <si>
    <t>2023-04-30 13:21:50</t>
  </si>
  <si>
    <t>2023-04-28</t>
  </si>
  <si>
    <t>3301187</t>
  </si>
  <si>
    <t>LING TING,ZHANG ZISHUO,ZONG XINHUI,WANG SHIXIN,SU YITONG,CHEN YI,LIU YIFAN,SHI CAN,ZHAO JIAYUE,GAO XIN</t>
  </si>
  <si>
    <t>2023-04-29 12:08:44</t>
  </si>
  <si>
    <t>2023-05-01</t>
  </si>
  <si>
    <t>3310480</t>
  </si>
  <si>
    <t>曼谷安纳塔拉河畔度假酒店</t>
  </si>
  <si>
    <t>WANG YONGMEI</t>
  </si>
  <si>
    <t>6900.00</t>
  </si>
  <si>
    <t>2023-05-01 11:06:53</t>
  </si>
  <si>
    <t>2023-04-27</t>
  </si>
  <si>
    <t>3298629</t>
  </si>
  <si>
    <t>LAM KA FAI</t>
  </si>
  <si>
    <t>2023-05-01 14:12:55</t>
  </si>
  <si>
    <t>2023-04-26</t>
  </si>
  <si>
    <t>3291378</t>
  </si>
  <si>
    <t>YANG XUFANG,GUAN HE</t>
  </si>
  <si>
    <t>1960.00</t>
  </si>
  <si>
    <t>2023-04-27 13:24:00</t>
  </si>
  <si>
    <t>3309190</t>
  </si>
  <si>
    <t>普吉岛西奈奢华酒店(SHA Extra Plus)</t>
  </si>
  <si>
    <t>Patsuda Toey,Patsuda Toey</t>
  </si>
  <si>
    <t>1039.00</t>
  </si>
  <si>
    <t>2023-04-30 19:19:27</t>
  </si>
  <si>
    <t>3316200</t>
  </si>
  <si>
    <t>宜必思吉隆坡市中心酒店</t>
  </si>
  <si>
    <t>LEE CHIA PEI</t>
  </si>
  <si>
    <t>1580.00</t>
  </si>
  <si>
    <t>2023-05-02 17:10:43</t>
  </si>
  <si>
    <t>2023-04-25</t>
  </si>
  <si>
    <t>3286975</t>
  </si>
  <si>
    <t>马尼拉金凤凰酒店-隔离酒店</t>
  </si>
  <si>
    <t>MAI GUANGHAO</t>
  </si>
  <si>
    <t>1235.00</t>
  </si>
  <si>
    <t>2023-04-26 09:45:06</t>
  </si>
  <si>
    <t>3289666</t>
  </si>
  <si>
    <t>芭堤雅格兰德中心点酒店</t>
  </si>
  <si>
    <t>SONG HAO,NI HAIRONG</t>
  </si>
  <si>
    <t>2912.00</t>
  </si>
  <si>
    <t>2023-04-26 10:57:29</t>
  </si>
  <si>
    <t>3285125</t>
  </si>
  <si>
    <t>芽庄哈瓦那酒店</t>
  </si>
  <si>
    <t>LEE SEUNGJU,LEE EUN MIN</t>
  </si>
  <si>
    <t>630.00</t>
  </si>
  <si>
    <t>2023-04-25 12:11:51</t>
  </si>
  <si>
    <t>3288319</t>
  </si>
  <si>
    <t>Travelodge Phuket Town</t>
  </si>
  <si>
    <t>LU LEI</t>
  </si>
  <si>
    <t>464.00</t>
  </si>
  <si>
    <t>2023-04-26 14:26:50</t>
  </si>
  <si>
    <t>3298767</t>
  </si>
  <si>
    <t>德瓦别墅度假酒店</t>
  </si>
  <si>
    <t>YU ZHEWEI,Luo Hanhui</t>
  </si>
  <si>
    <t>1403.00</t>
  </si>
  <si>
    <t>2023-05-02 23:43:41</t>
  </si>
  <si>
    <t>2023-04-24</t>
  </si>
  <si>
    <t>3283741</t>
  </si>
  <si>
    <t>是隆不容错过酒店 by Cross Collection</t>
  </si>
  <si>
    <t>Kee Wong Pui,Kee Wong Pui</t>
  </si>
  <si>
    <t>846.00</t>
  </si>
  <si>
    <t>2023-04-25 11:12:46</t>
  </si>
  <si>
    <t>2023-04-19</t>
  </si>
  <si>
    <t>3247487</t>
  </si>
  <si>
    <t>康斯特白拉热带海滩度假村</t>
  </si>
  <si>
    <t>Enid Ng Yu Jemimah,Enid Ng Yu Jemimah</t>
  </si>
  <si>
    <t>3500.00</t>
  </si>
  <si>
    <t>2023-04-19 16:24:47</t>
  </si>
  <si>
    <t>2023-04-23</t>
  </si>
  <si>
    <t>3279441</t>
  </si>
  <si>
    <t>沙美岛萨凯海滩度假村</t>
  </si>
  <si>
    <t>WANG JING,GAO YIWEN</t>
  </si>
  <si>
    <t>1836.00</t>
  </si>
  <si>
    <t>2023-04-24 08:58:58</t>
  </si>
  <si>
    <t>2023-04-09</t>
  </si>
  <si>
    <t>3211730</t>
  </si>
  <si>
    <t>Lim Hau Jian</t>
  </si>
  <si>
    <t>2023-04-10 10:15:23</t>
  </si>
  <si>
    <t>3286431</t>
  </si>
  <si>
    <t>曼谷大都会酒店</t>
  </si>
  <si>
    <t>GU YANG,LIAO ZHIYONG,XU WENXIN,TANG MEIJUAN</t>
  </si>
  <si>
    <t>2100.00</t>
  </si>
  <si>
    <t>2023-04-25 16:00:25</t>
  </si>
  <si>
    <t>2023-04-03</t>
  </si>
  <si>
    <t>3194781</t>
  </si>
  <si>
    <t>QIAN YIWEN,HUANG LUYI</t>
  </si>
  <si>
    <t>3117.00</t>
  </si>
  <si>
    <t>2023-04-03 15:33:05</t>
  </si>
  <si>
    <t>2023-04-02</t>
  </si>
  <si>
    <t>3193129</t>
  </si>
  <si>
    <t>Dears Myeongdong</t>
  </si>
  <si>
    <t>UN WENG I</t>
  </si>
  <si>
    <t>1397.00</t>
  </si>
  <si>
    <t>2023-04-02 23:37:28</t>
  </si>
  <si>
    <t>2023-03-31</t>
  </si>
  <si>
    <t>3186067</t>
  </si>
  <si>
    <t>阿罗纳海滩赫纳度假村</t>
  </si>
  <si>
    <t>LIM JIYEONG,JIN JIYOUNG,HA MINSEON</t>
  </si>
  <si>
    <t>1260.00</t>
  </si>
  <si>
    <t>2023-03-31 22:51:20</t>
  </si>
  <si>
    <t>3185317</t>
  </si>
  <si>
    <t>HUANG SHUHUA</t>
  </si>
  <si>
    <t>1920.00</t>
  </si>
  <si>
    <t>2023-03-31 08:35:27</t>
  </si>
  <si>
    <t>2023-04-11</t>
  </si>
  <si>
    <t>3216485</t>
  </si>
  <si>
    <t>曼谷大仓新颐饭店</t>
  </si>
  <si>
    <t>ZHANG RONGJUN,GU WEIXIN,CHEN WEIPING,NI XINGMEI,ZHANG JINGMEI,NIU YULIN,GU JIAQI</t>
  </si>
  <si>
    <t>10944.00</t>
  </si>
  <si>
    <t>2023-04-11 16:40:01</t>
  </si>
  <si>
    <t>2023-03-24</t>
  </si>
  <si>
    <t>3169836</t>
  </si>
  <si>
    <t>WU WANGXING</t>
  </si>
  <si>
    <t>4556.00</t>
  </si>
  <si>
    <t>2023-03-25 10:40:56</t>
  </si>
  <si>
    <t>3169276</t>
  </si>
  <si>
    <t>WU LING FUNG ELAINE,CHOW KIN MING</t>
  </si>
  <si>
    <t>2744.00</t>
  </si>
  <si>
    <t>2023-03-26 13:42:43</t>
  </si>
  <si>
    <t>2023-04-08</t>
  </si>
  <si>
    <t>3208415</t>
  </si>
  <si>
    <t>普吉岛乡村度假酒店</t>
  </si>
  <si>
    <t>PATEL DHARMENDRAKUMAR VINUBHAI,PATEL DHARMENDRAKUMAR VINUBHAI,PATEL DHARMENDRAKUMAR VINUBHAI</t>
  </si>
  <si>
    <t>1816.00</t>
  </si>
  <si>
    <t>2023-04-08 14:11:06</t>
  </si>
  <si>
    <t>3168411</t>
  </si>
  <si>
    <t>LUO TAO,LI CHENGCHENG</t>
  </si>
  <si>
    <t>9112.00</t>
  </si>
  <si>
    <t>2023-03-24 10:47:14</t>
  </si>
  <si>
    <t>3168410</t>
  </si>
  <si>
    <t>12108.00</t>
  </si>
  <si>
    <t>2023-03-24 10:50:50</t>
  </si>
  <si>
    <t>2023-04-20</t>
  </si>
  <si>
    <t>3260730</t>
  </si>
  <si>
    <t>曼谷盛泰乐水门酒店</t>
  </si>
  <si>
    <t>CHUA KHEE AH,LIM HUI LEE</t>
  </si>
  <si>
    <t>2940.00</t>
  </si>
  <si>
    <t>2023-04-20 17:58:55</t>
  </si>
  <si>
    <t>2023-03-18</t>
  </si>
  <si>
    <t>3152208</t>
  </si>
  <si>
    <t>金普顿基塔莱苏梅岛酒店 - 洲际酒店集团旗下</t>
  </si>
  <si>
    <t>GAO SUHAN,ZHAO ZIMING</t>
  </si>
  <si>
    <t>6800.00</t>
  </si>
  <si>
    <t>2023-04-11 11:58:39</t>
  </si>
  <si>
    <t>2023-03-15</t>
  </si>
  <si>
    <t>3135824</t>
  </si>
  <si>
    <t>Le CAO VINH</t>
  </si>
  <si>
    <t>2498.00</t>
  </si>
  <si>
    <t>2023-03-15 10:29:21</t>
  </si>
  <si>
    <t>2023-03-14</t>
  </si>
  <si>
    <t>3131979</t>
  </si>
  <si>
    <t>LAU SIU LAI,CHAN MEI YING</t>
  </si>
  <si>
    <t>1220.00</t>
  </si>
  <si>
    <t>2023-03-17 08:23:48</t>
  </si>
  <si>
    <t>2023-03-11</t>
  </si>
  <si>
    <t>3121662</t>
  </si>
  <si>
    <t>Wong Wai Nam</t>
  </si>
  <si>
    <t>810.00</t>
  </si>
  <si>
    <t>2023-03-13 11:14:32</t>
  </si>
  <si>
    <t>3169029</t>
  </si>
  <si>
    <t>萨帕开心果酒店</t>
  </si>
  <si>
    <t>RITMONTREE WORAKIT</t>
  </si>
  <si>
    <t>1290.00</t>
  </si>
  <si>
    <t>2023-03-24 15:09:48</t>
  </si>
  <si>
    <t>2023-03-03</t>
  </si>
  <si>
    <t>3084744</t>
  </si>
  <si>
    <t>CHAN WINGYANCRYSTAL</t>
  </si>
  <si>
    <t>5388.00</t>
  </si>
  <si>
    <t>2023-03-03 10:26:10</t>
  </si>
  <si>
    <t>2023-03-23</t>
  </si>
  <si>
    <t>3167559</t>
  </si>
  <si>
    <t>岘港巴尔科纳酒店</t>
  </si>
  <si>
    <t>KIM GILHO,SHIN DONGSUN</t>
  </si>
  <si>
    <t>1560.00</t>
  </si>
  <si>
    <t>2023-03-23 23:15:32</t>
  </si>
  <si>
    <t>2023-03-26</t>
  </si>
  <si>
    <t>3174222</t>
  </si>
  <si>
    <t>曼谷辛德霍恩凯宾斯基</t>
  </si>
  <si>
    <t>Lee Jungmin,Lee Jungmin</t>
  </si>
  <si>
    <t>7104.00</t>
  </si>
  <si>
    <t>2023-03-27 10:33:17</t>
  </si>
  <si>
    <t>2023-01-19</t>
  </si>
  <si>
    <t>2963634</t>
  </si>
  <si>
    <t>芭堤雅布赖顿大酒店</t>
  </si>
  <si>
    <t>Kim Hyunji,Kim Hyunji</t>
  </si>
  <si>
    <t>347.00</t>
  </si>
  <si>
    <t>2023-01-19 19:55:55</t>
  </si>
  <si>
    <t>2023-03-04</t>
  </si>
  <si>
    <t>3092409</t>
  </si>
  <si>
    <t>曼谷索拉利亚西铁酒店</t>
  </si>
  <si>
    <t>CHONG KIN SIONG</t>
  </si>
  <si>
    <t>1300.00</t>
  </si>
  <si>
    <t>2023-03-05 10:40:38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</si>
</sst>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154</xdr:row>
      <xdr:rowOff>0</xdr:rowOff>
    </xdr:from>
    <xdr:to>
      <xdr:col>15</xdr:col>
      <xdr:colOff>57150</xdr:colOff>
      <xdr:row>184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934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45062</v>
      </c>
      <c r="H2" s="4">
        <v>1</v>
      </c>
      <c r="I2" s="4">
        <v>1</v>
      </c>
      <c r="J2" s="4">
        <v>1</v>
      </c>
      <c r="K2" s="4" t="s">
        <v>30</v>
      </c>
      <c r="L2" s="4">
        <v>347</v>
      </c>
      <c r="M2" s="4">
        <v>347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45065</v>
      </c>
      <c r="T2" s="4" t="s">
        <v>34</v>
      </c>
      <c r="U2" s="4">
        <v>347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45058</v>
      </c>
      <c r="G3" s="6">
        <v>45062</v>
      </c>
      <c r="H3" s="4">
        <v>1</v>
      </c>
      <c r="I3" s="4">
        <v>4</v>
      </c>
      <c r="J3" s="4">
        <v>4</v>
      </c>
      <c r="K3" s="4" t="s">
        <v>30</v>
      </c>
      <c r="L3" s="4">
        <v>5388</v>
      </c>
      <c r="M3" s="4">
        <v>5388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45065</v>
      </c>
      <c r="T3" s="4" t="s">
        <v>34</v>
      </c>
      <c r="U3" s="4">
        <v>5388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45060</v>
      </c>
      <c r="G4" s="6">
        <v>45062</v>
      </c>
      <c r="H4" s="4">
        <v>1</v>
      </c>
      <c r="I4" s="4">
        <v>2</v>
      </c>
      <c r="J4" s="4">
        <v>2</v>
      </c>
      <c r="K4" s="4" t="s">
        <v>30</v>
      </c>
      <c r="L4" s="4">
        <v>1300</v>
      </c>
      <c r="M4" s="4">
        <v>1300</v>
      </c>
      <c r="N4" s="4" t="s">
        <v>46</v>
      </c>
      <c r="O4" s="4" t="s">
        <v>32</v>
      </c>
      <c r="P4" s="4" t="s">
        <v>33</v>
      </c>
      <c r="Q4" s="4">
        <v>0</v>
      </c>
      <c r="R4" s="7">
        <v>44989</v>
      </c>
      <c r="S4" s="6">
        <v>45065</v>
      </c>
      <c r="T4" s="4" t="s">
        <v>34</v>
      </c>
      <c r="U4" s="4">
        <v>1300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45059</v>
      </c>
      <c r="G5" s="6">
        <v>45062</v>
      </c>
      <c r="H5" s="4">
        <v>1</v>
      </c>
      <c r="I5" s="4">
        <v>3</v>
      </c>
      <c r="J5" s="4">
        <v>3</v>
      </c>
      <c r="K5" s="4" t="s">
        <v>30</v>
      </c>
      <c r="L5" s="4">
        <v>810</v>
      </c>
      <c r="M5" s="4">
        <v>810</v>
      </c>
      <c r="N5" s="4" t="s">
        <v>52</v>
      </c>
      <c r="O5" s="4" t="s">
        <v>32</v>
      </c>
      <c r="P5" s="4" t="s">
        <v>33</v>
      </c>
      <c r="Q5" s="4">
        <v>0</v>
      </c>
      <c r="R5" s="7">
        <v>44996</v>
      </c>
      <c r="S5" s="6">
        <v>45065</v>
      </c>
      <c r="T5" s="4" t="s">
        <v>34</v>
      </c>
      <c r="U5" s="4">
        <v>810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45058</v>
      </c>
      <c r="G6" s="6">
        <v>45062</v>
      </c>
      <c r="H6" s="4">
        <v>1</v>
      </c>
      <c r="I6" s="4">
        <v>4</v>
      </c>
      <c r="J6" s="4">
        <v>4</v>
      </c>
      <c r="K6" s="4" t="s">
        <v>30</v>
      </c>
      <c r="L6" s="4">
        <v>1220</v>
      </c>
      <c r="M6" s="4">
        <v>1220</v>
      </c>
      <c r="N6" s="4" t="s">
        <v>58</v>
      </c>
      <c r="O6" s="4" t="s">
        <v>32</v>
      </c>
      <c r="P6" s="4" t="s">
        <v>33</v>
      </c>
      <c r="Q6" s="4">
        <v>0</v>
      </c>
      <c r="R6" s="7">
        <v>44999</v>
      </c>
      <c r="S6" s="6">
        <v>45065</v>
      </c>
      <c r="T6" s="4" t="s">
        <v>34</v>
      </c>
      <c r="U6" s="4">
        <v>1220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45060</v>
      </c>
      <c r="G7" s="6">
        <v>45062</v>
      </c>
      <c r="H7" s="4">
        <v>1</v>
      </c>
      <c r="I7" s="4">
        <v>2</v>
      </c>
      <c r="J7" s="4">
        <v>2</v>
      </c>
      <c r="K7" s="4" t="s">
        <v>30</v>
      </c>
      <c r="L7" s="4">
        <v>2498</v>
      </c>
      <c r="M7" s="4">
        <v>2498</v>
      </c>
      <c r="N7" s="4" t="s">
        <v>64</v>
      </c>
      <c r="O7" s="4" t="s">
        <v>32</v>
      </c>
      <c r="P7" s="4" t="s">
        <v>33</v>
      </c>
      <c r="Q7" s="4">
        <v>0</v>
      </c>
      <c r="R7" s="7">
        <v>45000</v>
      </c>
      <c r="S7" s="6">
        <v>45065</v>
      </c>
      <c r="T7" s="4" t="s">
        <v>34</v>
      </c>
      <c r="U7" s="4">
        <v>2498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45058</v>
      </c>
      <c r="G8" s="6">
        <v>45062</v>
      </c>
      <c r="H8" s="4">
        <v>1</v>
      </c>
      <c r="I8" s="4">
        <v>4</v>
      </c>
      <c r="J8" s="4">
        <v>4</v>
      </c>
      <c r="K8" s="4" t="s">
        <v>30</v>
      </c>
      <c r="L8" s="4">
        <v>6800</v>
      </c>
      <c r="M8" s="4">
        <v>6800</v>
      </c>
      <c r="N8" s="4" t="s">
        <v>70</v>
      </c>
      <c r="O8" s="4" t="s">
        <v>32</v>
      </c>
      <c r="P8" s="4" t="s">
        <v>33</v>
      </c>
      <c r="Q8" s="4">
        <v>0</v>
      </c>
      <c r="R8" s="7">
        <v>45003</v>
      </c>
      <c r="S8" s="6">
        <v>45065</v>
      </c>
      <c r="T8" s="4" t="s">
        <v>34</v>
      </c>
      <c r="U8" s="4">
        <v>6800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45056</v>
      </c>
      <c r="G9" s="6">
        <v>45062</v>
      </c>
      <c r="H9" s="4">
        <v>1</v>
      </c>
      <c r="I9" s="4">
        <v>6</v>
      </c>
      <c r="J9" s="4">
        <v>6</v>
      </c>
      <c r="K9" s="4" t="s">
        <v>30</v>
      </c>
      <c r="L9" s="4">
        <v>1560</v>
      </c>
      <c r="M9" s="4">
        <v>1560</v>
      </c>
      <c r="N9" s="4" t="s">
        <v>76</v>
      </c>
      <c r="O9" s="4" t="s">
        <v>32</v>
      </c>
      <c r="P9" s="4" t="s">
        <v>33</v>
      </c>
      <c r="Q9" s="4">
        <v>0</v>
      </c>
      <c r="R9" s="7">
        <v>45008</v>
      </c>
      <c r="S9" s="6">
        <v>45065</v>
      </c>
      <c r="T9" s="4" t="s">
        <v>34</v>
      </c>
      <c r="U9" s="4">
        <v>1560</v>
      </c>
      <c r="V9" s="4">
        <v>0</v>
      </c>
      <c r="W9" s="4">
        <v>0</v>
      </c>
      <c r="X9" s="4" t="s">
        <v>77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45058</v>
      </c>
      <c r="G10" s="6">
        <v>45062</v>
      </c>
      <c r="H10" s="4">
        <v>1</v>
      </c>
      <c r="I10" s="4">
        <v>4</v>
      </c>
      <c r="J10" s="4">
        <v>4</v>
      </c>
      <c r="K10" s="4" t="s">
        <v>30</v>
      </c>
      <c r="L10" s="4">
        <v>12108</v>
      </c>
      <c r="M10" s="4">
        <v>12108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45009</v>
      </c>
      <c r="S10" s="6">
        <v>45065</v>
      </c>
      <c r="T10" s="4" t="s">
        <v>34</v>
      </c>
      <c r="U10" s="4">
        <v>12108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79</v>
      </c>
      <c r="E11" s="4" t="s">
        <v>85</v>
      </c>
      <c r="F11" s="6">
        <v>45058</v>
      </c>
      <c r="G11" s="6">
        <v>45062</v>
      </c>
      <c r="H11" s="4">
        <v>2</v>
      </c>
      <c r="I11" s="4">
        <v>4</v>
      </c>
      <c r="J11" s="4">
        <v>8</v>
      </c>
      <c r="K11" s="4" t="s">
        <v>30</v>
      </c>
      <c r="L11" s="4">
        <v>9112</v>
      </c>
      <c r="M11" s="4">
        <v>9112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45009</v>
      </c>
      <c r="S11" s="6">
        <v>45065</v>
      </c>
      <c r="T11" s="4" t="s">
        <v>34</v>
      </c>
      <c r="U11" s="4">
        <v>9112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45061</v>
      </c>
      <c r="G12" s="6">
        <v>45062</v>
      </c>
      <c r="H12" s="4">
        <v>3</v>
      </c>
      <c r="I12" s="4">
        <v>1</v>
      </c>
      <c r="J12" s="4">
        <v>3</v>
      </c>
      <c r="K12" s="4" t="s">
        <v>30</v>
      </c>
      <c r="L12" s="4">
        <v>1290</v>
      </c>
      <c r="M12" s="4">
        <v>1290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45009</v>
      </c>
      <c r="S12" s="6">
        <v>45065</v>
      </c>
      <c r="T12" s="4" t="s">
        <v>34</v>
      </c>
      <c r="U12" s="4">
        <v>1290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45060</v>
      </c>
      <c r="G13" s="6">
        <v>45062</v>
      </c>
      <c r="H13" s="4">
        <v>1</v>
      </c>
      <c r="I13" s="4">
        <v>2</v>
      </c>
      <c r="J13" s="4">
        <v>2</v>
      </c>
      <c r="K13" s="4" t="s">
        <v>30</v>
      </c>
      <c r="L13" s="4">
        <v>2744</v>
      </c>
      <c r="M13" s="4">
        <v>2744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45009</v>
      </c>
      <c r="S13" s="6">
        <v>45065</v>
      </c>
      <c r="T13" s="4" t="s">
        <v>34</v>
      </c>
      <c r="U13" s="4">
        <v>2744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79</v>
      </c>
      <c r="E14" s="4" t="s">
        <v>102</v>
      </c>
      <c r="F14" s="6">
        <v>45058</v>
      </c>
      <c r="G14" s="6">
        <v>45062</v>
      </c>
      <c r="H14" s="4">
        <v>1</v>
      </c>
      <c r="I14" s="4">
        <v>4</v>
      </c>
      <c r="J14" s="4">
        <v>4</v>
      </c>
      <c r="K14" s="4" t="s">
        <v>30</v>
      </c>
      <c r="L14" s="4">
        <v>4556</v>
      </c>
      <c r="M14" s="4">
        <v>4556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45009</v>
      </c>
      <c r="S14" s="6">
        <v>45065</v>
      </c>
      <c r="T14" s="4" t="s">
        <v>34</v>
      </c>
      <c r="U14" s="4">
        <v>4556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45058</v>
      </c>
      <c r="G15" s="6">
        <v>45062</v>
      </c>
      <c r="H15" s="4">
        <v>1</v>
      </c>
      <c r="I15" s="4">
        <v>4</v>
      </c>
      <c r="J15" s="4">
        <v>4</v>
      </c>
      <c r="K15" s="4" t="s">
        <v>30</v>
      </c>
      <c r="L15" s="4">
        <v>7104</v>
      </c>
      <c r="M15" s="4">
        <v>7104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45011</v>
      </c>
      <c r="S15" s="6">
        <v>45065</v>
      </c>
      <c r="T15" s="4" t="s">
        <v>34</v>
      </c>
      <c r="U15" s="4">
        <v>7104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45058</v>
      </c>
      <c r="G16" s="6">
        <v>45062</v>
      </c>
      <c r="H16" s="4">
        <v>1</v>
      </c>
      <c r="I16" s="4">
        <v>4</v>
      </c>
      <c r="J16" s="4">
        <v>4</v>
      </c>
      <c r="K16" s="4" t="s">
        <v>30</v>
      </c>
      <c r="L16" s="4">
        <v>1920</v>
      </c>
      <c r="M16" s="4">
        <v>1920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45016</v>
      </c>
      <c r="S16" s="6">
        <v>45065</v>
      </c>
      <c r="T16" s="4" t="s">
        <v>34</v>
      </c>
      <c r="U16" s="4">
        <v>1920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45061</v>
      </c>
      <c r="G17" s="6">
        <v>45062</v>
      </c>
      <c r="H17" s="4">
        <v>1</v>
      </c>
      <c r="I17" s="4">
        <v>1</v>
      </c>
      <c r="J17" s="4">
        <v>1</v>
      </c>
      <c r="K17" s="4" t="s">
        <v>30</v>
      </c>
      <c r="L17" s="4">
        <v>1260</v>
      </c>
      <c r="M17" s="4">
        <v>1260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45016</v>
      </c>
      <c r="S17" s="6">
        <v>45065</v>
      </c>
      <c r="T17" s="4" t="s">
        <v>34</v>
      </c>
      <c r="U17" s="4">
        <v>1260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45059</v>
      </c>
      <c r="G18" s="6">
        <v>45062</v>
      </c>
      <c r="H18" s="4">
        <v>1</v>
      </c>
      <c r="I18" s="4">
        <v>3</v>
      </c>
      <c r="J18" s="4">
        <v>3</v>
      </c>
      <c r="K18" s="4" t="s">
        <v>30</v>
      </c>
      <c r="L18" s="4">
        <v>1397</v>
      </c>
      <c r="M18" s="4">
        <v>1397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45018</v>
      </c>
      <c r="S18" s="6">
        <v>45065</v>
      </c>
      <c r="T18" s="4" t="s">
        <v>34</v>
      </c>
      <c r="U18" s="4">
        <v>1397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79</v>
      </c>
      <c r="E19" s="4" t="s">
        <v>128</v>
      </c>
      <c r="F19" s="6">
        <v>45059</v>
      </c>
      <c r="G19" s="6">
        <v>45062</v>
      </c>
      <c r="H19" s="4">
        <v>1</v>
      </c>
      <c r="I19" s="4">
        <v>3</v>
      </c>
      <c r="J19" s="4">
        <v>3</v>
      </c>
      <c r="K19" s="4" t="s">
        <v>30</v>
      </c>
      <c r="L19" s="4">
        <v>3117</v>
      </c>
      <c r="M19" s="4">
        <v>3117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45019</v>
      </c>
      <c r="S19" s="6">
        <v>45065</v>
      </c>
      <c r="T19" s="4" t="s">
        <v>34</v>
      </c>
      <c r="U19" s="4">
        <v>3117</v>
      </c>
      <c r="V19" s="4">
        <v>0</v>
      </c>
      <c r="W19" s="4">
        <v>0</v>
      </c>
      <c r="X19" s="4" t="s">
        <v>130</v>
      </c>
      <c r="Y19" s="4" t="s">
        <v>72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45058</v>
      </c>
      <c r="G20" s="6">
        <v>45062</v>
      </c>
      <c r="H20" s="4">
        <v>1</v>
      </c>
      <c r="I20" s="4">
        <v>4</v>
      </c>
      <c r="J20" s="4">
        <v>4</v>
      </c>
      <c r="K20" s="4" t="s">
        <v>30</v>
      </c>
      <c r="L20" s="4">
        <v>1816</v>
      </c>
      <c r="M20" s="4">
        <v>1816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45024</v>
      </c>
      <c r="S20" s="6">
        <v>45065</v>
      </c>
      <c r="T20" s="4" t="s">
        <v>34</v>
      </c>
      <c r="U20" s="4">
        <v>1816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45061</v>
      </c>
      <c r="G21" s="6">
        <v>45062</v>
      </c>
      <c r="H21" s="4">
        <v>1</v>
      </c>
      <c r="I21" s="4">
        <v>1</v>
      </c>
      <c r="J21" s="4">
        <v>1</v>
      </c>
      <c r="K21" s="4" t="s">
        <v>30</v>
      </c>
      <c r="L21" s="4">
        <v>490</v>
      </c>
      <c r="M21" s="4">
        <v>490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45025</v>
      </c>
      <c r="S21" s="6">
        <v>45065</v>
      </c>
      <c r="T21" s="4" t="s">
        <v>34</v>
      </c>
      <c r="U21" s="4">
        <v>490</v>
      </c>
      <c r="V21" s="4">
        <v>0</v>
      </c>
      <c r="W21" s="4">
        <v>0</v>
      </c>
      <c r="X21" s="4" t="s">
        <v>141</v>
      </c>
      <c r="Y21" s="4" t="s">
        <v>72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97</v>
      </c>
      <c r="F22" s="6">
        <v>45060</v>
      </c>
      <c r="G22" s="6">
        <v>45062</v>
      </c>
      <c r="H22" s="4">
        <v>4</v>
      </c>
      <c r="I22" s="4">
        <v>2</v>
      </c>
      <c r="J22" s="4">
        <v>8</v>
      </c>
      <c r="K22" s="4" t="s">
        <v>30</v>
      </c>
      <c r="L22" s="4">
        <v>10944</v>
      </c>
      <c r="M22" s="4">
        <v>10944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45027</v>
      </c>
      <c r="S22" s="6">
        <v>45065</v>
      </c>
      <c r="T22" s="4" t="s">
        <v>34</v>
      </c>
      <c r="U22" s="4">
        <v>10944</v>
      </c>
      <c r="V22" s="4">
        <v>0</v>
      </c>
      <c r="W22" s="4">
        <v>0</v>
      </c>
      <c r="X22" s="4" t="s">
        <v>145</v>
      </c>
      <c r="Y22" s="4" t="s">
        <v>72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45057</v>
      </c>
      <c r="G23" s="6">
        <v>45062</v>
      </c>
      <c r="H23" s="4">
        <v>1</v>
      </c>
      <c r="I23" s="4">
        <v>5</v>
      </c>
      <c r="J23" s="4">
        <v>5</v>
      </c>
      <c r="K23" s="4" t="s">
        <v>30</v>
      </c>
      <c r="L23" s="4">
        <v>3500</v>
      </c>
      <c r="M23" s="4">
        <v>3500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45035</v>
      </c>
      <c r="S23" s="6">
        <v>45065</v>
      </c>
      <c r="T23" s="4" t="s">
        <v>34</v>
      </c>
      <c r="U23" s="4">
        <v>3500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45059</v>
      </c>
      <c r="G24" s="6">
        <v>45062</v>
      </c>
      <c r="H24" s="4">
        <v>2</v>
      </c>
      <c r="I24" s="4">
        <v>3</v>
      </c>
      <c r="J24" s="4">
        <v>6</v>
      </c>
      <c r="K24" s="4" t="s">
        <v>30</v>
      </c>
      <c r="L24" s="4">
        <v>2940</v>
      </c>
      <c r="M24" s="4">
        <v>2940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45036</v>
      </c>
      <c r="S24" s="6">
        <v>45065</v>
      </c>
      <c r="T24" s="4" t="s">
        <v>34</v>
      </c>
      <c r="U24" s="4">
        <v>2940</v>
      </c>
      <c r="V24" s="4">
        <v>0</v>
      </c>
      <c r="W24" s="4">
        <v>0</v>
      </c>
      <c r="X24" s="4" t="s">
        <v>156</v>
      </c>
      <c r="Y24" s="4" t="s">
        <v>72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45059</v>
      </c>
      <c r="G25" s="6">
        <v>45062</v>
      </c>
      <c r="H25" s="4">
        <v>1</v>
      </c>
      <c r="I25" s="4">
        <v>3</v>
      </c>
      <c r="J25" s="4">
        <v>3</v>
      </c>
      <c r="K25" s="4" t="s">
        <v>30</v>
      </c>
      <c r="L25" s="4">
        <v>1836</v>
      </c>
      <c r="M25" s="4">
        <v>1836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45039</v>
      </c>
      <c r="S25" s="6">
        <v>45065</v>
      </c>
      <c r="T25" s="4" t="s">
        <v>34</v>
      </c>
      <c r="U25" s="4">
        <v>1836</v>
      </c>
      <c r="V25" s="4">
        <v>0</v>
      </c>
      <c r="W25" s="4">
        <v>0</v>
      </c>
      <c r="X25" s="4" t="s">
        <v>161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45059</v>
      </c>
      <c r="G26" s="6">
        <v>45062</v>
      </c>
      <c r="H26" s="4">
        <v>1</v>
      </c>
      <c r="I26" s="4">
        <v>3</v>
      </c>
      <c r="J26" s="4">
        <v>3</v>
      </c>
      <c r="K26" s="4" t="s">
        <v>30</v>
      </c>
      <c r="L26" s="4">
        <v>846</v>
      </c>
      <c r="M26" s="4">
        <v>846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45040</v>
      </c>
      <c r="S26" s="6">
        <v>45065</v>
      </c>
      <c r="T26" s="4" t="s">
        <v>34</v>
      </c>
      <c r="U26" s="4">
        <v>846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45060</v>
      </c>
      <c r="G27" s="6">
        <v>45062</v>
      </c>
      <c r="H27" s="4">
        <v>1</v>
      </c>
      <c r="I27" s="4">
        <v>2</v>
      </c>
      <c r="J27" s="4">
        <v>2</v>
      </c>
      <c r="K27" s="4" t="s">
        <v>30</v>
      </c>
      <c r="L27" s="4">
        <v>630</v>
      </c>
      <c r="M27" s="4">
        <v>630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45041</v>
      </c>
      <c r="S27" s="6">
        <v>45065</v>
      </c>
      <c r="T27" s="4" t="s">
        <v>34</v>
      </c>
      <c r="U27" s="4">
        <v>630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6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45061</v>
      </c>
      <c r="G28" s="6">
        <v>45062</v>
      </c>
      <c r="H28" s="4">
        <v>2</v>
      </c>
      <c r="I28" s="4">
        <v>1</v>
      </c>
      <c r="J28" s="4">
        <v>2</v>
      </c>
      <c r="K28" s="4" t="s">
        <v>30</v>
      </c>
      <c r="L28" s="4">
        <v>2100</v>
      </c>
      <c r="M28" s="4">
        <v>2100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45041</v>
      </c>
      <c r="S28" s="6">
        <v>45065</v>
      </c>
      <c r="T28" s="4" t="s">
        <v>34</v>
      </c>
      <c r="U28" s="4">
        <v>2100</v>
      </c>
      <c r="V28" s="4">
        <v>0</v>
      </c>
      <c r="W28" s="4">
        <v>0</v>
      </c>
      <c r="X28" s="4" t="s">
        <v>178</v>
      </c>
      <c r="Y28" s="4">
        <v>1301812</v>
      </c>
      <c r="Z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45059</v>
      </c>
      <c r="G29" s="6">
        <v>45062</v>
      </c>
      <c r="H29" s="4">
        <v>1</v>
      </c>
      <c r="I29" s="4">
        <v>3</v>
      </c>
      <c r="J29" s="4">
        <v>3</v>
      </c>
      <c r="K29" s="4" t="s">
        <v>30</v>
      </c>
      <c r="L29" s="4">
        <v>1235</v>
      </c>
      <c r="M29" s="4">
        <v>1235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45041</v>
      </c>
      <c r="S29" s="6">
        <v>45065</v>
      </c>
      <c r="T29" s="4" t="s">
        <v>34</v>
      </c>
      <c r="U29" s="4">
        <v>1235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45060</v>
      </c>
      <c r="G30" s="6">
        <v>45062</v>
      </c>
      <c r="H30" s="4">
        <v>1</v>
      </c>
      <c r="I30" s="4">
        <v>2</v>
      </c>
      <c r="J30" s="4">
        <v>2</v>
      </c>
      <c r="K30" s="4" t="s">
        <v>30</v>
      </c>
      <c r="L30" s="4">
        <v>464</v>
      </c>
      <c r="M30" s="4">
        <v>464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45041</v>
      </c>
      <c r="S30" s="6">
        <v>45065</v>
      </c>
      <c r="T30" s="4" t="s">
        <v>34</v>
      </c>
      <c r="U30" s="4">
        <v>464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45058</v>
      </c>
      <c r="G31" s="6">
        <v>45062</v>
      </c>
      <c r="H31" s="4">
        <v>1</v>
      </c>
      <c r="I31" s="4">
        <v>4</v>
      </c>
      <c r="J31" s="4">
        <v>4</v>
      </c>
      <c r="K31" s="4" t="s">
        <v>30</v>
      </c>
      <c r="L31" s="4">
        <v>2912</v>
      </c>
      <c r="M31" s="4">
        <v>2912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45042</v>
      </c>
      <c r="S31" s="6">
        <v>45065</v>
      </c>
      <c r="T31" s="4" t="s">
        <v>34</v>
      </c>
      <c r="U31" s="4">
        <v>2912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45060</v>
      </c>
      <c r="G32" s="6">
        <v>45062</v>
      </c>
      <c r="H32" s="4">
        <v>1</v>
      </c>
      <c r="I32" s="4">
        <v>2</v>
      </c>
      <c r="J32" s="4">
        <v>2</v>
      </c>
      <c r="K32" s="4" t="s">
        <v>30</v>
      </c>
      <c r="L32" s="4">
        <v>1960</v>
      </c>
      <c r="M32" s="4">
        <v>1960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45042</v>
      </c>
      <c r="S32" s="6">
        <v>45065</v>
      </c>
      <c r="T32" s="4" t="s">
        <v>34</v>
      </c>
      <c r="U32" s="4">
        <v>1960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45060</v>
      </c>
      <c r="G33" s="6">
        <v>45062</v>
      </c>
      <c r="H33" s="4">
        <v>1</v>
      </c>
      <c r="I33" s="4">
        <v>2</v>
      </c>
      <c r="J33" s="4">
        <v>2</v>
      </c>
      <c r="K33" s="4" t="s">
        <v>30</v>
      </c>
      <c r="L33" s="4">
        <v>1626</v>
      </c>
      <c r="M33" s="4">
        <v>1626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45043</v>
      </c>
      <c r="S33" s="6">
        <v>45065</v>
      </c>
      <c r="T33" s="4" t="s">
        <v>34</v>
      </c>
      <c r="U33" s="4">
        <v>1626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45061</v>
      </c>
      <c r="G34" s="6">
        <v>45062</v>
      </c>
      <c r="H34" s="4">
        <v>1</v>
      </c>
      <c r="I34" s="4">
        <v>1</v>
      </c>
      <c r="J34" s="4">
        <v>1</v>
      </c>
      <c r="K34" s="4" t="s">
        <v>30</v>
      </c>
      <c r="L34" s="4">
        <v>1403</v>
      </c>
      <c r="M34" s="4">
        <v>1403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45044</v>
      </c>
      <c r="S34" s="6">
        <v>45065</v>
      </c>
      <c r="T34" s="4" t="s">
        <v>34</v>
      </c>
      <c r="U34" s="4">
        <v>1403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45059</v>
      </c>
      <c r="G35" s="6">
        <v>45062</v>
      </c>
      <c r="H35" s="4">
        <v>5</v>
      </c>
      <c r="I35" s="4">
        <v>3</v>
      </c>
      <c r="J35" s="4">
        <v>15</v>
      </c>
      <c r="K35" s="4" t="s">
        <v>30</v>
      </c>
      <c r="L35" s="4">
        <v>8560</v>
      </c>
      <c r="M35" s="4">
        <v>8560</v>
      </c>
      <c r="N35" s="4" t="s">
        <v>219</v>
      </c>
      <c r="O35" s="4" t="s">
        <v>32</v>
      </c>
      <c r="P35" s="4" t="s">
        <v>33</v>
      </c>
      <c r="Q35" s="4">
        <v>0</v>
      </c>
      <c r="R35" s="7">
        <v>45044</v>
      </c>
      <c r="S35" s="6">
        <v>45065</v>
      </c>
      <c r="T35" s="4" t="s">
        <v>34</v>
      </c>
      <c r="U35" s="4">
        <v>8560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223</v>
      </c>
      <c r="E36" s="4" t="s">
        <v>224</v>
      </c>
      <c r="F36" s="6">
        <v>45059</v>
      </c>
      <c r="G36" s="6">
        <v>45062</v>
      </c>
      <c r="H36" s="4">
        <v>1</v>
      </c>
      <c r="I36" s="4">
        <v>3</v>
      </c>
      <c r="J36" s="4">
        <v>3</v>
      </c>
      <c r="K36" s="4" t="s">
        <v>30</v>
      </c>
      <c r="L36" s="4">
        <v>2904</v>
      </c>
      <c r="M36" s="4">
        <v>2904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45046</v>
      </c>
      <c r="S36" s="6">
        <v>45065</v>
      </c>
      <c r="T36" s="4" t="s">
        <v>34</v>
      </c>
      <c r="U36" s="4">
        <v>2904</v>
      </c>
      <c r="V36" s="4">
        <v>0</v>
      </c>
      <c r="W36" s="4">
        <v>0</v>
      </c>
      <c r="X36" s="4" t="s">
        <v>226</v>
      </c>
      <c r="Y36" s="4" t="s">
        <v>227</v>
      </c>
    </row>
    <row r="37" s="4" customFormat="1" spans="1:25">
      <c r="A37" s="4" t="s">
        <v>228</v>
      </c>
      <c r="B37" s="4" t="s">
        <v>26</v>
      </c>
      <c r="C37" s="4" t="s">
        <v>27</v>
      </c>
      <c r="D37" s="4" t="s">
        <v>229</v>
      </c>
      <c r="E37" s="4" t="s">
        <v>128</v>
      </c>
      <c r="F37" s="6">
        <v>45061</v>
      </c>
      <c r="G37" s="6">
        <v>45062</v>
      </c>
      <c r="H37" s="4">
        <v>1</v>
      </c>
      <c r="I37" s="4">
        <v>1</v>
      </c>
      <c r="J37" s="4">
        <v>1</v>
      </c>
      <c r="K37" s="4" t="s">
        <v>30</v>
      </c>
      <c r="L37" s="4">
        <v>1039</v>
      </c>
      <c r="M37" s="4">
        <v>1039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45046</v>
      </c>
      <c r="S37" s="6">
        <v>45065</v>
      </c>
      <c r="T37" s="4" t="s">
        <v>34</v>
      </c>
      <c r="U37" s="4">
        <v>1039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45056</v>
      </c>
      <c r="G38" s="6">
        <v>45062</v>
      </c>
      <c r="H38" s="4">
        <v>1</v>
      </c>
      <c r="I38" s="4">
        <v>6</v>
      </c>
      <c r="J38" s="4">
        <v>6</v>
      </c>
      <c r="K38" s="4" t="s">
        <v>30</v>
      </c>
      <c r="L38" s="4">
        <v>6900</v>
      </c>
      <c r="M38" s="4">
        <v>6900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45047</v>
      </c>
      <c r="S38" s="6">
        <v>45065</v>
      </c>
      <c r="T38" s="4" t="s">
        <v>34</v>
      </c>
      <c r="U38" s="4">
        <v>6900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45060</v>
      </c>
      <c r="G39" s="6">
        <v>45062</v>
      </c>
      <c r="H39" s="4">
        <v>1</v>
      </c>
      <c r="I39" s="4">
        <v>2</v>
      </c>
      <c r="J39" s="4">
        <v>2</v>
      </c>
      <c r="K39" s="4" t="s">
        <v>30</v>
      </c>
      <c r="L39" s="4">
        <v>2640</v>
      </c>
      <c r="M39" s="4">
        <v>2640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45048</v>
      </c>
      <c r="S39" s="6">
        <v>45065</v>
      </c>
      <c r="T39" s="4" t="s">
        <v>34</v>
      </c>
      <c r="U39" s="4">
        <v>2640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45058</v>
      </c>
      <c r="G40" s="6">
        <v>45062</v>
      </c>
      <c r="H40" s="4">
        <v>1</v>
      </c>
      <c r="I40" s="4">
        <v>4</v>
      </c>
      <c r="J40" s="4">
        <v>4</v>
      </c>
      <c r="K40" s="4" t="s">
        <v>30</v>
      </c>
      <c r="L40" s="4">
        <v>1580</v>
      </c>
      <c r="M40" s="4">
        <v>1580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45048</v>
      </c>
      <c r="S40" s="6">
        <v>45065</v>
      </c>
      <c r="T40" s="4" t="s">
        <v>34</v>
      </c>
      <c r="U40" s="4">
        <v>1580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253</v>
      </c>
      <c r="F41" s="6">
        <v>45059</v>
      </c>
      <c r="G41" s="6">
        <v>45062</v>
      </c>
      <c r="H41" s="4">
        <v>1</v>
      </c>
      <c r="I41" s="4">
        <v>3</v>
      </c>
      <c r="J41" s="4">
        <v>3</v>
      </c>
      <c r="K41" s="4" t="s">
        <v>30</v>
      </c>
      <c r="L41" s="4">
        <v>1500</v>
      </c>
      <c r="M41" s="4">
        <v>1500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45048</v>
      </c>
      <c r="S41" s="6">
        <v>45065</v>
      </c>
      <c r="T41" s="4" t="s">
        <v>34</v>
      </c>
      <c r="U41" s="4">
        <v>1500</v>
      </c>
      <c r="V41" s="4">
        <v>0</v>
      </c>
      <c r="W41" s="4">
        <v>0</v>
      </c>
      <c r="X41" s="4" t="s">
        <v>255</v>
      </c>
      <c r="Y41" s="4" t="s">
        <v>256</v>
      </c>
    </row>
    <row r="42" s="4" customFormat="1" spans="1:25">
      <c r="A42" s="4" t="s">
        <v>257</v>
      </c>
      <c r="B42" s="4" t="s">
        <v>26</v>
      </c>
      <c r="C42" s="4" t="s">
        <v>27</v>
      </c>
      <c r="D42" s="4" t="s">
        <v>258</v>
      </c>
      <c r="E42" s="4" t="s">
        <v>259</v>
      </c>
      <c r="F42" s="6">
        <v>45060</v>
      </c>
      <c r="G42" s="6">
        <v>45062</v>
      </c>
      <c r="H42" s="4">
        <v>1</v>
      </c>
      <c r="I42" s="4">
        <v>2</v>
      </c>
      <c r="J42" s="4">
        <v>2</v>
      </c>
      <c r="K42" s="4" t="s">
        <v>30</v>
      </c>
      <c r="L42" s="4">
        <v>5102</v>
      </c>
      <c r="M42" s="4">
        <v>5102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45049</v>
      </c>
      <c r="S42" s="6">
        <v>45065</v>
      </c>
      <c r="T42" s="4" t="s">
        <v>34</v>
      </c>
      <c r="U42" s="4">
        <v>5102</v>
      </c>
      <c r="V42" s="4">
        <v>0</v>
      </c>
      <c r="W42" s="4">
        <v>0</v>
      </c>
      <c r="X42" s="4" t="s">
        <v>261</v>
      </c>
      <c r="Y42" s="4" t="s">
        <v>262</v>
      </c>
    </row>
    <row r="43" s="4" customFormat="1" spans="1:25">
      <c r="A43" s="4" t="s">
        <v>263</v>
      </c>
      <c r="B43" s="4" t="s">
        <v>26</v>
      </c>
      <c r="C43" s="4" t="s">
        <v>27</v>
      </c>
      <c r="D43" s="4" t="s">
        <v>264</v>
      </c>
      <c r="E43" s="4" t="s">
        <v>265</v>
      </c>
      <c r="F43" s="6">
        <v>45058</v>
      </c>
      <c r="G43" s="6">
        <v>45062</v>
      </c>
      <c r="H43" s="4">
        <v>1</v>
      </c>
      <c r="I43" s="4">
        <v>4</v>
      </c>
      <c r="J43" s="4">
        <v>4</v>
      </c>
      <c r="K43" s="4" t="s">
        <v>30</v>
      </c>
      <c r="L43" s="4">
        <v>2320</v>
      </c>
      <c r="M43" s="4">
        <v>2320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45050</v>
      </c>
      <c r="S43" s="6">
        <v>45065</v>
      </c>
      <c r="T43" s="4" t="s">
        <v>34</v>
      </c>
      <c r="U43" s="4">
        <v>2320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270</v>
      </c>
      <c r="E44" s="4" t="s">
        <v>271</v>
      </c>
      <c r="F44" s="6">
        <v>45053</v>
      </c>
      <c r="G44" s="6">
        <v>45062</v>
      </c>
      <c r="H44" s="4">
        <v>1</v>
      </c>
      <c r="I44" s="4">
        <v>9</v>
      </c>
      <c r="J44" s="4">
        <v>9</v>
      </c>
      <c r="K44" s="4" t="s">
        <v>30</v>
      </c>
      <c r="L44" s="4">
        <v>6174</v>
      </c>
      <c r="M44" s="4">
        <v>6174</v>
      </c>
      <c r="N44" s="4" t="s">
        <v>272</v>
      </c>
      <c r="O44" s="4" t="s">
        <v>32</v>
      </c>
      <c r="P44" s="4" t="s">
        <v>33</v>
      </c>
      <c r="Q44" s="4">
        <v>0</v>
      </c>
      <c r="R44" s="7">
        <v>45050</v>
      </c>
      <c r="S44" s="6">
        <v>45065</v>
      </c>
      <c r="T44" s="4" t="s">
        <v>34</v>
      </c>
      <c r="U44" s="4">
        <v>6174</v>
      </c>
      <c r="V44" s="4">
        <v>0</v>
      </c>
      <c r="W44" s="4">
        <v>0</v>
      </c>
      <c r="X44" s="4" t="s">
        <v>273</v>
      </c>
      <c r="Y44" s="4" t="s">
        <v>274</v>
      </c>
    </row>
    <row r="45" s="4" customFormat="1" spans="1:25">
      <c r="A45" s="4" t="s">
        <v>275</v>
      </c>
      <c r="B45" s="4" t="s">
        <v>26</v>
      </c>
      <c r="C45" s="4" t="s">
        <v>27</v>
      </c>
      <c r="D45" s="4" t="s">
        <v>199</v>
      </c>
      <c r="E45" s="4" t="s">
        <v>276</v>
      </c>
      <c r="F45" s="6">
        <v>45060</v>
      </c>
      <c r="G45" s="6">
        <v>45062</v>
      </c>
      <c r="H45" s="4">
        <v>1</v>
      </c>
      <c r="I45" s="4">
        <v>2</v>
      </c>
      <c r="J45" s="4">
        <v>2</v>
      </c>
      <c r="K45" s="4" t="s">
        <v>30</v>
      </c>
      <c r="L45" s="4">
        <v>2040</v>
      </c>
      <c r="M45" s="4">
        <v>2040</v>
      </c>
      <c r="N45" s="4" t="s">
        <v>277</v>
      </c>
      <c r="O45" s="4" t="s">
        <v>32</v>
      </c>
      <c r="P45" s="4" t="s">
        <v>33</v>
      </c>
      <c r="Q45" s="4">
        <v>0</v>
      </c>
      <c r="R45" s="7">
        <v>45050</v>
      </c>
      <c r="S45" s="6">
        <v>45065</v>
      </c>
      <c r="T45" s="4" t="s">
        <v>34</v>
      </c>
      <c r="U45" s="4">
        <v>2040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9">
      <c r="A46" s="4" t="s">
        <v>280</v>
      </c>
      <c r="B46" s="4" t="s">
        <v>26</v>
      </c>
      <c r="C46" s="4" t="s">
        <v>27</v>
      </c>
      <c r="D46" s="4" t="s">
        <v>56</v>
      </c>
      <c r="E46" s="4" t="s">
        <v>281</v>
      </c>
      <c r="F46" s="6">
        <v>45061</v>
      </c>
      <c r="G46" s="6">
        <v>45062</v>
      </c>
      <c r="H46" s="4">
        <v>5</v>
      </c>
      <c r="I46" s="4">
        <v>1</v>
      </c>
      <c r="J46" s="4">
        <v>5</v>
      </c>
      <c r="K46" s="4" t="s">
        <v>30</v>
      </c>
      <c r="L46" s="4">
        <v>1590</v>
      </c>
      <c r="M46" s="4">
        <v>1590</v>
      </c>
      <c r="N46" s="4" t="s">
        <v>282</v>
      </c>
      <c r="O46" s="4" t="s">
        <v>32</v>
      </c>
      <c r="P46" s="4" t="s">
        <v>33</v>
      </c>
      <c r="Q46" s="4">
        <v>0</v>
      </c>
      <c r="R46" s="7">
        <v>45051</v>
      </c>
      <c r="S46" s="6">
        <v>45065</v>
      </c>
      <c r="T46" s="4" t="s">
        <v>34</v>
      </c>
      <c r="U46" s="4">
        <v>1590</v>
      </c>
      <c r="V46" s="4">
        <v>0</v>
      </c>
      <c r="W46" s="4">
        <v>0</v>
      </c>
      <c r="X46" s="4" t="s">
        <v>283</v>
      </c>
      <c r="Y46" s="4">
        <v>333916</v>
      </c>
      <c r="Z46" s="4">
        <v>333918</v>
      </c>
      <c r="AA46" s="4">
        <v>333921</v>
      </c>
      <c r="AB46" s="4">
        <v>333923</v>
      </c>
      <c r="AC46" s="4" t="s">
        <v>284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240</v>
      </c>
      <c r="E47" s="4" t="s">
        <v>206</v>
      </c>
      <c r="F47" s="6">
        <v>45060</v>
      </c>
      <c r="G47" s="6">
        <v>45062</v>
      </c>
      <c r="H47" s="4">
        <v>3</v>
      </c>
      <c r="I47" s="4">
        <v>2</v>
      </c>
      <c r="J47" s="4">
        <v>6</v>
      </c>
      <c r="K47" s="4" t="s">
        <v>30</v>
      </c>
      <c r="L47" s="4">
        <v>7980</v>
      </c>
      <c r="M47" s="4">
        <v>7980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45051</v>
      </c>
      <c r="S47" s="6">
        <v>45065</v>
      </c>
      <c r="T47" s="4" t="s">
        <v>34</v>
      </c>
      <c r="U47" s="4">
        <v>7980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290</v>
      </c>
      <c r="E48" s="4" t="s">
        <v>291</v>
      </c>
      <c r="F48" s="6">
        <v>45061</v>
      </c>
      <c r="G48" s="6">
        <v>45062</v>
      </c>
      <c r="H48" s="4">
        <v>1</v>
      </c>
      <c r="I48" s="4">
        <v>1</v>
      </c>
      <c r="J48" s="4">
        <v>1</v>
      </c>
      <c r="K48" s="4" t="s">
        <v>30</v>
      </c>
      <c r="L48" s="4">
        <v>1447</v>
      </c>
      <c r="M48" s="4">
        <v>1447</v>
      </c>
      <c r="N48" s="4" t="s">
        <v>292</v>
      </c>
      <c r="O48" s="4" t="s">
        <v>32</v>
      </c>
      <c r="P48" s="4" t="s">
        <v>33</v>
      </c>
      <c r="Q48" s="4">
        <v>0</v>
      </c>
      <c r="R48" s="7">
        <v>45051</v>
      </c>
      <c r="S48" s="6">
        <v>45065</v>
      </c>
      <c r="T48" s="4" t="s">
        <v>34</v>
      </c>
      <c r="U48" s="4">
        <v>1447</v>
      </c>
      <c r="V48" s="4">
        <v>0</v>
      </c>
      <c r="W48" s="4">
        <v>0</v>
      </c>
      <c r="X48" s="4" t="s">
        <v>293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290</v>
      </c>
      <c r="E49" s="4" t="s">
        <v>296</v>
      </c>
      <c r="F49" s="6">
        <v>45060</v>
      </c>
      <c r="G49" s="6">
        <v>45062</v>
      </c>
      <c r="H49" s="4">
        <v>1</v>
      </c>
      <c r="I49" s="4">
        <v>2</v>
      </c>
      <c r="J49" s="4">
        <v>2</v>
      </c>
      <c r="K49" s="4" t="s">
        <v>30</v>
      </c>
      <c r="L49" s="4">
        <v>2700</v>
      </c>
      <c r="M49" s="4">
        <v>2700</v>
      </c>
      <c r="N49" s="4" t="s">
        <v>297</v>
      </c>
      <c r="O49" s="4" t="s">
        <v>32</v>
      </c>
      <c r="P49" s="4" t="s">
        <v>33</v>
      </c>
      <c r="Q49" s="4">
        <v>0</v>
      </c>
      <c r="R49" s="7">
        <v>45051</v>
      </c>
      <c r="S49" s="6">
        <v>45065</v>
      </c>
      <c r="T49" s="4" t="s">
        <v>34</v>
      </c>
      <c r="U49" s="4">
        <v>2700</v>
      </c>
      <c r="V49" s="4">
        <v>0</v>
      </c>
      <c r="W49" s="4">
        <v>0</v>
      </c>
      <c r="X49" s="4" t="s">
        <v>298</v>
      </c>
      <c r="Y49" s="4" t="s">
        <v>298</v>
      </c>
    </row>
    <row r="50" s="4" customFormat="1" spans="1:25">
      <c r="A50" s="4" t="s">
        <v>299</v>
      </c>
      <c r="B50" s="4" t="s">
        <v>26</v>
      </c>
      <c r="C50" s="4" t="s">
        <v>27</v>
      </c>
      <c r="D50" s="4" t="s">
        <v>300</v>
      </c>
      <c r="E50" s="4" t="s">
        <v>301</v>
      </c>
      <c r="F50" s="6">
        <v>45060</v>
      </c>
      <c r="G50" s="6">
        <v>45062</v>
      </c>
      <c r="H50" s="4">
        <v>1</v>
      </c>
      <c r="I50" s="4">
        <v>2</v>
      </c>
      <c r="J50" s="4">
        <v>2</v>
      </c>
      <c r="K50" s="4" t="s">
        <v>30</v>
      </c>
      <c r="L50" s="4">
        <v>1700</v>
      </c>
      <c r="M50" s="4">
        <v>1700</v>
      </c>
      <c r="N50" s="4" t="s">
        <v>302</v>
      </c>
      <c r="O50" s="4" t="s">
        <v>32</v>
      </c>
      <c r="P50" s="4" t="s">
        <v>33</v>
      </c>
      <c r="Q50" s="4">
        <v>0</v>
      </c>
      <c r="R50" s="7">
        <v>45052</v>
      </c>
      <c r="S50" s="6">
        <v>45065</v>
      </c>
      <c r="T50" s="4" t="s">
        <v>34</v>
      </c>
      <c r="U50" s="4">
        <v>1700</v>
      </c>
      <c r="V50" s="4">
        <v>0</v>
      </c>
      <c r="W50" s="4">
        <v>0</v>
      </c>
      <c r="X50" s="4" t="s">
        <v>303</v>
      </c>
      <c r="Y50" s="4" t="s">
        <v>304</v>
      </c>
    </row>
    <row r="51" s="4" customFormat="1" spans="1:32">
      <c r="A51" s="4" t="s">
        <v>305</v>
      </c>
      <c r="B51" s="4" t="s">
        <v>26</v>
      </c>
      <c r="C51" s="4" t="s">
        <v>27</v>
      </c>
      <c r="D51" s="4" t="s">
        <v>306</v>
      </c>
      <c r="E51" s="4" t="s">
        <v>307</v>
      </c>
      <c r="F51" s="6">
        <v>45060</v>
      </c>
      <c r="G51" s="6">
        <v>45062</v>
      </c>
      <c r="H51" s="4">
        <v>8</v>
      </c>
      <c r="I51" s="4">
        <v>2</v>
      </c>
      <c r="J51" s="4">
        <v>16</v>
      </c>
      <c r="K51" s="4" t="s">
        <v>30</v>
      </c>
      <c r="L51" s="4">
        <v>12560</v>
      </c>
      <c r="M51" s="4">
        <v>12560</v>
      </c>
      <c r="N51" s="4" t="s">
        <v>308</v>
      </c>
      <c r="O51" s="4" t="s">
        <v>32</v>
      </c>
      <c r="P51" s="4" t="s">
        <v>33</v>
      </c>
      <c r="Q51" s="4">
        <v>0</v>
      </c>
      <c r="R51" s="7">
        <v>45052</v>
      </c>
      <c r="S51" s="6">
        <v>45065</v>
      </c>
      <c r="T51" s="4" t="s">
        <v>34</v>
      </c>
      <c r="U51" s="4">
        <v>12560</v>
      </c>
      <c r="V51" s="4">
        <v>0</v>
      </c>
      <c r="W51" s="4">
        <v>0</v>
      </c>
      <c r="X51" s="4" t="s">
        <v>309</v>
      </c>
      <c r="Y51" s="4">
        <v>235792</v>
      </c>
      <c r="Z51" s="4">
        <v>235793</v>
      </c>
      <c r="AA51" s="4">
        <v>235794</v>
      </c>
      <c r="AB51" s="4">
        <v>235795</v>
      </c>
      <c r="AC51" s="4">
        <v>235796</v>
      </c>
      <c r="AD51" s="4">
        <v>235797</v>
      </c>
      <c r="AE51" s="4">
        <v>235798</v>
      </c>
      <c r="AF51" s="4" t="s">
        <v>310</v>
      </c>
    </row>
    <row r="52" s="4" customFormat="1" spans="1:25">
      <c r="A52" s="4" t="s">
        <v>311</v>
      </c>
      <c r="B52" s="4" t="s">
        <v>26</v>
      </c>
      <c r="C52" s="4" t="s">
        <v>27</v>
      </c>
      <c r="D52" s="4" t="s">
        <v>205</v>
      </c>
      <c r="E52" s="4" t="s">
        <v>312</v>
      </c>
      <c r="F52" s="6">
        <v>45059</v>
      </c>
      <c r="G52" s="6">
        <v>45062</v>
      </c>
      <c r="H52" s="4">
        <v>1</v>
      </c>
      <c r="I52" s="4">
        <v>3</v>
      </c>
      <c r="J52" s="4">
        <v>3</v>
      </c>
      <c r="K52" s="4" t="s">
        <v>30</v>
      </c>
      <c r="L52" s="4">
        <v>3840</v>
      </c>
      <c r="M52" s="4">
        <v>3840</v>
      </c>
      <c r="N52" s="4" t="s">
        <v>313</v>
      </c>
      <c r="O52" s="4" t="s">
        <v>32</v>
      </c>
      <c r="P52" s="4" t="s">
        <v>33</v>
      </c>
      <c r="Q52" s="4">
        <v>0</v>
      </c>
      <c r="R52" s="7">
        <v>45053</v>
      </c>
      <c r="S52" s="6">
        <v>45065</v>
      </c>
      <c r="T52" s="4" t="s">
        <v>34</v>
      </c>
      <c r="U52" s="4">
        <v>3840</v>
      </c>
      <c r="V52" s="4">
        <v>0</v>
      </c>
      <c r="W52" s="4">
        <v>1319</v>
      </c>
      <c r="X52" s="4" t="s">
        <v>314</v>
      </c>
      <c r="Y52" s="4" t="s">
        <v>315</v>
      </c>
    </row>
    <row r="53" s="4" customFormat="1" spans="1:25">
      <c r="A53" s="4" t="s">
        <v>316</v>
      </c>
      <c r="B53" s="4" t="s">
        <v>26</v>
      </c>
      <c r="C53" s="4" t="s">
        <v>27</v>
      </c>
      <c r="D53" s="4" t="s">
        <v>317</v>
      </c>
      <c r="E53" s="4" t="s">
        <v>318</v>
      </c>
      <c r="F53" s="6">
        <v>45060</v>
      </c>
      <c r="G53" s="6">
        <v>45062</v>
      </c>
      <c r="H53" s="4">
        <v>1</v>
      </c>
      <c r="I53" s="4">
        <v>2</v>
      </c>
      <c r="J53" s="4">
        <v>2</v>
      </c>
      <c r="K53" s="4" t="s">
        <v>30</v>
      </c>
      <c r="L53" s="4">
        <v>606</v>
      </c>
      <c r="M53" s="4">
        <v>606</v>
      </c>
      <c r="N53" s="4" t="s">
        <v>319</v>
      </c>
      <c r="O53" s="4" t="s">
        <v>32</v>
      </c>
      <c r="P53" s="4" t="s">
        <v>33</v>
      </c>
      <c r="Q53" s="4">
        <v>0</v>
      </c>
      <c r="R53" s="7">
        <v>45053</v>
      </c>
      <c r="S53" s="6">
        <v>45065</v>
      </c>
      <c r="T53" s="4" t="s">
        <v>34</v>
      </c>
      <c r="U53" s="4">
        <v>606</v>
      </c>
      <c r="V53" s="4">
        <v>0</v>
      </c>
      <c r="W53" s="4">
        <v>0</v>
      </c>
      <c r="X53" s="4" t="s">
        <v>320</v>
      </c>
      <c r="Y53" s="4" t="s">
        <v>321</v>
      </c>
    </row>
    <row r="54" s="4" customFormat="1" spans="1:25">
      <c r="A54" s="4" t="s">
        <v>322</v>
      </c>
      <c r="B54" s="4" t="s">
        <v>26</v>
      </c>
      <c r="C54" s="4" t="s">
        <v>27</v>
      </c>
      <c r="D54" s="4" t="s">
        <v>323</v>
      </c>
      <c r="E54" s="4" t="s">
        <v>324</v>
      </c>
      <c r="F54" s="6">
        <v>45060</v>
      </c>
      <c r="G54" s="6">
        <v>45062</v>
      </c>
      <c r="H54" s="4">
        <v>1</v>
      </c>
      <c r="I54" s="4">
        <v>2</v>
      </c>
      <c r="J54" s="4">
        <v>2</v>
      </c>
      <c r="K54" s="4" t="s">
        <v>30</v>
      </c>
      <c r="L54" s="4">
        <v>15864</v>
      </c>
      <c r="M54" s="4">
        <v>15864</v>
      </c>
      <c r="N54" s="4" t="s">
        <v>325</v>
      </c>
      <c r="O54" s="4" t="s">
        <v>32</v>
      </c>
      <c r="P54" s="4" t="s">
        <v>33</v>
      </c>
      <c r="Q54" s="4">
        <v>0</v>
      </c>
      <c r="R54" s="7">
        <v>45053</v>
      </c>
      <c r="S54" s="6">
        <v>45065</v>
      </c>
      <c r="T54" s="4" t="s">
        <v>34</v>
      </c>
      <c r="U54" s="4">
        <v>15864</v>
      </c>
      <c r="V54" s="4">
        <v>0</v>
      </c>
      <c r="W54" s="4">
        <v>0</v>
      </c>
      <c r="X54" s="4" t="s">
        <v>326</v>
      </c>
      <c r="Y54" s="4" t="s">
        <v>327</v>
      </c>
    </row>
    <row r="55" s="4" customFormat="1" spans="1:25">
      <c r="A55" s="4" t="s">
        <v>328</v>
      </c>
      <c r="B55" s="4" t="s">
        <v>26</v>
      </c>
      <c r="C55" s="4" t="s">
        <v>27</v>
      </c>
      <c r="D55" s="4" t="s">
        <v>329</v>
      </c>
      <c r="E55" s="4" t="s">
        <v>330</v>
      </c>
      <c r="F55" s="6">
        <v>45061</v>
      </c>
      <c r="G55" s="6">
        <v>45062</v>
      </c>
      <c r="H55" s="4">
        <v>1</v>
      </c>
      <c r="I55" s="4">
        <v>1</v>
      </c>
      <c r="J55" s="4">
        <v>1</v>
      </c>
      <c r="K55" s="4" t="s">
        <v>30</v>
      </c>
      <c r="L55" s="4">
        <v>2030</v>
      </c>
      <c r="M55" s="4">
        <v>2030</v>
      </c>
      <c r="N55" s="4" t="s">
        <v>331</v>
      </c>
      <c r="O55" s="4" t="s">
        <v>32</v>
      </c>
      <c r="P55" s="4" t="s">
        <v>33</v>
      </c>
      <c r="Q55" s="4">
        <v>0</v>
      </c>
      <c r="R55" s="7">
        <v>45053</v>
      </c>
      <c r="S55" s="6">
        <v>45065</v>
      </c>
      <c r="T55" s="4" t="s">
        <v>34</v>
      </c>
      <c r="U55" s="4">
        <v>2030</v>
      </c>
      <c r="V55" s="4">
        <v>0</v>
      </c>
      <c r="W55" s="4">
        <v>0</v>
      </c>
      <c r="X55" s="4" t="s">
        <v>332</v>
      </c>
      <c r="Y55" s="4" t="s">
        <v>333</v>
      </c>
    </row>
    <row r="56" s="4" customFormat="1" spans="1:25">
      <c r="A56" s="4" t="s">
        <v>334</v>
      </c>
      <c r="B56" s="4" t="s">
        <v>26</v>
      </c>
      <c r="C56" s="4" t="s">
        <v>27</v>
      </c>
      <c r="D56" s="4" t="s">
        <v>335</v>
      </c>
      <c r="E56" s="4" t="s">
        <v>336</v>
      </c>
      <c r="F56" s="6">
        <v>45059</v>
      </c>
      <c r="G56" s="6">
        <v>45062</v>
      </c>
      <c r="H56" s="4">
        <v>1</v>
      </c>
      <c r="I56" s="4">
        <v>3</v>
      </c>
      <c r="J56" s="4">
        <v>3</v>
      </c>
      <c r="K56" s="4" t="s">
        <v>30</v>
      </c>
      <c r="L56" s="4">
        <v>1395</v>
      </c>
      <c r="M56" s="4">
        <v>1395</v>
      </c>
      <c r="N56" s="4" t="s">
        <v>337</v>
      </c>
      <c r="O56" s="4" t="s">
        <v>32</v>
      </c>
      <c r="P56" s="4" t="s">
        <v>33</v>
      </c>
      <c r="Q56" s="4">
        <v>0</v>
      </c>
      <c r="R56" s="7">
        <v>45053</v>
      </c>
      <c r="S56" s="6">
        <v>45065</v>
      </c>
      <c r="T56" s="4" t="s">
        <v>34</v>
      </c>
      <c r="U56" s="4">
        <v>1395</v>
      </c>
      <c r="V56" s="4">
        <v>0</v>
      </c>
      <c r="W56" s="4">
        <v>0</v>
      </c>
      <c r="X56" s="4" t="s">
        <v>338</v>
      </c>
      <c r="Y56" s="4" t="s">
        <v>339</v>
      </c>
    </row>
    <row r="57" s="4" customFormat="1" spans="1:25">
      <c r="A57" s="4" t="s">
        <v>340</v>
      </c>
      <c r="B57" s="4" t="s">
        <v>26</v>
      </c>
      <c r="C57" s="4" t="s">
        <v>27</v>
      </c>
      <c r="D57" s="4" t="s">
        <v>341</v>
      </c>
      <c r="E57" s="4" t="s">
        <v>342</v>
      </c>
      <c r="F57" s="6">
        <v>45061</v>
      </c>
      <c r="G57" s="6">
        <v>45062</v>
      </c>
      <c r="H57" s="4">
        <v>1</v>
      </c>
      <c r="I57" s="4">
        <v>1</v>
      </c>
      <c r="J57" s="4">
        <v>1</v>
      </c>
      <c r="K57" s="4" t="s">
        <v>30</v>
      </c>
      <c r="L57" s="4">
        <v>290</v>
      </c>
      <c r="M57" s="4">
        <v>290</v>
      </c>
      <c r="N57" s="4" t="s">
        <v>343</v>
      </c>
      <c r="O57" s="4" t="s">
        <v>32</v>
      </c>
      <c r="P57" s="4" t="s">
        <v>33</v>
      </c>
      <c r="Q57" s="4">
        <v>0</v>
      </c>
      <c r="R57" s="7">
        <v>45054</v>
      </c>
      <c r="S57" s="6">
        <v>45065</v>
      </c>
      <c r="T57" s="4" t="s">
        <v>34</v>
      </c>
      <c r="U57" s="4">
        <v>290</v>
      </c>
      <c r="V57" s="4">
        <v>0</v>
      </c>
      <c r="W57" s="4">
        <v>0</v>
      </c>
      <c r="X57" s="4" t="s">
        <v>344</v>
      </c>
      <c r="Y57" s="4" t="s">
        <v>345</v>
      </c>
    </row>
    <row r="58" s="4" customFormat="1" spans="1:25">
      <c r="A58" s="4" t="s">
        <v>346</v>
      </c>
      <c r="B58" s="4" t="s">
        <v>26</v>
      </c>
      <c r="C58" s="4" t="s">
        <v>27</v>
      </c>
      <c r="D58" s="4" t="s">
        <v>347</v>
      </c>
      <c r="E58" s="4" t="s">
        <v>348</v>
      </c>
      <c r="F58" s="6">
        <v>45060</v>
      </c>
      <c r="G58" s="6">
        <v>45062</v>
      </c>
      <c r="H58" s="4">
        <v>1</v>
      </c>
      <c r="I58" s="4">
        <v>2</v>
      </c>
      <c r="J58" s="4">
        <v>2</v>
      </c>
      <c r="K58" s="4" t="s">
        <v>30</v>
      </c>
      <c r="L58" s="4">
        <v>490</v>
      </c>
      <c r="M58" s="4">
        <v>490</v>
      </c>
      <c r="N58" s="4" t="s">
        <v>349</v>
      </c>
      <c r="O58" s="4" t="s">
        <v>32</v>
      </c>
      <c r="P58" s="4" t="s">
        <v>33</v>
      </c>
      <c r="Q58" s="4">
        <v>0</v>
      </c>
      <c r="R58" s="7">
        <v>45054</v>
      </c>
      <c r="S58" s="6">
        <v>45065</v>
      </c>
      <c r="T58" s="4" t="s">
        <v>34</v>
      </c>
      <c r="U58" s="4">
        <v>490</v>
      </c>
      <c r="V58" s="4">
        <v>0</v>
      </c>
      <c r="W58" s="4">
        <v>0</v>
      </c>
      <c r="X58" s="4" t="s">
        <v>350</v>
      </c>
      <c r="Y58" s="4" t="s">
        <v>351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353</v>
      </c>
      <c r="E59" s="4" t="s">
        <v>354</v>
      </c>
      <c r="F59" s="6">
        <v>45060</v>
      </c>
      <c r="G59" s="6">
        <v>45062</v>
      </c>
      <c r="H59" s="4">
        <v>1</v>
      </c>
      <c r="I59" s="4">
        <v>2</v>
      </c>
      <c r="J59" s="4">
        <v>2</v>
      </c>
      <c r="K59" s="4" t="s">
        <v>30</v>
      </c>
      <c r="L59" s="4">
        <v>4260</v>
      </c>
      <c r="M59" s="4">
        <v>4260</v>
      </c>
      <c r="N59" s="4" t="s">
        <v>355</v>
      </c>
      <c r="O59" s="4" t="s">
        <v>32</v>
      </c>
      <c r="P59" s="4" t="s">
        <v>33</v>
      </c>
      <c r="Q59" s="4">
        <v>0</v>
      </c>
      <c r="R59" s="7">
        <v>45055</v>
      </c>
      <c r="S59" s="6">
        <v>45065</v>
      </c>
      <c r="T59" s="4" t="s">
        <v>34</v>
      </c>
      <c r="U59" s="4">
        <v>4260</v>
      </c>
      <c r="V59" s="4">
        <v>0</v>
      </c>
      <c r="W59" s="4">
        <v>0</v>
      </c>
      <c r="X59" s="4" t="s">
        <v>356</v>
      </c>
      <c r="Y59" s="4" t="s">
        <v>357</v>
      </c>
    </row>
    <row r="60" s="4" customFormat="1" spans="1:25">
      <c r="A60" s="4" t="s">
        <v>358</v>
      </c>
      <c r="B60" s="4" t="s">
        <v>26</v>
      </c>
      <c r="C60" s="4" t="s">
        <v>27</v>
      </c>
      <c r="D60" s="4" t="s">
        <v>359</v>
      </c>
      <c r="E60" s="4" t="s">
        <v>360</v>
      </c>
      <c r="F60" s="6">
        <v>45060</v>
      </c>
      <c r="G60" s="6">
        <v>45062</v>
      </c>
      <c r="H60" s="4">
        <v>1</v>
      </c>
      <c r="I60" s="4">
        <v>2</v>
      </c>
      <c r="J60" s="4">
        <v>2</v>
      </c>
      <c r="K60" s="4" t="s">
        <v>30</v>
      </c>
      <c r="L60" s="4">
        <v>3054</v>
      </c>
      <c r="M60" s="4">
        <v>3054</v>
      </c>
      <c r="N60" s="4" t="s">
        <v>361</v>
      </c>
      <c r="O60" s="4" t="s">
        <v>32</v>
      </c>
      <c r="P60" s="4" t="s">
        <v>33</v>
      </c>
      <c r="Q60" s="4">
        <v>0</v>
      </c>
      <c r="R60" s="7">
        <v>45055</v>
      </c>
      <c r="S60" s="6">
        <v>45065</v>
      </c>
      <c r="T60" s="4" t="s">
        <v>34</v>
      </c>
      <c r="U60" s="4">
        <v>3054</v>
      </c>
      <c r="V60" s="4">
        <v>0</v>
      </c>
      <c r="W60" s="4">
        <v>0</v>
      </c>
      <c r="X60" s="4" t="s">
        <v>362</v>
      </c>
      <c r="Y60" s="4" t="s">
        <v>363</v>
      </c>
    </row>
    <row r="61" s="4" customFormat="1" spans="1:25">
      <c r="A61" s="4" t="s">
        <v>364</v>
      </c>
      <c r="B61" s="4" t="s">
        <v>26</v>
      </c>
      <c r="C61" s="4" t="s">
        <v>27</v>
      </c>
      <c r="D61" s="4" t="s">
        <v>365</v>
      </c>
      <c r="E61" s="4" t="s">
        <v>366</v>
      </c>
      <c r="F61" s="6">
        <v>45059</v>
      </c>
      <c r="G61" s="6">
        <v>45062</v>
      </c>
      <c r="H61" s="4">
        <v>1</v>
      </c>
      <c r="I61" s="4">
        <v>3</v>
      </c>
      <c r="J61" s="4">
        <v>3</v>
      </c>
      <c r="K61" s="4" t="s">
        <v>30</v>
      </c>
      <c r="L61" s="4">
        <v>804</v>
      </c>
      <c r="M61" s="4">
        <v>804</v>
      </c>
      <c r="N61" s="4" t="s">
        <v>367</v>
      </c>
      <c r="O61" s="4" t="s">
        <v>32</v>
      </c>
      <c r="P61" s="4" t="s">
        <v>33</v>
      </c>
      <c r="Q61" s="4">
        <v>0</v>
      </c>
      <c r="R61" s="7">
        <v>45055</v>
      </c>
      <c r="S61" s="6">
        <v>45065</v>
      </c>
      <c r="T61" s="4" t="s">
        <v>34</v>
      </c>
      <c r="U61" s="4">
        <v>804</v>
      </c>
      <c r="V61" s="4">
        <v>0</v>
      </c>
      <c r="W61" s="4">
        <v>0</v>
      </c>
      <c r="X61" s="4" t="s">
        <v>368</v>
      </c>
      <c r="Y61" s="4" t="s">
        <v>369</v>
      </c>
    </row>
    <row r="62" s="4" customFormat="1" spans="1:25">
      <c r="A62" s="4" t="s">
        <v>370</v>
      </c>
      <c r="B62" s="4" t="s">
        <v>26</v>
      </c>
      <c r="C62" s="4" t="s">
        <v>27</v>
      </c>
      <c r="D62" s="4" t="s">
        <v>371</v>
      </c>
      <c r="E62" s="4" t="s">
        <v>372</v>
      </c>
      <c r="F62" s="6">
        <v>45059</v>
      </c>
      <c r="G62" s="6">
        <v>45062</v>
      </c>
      <c r="H62" s="4">
        <v>1</v>
      </c>
      <c r="I62" s="4">
        <v>3</v>
      </c>
      <c r="J62" s="4">
        <v>3</v>
      </c>
      <c r="K62" s="4" t="s">
        <v>30</v>
      </c>
      <c r="L62" s="4">
        <v>1407</v>
      </c>
      <c r="M62" s="4">
        <v>1407</v>
      </c>
      <c r="N62" s="4" t="s">
        <v>373</v>
      </c>
      <c r="O62" s="4" t="s">
        <v>32</v>
      </c>
      <c r="P62" s="4" t="s">
        <v>33</v>
      </c>
      <c r="Q62" s="4">
        <v>0</v>
      </c>
      <c r="R62" s="7">
        <v>45055</v>
      </c>
      <c r="S62" s="6">
        <v>45065</v>
      </c>
      <c r="T62" s="4" t="s">
        <v>34</v>
      </c>
      <c r="U62" s="4">
        <v>1407</v>
      </c>
      <c r="V62" s="4">
        <v>0</v>
      </c>
      <c r="W62" s="4">
        <v>0</v>
      </c>
      <c r="X62" s="4" t="s">
        <v>374</v>
      </c>
      <c r="Y62" s="4" t="s">
        <v>375</v>
      </c>
    </row>
    <row r="63" s="4" customFormat="1" spans="1:25">
      <c r="A63" s="4" t="s">
        <v>376</v>
      </c>
      <c r="B63" s="4" t="s">
        <v>26</v>
      </c>
      <c r="C63" s="4" t="s">
        <v>27</v>
      </c>
      <c r="D63" s="4" t="s">
        <v>359</v>
      </c>
      <c r="E63" s="4" t="s">
        <v>377</v>
      </c>
      <c r="F63" s="6">
        <v>45060</v>
      </c>
      <c r="G63" s="6">
        <v>45062</v>
      </c>
      <c r="H63" s="4">
        <v>1</v>
      </c>
      <c r="I63" s="4">
        <v>2</v>
      </c>
      <c r="J63" s="4">
        <v>2</v>
      </c>
      <c r="K63" s="4" t="s">
        <v>30</v>
      </c>
      <c r="L63" s="4">
        <v>3620</v>
      </c>
      <c r="M63" s="4">
        <v>3620</v>
      </c>
      <c r="N63" s="4" t="s">
        <v>378</v>
      </c>
      <c r="O63" s="4" t="s">
        <v>32</v>
      </c>
      <c r="P63" s="4" t="s">
        <v>33</v>
      </c>
      <c r="Q63" s="4">
        <v>0</v>
      </c>
      <c r="R63" s="7">
        <v>45055</v>
      </c>
      <c r="S63" s="6">
        <v>45065</v>
      </c>
      <c r="T63" s="4" t="s">
        <v>34</v>
      </c>
      <c r="U63" s="4">
        <v>3620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371</v>
      </c>
      <c r="E64" s="4" t="s">
        <v>372</v>
      </c>
      <c r="F64" s="6">
        <v>45059</v>
      </c>
      <c r="G64" s="6">
        <v>45062</v>
      </c>
      <c r="H64" s="4">
        <v>1</v>
      </c>
      <c r="I64" s="4">
        <v>3</v>
      </c>
      <c r="J64" s="4">
        <v>3</v>
      </c>
      <c r="K64" s="4" t="s">
        <v>30</v>
      </c>
      <c r="L64" s="4">
        <v>1407</v>
      </c>
      <c r="M64" s="4">
        <v>1407</v>
      </c>
      <c r="N64" s="4" t="s">
        <v>382</v>
      </c>
      <c r="O64" s="4" t="s">
        <v>32</v>
      </c>
      <c r="P64" s="4" t="s">
        <v>33</v>
      </c>
      <c r="Q64" s="4">
        <v>0</v>
      </c>
      <c r="R64" s="7">
        <v>45056</v>
      </c>
      <c r="S64" s="6">
        <v>45065</v>
      </c>
      <c r="T64" s="4" t="s">
        <v>34</v>
      </c>
      <c r="U64" s="4">
        <v>1407</v>
      </c>
      <c r="V64" s="4">
        <v>0</v>
      </c>
      <c r="W64" s="4">
        <v>0</v>
      </c>
      <c r="X64" s="4" t="s">
        <v>383</v>
      </c>
      <c r="Y64" s="4" t="s">
        <v>384</v>
      </c>
    </row>
    <row r="65" s="4" customFormat="1" spans="1:25">
      <c r="A65" s="4" t="s">
        <v>385</v>
      </c>
      <c r="B65" s="4" t="s">
        <v>26</v>
      </c>
      <c r="C65" s="4" t="s">
        <v>27</v>
      </c>
      <c r="D65" s="4" t="s">
        <v>217</v>
      </c>
      <c r="E65" s="4" t="s">
        <v>218</v>
      </c>
      <c r="F65" s="6">
        <v>45061</v>
      </c>
      <c r="G65" s="6">
        <v>45062</v>
      </c>
      <c r="H65" s="4">
        <v>1</v>
      </c>
      <c r="I65" s="4">
        <v>1</v>
      </c>
      <c r="J65" s="4">
        <v>1</v>
      </c>
      <c r="K65" s="4" t="s">
        <v>30</v>
      </c>
      <c r="L65" s="4">
        <v>538</v>
      </c>
      <c r="M65" s="4">
        <v>538</v>
      </c>
      <c r="N65" s="4" t="s">
        <v>386</v>
      </c>
      <c r="O65" s="4" t="s">
        <v>32</v>
      </c>
      <c r="P65" s="4" t="s">
        <v>33</v>
      </c>
      <c r="Q65" s="4">
        <v>0</v>
      </c>
      <c r="R65" s="7">
        <v>45056</v>
      </c>
      <c r="S65" s="6">
        <v>45065</v>
      </c>
      <c r="T65" s="4" t="s">
        <v>34</v>
      </c>
      <c r="U65" s="4">
        <v>538</v>
      </c>
      <c r="V65" s="4">
        <v>0</v>
      </c>
      <c r="W65" s="4">
        <v>0</v>
      </c>
      <c r="X65" s="4" t="s">
        <v>387</v>
      </c>
      <c r="Y65" s="4" t="s">
        <v>388</v>
      </c>
    </row>
    <row r="66" s="4" customFormat="1" spans="1:25">
      <c r="A66" s="4" t="s">
        <v>389</v>
      </c>
      <c r="B66" s="4" t="s">
        <v>26</v>
      </c>
      <c r="C66" s="4" t="s">
        <v>27</v>
      </c>
      <c r="D66" s="4" t="s">
        <v>390</v>
      </c>
      <c r="E66" s="4" t="s">
        <v>391</v>
      </c>
      <c r="F66" s="6">
        <v>45061</v>
      </c>
      <c r="G66" s="6">
        <v>45062</v>
      </c>
      <c r="H66" s="4">
        <v>1</v>
      </c>
      <c r="I66" s="4">
        <v>1</v>
      </c>
      <c r="J66" s="4">
        <v>1</v>
      </c>
      <c r="K66" s="4" t="s">
        <v>30</v>
      </c>
      <c r="L66" s="4">
        <v>480</v>
      </c>
      <c r="M66" s="4">
        <v>480</v>
      </c>
      <c r="N66" s="4" t="s">
        <v>392</v>
      </c>
      <c r="O66" s="4" t="s">
        <v>32</v>
      </c>
      <c r="P66" s="4" t="s">
        <v>33</v>
      </c>
      <c r="Q66" s="4">
        <v>0</v>
      </c>
      <c r="R66" s="7">
        <v>45056</v>
      </c>
      <c r="S66" s="6">
        <v>45065</v>
      </c>
      <c r="T66" s="4" t="s">
        <v>34</v>
      </c>
      <c r="U66" s="4">
        <v>480</v>
      </c>
      <c r="V66" s="4">
        <v>0</v>
      </c>
      <c r="W66" s="4">
        <v>0</v>
      </c>
      <c r="X66" s="4" t="s">
        <v>393</v>
      </c>
      <c r="Y66" s="4" t="s">
        <v>394</v>
      </c>
    </row>
    <row r="67" s="4" customFormat="1" spans="1:25">
      <c r="A67" s="4" t="s">
        <v>395</v>
      </c>
      <c r="B67" s="4" t="s">
        <v>26</v>
      </c>
      <c r="C67" s="4" t="s">
        <v>27</v>
      </c>
      <c r="D67" s="4" t="s">
        <v>223</v>
      </c>
      <c r="E67" s="4" t="s">
        <v>224</v>
      </c>
      <c r="F67" s="6">
        <v>45058</v>
      </c>
      <c r="G67" s="6">
        <v>45062</v>
      </c>
      <c r="H67" s="4">
        <v>1</v>
      </c>
      <c r="I67" s="4">
        <v>4</v>
      </c>
      <c r="J67" s="4">
        <v>4</v>
      </c>
      <c r="K67" s="4" t="s">
        <v>30</v>
      </c>
      <c r="L67" s="4">
        <v>4209</v>
      </c>
      <c r="M67" s="4">
        <v>4209</v>
      </c>
      <c r="N67" s="4" t="s">
        <v>396</v>
      </c>
      <c r="O67" s="4" t="s">
        <v>32</v>
      </c>
      <c r="P67" s="4" t="s">
        <v>33</v>
      </c>
      <c r="Q67" s="4">
        <v>0</v>
      </c>
      <c r="R67" s="7">
        <v>45056</v>
      </c>
      <c r="S67" s="6">
        <v>45065</v>
      </c>
      <c r="T67" s="4" t="s">
        <v>34</v>
      </c>
      <c r="U67" s="4">
        <v>4209</v>
      </c>
      <c r="V67" s="4">
        <v>0</v>
      </c>
      <c r="W67" s="4">
        <v>0</v>
      </c>
      <c r="X67" s="4" t="s">
        <v>397</v>
      </c>
      <c r="Y67" s="4" t="s">
        <v>398</v>
      </c>
    </row>
    <row r="68" s="4" customFormat="1" spans="1:25">
      <c r="A68" s="4" t="s">
        <v>399</v>
      </c>
      <c r="B68" s="4" t="s">
        <v>26</v>
      </c>
      <c r="C68" s="4" t="s">
        <v>27</v>
      </c>
      <c r="D68" s="4" t="s">
        <v>400</v>
      </c>
      <c r="E68" s="4" t="s">
        <v>401</v>
      </c>
      <c r="F68" s="6">
        <v>45057</v>
      </c>
      <c r="G68" s="6">
        <v>45062</v>
      </c>
      <c r="H68" s="4">
        <v>1</v>
      </c>
      <c r="I68" s="4">
        <v>5</v>
      </c>
      <c r="J68" s="4">
        <v>5</v>
      </c>
      <c r="K68" s="4" t="s">
        <v>30</v>
      </c>
      <c r="L68" s="4">
        <v>6075</v>
      </c>
      <c r="M68" s="4">
        <v>6075</v>
      </c>
      <c r="N68" s="4" t="s">
        <v>402</v>
      </c>
      <c r="O68" s="4" t="s">
        <v>32</v>
      </c>
      <c r="P68" s="4" t="s">
        <v>33</v>
      </c>
      <c r="Q68" s="4">
        <v>0</v>
      </c>
      <c r="R68" s="7">
        <v>45056</v>
      </c>
      <c r="S68" s="6">
        <v>45065</v>
      </c>
      <c r="T68" s="4" t="s">
        <v>34</v>
      </c>
      <c r="U68" s="4">
        <v>6075</v>
      </c>
      <c r="V68" s="4">
        <v>0</v>
      </c>
      <c r="W68" s="4">
        <v>0</v>
      </c>
      <c r="X68" s="4" t="s">
        <v>403</v>
      </c>
      <c r="Y68" s="4" t="s">
        <v>404</v>
      </c>
    </row>
    <row r="69" s="4" customFormat="1" spans="1:25">
      <c r="A69" s="4" t="s">
        <v>405</v>
      </c>
      <c r="B69" s="4" t="s">
        <v>26</v>
      </c>
      <c r="C69" s="4" t="s">
        <v>27</v>
      </c>
      <c r="D69" s="4" t="s">
        <v>406</v>
      </c>
      <c r="E69" s="4" t="s">
        <v>407</v>
      </c>
      <c r="F69" s="6">
        <v>45060</v>
      </c>
      <c r="G69" s="6">
        <v>45062</v>
      </c>
      <c r="H69" s="4">
        <v>2</v>
      </c>
      <c r="I69" s="4">
        <v>2</v>
      </c>
      <c r="J69" s="4">
        <v>4</v>
      </c>
      <c r="K69" s="4" t="s">
        <v>30</v>
      </c>
      <c r="L69" s="4">
        <v>1628</v>
      </c>
      <c r="M69" s="4">
        <v>1628</v>
      </c>
      <c r="N69" s="4" t="s">
        <v>408</v>
      </c>
      <c r="O69" s="4" t="s">
        <v>32</v>
      </c>
      <c r="P69" s="4" t="s">
        <v>33</v>
      </c>
      <c r="Q69" s="4">
        <v>0</v>
      </c>
      <c r="R69" s="7">
        <v>45056</v>
      </c>
      <c r="S69" s="6">
        <v>45065</v>
      </c>
      <c r="T69" s="4" t="s">
        <v>34</v>
      </c>
      <c r="U69" s="4">
        <v>1628</v>
      </c>
      <c r="V69" s="4">
        <v>0</v>
      </c>
      <c r="W69" s="4">
        <v>0</v>
      </c>
      <c r="X69" s="4" t="s">
        <v>409</v>
      </c>
      <c r="Y69" s="4" t="s">
        <v>410</v>
      </c>
    </row>
    <row r="70" s="4" customFormat="1" spans="1:25">
      <c r="A70" s="4" t="s">
        <v>411</v>
      </c>
      <c r="B70" s="4" t="s">
        <v>26</v>
      </c>
      <c r="C70" s="4" t="s">
        <v>27</v>
      </c>
      <c r="D70" s="4" t="s">
        <v>412</v>
      </c>
      <c r="E70" s="4" t="s">
        <v>413</v>
      </c>
      <c r="F70" s="6">
        <v>45058</v>
      </c>
      <c r="G70" s="6">
        <v>45062</v>
      </c>
      <c r="H70" s="4">
        <v>1</v>
      </c>
      <c r="I70" s="4">
        <v>4</v>
      </c>
      <c r="J70" s="4">
        <v>4</v>
      </c>
      <c r="K70" s="4" t="s">
        <v>30</v>
      </c>
      <c r="L70" s="4">
        <v>1872</v>
      </c>
      <c r="M70" s="4">
        <v>1872</v>
      </c>
      <c r="N70" s="4" t="s">
        <v>414</v>
      </c>
      <c r="O70" s="4" t="s">
        <v>32</v>
      </c>
      <c r="P70" s="4" t="s">
        <v>33</v>
      </c>
      <c r="Q70" s="4">
        <v>0</v>
      </c>
      <c r="R70" s="7">
        <v>45056</v>
      </c>
      <c r="S70" s="6">
        <v>45065</v>
      </c>
      <c r="T70" s="4" t="s">
        <v>34</v>
      </c>
      <c r="U70" s="4">
        <v>1872</v>
      </c>
      <c r="V70" s="4">
        <v>0</v>
      </c>
      <c r="W70" s="4">
        <v>0</v>
      </c>
      <c r="X70" s="4" t="s">
        <v>415</v>
      </c>
      <c r="Y70" s="4" t="s">
        <v>416</v>
      </c>
    </row>
    <row r="71" s="4" customFormat="1" spans="1:25">
      <c r="A71" s="4" t="s">
        <v>417</v>
      </c>
      <c r="B71" s="4" t="s">
        <v>26</v>
      </c>
      <c r="C71" s="4" t="s">
        <v>27</v>
      </c>
      <c r="D71" s="4" t="s">
        <v>418</v>
      </c>
      <c r="E71" s="4" t="s">
        <v>419</v>
      </c>
      <c r="F71" s="6">
        <v>45059</v>
      </c>
      <c r="G71" s="6">
        <v>45062</v>
      </c>
      <c r="H71" s="4">
        <v>1</v>
      </c>
      <c r="I71" s="4">
        <v>3</v>
      </c>
      <c r="J71" s="4">
        <v>3</v>
      </c>
      <c r="K71" s="4" t="s">
        <v>30</v>
      </c>
      <c r="L71" s="4">
        <v>4488</v>
      </c>
      <c r="M71" s="4">
        <v>4488</v>
      </c>
      <c r="N71" s="4" t="s">
        <v>420</v>
      </c>
      <c r="O71" s="4" t="s">
        <v>32</v>
      </c>
      <c r="P71" s="4" t="s">
        <v>33</v>
      </c>
      <c r="Q71" s="4">
        <v>0</v>
      </c>
      <c r="R71" s="7">
        <v>45056</v>
      </c>
      <c r="S71" s="6">
        <v>45065</v>
      </c>
      <c r="T71" s="4" t="s">
        <v>34</v>
      </c>
      <c r="U71" s="4">
        <v>4488</v>
      </c>
      <c r="V71" s="4">
        <v>0</v>
      </c>
      <c r="W71" s="4">
        <v>0</v>
      </c>
      <c r="X71" s="4" t="s">
        <v>421</v>
      </c>
      <c r="Y71" s="4" t="s">
        <v>422</v>
      </c>
    </row>
    <row r="72" s="4" customFormat="1" spans="1:25">
      <c r="A72" s="4" t="s">
        <v>423</v>
      </c>
      <c r="B72" s="4" t="s">
        <v>26</v>
      </c>
      <c r="C72" s="4" t="s">
        <v>27</v>
      </c>
      <c r="D72" s="4" t="s">
        <v>223</v>
      </c>
      <c r="E72" s="4" t="s">
        <v>424</v>
      </c>
      <c r="F72" s="6">
        <v>45060</v>
      </c>
      <c r="G72" s="6">
        <v>45062</v>
      </c>
      <c r="H72" s="4">
        <v>1</v>
      </c>
      <c r="I72" s="4">
        <v>2</v>
      </c>
      <c r="J72" s="4">
        <v>2</v>
      </c>
      <c r="K72" s="4" t="s">
        <v>30</v>
      </c>
      <c r="L72" s="4">
        <v>1750</v>
      </c>
      <c r="M72" s="4">
        <v>1750</v>
      </c>
      <c r="N72" s="4" t="s">
        <v>425</v>
      </c>
      <c r="O72" s="4" t="s">
        <v>32</v>
      </c>
      <c r="P72" s="4" t="s">
        <v>33</v>
      </c>
      <c r="Q72" s="4">
        <v>0</v>
      </c>
      <c r="R72" s="7">
        <v>45057</v>
      </c>
      <c r="S72" s="6">
        <v>45065</v>
      </c>
      <c r="T72" s="4" t="s">
        <v>34</v>
      </c>
      <c r="U72" s="4">
        <v>1750</v>
      </c>
      <c r="V72" s="4">
        <v>0</v>
      </c>
      <c r="W72" s="4">
        <v>0</v>
      </c>
      <c r="X72" s="4" t="s">
        <v>426</v>
      </c>
      <c r="Y72" s="4" t="s">
        <v>427</v>
      </c>
    </row>
    <row r="73" s="4" customFormat="1" spans="1:25">
      <c r="A73" s="4" t="s">
        <v>428</v>
      </c>
      <c r="B73" s="4" t="s">
        <v>26</v>
      </c>
      <c r="C73" s="4" t="s">
        <v>27</v>
      </c>
      <c r="D73" s="4" t="s">
        <v>429</v>
      </c>
      <c r="E73" s="4" t="s">
        <v>430</v>
      </c>
      <c r="F73" s="6">
        <v>45058</v>
      </c>
      <c r="G73" s="6">
        <v>45062</v>
      </c>
      <c r="H73" s="4">
        <v>1</v>
      </c>
      <c r="I73" s="4">
        <v>4</v>
      </c>
      <c r="J73" s="4">
        <v>4</v>
      </c>
      <c r="K73" s="4" t="s">
        <v>30</v>
      </c>
      <c r="L73" s="4">
        <v>8480</v>
      </c>
      <c r="M73" s="4">
        <v>8480</v>
      </c>
      <c r="N73" s="4" t="s">
        <v>431</v>
      </c>
      <c r="O73" s="4" t="s">
        <v>32</v>
      </c>
      <c r="P73" s="4" t="s">
        <v>33</v>
      </c>
      <c r="Q73" s="4">
        <v>0</v>
      </c>
      <c r="R73" s="7">
        <v>45057</v>
      </c>
      <c r="S73" s="6">
        <v>45065</v>
      </c>
      <c r="T73" s="4" t="s">
        <v>34</v>
      </c>
      <c r="U73" s="4">
        <v>8480</v>
      </c>
      <c r="V73" s="4">
        <v>0</v>
      </c>
      <c r="W73" s="4">
        <v>0</v>
      </c>
      <c r="X73" s="4" t="s">
        <v>432</v>
      </c>
      <c r="Y73" s="4" t="s">
        <v>433</v>
      </c>
    </row>
    <row r="74" s="4" customFormat="1" spans="1:25">
      <c r="A74" s="4" t="s">
        <v>434</v>
      </c>
      <c r="B74" s="4" t="s">
        <v>26</v>
      </c>
      <c r="C74" s="4" t="s">
        <v>27</v>
      </c>
      <c r="D74" s="4" t="s">
        <v>435</v>
      </c>
      <c r="E74" s="4" t="s">
        <v>436</v>
      </c>
      <c r="F74" s="6">
        <v>45060</v>
      </c>
      <c r="G74" s="6">
        <v>45062</v>
      </c>
      <c r="H74" s="4">
        <v>1</v>
      </c>
      <c r="I74" s="4">
        <v>2</v>
      </c>
      <c r="J74" s="4">
        <v>2</v>
      </c>
      <c r="K74" s="4" t="s">
        <v>30</v>
      </c>
      <c r="L74" s="4">
        <v>626</v>
      </c>
      <c r="M74" s="4">
        <v>626</v>
      </c>
      <c r="N74" s="4" t="s">
        <v>437</v>
      </c>
      <c r="O74" s="4" t="s">
        <v>32</v>
      </c>
      <c r="P74" s="4" t="s">
        <v>33</v>
      </c>
      <c r="Q74" s="4">
        <v>0</v>
      </c>
      <c r="R74" s="7">
        <v>45057</v>
      </c>
      <c r="S74" s="6">
        <v>45065</v>
      </c>
      <c r="T74" s="4" t="s">
        <v>34</v>
      </c>
      <c r="U74" s="4">
        <v>626</v>
      </c>
      <c r="V74" s="4">
        <v>0</v>
      </c>
      <c r="W74" s="4">
        <v>0</v>
      </c>
      <c r="X74" s="4" t="s">
        <v>438</v>
      </c>
      <c r="Y74" s="4" t="s">
        <v>439</v>
      </c>
    </row>
    <row r="75" s="4" customFormat="1" spans="1:25">
      <c r="A75" s="4" t="s">
        <v>440</v>
      </c>
      <c r="B75" s="4" t="s">
        <v>26</v>
      </c>
      <c r="C75" s="4" t="s">
        <v>27</v>
      </c>
      <c r="D75" s="4" t="s">
        <v>441</v>
      </c>
      <c r="E75" s="4" t="s">
        <v>442</v>
      </c>
      <c r="F75" s="6">
        <v>45058</v>
      </c>
      <c r="G75" s="6">
        <v>45062</v>
      </c>
      <c r="H75" s="4">
        <v>1</v>
      </c>
      <c r="I75" s="4">
        <v>4</v>
      </c>
      <c r="J75" s="4">
        <v>4</v>
      </c>
      <c r="K75" s="4" t="s">
        <v>30</v>
      </c>
      <c r="L75" s="4">
        <v>4180</v>
      </c>
      <c r="M75" s="4">
        <v>4180</v>
      </c>
      <c r="N75" s="4" t="s">
        <v>443</v>
      </c>
      <c r="O75" s="4" t="s">
        <v>32</v>
      </c>
      <c r="P75" s="4" t="s">
        <v>33</v>
      </c>
      <c r="Q75" s="4">
        <v>0</v>
      </c>
      <c r="R75" s="7">
        <v>45057</v>
      </c>
      <c r="S75" s="6">
        <v>45065</v>
      </c>
      <c r="T75" s="4" t="s">
        <v>34</v>
      </c>
      <c r="U75" s="4">
        <v>4180</v>
      </c>
      <c r="V75" s="4">
        <v>0</v>
      </c>
      <c r="W75" s="4">
        <v>0</v>
      </c>
      <c r="X75" s="4" t="s">
        <v>444</v>
      </c>
      <c r="Y75" s="4" t="s">
        <v>445</v>
      </c>
    </row>
    <row r="76" s="4" customFormat="1" spans="1:25">
      <c r="A76" s="4" t="s">
        <v>446</v>
      </c>
      <c r="B76" s="4" t="s">
        <v>26</v>
      </c>
      <c r="C76" s="4" t="s">
        <v>27</v>
      </c>
      <c r="D76" s="4" t="s">
        <v>447</v>
      </c>
      <c r="E76" s="4" t="s">
        <v>448</v>
      </c>
      <c r="F76" s="6">
        <v>45059</v>
      </c>
      <c r="G76" s="6">
        <v>45062</v>
      </c>
      <c r="H76" s="4">
        <v>1</v>
      </c>
      <c r="I76" s="4">
        <v>3</v>
      </c>
      <c r="J76" s="4">
        <v>3</v>
      </c>
      <c r="K76" s="4" t="s">
        <v>30</v>
      </c>
      <c r="L76" s="4">
        <v>2086</v>
      </c>
      <c r="M76" s="4">
        <v>2086</v>
      </c>
      <c r="N76" s="4" t="s">
        <v>449</v>
      </c>
      <c r="O76" s="4" t="s">
        <v>32</v>
      </c>
      <c r="P76" s="4" t="s">
        <v>33</v>
      </c>
      <c r="Q76" s="4">
        <v>0</v>
      </c>
      <c r="R76" s="7">
        <v>45057</v>
      </c>
      <c r="S76" s="6">
        <v>45065</v>
      </c>
      <c r="T76" s="4" t="s">
        <v>34</v>
      </c>
      <c r="U76" s="4">
        <v>2086</v>
      </c>
      <c r="V76" s="4">
        <v>0</v>
      </c>
      <c r="W76" s="4">
        <v>0</v>
      </c>
      <c r="X76" s="4" t="s">
        <v>450</v>
      </c>
      <c r="Y76" s="4" t="s">
        <v>451</v>
      </c>
    </row>
    <row r="77" s="4" customFormat="1" spans="1:25">
      <c r="A77" s="4" t="s">
        <v>452</v>
      </c>
      <c r="B77" s="4" t="s">
        <v>26</v>
      </c>
      <c r="C77" s="4" t="s">
        <v>27</v>
      </c>
      <c r="D77" s="4" t="s">
        <v>138</v>
      </c>
      <c r="E77" s="4" t="s">
        <v>139</v>
      </c>
      <c r="F77" s="6">
        <v>45061</v>
      </c>
      <c r="G77" s="6">
        <v>45062</v>
      </c>
      <c r="H77" s="4">
        <v>1</v>
      </c>
      <c r="I77" s="4">
        <v>1</v>
      </c>
      <c r="J77" s="4">
        <v>1</v>
      </c>
      <c r="K77" s="4" t="s">
        <v>30</v>
      </c>
      <c r="L77" s="4">
        <v>402</v>
      </c>
      <c r="M77" s="4">
        <v>402</v>
      </c>
      <c r="N77" s="4" t="s">
        <v>453</v>
      </c>
      <c r="O77" s="4" t="s">
        <v>32</v>
      </c>
      <c r="P77" s="4" t="s">
        <v>33</v>
      </c>
      <c r="Q77" s="4">
        <v>0</v>
      </c>
      <c r="R77" s="7">
        <v>45058</v>
      </c>
      <c r="S77" s="6">
        <v>45065</v>
      </c>
      <c r="T77" s="4" t="s">
        <v>34</v>
      </c>
      <c r="U77" s="4">
        <v>402</v>
      </c>
      <c r="V77" s="4">
        <v>0</v>
      </c>
      <c r="W77" s="4">
        <v>0</v>
      </c>
      <c r="X77" s="4" t="s">
        <v>454</v>
      </c>
      <c r="Y77" s="4" t="s">
        <v>455</v>
      </c>
    </row>
    <row r="78" s="4" customFormat="1" spans="1:25">
      <c r="A78" s="4" t="s">
        <v>456</v>
      </c>
      <c r="B78" s="4" t="s">
        <v>26</v>
      </c>
      <c r="C78" s="4" t="s">
        <v>27</v>
      </c>
      <c r="D78" s="4" t="s">
        <v>264</v>
      </c>
      <c r="E78" s="4" t="s">
        <v>265</v>
      </c>
      <c r="F78" s="6">
        <v>45060</v>
      </c>
      <c r="G78" s="6">
        <v>45062</v>
      </c>
      <c r="H78" s="4">
        <v>1</v>
      </c>
      <c r="I78" s="4">
        <v>2</v>
      </c>
      <c r="J78" s="4">
        <v>2</v>
      </c>
      <c r="K78" s="4" t="s">
        <v>30</v>
      </c>
      <c r="L78" s="4">
        <v>1160</v>
      </c>
      <c r="M78" s="4">
        <v>1160</v>
      </c>
      <c r="N78" s="4" t="s">
        <v>457</v>
      </c>
      <c r="O78" s="4" t="s">
        <v>32</v>
      </c>
      <c r="P78" s="4" t="s">
        <v>33</v>
      </c>
      <c r="Q78" s="4">
        <v>0</v>
      </c>
      <c r="R78" s="7">
        <v>45058</v>
      </c>
      <c r="S78" s="6">
        <v>45065</v>
      </c>
      <c r="T78" s="4" t="s">
        <v>34</v>
      </c>
      <c r="U78" s="4">
        <v>1160</v>
      </c>
      <c r="V78" s="4">
        <v>0</v>
      </c>
      <c r="W78" s="4">
        <v>0</v>
      </c>
      <c r="X78" s="4" t="s">
        <v>458</v>
      </c>
      <c r="Y78" s="4" t="s">
        <v>459</v>
      </c>
    </row>
    <row r="79" s="4" customFormat="1" spans="1:25">
      <c r="A79" s="4" t="s">
        <v>460</v>
      </c>
      <c r="B79" s="4" t="s">
        <v>26</v>
      </c>
      <c r="C79" s="4" t="s">
        <v>27</v>
      </c>
      <c r="D79" s="4" t="s">
        <v>461</v>
      </c>
      <c r="E79" s="4" t="s">
        <v>462</v>
      </c>
      <c r="F79" s="6">
        <v>45061</v>
      </c>
      <c r="G79" s="6">
        <v>45062</v>
      </c>
      <c r="H79" s="4">
        <v>1</v>
      </c>
      <c r="I79" s="4">
        <v>1</v>
      </c>
      <c r="J79" s="4">
        <v>1</v>
      </c>
      <c r="K79" s="4" t="s">
        <v>30</v>
      </c>
      <c r="L79" s="4">
        <v>319</v>
      </c>
      <c r="M79" s="4">
        <v>319</v>
      </c>
      <c r="N79" s="4" t="s">
        <v>463</v>
      </c>
      <c r="O79" s="4" t="s">
        <v>32</v>
      </c>
      <c r="P79" s="4" t="s">
        <v>33</v>
      </c>
      <c r="Q79" s="4">
        <v>0</v>
      </c>
      <c r="R79" s="7">
        <v>45058</v>
      </c>
      <c r="S79" s="6">
        <v>45065</v>
      </c>
      <c r="T79" s="4" t="s">
        <v>34</v>
      </c>
      <c r="U79" s="4">
        <v>319</v>
      </c>
      <c r="V79" s="4">
        <v>0</v>
      </c>
      <c r="W79" s="4">
        <v>0</v>
      </c>
      <c r="X79" s="4" t="s">
        <v>464</v>
      </c>
      <c r="Y79" s="4" t="s">
        <v>465</v>
      </c>
    </row>
    <row r="80" s="4" customFormat="1" spans="1:25">
      <c r="A80" s="4" t="s">
        <v>466</v>
      </c>
      <c r="B80" s="4" t="s">
        <v>26</v>
      </c>
      <c r="C80" s="4" t="s">
        <v>27</v>
      </c>
      <c r="D80" s="4" t="s">
        <v>467</v>
      </c>
      <c r="E80" s="4" t="s">
        <v>468</v>
      </c>
      <c r="F80" s="6">
        <v>45059</v>
      </c>
      <c r="G80" s="6">
        <v>45062</v>
      </c>
      <c r="H80" s="4">
        <v>1</v>
      </c>
      <c r="I80" s="4">
        <v>3</v>
      </c>
      <c r="J80" s="4">
        <v>3</v>
      </c>
      <c r="K80" s="4" t="s">
        <v>30</v>
      </c>
      <c r="L80" s="4">
        <v>1626</v>
      </c>
      <c r="M80" s="4">
        <v>1626</v>
      </c>
      <c r="N80" s="4" t="s">
        <v>469</v>
      </c>
      <c r="O80" s="4" t="s">
        <v>32</v>
      </c>
      <c r="P80" s="4" t="s">
        <v>33</v>
      </c>
      <c r="Q80" s="4">
        <v>0</v>
      </c>
      <c r="R80" s="7">
        <v>45058</v>
      </c>
      <c r="S80" s="6">
        <v>45065</v>
      </c>
      <c r="T80" s="4" t="s">
        <v>34</v>
      </c>
      <c r="U80" s="4">
        <v>1626</v>
      </c>
      <c r="V80" s="4">
        <v>0</v>
      </c>
      <c r="W80" s="4">
        <v>0</v>
      </c>
      <c r="X80" s="4" t="s">
        <v>470</v>
      </c>
      <c r="Y80" s="4" t="s">
        <v>471</v>
      </c>
    </row>
    <row r="81" s="4" customFormat="1" spans="1:25">
      <c r="A81" s="4" t="s">
        <v>472</v>
      </c>
      <c r="B81" s="4" t="s">
        <v>26</v>
      </c>
      <c r="C81" s="4" t="s">
        <v>27</v>
      </c>
      <c r="D81" s="4" t="s">
        <v>473</v>
      </c>
      <c r="E81" s="4" t="s">
        <v>407</v>
      </c>
      <c r="F81" s="6">
        <v>45061</v>
      </c>
      <c r="G81" s="6">
        <v>45062</v>
      </c>
      <c r="H81" s="4">
        <v>1</v>
      </c>
      <c r="I81" s="4">
        <v>1</v>
      </c>
      <c r="J81" s="4">
        <v>1</v>
      </c>
      <c r="K81" s="4" t="s">
        <v>30</v>
      </c>
      <c r="L81" s="4">
        <v>270</v>
      </c>
      <c r="M81" s="4">
        <v>270</v>
      </c>
      <c r="N81" s="4" t="s">
        <v>474</v>
      </c>
      <c r="O81" s="4" t="s">
        <v>32</v>
      </c>
      <c r="P81" s="4" t="s">
        <v>33</v>
      </c>
      <c r="Q81" s="4">
        <v>0</v>
      </c>
      <c r="R81" s="7">
        <v>45058</v>
      </c>
      <c r="S81" s="6">
        <v>45065</v>
      </c>
      <c r="T81" s="4" t="s">
        <v>34</v>
      </c>
      <c r="U81" s="4">
        <v>270</v>
      </c>
      <c r="V81" s="4">
        <v>0</v>
      </c>
      <c r="W81" s="4">
        <v>0</v>
      </c>
      <c r="X81" s="4" t="s">
        <v>475</v>
      </c>
      <c r="Y81" s="4" t="s">
        <v>476</v>
      </c>
    </row>
    <row r="82" s="4" customFormat="1" spans="1:25">
      <c r="A82" s="4" t="s">
        <v>477</v>
      </c>
      <c r="B82" s="4" t="s">
        <v>26</v>
      </c>
      <c r="C82" s="4" t="s">
        <v>27</v>
      </c>
      <c r="D82" s="4" t="s">
        <v>478</v>
      </c>
      <c r="E82" s="4" t="s">
        <v>479</v>
      </c>
      <c r="F82" s="6">
        <v>45061</v>
      </c>
      <c r="G82" s="6">
        <v>45062</v>
      </c>
      <c r="H82" s="4">
        <v>1</v>
      </c>
      <c r="I82" s="4">
        <v>1</v>
      </c>
      <c r="J82" s="4">
        <v>1</v>
      </c>
      <c r="K82" s="4" t="s">
        <v>30</v>
      </c>
      <c r="L82" s="4">
        <v>230</v>
      </c>
      <c r="M82" s="4">
        <v>230</v>
      </c>
      <c r="N82" s="4" t="s">
        <v>480</v>
      </c>
      <c r="O82" s="4" t="s">
        <v>32</v>
      </c>
      <c r="P82" s="4" t="s">
        <v>33</v>
      </c>
      <c r="Q82" s="4">
        <v>0</v>
      </c>
      <c r="R82" s="7">
        <v>45058</v>
      </c>
      <c r="S82" s="6">
        <v>45065</v>
      </c>
      <c r="T82" s="4" t="s">
        <v>34</v>
      </c>
      <c r="U82" s="4">
        <v>230</v>
      </c>
      <c r="V82" s="4">
        <v>0</v>
      </c>
      <c r="W82" s="4">
        <v>0</v>
      </c>
      <c r="X82" s="4" t="s">
        <v>481</v>
      </c>
      <c r="Y82" s="4" t="s">
        <v>72</v>
      </c>
    </row>
    <row r="83" s="4" customFormat="1" spans="1:25">
      <c r="A83" s="4" t="s">
        <v>482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45059</v>
      </c>
      <c r="G83" s="6">
        <v>45062</v>
      </c>
      <c r="H83" s="4">
        <v>1</v>
      </c>
      <c r="I83" s="4">
        <v>3</v>
      </c>
      <c r="J83" s="4">
        <v>3</v>
      </c>
      <c r="K83" s="4" t="s">
        <v>30</v>
      </c>
      <c r="L83" s="4">
        <v>2086</v>
      </c>
      <c r="M83" s="4">
        <v>2086</v>
      </c>
      <c r="N83" s="4" t="s">
        <v>483</v>
      </c>
      <c r="O83" s="4" t="s">
        <v>32</v>
      </c>
      <c r="P83" s="4" t="s">
        <v>33</v>
      </c>
      <c r="Q83" s="4">
        <v>0</v>
      </c>
      <c r="R83" s="7">
        <v>45058</v>
      </c>
      <c r="S83" s="6">
        <v>45065</v>
      </c>
      <c r="T83" s="4" t="s">
        <v>34</v>
      </c>
      <c r="U83" s="4">
        <v>2086</v>
      </c>
      <c r="V83" s="4">
        <v>0</v>
      </c>
      <c r="W83" s="4">
        <v>0</v>
      </c>
      <c r="X83" s="4" t="s">
        <v>484</v>
      </c>
      <c r="Y83" s="4" t="s">
        <v>72</v>
      </c>
    </row>
    <row r="84" s="4" customFormat="1" spans="1:25">
      <c r="A84" s="4" t="s">
        <v>482</v>
      </c>
      <c r="B84" s="4" t="s">
        <v>26</v>
      </c>
      <c r="C84" s="4" t="s">
        <v>485</v>
      </c>
      <c r="D84" s="4" t="s">
        <v>447</v>
      </c>
      <c r="E84" s="4" t="s">
        <v>448</v>
      </c>
      <c r="F84" s="6">
        <v>45059</v>
      </c>
      <c r="G84" s="6">
        <v>45062</v>
      </c>
      <c r="H84" s="4">
        <v>1</v>
      </c>
      <c r="I84" s="4">
        <v>3</v>
      </c>
      <c r="J84" s="4">
        <v>3</v>
      </c>
      <c r="K84" s="4" t="s">
        <v>30</v>
      </c>
      <c r="L84" s="4">
        <v>-2086</v>
      </c>
      <c r="M84" s="4">
        <v>-2086</v>
      </c>
      <c r="N84" s="4" t="s">
        <v>483</v>
      </c>
      <c r="O84" s="4" t="s">
        <v>32</v>
      </c>
      <c r="P84" s="4" t="s">
        <v>33</v>
      </c>
      <c r="Q84" s="4">
        <v>0</v>
      </c>
      <c r="R84" s="7">
        <v>45058</v>
      </c>
      <c r="S84" s="6">
        <v>45065</v>
      </c>
      <c r="T84" s="4" t="s">
        <v>34</v>
      </c>
      <c r="U84" s="4">
        <v>-2086</v>
      </c>
      <c r="V84" s="4">
        <v>0</v>
      </c>
      <c r="W84" s="4">
        <v>0</v>
      </c>
      <c r="X84" s="4" t="s">
        <v>484</v>
      </c>
      <c r="Y84" s="4" t="s">
        <v>72</v>
      </c>
    </row>
    <row r="85" s="4" customFormat="1" spans="1:25">
      <c r="A85" s="4" t="s">
        <v>486</v>
      </c>
      <c r="B85" s="4" t="s">
        <v>26</v>
      </c>
      <c r="C85" s="4" t="s">
        <v>27</v>
      </c>
      <c r="D85" s="4" t="s">
        <v>487</v>
      </c>
      <c r="E85" s="4" t="s">
        <v>488</v>
      </c>
      <c r="F85" s="6">
        <v>45061</v>
      </c>
      <c r="G85" s="6">
        <v>45062</v>
      </c>
      <c r="H85" s="4">
        <v>1</v>
      </c>
      <c r="I85" s="4">
        <v>1</v>
      </c>
      <c r="J85" s="4">
        <v>1</v>
      </c>
      <c r="K85" s="4" t="s">
        <v>30</v>
      </c>
      <c r="L85" s="4">
        <v>233</v>
      </c>
      <c r="M85" s="4">
        <v>233</v>
      </c>
      <c r="N85" s="4" t="s">
        <v>489</v>
      </c>
      <c r="O85" s="4" t="s">
        <v>32</v>
      </c>
      <c r="P85" s="4" t="s">
        <v>33</v>
      </c>
      <c r="Q85" s="4">
        <v>0</v>
      </c>
      <c r="R85" s="7">
        <v>45058</v>
      </c>
      <c r="S85" s="6">
        <v>45065</v>
      </c>
      <c r="T85" s="4" t="s">
        <v>34</v>
      </c>
      <c r="U85" s="4">
        <v>233</v>
      </c>
      <c r="V85" s="4">
        <v>0</v>
      </c>
      <c r="W85" s="4">
        <v>0</v>
      </c>
      <c r="X85" s="4" t="s">
        <v>490</v>
      </c>
      <c r="Y85" s="4" t="s">
        <v>490</v>
      </c>
    </row>
    <row r="86" s="4" customFormat="1" spans="1:25">
      <c r="A86" s="4" t="s">
        <v>491</v>
      </c>
      <c r="B86" s="4" t="s">
        <v>26</v>
      </c>
      <c r="C86" s="4" t="s">
        <v>27</v>
      </c>
      <c r="D86" s="4" t="s">
        <v>492</v>
      </c>
      <c r="E86" s="4" t="s">
        <v>493</v>
      </c>
      <c r="F86" s="6">
        <v>45059</v>
      </c>
      <c r="G86" s="6">
        <v>45062</v>
      </c>
      <c r="H86" s="4">
        <v>1</v>
      </c>
      <c r="I86" s="4">
        <v>3</v>
      </c>
      <c r="J86" s="4">
        <v>3</v>
      </c>
      <c r="K86" s="4" t="s">
        <v>30</v>
      </c>
      <c r="L86" s="4">
        <v>2259</v>
      </c>
      <c r="M86" s="4">
        <v>2259</v>
      </c>
      <c r="N86" s="4" t="s">
        <v>494</v>
      </c>
      <c r="O86" s="4" t="s">
        <v>32</v>
      </c>
      <c r="P86" s="4" t="s">
        <v>33</v>
      </c>
      <c r="Q86" s="4">
        <v>0</v>
      </c>
      <c r="R86" s="7">
        <v>45059</v>
      </c>
      <c r="S86" s="6">
        <v>45065</v>
      </c>
      <c r="T86" s="4" t="s">
        <v>34</v>
      </c>
      <c r="U86" s="4">
        <v>2259</v>
      </c>
      <c r="V86" s="4">
        <v>0</v>
      </c>
      <c r="W86" s="4">
        <v>0</v>
      </c>
      <c r="X86" s="4" t="s">
        <v>495</v>
      </c>
      <c r="Y86" s="4" t="s">
        <v>496</v>
      </c>
    </row>
    <row r="87" s="4" customFormat="1" spans="1:25">
      <c r="A87" s="4" t="s">
        <v>497</v>
      </c>
      <c r="B87" s="4" t="s">
        <v>26</v>
      </c>
      <c r="C87" s="4" t="s">
        <v>27</v>
      </c>
      <c r="D87" s="4" t="s">
        <v>498</v>
      </c>
      <c r="E87" s="4" t="s">
        <v>499</v>
      </c>
      <c r="F87" s="6">
        <v>45059</v>
      </c>
      <c r="G87" s="6">
        <v>45062</v>
      </c>
      <c r="H87" s="4">
        <v>1</v>
      </c>
      <c r="I87" s="4">
        <v>3</v>
      </c>
      <c r="J87" s="4">
        <v>3</v>
      </c>
      <c r="K87" s="4" t="s">
        <v>30</v>
      </c>
      <c r="L87" s="4">
        <v>2590</v>
      </c>
      <c r="M87" s="4">
        <v>2590</v>
      </c>
      <c r="N87" s="4" t="s">
        <v>500</v>
      </c>
      <c r="O87" s="4" t="s">
        <v>32</v>
      </c>
      <c r="P87" s="4" t="s">
        <v>33</v>
      </c>
      <c r="Q87" s="4">
        <v>0</v>
      </c>
      <c r="R87" s="7">
        <v>45059</v>
      </c>
      <c r="S87" s="6">
        <v>45065</v>
      </c>
      <c r="T87" s="4" t="s">
        <v>34</v>
      </c>
      <c r="U87" s="4">
        <v>2590</v>
      </c>
      <c r="V87" s="4">
        <v>0</v>
      </c>
      <c r="W87" s="4">
        <v>0</v>
      </c>
      <c r="X87" s="4" t="s">
        <v>501</v>
      </c>
      <c r="Y87" s="4" t="s">
        <v>502</v>
      </c>
    </row>
    <row r="88" s="4" customFormat="1" spans="1:25">
      <c r="A88" s="4" t="s">
        <v>503</v>
      </c>
      <c r="B88" s="4" t="s">
        <v>26</v>
      </c>
      <c r="C88" s="4" t="s">
        <v>27</v>
      </c>
      <c r="D88" s="4" t="s">
        <v>504</v>
      </c>
      <c r="E88" s="4" t="s">
        <v>505</v>
      </c>
      <c r="F88" s="6">
        <v>45061</v>
      </c>
      <c r="G88" s="6">
        <v>45062</v>
      </c>
      <c r="H88" s="4">
        <v>1</v>
      </c>
      <c r="I88" s="4">
        <v>1</v>
      </c>
      <c r="J88" s="4">
        <v>1</v>
      </c>
      <c r="K88" s="4" t="s">
        <v>30</v>
      </c>
      <c r="L88" s="4">
        <v>250</v>
      </c>
      <c r="M88" s="4">
        <v>250</v>
      </c>
      <c r="N88" s="4" t="s">
        <v>506</v>
      </c>
      <c r="O88" s="4" t="s">
        <v>32</v>
      </c>
      <c r="P88" s="4" t="s">
        <v>33</v>
      </c>
      <c r="Q88" s="4">
        <v>0</v>
      </c>
      <c r="R88" s="7">
        <v>45059</v>
      </c>
      <c r="S88" s="6">
        <v>45065</v>
      </c>
      <c r="T88" s="4" t="s">
        <v>34</v>
      </c>
      <c r="U88" s="4">
        <v>250</v>
      </c>
      <c r="V88" s="4">
        <v>0</v>
      </c>
      <c r="W88" s="4">
        <v>0</v>
      </c>
      <c r="X88" s="4" t="s">
        <v>507</v>
      </c>
      <c r="Y88" s="4" t="s">
        <v>508</v>
      </c>
    </row>
    <row r="89" s="4" customFormat="1" spans="1:25">
      <c r="A89" s="4" t="s">
        <v>509</v>
      </c>
      <c r="B89" s="4" t="s">
        <v>26</v>
      </c>
      <c r="C89" s="4" t="s">
        <v>27</v>
      </c>
      <c r="D89" s="4" t="s">
        <v>510</v>
      </c>
      <c r="E89" s="4" t="s">
        <v>511</v>
      </c>
      <c r="F89" s="6">
        <v>45060</v>
      </c>
      <c r="G89" s="6">
        <v>45062</v>
      </c>
      <c r="H89" s="4">
        <v>1</v>
      </c>
      <c r="I89" s="4">
        <v>2</v>
      </c>
      <c r="J89" s="4">
        <v>2</v>
      </c>
      <c r="K89" s="4" t="s">
        <v>30</v>
      </c>
      <c r="L89" s="4">
        <v>1186</v>
      </c>
      <c r="M89" s="4">
        <v>1186</v>
      </c>
      <c r="N89" s="4" t="s">
        <v>512</v>
      </c>
      <c r="O89" s="4" t="s">
        <v>32</v>
      </c>
      <c r="P89" s="4" t="s">
        <v>33</v>
      </c>
      <c r="Q89" s="4">
        <v>0</v>
      </c>
      <c r="R89" s="7">
        <v>45059</v>
      </c>
      <c r="S89" s="6">
        <v>45065</v>
      </c>
      <c r="T89" s="4" t="s">
        <v>34</v>
      </c>
      <c r="U89" s="4">
        <v>1186</v>
      </c>
      <c r="V89" s="4">
        <v>0</v>
      </c>
      <c r="W89" s="4">
        <v>0</v>
      </c>
      <c r="X89" s="4" t="s">
        <v>513</v>
      </c>
      <c r="Y89" s="4" t="s">
        <v>514</v>
      </c>
    </row>
    <row r="90" s="4" customFormat="1" spans="1:25">
      <c r="A90" s="4" t="s">
        <v>515</v>
      </c>
      <c r="B90" s="4" t="s">
        <v>26</v>
      </c>
      <c r="C90" s="4" t="s">
        <v>27</v>
      </c>
      <c r="D90" s="4" t="s">
        <v>516</v>
      </c>
      <c r="E90" s="4" t="s">
        <v>517</v>
      </c>
      <c r="F90" s="6">
        <v>45059</v>
      </c>
      <c r="G90" s="6">
        <v>45062</v>
      </c>
      <c r="H90" s="4">
        <v>1</v>
      </c>
      <c r="I90" s="4">
        <v>3</v>
      </c>
      <c r="J90" s="4">
        <v>3</v>
      </c>
      <c r="K90" s="4" t="s">
        <v>30</v>
      </c>
      <c r="L90" s="4">
        <v>1851</v>
      </c>
      <c r="M90" s="4">
        <v>1851</v>
      </c>
      <c r="N90" s="4" t="s">
        <v>518</v>
      </c>
      <c r="O90" s="4" t="s">
        <v>32</v>
      </c>
      <c r="P90" s="4" t="s">
        <v>33</v>
      </c>
      <c r="Q90" s="4">
        <v>0</v>
      </c>
      <c r="R90" s="7">
        <v>45059</v>
      </c>
      <c r="S90" s="6">
        <v>45065</v>
      </c>
      <c r="T90" s="4" t="s">
        <v>34</v>
      </c>
      <c r="U90" s="4">
        <v>1851</v>
      </c>
      <c r="V90" s="4">
        <v>0</v>
      </c>
      <c r="W90" s="4">
        <v>0</v>
      </c>
      <c r="X90" s="4" t="s">
        <v>519</v>
      </c>
      <c r="Y90" s="4" t="s">
        <v>520</v>
      </c>
    </row>
    <row r="91" s="4" customFormat="1" spans="1:25">
      <c r="A91" s="4" t="s">
        <v>521</v>
      </c>
      <c r="B91" s="4" t="s">
        <v>26</v>
      </c>
      <c r="C91" s="4" t="s">
        <v>27</v>
      </c>
      <c r="D91" s="4" t="s">
        <v>435</v>
      </c>
      <c r="E91" s="4" t="s">
        <v>436</v>
      </c>
      <c r="F91" s="6">
        <v>45060</v>
      </c>
      <c r="G91" s="6">
        <v>45062</v>
      </c>
      <c r="H91" s="4">
        <v>1</v>
      </c>
      <c r="I91" s="4">
        <v>2</v>
      </c>
      <c r="J91" s="4">
        <v>2</v>
      </c>
      <c r="K91" s="4" t="s">
        <v>30</v>
      </c>
      <c r="L91" s="4">
        <v>626</v>
      </c>
      <c r="M91" s="4">
        <v>626</v>
      </c>
      <c r="N91" s="4" t="s">
        <v>522</v>
      </c>
      <c r="O91" s="4" t="s">
        <v>32</v>
      </c>
      <c r="P91" s="4" t="s">
        <v>33</v>
      </c>
      <c r="Q91" s="4">
        <v>0</v>
      </c>
      <c r="R91" s="7">
        <v>45059</v>
      </c>
      <c r="S91" s="6">
        <v>45065</v>
      </c>
      <c r="T91" s="4" t="s">
        <v>34</v>
      </c>
      <c r="U91" s="4">
        <v>626</v>
      </c>
      <c r="V91" s="4">
        <v>0</v>
      </c>
      <c r="W91" s="4">
        <v>0</v>
      </c>
      <c r="X91" s="4" t="s">
        <v>523</v>
      </c>
      <c r="Y91" s="4" t="s">
        <v>524</v>
      </c>
    </row>
    <row r="92" s="4" customFormat="1" spans="1:25">
      <c r="A92" s="4" t="s">
        <v>525</v>
      </c>
      <c r="B92" s="4" t="s">
        <v>26</v>
      </c>
      <c r="C92" s="4" t="s">
        <v>27</v>
      </c>
      <c r="D92" s="4" t="s">
        <v>498</v>
      </c>
      <c r="E92" s="4" t="s">
        <v>526</v>
      </c>
      <c r="F92" s="6">
        <v>45060</v>
      </c>
      <c r="G92" s="6">
        <v>45062</v>
      </c>
      <c r="H92" s="4">
        <v>2</v>
      </c>
      <c r="I92" s="4">
        <v>2</v>
      </c>
      <c r="J92" s="4">
        <v>4</v>
      </c>
      <c r="K92" s="4" t="s">
        <v>30</v>
      </c>
      <c r="L92" s="4">
        <v>2464</v>
      </c>
      <c r="M92" s="4">
        <v>2464</v>
      </c>
      <c r="N92" s="4" t="s">
        <v>527</v>
      </c>
      <c r="O92" s="4" t="s">
        <v>32</v>
      </c>
      <c r="P92" s="4" t="s">
        <v>33</v>
      </c>
      <c r="Q92" s="4">
        <v>0</v>
      </c>
      <c r="R92" s="7">
        <v>45059</v>
      </c>
      <c r="S92" s="6">
        <v>45065</v>
      </c>
      <c r="T92" s="4" t="s">
        <v>34</v>
      </c>
      <c r="U92" s="4">
        <v>2464</v>
      </c>
      <c r="V92" s="4">
        <v>0</v>
      </c>
      <c r="W92" s="4">
        <v>0</v>
      </c>
      <c r="X92" s="4" t="s">
        <v>528</v>
      </c>
      <c r="Y92" s="4" t="s">
        <v>529</v>
      </c>
    </row>
    <row r="93" s="4" customFormat="1" spans="1:25">
      <c r="A93" s="4" t="s">
        <v>530</v>
      </c>
      <c r="B93" s="4" t="s">
        <v>26</v>
      </c>
      <c r="C93" s="4" t="s">
        <v>27</v>
      </c>
      <c r="D93" s="4" t="s">
        <v>223</v>
      </c>
      <c r="E93" s="4" t="s">
        <v>531</v>
      </c>
      <c r="F93" s="6">
        <v>45060</v>
      </c>
      <c r="G93" s="6">
        <v>45062</v>
      </c>
      <c r="H93" s="4">
        <v>1</v>
      </c>
      <c r="I93" s="4">
        <v>2</v>
      </c>
      <c r="J93" s="4">
        <v>2</v>
      </c>
      <c r="K93" s="4" t="s">
        <v>30</v>
      </c>
      <c r="L93" s="4">
        <v>2984</v>
      </c>
      <c r="M93" s="4">
        <v>2984</v>
      </c>
      <c r="N93" s="4" t="s">
        <v>532</v>
      </c>
      <c r="O93" s="4" t="s">
        <v>32</v>
      </c>
      <c r="P93" s="4" t="s">
        <v>33</v>
      </c>
      <c r="Q93" s="4">
        <v>0</v>
      </c>
      <c r="R93" s="7">
        <v>45059</v>
      </c>
      <c r="S93" s="6">
        <v>45065</v>
      </c>
      <c r="T93" s="4" t="s">
        <v>34</v>
      </c>
      <c r="U93" s="4">
        <v>2984</v>
      </c>
      <c r="V93" s="4">
        <v>0</v>
      </c>
      <c r="W93" s="4">
        <v>0</v>
      </c>
      <c r="X93" s="4" t="s">
        <v>533</v>
      </c>
      <c r="Y93" s="4" t="s">
        <v>534</v>
      </c>
    </row>
    <row r="94" s="4" customFormat="1" spans="1:25">
      <c r="A94" s="4" t="s">
        <v>535</v>
      </c>
      <c r="B94" s="4" t="s">
        <v>26</v>
      </c>
      <c r="C94" s="4" t="s">
        <v>27</v>
      </c>
      <c r="D94" s="4" t="s">
        <v>353</v>
      </c>
      <c r="E94" s="4" t="s">
        <v>354</v>
      </c>
      <c r="F94" s="6">
        <v>45060</v>
      </c>
      <c r="G94" s="6">
        <v>45062</v>
      </c>
      <c r="H94" s="4">
        <v>2</v>
      </c>
      <c r="I94" s="4">
        <v>2</v>
      </c>
      <c r="J94" s="4">
        <v>4</v>
      </c>
      <c r="K94" s="4" t="s">
        <v>30</v>
      </c>
      <c r="L94" s="4">
        <v>8560</v>
      </c>
      <c r="M94" s="4">
        <v>8560</v>
      </c>
      <c r="N94" s="4" t="s">
        <v>536</v>
      </c>
      <c r="O94" s="4" t="s">
        <v>32</v>
      </c>
      <c r="P94" s="4" t="s">
        <v>33</v>
      </c>
      <c r="Q94" s="4">
        <v>0</v>
      </c>
      <c r="R94" s="7">
        <v>45059</v>
      </c>
      <c r="S94" s="6">
        <v>45065</v>
      </c>
      <c r="T94" s="4" t="s">
        <v>34</v>
      </c>
      <c r="U94" s="4">
        <v>8560</v>
      </c>
      <c r="V94" s="4">
        <v>0</v>
      </c>
      <c r="W94" s="4">
        <v>0</v>
      </c>
      <c r="X94" s="4" t="s">
        <v>537</v>
      </c>
      <c r="Y94" s="4" t="s">
        <v>72</v>
      </c>
    </row>
    <row r="95" s="4" customFormat="1" spans="1:25">
      <c r="A95" s="4" t="s">
        <v>538</v>
      </c>
      <c r="B95" s="4" t="s">
        <v>26</v>
      </c>
      <c r="C95" s="4" t="s">
        <v>27</v>
      </c>
      <c r="D95" s="4" t="s">
        <v>539</v>
      </c>
      <c r="E95" s="4" t="s">
        <v>540</v>
      </c>
      <c r="F95" s="6">
        <v>45060</v>
      </c>
      <c r="G95" s="6">
        <v>45062</v>
      </c>
      <c r="H95" s="4">
        <v>1</v>
      </c>
      <c r="I95" s="4">
        <v>2</v>
      </c>
      <c r="J95" s="4">
        <v>2</v>
      </c>
      <c r="K95" s="4" t="s">
        <v>30</v>
      </c>
      <c r="L95" s="4">
        <v>796</v>
      </c>
      <c r="M95" s="4">
        <v>796</v>
      </c>
      <c r="N95" s="4" t="s">
        <v>541</v>
      </c>
      <c r="O95" s="4" t="s">
        <v>32</v>
      </c>
      <c r="P95" s="4" t="s">
        <v>33</v>
      </c>
      <c r="Q95" s="4">
        <v>0</v>
      </c>
      <c r="R95" s="7">
        <v>45059</v>
      </c>
      <c r="S95" s="6">
        <v>45065</v>
      </c>
      <c r="T95" s="4" t="s">
        <v>34</v>
      </c>
      <c r="U95" s="4">
        <v>796</v>
      </c>
      <c r="V95" s="4">
        <v>0</v>
      </c>
      <c r="W95" s="4">
        <v>0</v>
      </c>
      <c r="X95" s="4" t="s">
        <v>542</v>
      </c>
      <c r="Y95" s="4" t="s">
        <v>543</v>
      </c>
    </row>
    <row r="96" s="4" customFormat="1" spans="1:25">
      <c r="A96" s="4" t="s">
        <v>544</v>
      </c>
      <c r="B96" s="4" t="s">
        <v>26</v>
      </c>
      <c r="C96" s="4" t="s">
        <v>27</v>
      </c>
      <c r="D96" s="4" t="s">
        <v>545</v>
      </c>
      <c r="E96" s="4" t="s">
        <v>546</v>
      </c>
      <c r="F96" s="6">
        <v>45060</v>
      </c>
      <c r="G96" s="6">
        <v>45062</v>
      </c>
      <c r="H96" s="4">
        <v>1</v>
      </c>
      <c r="I96" s="4">
        <v>2</v>
      </c>
      <c r="J96" s="4">
        <v>2</v>
      </c>
      <c r="K96" s="4" t="s">
        <v>30</v>
      </c>
      <c r="L96" s="4">
        <v>736</v>
      </c>
      <c r="M96" s="4">
        <v>736</v>
      </c>
      <c r="N96" s="4" t="s">
        <v>547</v>
      </c>
      <c r="O96" s="4" t="s">
        <v>32</v>
      </c>
      <c r="P96" s="4" t="s">
        <v>33</v>
      </c>
      <c r="Q96" s="4">
        <v>0</v>
      </c>
      <c r="R96" s="7">
        <v>45059</v>
      </c>
      <c r="S96" s="6">
        <v>45065</v>
      </c>
      <c r="T96" s="4" t="s">
        <v>34</v>
      </c>
      <c r="U96" s="4">
        <v>736</v>
      </c>
      <c r="V96" s="4">
        <v>0</v>
      </c>
      <c r="W96" s="4">
        <v>0</v>
      </c>
      <c r="X96" s="4" t="s">
        <v>548</v>
      </c>
      <c r="Y96" s="4" t="s">
        <v>549</v>
      </c>
    </row>
    <row r="97" s="4" customFormat="1" spans="1:25">
      <c r="A97" s="4" t="s">
        <v>550</v>
      </c>
      <c r="B97" s="4" t="s">
        <v>26</v>
      </c>
      <c r="C97" s="4" t="s">
        <v>27</v>
      </c>
      <c r="D97" s="4" t="s">
        <v>353</v>
      </c>
      <c r="E97" s="4" t="s">
        <v>354</v>
      </c>
      <c r="F97" s="6">
        <v>45060</v>
      </c>
      <c r="G97" s="6">
        <v>45062</v>
      </c>
      <c r="H97" s="4">
        <v>2</v>
      </c>
      <c r="I97" s="4">
        <v>2</v>
      </c>
      <c r="J97" s="4">
        <v>4</v>
      </c>
      <c r="K97" s="4" t="s">
        <v>30</v>
      </c>
      <c r="L97" s="4">
        <v>1300</v>
      </c>
      <c r="M97" s="4">
        <v>1300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45059.0000115741</v>
      </c>
      <c r="S97" s="6">
        <v>45065</v>
      </c>
      <c r="T97" s="4" t="s">
        <v>34</v>
      </c>
      <c r="U97" s="4">
        <v>1300</v>
      </c>
      <c r="V97" s="4">
        <v>0</v>
      </c>
      <c r="W97" s="4">
        <v>0</v>
      </c>
      <c r="X97" s="4" t="s">
        <v>72</v>
      </c>
      <c r="Y97" s="4" t="s">
        <v>72</v>
      </c>
    </row>
    <row r="98" s="4" customFormat="1" spans="1:25">
      <c r="A98" s="4" t="s">
        <v>551</v>
      </c>
      <c r="B98" s="4" t="s">
        <v>26</v>
      </c>
      <c r="C98" s="4" t="s">
        <v>27</v>
      </c>
      <c r="D98" s="4" t="s">
        <v>516</v>
      </c>
      <c r="E98" s="4" t="s">
        <v>552</v>
      </c>
      <c r="F98" s="6">
        <v>45060</v>
      </c>
      <c r="G98" s="6">
        <v>45062</v>
      </c>
      <c r="H98" s="4">
        <v>1</v>
      </c>
      <c r="I98" s="4">
        <v>2</v>
      </c>
      <c r="J98" s="4">
        <v>2</v>
      </c>
      <c r="K98" s="4" t="s">
        <v>30</v>
      </c>
      <c r="L98" s="4">
        <v>1254</v>
      </c>
      <c r="M98" s="4">
        <v>1254</v>
      </c>
      <c r="N98" s="4" t="s">
        <v>553</v>
      </c>
      <c r="O98" s="4" t="s">
        <v>32</v>
      </c>
      <c r="P98" s="4" t="s">
        <v>33</v>
      </c>
      <c r="Q98" s="4">
        <v>0</v>
      </c>
      <c r="R98" s="7">
        <v>45059</v>
      </c>
      <c r="S98" s="6">
        <v>45065</v>
      </c>
      <c r="T98" s="4" t="s">
        <v>34</v>
      </c>
      <c r="U98" s="4">
        <v>1254</v>
      </c>
      <c r="V98" s="4">
        <v>0</v>
      </c>
      <c r="W98" s="4">
        <v>0</v>
      </c>
      <c r="X98" s="4" t="s">
        <v>554</v>
      </c>
      <c r="Y98" s="4" t="s">
        <v>555</v>
      </c>
    </row>
    <row r="99" s="4" customFormat="1" spans="1:25">
      <c r="A99" s="4" t="s">
        <v>556</v>
      </c>
      <c r="B99" s="4" t="s">
        <v>26</v>
      </c>
      <c r="C99" s="4" t="s">
        <v>27</v>
      </c>
      <c r="D99" s="4" t="s">
        <v>516</v>
      </c>
      <c r="E99" s="4" t="s">
        <v>552</v>
      </c>
      <c r="F99" s="6">
        <v>45060</v>
      </c>
      <c r="G99" s="6">
        <v>45062</v>
      </c>
      <c r="H99" s="4">
        <v>1</v>
      </c>
      <c r="I99" s="4">
        <v>2</v>
      </c>
      <c r="J99" s="4">
        <v>2</v>
      </c>
      <c r="K99" s="4" t="s">
        <v>30</v>
      </c>
      <c r="L99" s="4">
        <v>1254</v>
      </c>
      <c r="M99" s="4">
        <v>1254</v>
      </c>
      <c r="N99" s="4" t="s">
        <v>557</v>
      </c>
      <c r="O99" s="4" t="s">
        <v>32</v>
      </c>
      <c r="P99" s="4" t="s">
        <v>33</v>
      </c>
      <c r="Q99" s="4">
        <v>0</v>
      </c>
      <c r="R99" s="7">
        <v>45059</v>
      </c>
      <c r="S99" s="6">
        <v>45065</v>
      </c>
      <c r="T99" s="4" t="s">
        <v>34</v>
      </c>
      <c r="U99" s="4">
        <v>1254</v>
      </c>
      <c r="V99" s="4">
        <v>0</v>
      </c>
      <c r="W99" s="4">
        <v>0</v>
      </c>
      <c r="X99" s="4" t="s">
        <v>558</v>
      </c>
      <c r="Y99" s="4" t="s">
        <v>559</v>
      </c>
    </row>
    <row r="100" s="4" customFormat="1" spans="1:25">
      <c r="A100" s="4" t="s">
        <v>560</v>
      </c>
      <c r="B100" s="4" t="s">
        <v>26</v>
      </c>
      <c r="C100" s="4" t="s">
        <v>27</v>
      </c>
      <c r="D100" s="4" t="s">
        <v>467</v>
      </c>
      <c r="E100" s="4" t="s">
        <v>561</v>
      </c>
      <c r="F100" s="6">
        <v>45060</v>
      </c>
      <c r="G100" s="6">
        <v>45062</v>
      </c>
      <c r="H100" s="4">
        <v>1</v>
      </c>
      <c r="I100" s="4">
        <v>2</v>
      </c>
      <c r="J100" s="4">
        <v>2</v>
      </c>
      <c r="K100" s="4" t="s">
        <v>30</v>
      </c>
      <c r="L100" s="4">
        <v>1148</v>
      </c>
      <c r="M100" s="4">
        <v>1148</v>
      </c>
      <c r="N100" s="4" t="s">
        <v>562</v>
      </c>
      <c r="O100" s="4" t="s">
        <v>32</v>
      </c>
      <c r="P100" s="4" t="s">
        <v>33</v>
      </c>
      <c r="Q100" s="4">
        <v>0</v>
      </c>
      <c r="R100" s="7">
        <v>45060</v>
      </c>
      <c r="S100" s="6">
        <v>45065</v>
      </c>
      <c r="T100" s="4" t="s">
        <v>34</v>
      </c>
      <c r="U100" s="4">
        <v>1148</v>
      </c>
      <c r="V100" s="4">
        <v>0</v>
      </c>
      <c r="W100" s="4">
        <v>0</v>
      </c>
      <c r="X100" s="4" t="s">
        <v>563</v>
      </c>
      <c r="Y100" s="4" t="s">
        <v>564</v>
      </c>
    </row>
    <row r="101" s="4" customFormat="1" spans="1:25">
      <c r="A101" s="4" t="s">
        <v>565</v>
      </c>
      <c r="B101" s="4" t="s">
        <v>26</v>
      </c>
      <c r="C101" s="4" t="s">
        <v>27</v>
      </c>
      <c r="D101" s="4" t="s">
        <v>566</v>
      </c>
      <c r="E101" s="4" t="s">
        <v>567</v>
      </c>
      <c r="F101" s="6">
        <v>45060</v>
      </c>
      <c r="G101" s="6">
        <v>45062</v>
      </c>
      <c r="H101" s="4">
        <v>1</v>
      </c>
      <c r="I101" s="4">
        <v>2</v>
      </c>
      <c r="J101" s="4">
        <v>2</v>
      </c>
      <c r="K101" s="4" t="s">
        <v>30</v>
      </c>
      <c r="L101" s="4">
        <v>550</v>
      </c>
      <c r="M101" s="4">
        <v>550</v>
      </c>
      <c r="N101" s="4" t="s">
        <v>568</v>
      </c>
      <c r="O101" s="4" t="s">
        <v>32</v>
      </c>
      <c r="P101" s="4" t="s">
        <v>33</v>
      </c>
      <c r="Q101" s="4">
        <v>0</v>
      </c>
      <c r="R101" s="7">
        <v>45060</v>
      </c>
      <c r="S101" s="6">
        <v>45065</v>
      </c>
      <c r="T101" s="4" t="s">
        <v>34</v>
      </c>
      <c r="U101" s="4">
        <v>550</v>
      </c>
      <c r="V101" s="4">
        <v>0</v>
      </c>
      <c r="W101" s="4">
        <v>0</v>
      </c>
      <c r="X101" s="4" t="s">
        <v>569</v>
      </c>
      <c r="Y101" s="4" t="s">
        <v>570</v>
      </c>
    </row>
    <row r="102" s="4" customFormat="1" spans="1:25">
      <c r="A102" s="4" t="s">
        <v>571</v>
      </c>
      <c r="B102" s="4" t="s">
        <v>26</v>
      </c>
      <c r="C102" s="4" t="s">
        <v>27</v>
      </c>
      <c r="D102" s="4" t="s">
        <v>572</v>
      </c>
      <c r="E102" s="4" t="s">
        <v>573</v>
      </c>
      <c r="F102" s="6">
        <v>45060</v>
      </c>
      <c r="G102" s="6">
        <v>45062</v>
      </c>
      <c r="H102" s="4">
        <v>1</v>
      </c>
      <c r="I102" s="4">
        <v>2</v>
      </c>
      <c r="J102" s="4">
        <v>2</v>
      </c>
      <c r="K102" s="4" t="s">
        <v>30</v>
      </c>
      <c r="L102" s="4">
        <v>1346</v>
      </c>
      <c r="M102" s="4">
        <v>1346</v>
      </c>
      <c r="N102" s="4" t="s">
        <v>574</v>
      </c>
      <c r="O102" s="4" t="s">
        <v>32</v>
      </c>
      <c r="P102" s="4" t="s">
        <v>33</v>
      </c>
      <c r="Q102" s="4">
        <v>0</v>
      </c>
      <c r="R102" s="7">
        <v>45060</v>
      </c>
      <c r="S102" s="6">
        <v>45065</v>
      </c>
      <c r="T102" s="4" t="s">
        <v>34</v>
      </c>
      <c r="U102" s="4">
        <v>1346</v>
      </c>
      <c r="V102" s="4">
        <v>0</v>
      </c>
      <c r="W102" s="4">
        <v>0</v>
      </c>
      <c r="X102" s="4" t="s">
        <v>575</v>
      </c>
      <c r="Y102" s="4" t="s">
        <v>72</v>
      </c>
    </row>
    <row r="103" s="4" customFormat="1" spans="1:25">
      <c r="A103" s="4" t="s">
        <v>571</v>
      </c>
      <c r="B103" s="4" t="s">
        <v>26</v>
      </c>
      <c r="C103" s="4" t="s">
        <v>485</v>
      </c>
      <c r="D103" s="4" t="s">
        <v>572</v>
      </c>
      <c r="E103" s="4" t="s">
        <v>573</v>
      </c>
      <c r="F103" s="6">
        <v>45060</v>
      </c>
      <c r="G103" s="6">
        <v>45062</v>
      </c>
      <c r="H103" s="4">
        <v>1</v>
      </c>
      <c r="I103" s="4">
        <v>2</v>
      </c>
      <c r="J103" s="4">
        <v>2</v>
      </c>
      <c r="K103" s="4" t="s">
        <v>30</v>
      </c>
      <c r="L103" s="4">
        <v>-1346</v>
      </c>
      <c r="M103" s="4">
        <v>-1346</v>
      </c>
      <c r="N103" s="4" t="s">
        <v>574</v>
      </c>
      <c r="O103" s="4" t="s">
        <v>32</v>
      </c>
      <c r="P103" s="4" t="s">
        <v>33</v>
      </c>
      <c r="Q103" s="4">
        <v>0</v>
      </c>
      <c r="R103" s="7">
        <v>45060</v>
      </c>
      <c r="S103" s="6">
        <v>45065</v>
      </c>
      <c r="T103" s="4" t="s">
        <v>34</v>
      </c>
      <c r="U103" s="4">
        <v>-1346</v>
      </c>
      <c r="V103" s="4">
        <v>0</v>
      </c>
      <c r="W103" s="4">
        <v>0</v>
      </c>
      <c r="X103" s="4" t="s">
        <v>575</v>
      </c>
      <c r="Y103" s="4" t="s">
        <v>72</v>
      </c>
    </row>
    <row r="104" s="4" customFormat="1" spans="1:25">
      <c r="A104" s="4" t="s">
        <v>576</v>
      </c>
      <c r="B104" s="4" t="s">
        <v>26</v>
      </c>
      <c r="C104" s="4" t="s">
        <v>27</v>
      </c>
      <c r="D104" s="4" t="s">
        <v>577</v>
      </c>
      <c r="E104" s="4" t="s">
        <v>578</v>
      </c>
      <c r="F104" s="6">
        <v>45060</v>
      </c>
      <c r="G104" s="6">
        <v>45062</v>
      </c>
      <c r="H104" s="4">
        <v>1</v>
      </c>
      <c r="I104" s="4">
        <v>2</v>
      </c>
      <c r="J104" s="4">
        <v>2</v>
      </c>
      <c r="K104" s="4" t="s">
        <v>30</v>
      </c>
      <c r="L104" s="4">
        <v>1444</v>
      </c>
      <c r="M104" s="4">
        <v>1444</v>
      </c>
      <c r="N104" s="4" t="s">
        <v>579</v>
      </c>
      <c r="O104" s="4" t="s">
        <v>32</v>
      </c>
      <c r="P104" s="4" t="s">
        <v>33</v>
      </c>
      <c r="Q104" s="4">
        <v>0</v>
      </c>
      <c r="R104" s="7">
        <v>45060</v>
      </c>
      <c r="S104" s="6">
        <v>45065</v>
      </c>
      <c r="T104" s="4" t="s">
        <v>34</v>
      </c>
      <c r="U104" s="4">
        <v>1444</v>
      </c>
      <c r="V104" s="4">
        <v>0</v>
      </c>
      <c r="W104" s="4">
        <v>0</v>
      </c>
      <c r="X104" s="4" t="s">
        <v>72</v>
      </c>
      <c r="Y104" s="4" t="s">
        <v>72</v>
      </c>
    </row>
    <row r="105" s="4" customFormat="1" spans="1:25">
      <c r="A105" s="4" t="s">
        <v>580</v>
      </c>
      <c r="B105" s="4" t="s">
        <v>26</v>
      </c>
      <c r="C105" s="4" t="s">
        <v>27</v>
      </c>
      <c r="D105" s="4" t="s">
        <v>581</v>
      </c>
      <c r="E105" s="4" t="s">
        <v>582</v>
      </c>
      <c r="F105" s="6">
        <v>45060</v>
      </c>
      <c r="G105" s="6">
        <v>45062</v>
      </c>
      <c r="H105" s="4">
        <v>1</v>
      </c>
      <c r="I105" s="4">
        <v>2</v>
      </c>
      <c r="J105" s="4">
        <v>2</v>
      </c>
      <c r="K105" s="4" t="s">
        <v>30</v>
      </c>
      <c r="L105" s="4">
        <v>2738</v>
      </c>
      <c r="M105" s="4">
        <v>2738</v>
      </c>
      <c r="N105" s="4" t="s">
        <v>583</v>
      </c>
      <c r="O105" s="4" t="s">
        <v>32</v>
      </c>
      <c r="P105" s="4" t="s">
        <v>33</v>
      </c>
      <c r="Q105" s="4">
        <v>0</v>
      </c>
      <c r="R105" s="7">
        <v>45060</v>
      </c>
      <c r="S105" s="6">
        <v>45065</v>
      </c>
      <c r="T105" s="4" t="s">
        <v>34</v>
      </c>
      <c r="U105" s="4">
        <v>2738</v>
      </c>
      <c r="V105" s="4">
        <v>0</v>
      </c>
      <c r="W105" s="4">
        <v>0</v>
      </c>
      <c r="X105" s="4" t="s">
        <v>584</v>
      </c>
      <c r="Y105" s="4" t="s">
        <v>585</v>
      </c>
    </row>
    <row r="106" s="4" customFormat="1" spans="1:25">
      <c r="A106" s="4" t="s">
        <v>576</v>
      </c>
      <c r="B106" s="4" t="s">
        <v>26</v>
      </c>
      <c r="C106" s="4" t="s">
        <v>485</v>
      </c>
      <c r="D106" s="4" t="s">
        <v>577</v>
      </c>
      <c r="E106" s="4" t="s">
        <v>578</v>
      </c>
      <c r="F106" s="6">
        <v>45060</v>
      </c>
      <c r="G106" s="6">
        <v>45062</v>
      </c>
      <c r="H106" s="4">
        <v>1</v>
      </c>
      <c r="I106" s="4">
        <v>2</v>
      </c>
      <c r="J106" s="4">
        <v>2</v>
      </c>
      <c r="K106" s="4" t="s">
        <v>30</v>
      </c>
      <c r="L106" s="4">
        <v>-1444</v>
      </c>
      <c r="M106" s="4">
        <v>-1444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45060</v>
      </c>
      <c r="S106" s="6">
        <v>45065</v>
      </c>
      <c r="T106" s="4" t="s">
        <v>34</v>
      </c>
      <c r="U106" s="4">
        <v>-1444</v>
      </c>
      <c r="V106" s="4">
        <v>0</v>
      </c>
      <c r="W106" s="4">
        <v>0</v>
      </c>
      <c r="X106" s="4" t="s">
        <v>72</v>
      </c>
      <c r="Y106" s="4" t="s">
        <v>72</v>
      </c>
    </row>
    <row r="107" s="4" customFormat="1" spans="1:25">
      <c r="A107" s="4" t="s">
        <v>586</v>
      </c>
      <c r="B107" s="4" t="s">
        <v>26</v>
      </c>
      <c r="C107" s="4" t="s">
        <v>27</v>
      </c>
      <c r="D107" s="4" t="s">
        <v>587</v>
      </c>
      <c r="E107" s="4" t="s">
        <v>588</v>
      </c>
      <c r="F107" s="6">
        <v>45061</v>
      </c>
      <c r="G107" s="6">
        <v>45062</v>
      </c>
      <c r="H107" s="4">
        <v>1</v>
      </c>
      <c r="I107" s="4">
        <v>1</v>
      </c>
      <c r="J107" s="4">
        <v>1</v>
      </c>
      <c r="K107" s="4" t="s">
        <v>30</v>
      </c>
      <c r="L107" s="4">
        <v>243</v>
      </c>
      <c r="M107" s="4">
        <v>243</v>
      </c>
      <c r="N107" s="4" t="s">
        <v>589</v>
      </c>
      <c r="O107" s="4" t="s">
        <v>32</v>
      </c>
      <c r="P107" s="4" t="s">
        <v>33</v>
      </c>
      <c r="Q107" s="4">
        <v>0</v>
      </c>
      <c r="R107" s="7">
        <v>45060</v>
      </c>
      <c r="S107" s="6">
        <v>45065</v>
      </c>
      <c r="T107" s="4" t="s">
        <v>34</v>
      </c>
      <c r="U107" s="4">
        <v>243</v>
      </c>
      <c r="V107" s="4">
        <v>0</v>
      </c>
      <c r="W107" s="4">
        <v>0</v>
      </c>
      <c r="X107" s="4" t="s">
        <v>590</v>
      </c>
      <c r="Y107" s="4" t="s">
        <v>591</v>
      </c>
    </row>
    <row r="108" s="4" customFormat="1" spans="1:25">
      <c r="A108" s="4" t="s">
        <v>592</v>
      </c>
      <c r="B108" s="4" t="s">
        <v>26</v>
      </c>
      <c r="C108" s="4" t="s">
        <v>27</v>
      </c>
      <c r="D108" s="4" t="s">
        <v>593</v>
      </c>
      <c r="E108" s="4" t="s">
        <v>594</v>
      </c>
      <c r="F108" s="6">
        <v>45060</v>
      </c>
      <c r="G108" s="6">
        <v>45062</v>
      </c>
      <c r="H108" s="4">
        <v>1</v>
      </c>
      <c r="I108" s="4">
        <v>2</v>
      </c>
      <c r="J108" s="4">
        <v>2</v>
      </c>
      <c r="K108" s="4" t="s">
        <v>30</v>
      </c>
      <c r="L108" s="4">
        <v>1262</v>
      </c>
      <c r="M108" s="4">
        <v>1262</v>
      </c>
      <c r="N108" s="4" t="s">
        <v>595</v>
      </c>
      <c r="O108" s="4" t="s">
        <v>32</v>
      </c>
      <c r="P108" s="4" t="s">
        <v>33</v>
      </c>
      <c r="Q108" s="4">
        <v>0</v>
      </c>
      <c r="R108" s="7">
        <v>45059</v>
      </c>
      <c r="S108" s="6">
        <v>45065</v>
      </c>
      <c r="T108" s="4" t="s">
        <v>34</v>
      </c>
      <c r="U108" s="4">
        <v>1262</v>
      </c>
      <c r="V108" s="4">
        <v>0</v>
      </c>
      <c r="W108" s="4">
        <v>0</v>
      </c>
      <c r="X108" s="4" t="s">
        <v>596</v>
      </c>
      <c r="Y108" s="4" t="s">
        <v>597</v>
      </c>
    </row>
    <row r="109" s="4" customFormat="1" spans="1:25">
      <c r="A109" s="4" t="s">
        <v>598</v>
      </c>
      <c r="B109" s="4" t="s">
        <v>26</v>
      </c>
      <c r="C109" s="4" t="s">
        <v>27</v>
      </c>
      <c r="D109" s="4" t="s">
        <v>138</v>
      </c>
      <c r="E109" s="4" t="s">
        <v>599</v>
      </c>
      <c r="F109" s="6">
        <v>45061</v>
      </c>
      <c r="G109" s="6">
        <v>45062</v>
      </c>
      <c r="H109" s="4">
        <v>1</v>
      </c>
      <c r="I109" s="4">
        <v>1</v>
      </c>
      <c r="J109" s="4">
        <v>1</v>
      </c>
      <c r="K109" s="4" t="s">
        <v>30</v>
      </c>
      <c r="L109" s="4">
        <v>402</v>
      </c>
      <c r="M109" s="4">
        <v>402</v>
      </c>
      <c r="N109" s="4" t="s">
        <v>600</v>
      </c>
      <c r="O109" s="4" t="s">
        <v>32</v>
      </c>
      <c r="P109" s="4" t="s">
        <v>33</v>
      </c>
      <c r="Q109" s="4">
        <v>0</v>
      </c>
      <c r="R109" s="7">
        <v>45060</v>
      </c>
      <c r="S109" s="6">
        <v>45065</v>
      </c>
      <c r="T109" s="4" t="s">
        <v>34</v>
      </c>
      <c r="U109" s="4">
        <v>402</v>
      </c>
      <c r="V109" s="4">
        <v>0</v>
      </c>
      <c r="W109" s="4">
        <v>0</v>
      </c>
      <c r="X109" s="4" t="s">
        <v>601</v>
      </c>
      <c r="Y109" s="4" t="s">
        <v>602</v>
      </c>
    </row>
    <row r="110" s="4" customFormat="1" spans="1:25">
      <c r="A110" s="4" t="s">
        <v>603</v>
      </c>
      <c r="B110" s="4" t="s">
        <v>26</v>
      </c>
      <c r="C110" s="4" t="s">
        <v>27</v>
      </c>
      <c r="D110" s="4" t="s">
        <v>604</v>
      </c>
      <c r="E110" s="4" t="s">
        <v>605</v>
      </c>
      <c r="F110" s="6">
        <v>45061</v>
      </c>
      <c r="G110" s="6">
        <v>45062</v>
      </c>
      <c r="H110" s="4">
        <v>2</v>
      </c>
      <c r="I110" s="4">
        <v>1</v>
      </c>
      <c r="J110" s="4">
        <v>2</v>
      </c>
      <c r="K110" s="4" t="s">
        <v>30</v>
      </c>
      <c r="L110" s="4">
        <v>1736</v>
      </c>
      <c r="M110" s="4">
        <v>1736</v>
      </c>
      <c r="N110" s="4" t="s">
        <v>606</v>
      </c>
      <c r="O110" s="4" t="s">
        <v>32</v>
      </c>
      <c r="P110" s="4" t="s">
        <v>33</v>
      </c>
      <c r="Q110" s="4">
        <v>0</v>
      </c>
      <c r="R110" s="7">
        <v>45060</v>
      </c>
      <c r="S110" s="6">
        <v>45065</v>
      </c>
      <c r="T110" s="4" t="s">
        <v>34</v>
      </c>
      <c r="U110" s="4">
        <v>1736</v>
      </c>
      <c r="V110" s="4">
        <v>0</v>
      </c>
      <c r="W110" s="4">
        <v>0</v>
      </c>
      <c r="X110" s="4" t="s">
        <v>607</v>
      </c>
      <c r="Y110" s="4" t="s">
        <v>608</v>
      </c>
    </row>
    <row r="111" s="4" customFormat="1" spans="1:25">
      <c r="A111" s="4" t="s">
        <v>609</v>
      </c>
      <c r="B111" s="4" t="s">
        <v>26</v>
      </c>
      <c r="C111" s="4" t="s">
        <v>27</v>
      </c>
      <c r="D111" s="4" t="s">
        <v>516</v>
      </c>
      <c r="E111" s="4" t="s">
        <v>552</v>
      </c>
      <c r="F111" s="6">
        <v>45060</v>
      </c>
      <c r="G111" s="6">
        <v>45062</v>
      </c>
      <c r="H111" s="4">
        <v>1</v>
      </c>
      <c r="I111" s="4">
        <v>2</v>
      </c>
      <c r="J111" s="4">
        <v>2</v>
      </c>
      <c r="K111" s="4" t="s">
        <v>30</v>
      </c>
      <c r="L111" s="4">
        <v>1254</v>
      </c>
      <c r="M111" s="4">
        <v>1254</v>
      </c>
      <c r="N111" s="4" t="s">
        <v>610</v>
      </c>
      <c r="O111" s="4" t="s">
        <v>32</v>
      </c>
      <c r="P111" s="4" t="s">
        <v>33</v>
      </c>
      <c r="Q111" s="4">
        <v>0</v>
      </c>
      <c r="R111" s="7">
        <v>45060</v>
      </c>
      <c r="S111" s="6">
        <v>45065</v>
      </c>
      <c r="T111" s="4" t="s">
        <v>34</v>
      </c>
      <c r="U111" s="4">
        <v>1254</v>
      </c>
      <c r="V111" s="4">
        <v>0</v>
      </c>
      <c r="W111" s="4">
        <v>0</v>
      </c>
      <c r="X111" s="4" t="s">
        <v>611</v>
      </c>
      <c r="Y111" s="4" t="s">
        <v>612</v>
      </c>
    </row>
    <row r="112" s="4" customFormat="1" spans="1:25">
      <c r="A112" s="4" t="s">
        <v>613</v>
      </c>
      <c r="B112" s="4" t="s">
        <v>26</v>
      </c>
      <c r="C112" s="4" t="s">
        <v>27</v>
      </c>
      <c r="D112" s="4" t="s">
        <v>614</v>
      </c>
      <c r="E112" s="4" t="s">
        <v>615</v>
      </c>
      <c r="F112" s="6">
        <v>45061</v>
      </c>
      <c r="G112" s="6">
        <v>45062</v>
      </c>
      <c r="H112" s="4">
        <v>1</v>
      </c>
      <c r="I112" s="4">
        <v>1</v>
      </c>
      <c r="J112" s="4">
        <v>1</v>
      </c>
      <c r="K112" s="4" t="s">
        <v>30</v>
      </c>
      <c r="L112" s="4">
        <v>432</v>
      </c>
      <c r="M112" s="4">
        <v>432</v>
      </c>
      <c r="N112" s="4" t="s">
        <v>616</v>
      </c>
      <c r="O112" s="4" t="s">
        <v>32</v>
      </c>
      <c r="P112" s="4" t="s">
        <v>33</v>
      </c>
      <c r="Q112" s="4">
        <v>0</v>
      </c>
      <c r="R112" s="7">
        <v>45060</v>
      </c>
      <c r="S112" s="6">
        <v>45065</v>
      </c>
      <c r="T112" s="4" t="s">
        <v>34</v>
      </c>
      <c r="U112" s="4">
        <v>432</v>
      </c>
      <c r="V112" s="4">
        <v>0</v>
      </c>
      <c r="W112" s="4">
        <v>0</v>
      </c>
      <c r="X112" s="4" t="s">
        <v>617</v>
      </c>
      <c r="Y112" s="4" t="s">
        <v>618</v>
      </c>
    </row>
    <row r="113" s="4" customFormat="1" spans="1:25">
      <c r="A113" s="4" t="s">
        <v>619</v>
      </c>
      <c r="B113" s="4" t="s">
        <v>26</v>
      </c>
      <c r="C113" s="4" t="s">
        <v>27</v>
      </c>
      <c r="D113" s="4" t="s">
        <v>620</v>
      </c>
      <c r="E113" s="4" t="s">
        <v>621</v>
      </c>
      <c r="F113" s="6">
        <v>45060</v>
      </c>
      <c r="G113" s="6">
        <v>45062</v>
      </c>
      <c r="H113" s="4">
        <v>1</v>
      </c>
      <c r="I113" s="4">
        <v>2</v>
      </c>
      <c r="J113" s="4">
        <v>2</v>
      </c>
      <c r="K113" s="4" t="s">
        <v>30</v>
      </c>
      <c r="L113" s="4">
        <v>2020</v>
      </c>
      <c r="M113" s="4">
        <v>2020</v>
      </c>
      <c r="N113" s="4" t="s">
        <v>622</v>
      </c>
      <c r="O113" s="4" t="s">
        <v>32</v>
      </c>
      <c r="P113" s="4" t="s">
        <v>33</v>
      </c>
      <c r="Q113" s="4">
        <v>0</v>
      </c>
      <c r="R113" s="7">
        <v>45060</v>
      </c>
      <c r="S113" s="6">
        <v>45065</v>
      </c>
      <c r="T113" s="4" t="s">
        <v>34</v>
      </c>
      <c r="U113" s="4">
        <v>2020</v>
      </c>
      <c r="V113" s="4">
        <v>0</v>
      </c>
      <c r="W113" s="4">
        <v>0</v>
      </c>
      <c r="X113" s="4" t="s">
        <v>623</v>
      </c>
      <c r="Y113" s="4" t="s">
        <v>72</v>
      </c>
    </row>
    <row r="114" s="4" customFormat="1" spans="1:25">
      <c r="A114" s="4" t="s">
        <v>619</v>
      </c>
      <c r="B114" s="4" t="s">
        <v>26</v>
      </c>
      <c r="C114" s="4" t="s">
        <v>485</v>
      </c>
      <c r="D114" s="4" t="s">
        <v>620</v>
      </c>
      <c r="E114" s="4" t="s">
        <v>621</v>
      </c>
      <c r="F114" s="6">
        <v>45060</v>
      </c>
      <c r="G114" s="6">
        <v>45062</v>
      </c>
      <c r="H114" s="4">
        <v>1</v>
      </c>
      <c r="I114" s="4">
        <v>2</v>
      </c>
      <c r="J114" s="4">
        <v>2</v>
      </c>
      <c r="K114" s="4" t="s">
        <v>30</v>
      </c>
      <c r="L114" s="4">
        <v>-2020</v>
      </c>
      <c r="M114" s="4">
        <v>-2020</v>
      </c>
      <c r="N114" s="4" t="s">
        <v>622</v>
      </c>
      <c r="O114" s="4" t="s">
        <v>32</v>
      </c>
      <c r="P114" s="4" t="s">
        <v>33</v>
      </c>
      <c r="Q114" s="4">
        <v>0</v>
      </c>
      <c r="R114" s="7">
        <v>45060</v>
      </c>
      <c r="S114" s="6">
        <v>45065</v>
      </c>
      <c r="T114" s="4" t="s">
        <v>34</v>
      </c>
      <c r="U114" s="4">
        <v>-2020</v>
      </c>
      <c r="V114" s="4">
        <v>0</v>
      </c>
      <c r="W114" s="4">
        <v>0</v>
      </c>
      <c r="X114" s="4" t="s">
        <v>623</v>
      </c>
      <c r="Y114" s="4" t="s">
        <v>72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620</v>
      </c>
      <c r="E115" s="4" t="s">
        <v>625</v>
      </c>
      <c r="F115" s="6">
        <v>45060</v>
      </c>
      <c r="G115" s="6">
        <v>45062</v>
      </c>
      <c r="H115" s="4">
        <v>1</v>
      </c>
      <c r="I115" s="4">
        <v>2</v>
      </c>
      <c r="J115" s="4">
        <v>2</v>
      </c>
      <c r="K115" s="4" t="s">
        <v>30</v>
      </c>
      <c r="L115" s="4">
        <v>2188</v>
      </c>
      <c r="M115" s="4">
        <v>2188</v>
      </c>
      <c r="N115" s="4" t="s">
        <v>622</v>
      </c>
      <c r="O115" s="4" t="s">
        <v>32</v>
      </c>
      <c r="P115" s="4" t="s">
        <v>33</v>
      </c>
      <c r="Q115" s="4">
        <v>0</v>
      </c>
      <c r="R115" s="7">
        <v>45060</v>
      </c>
      <c r="S115" s="6">
        <v>45065</v>
      </c>
      <c r="T115" s="4" t="s">
        <v>34</v>
      </c>
      <c r="U115" s="4">
        <v>2188</v>
      </c>
      <c r="V115" s="4">
        <v>0</v>
      </c>
      <c r="W115" s="4">
        <v>0</v>
      </c>
      <c r="X115" s="4" t="s">
        <v>626</v>
      </c>
      <c r="Y115" s="4" t="s">
        <v>627</v>
      </c>
    </row>
    <row r="116" s="4" customFormat="1" spans="1:25">
      <c r="A116" s="4" t="s">
        <v>628</v>
      </c>
      <c r="B116" s="4" t="s">
        <v>26</v>
      </c>
      <c r="C116" s="4" t="s">
        <v>27</v>
      </c>
      <c r="D116" s="4" t="s">
        <v>539</v>
      </c>
      <c r="E116" s="4" t="s">
        <v>629</v>
      </c>
      <c r="F116" s="6">
        <v>45061</v>
      </c>
      <c r="G116" s="6">
        <v>45062</v>
      </c>
      <c r="H116" s="4">
        <v>4</v>
      </c>
      <c r="I116" s="4">
        <v>1</v>
      </c>
      <c r="J116" s="4">
        <v>4</v>
      </c>
      <c r="K116" s="4" t="s">
        <v>30</v>
      </c>
      <c r="L116" s="4">
        <v>1360</v>
      </c>
      <c r="M116" s="4">
        <v>1360</v>
      </c>
      <c r="N116" s="4" t="s">
        <v>630</v>
      </c>
      <c r="O116" s="4" t="s">
        <v>32</v>
      </c>
      <c r="P116" s="4" t="s">
        <v>33</v>
      </c>
      <c r="Q116" s="4">
        <v>0</v>
      </c>
      <c r="R116" s="7">
        <v>45060</v>
      </c>
      <c r="S116" s="6">
        <v>45065</v>
      </c>
      <c r="T116" s="4" t="s">
        <v>34</v>
      </c>
      <c r="U116" s="4">
        <v>1360</v>
      </c>
      <c r="V116" s="4">
        <v>0</v>
      </c>
      <c r="W116" s="4">
        <v>0</v>
      </c>
      <c r="X116" s="4" t="s">
        <v>631</v>
      </c>
      <c r="Y116" s="4" t="s">
        <v>632</v>
      </c>
    </row>
    <row r="117" s="4" customFormat="1" spans="1:25">
      <c r="A117" s="4" t="s">
        <v>633</v>
      </c>
      <c r="B117" s="4" t="s">
        <v>26</v>
      </c>
      <c r="C117" s="4" t="s">
        <v>27</v>
      </c>
      <c r="D117" s="4" t="s">
        <v>634</v>
      </c>
      <c r="E117" s="4" t="s">
        <v>635</v>
      </c>
      <c r="F117" s="6">
        <v>45061</v>
      </c>
      <c r="G117" s="6">
        <v>45062</v>
      </c>
      <c r="H117" s="4">
        <v>1</v>
      </c>
      <c r="I117" s="4">
        <v>1</v>
      </c>
      <c r="J117" s="4">
        <v>1</v>
      </c>
      <c r="K117" s="4" t="s">
        <v>30</v>
      </c>
      <c r="L117" s="4">
        <v>840</v>
      </c>
      <c r="M117" s="4">
        <v>840</v>
      </c>
      <c r="N117" s="4" t="s">
        <v>636</v>
      </c>
      <c r="O117" s="4" t="s">
        <v>32</v>
      </c>
      <c r="P117" s="4" t="s">
        <v>33</v>
      </c>
      <c r="Q117" s="4">
        <v>0</v>
      </c>
      <c r="R117" s="7">
        <v>45060</v>
      </c>
      <c r="S117" s="6">
        <v>45065</v>
      </c>
      <c r="T117" s="4" t="s">
        <v>34</v>
      </c>
      <c r="U117" s="4">
        <v>840</v>
      </c>
      <c r="V117" s="4">
        <v>0</v>
      </c>
      <c r="W117" s="4">
        <v>0</v>
      </c>
      <c r="X117" s="4" t="s">
        <v>637</v>
      </c>
      <c r="Y117" s="4" t="s">
        <v>638</v>
      </c>
    </row>
    <row r="118" s="4" customFormat="1" spans="1:25">
      <c r="A118" s="4" t="s">
        <v>639</v>
      </c>
      <c r="B118" s="4" t="s">
        <v>26</v>
      </c>
      <c r="C118" s="4" t="s">
        <v>27</v>
      </c>
      <c r="D118" s="4" t="s">
        <v>577</v>
      </c>
      <c r="E118" s="4" t="s">
        <v>640</v>
      </c>
      <c r="F118" s="6">
        <v>45061</v>
      </c>
      <c r="G118" s="6">
        <v>45062</v>
      </c>
      <c r="H118" s="4">
        <v>1</v>
      </c>
      <c r="I118" s="4">
        <v>1</v>
      </c>
      <c r="J118" s="4">
        <v>1</v>
      </c>
      <c r="K118" s="4" t="s">
        <v>30</v>
      </c>
      <c r="L118" s="4">
        <v>610</v>
      </c>
      <c r="M118" s="4">
        <v>610</v>
      </c>
      <c r="N118" s="4" t="s">
        <v>641</v>
      </c>
      <c r="O118" s="4" t="s">
        <v>32</v>
      </c>
      <c r="P118" s="4" t="s">
        <v>33</v>
      </c>
      <c r="Q118" s="4">
        <v>0</v>
      </c>
      <c r="R118" s="7">
        <v>45060</v>
      </c>
      <c r="S118" s="6">
        <v>45065</v>
      </c>
      <c r="T118" s="4" t="s">
        <v>34</v>
      </c>
      <c r="U118" s="4">
        <v>610</v>
      </c>
      <c r="V118" s="4">
        <v>0</v>
      </c>
      <c r="W118" s="4">
        <v>0</v>
      </c>
      <c r="X118" s="4" t="s">
        <v>642</v>
      </c>
      <c r="Y118" s="4" t="s">
        <v>643</v>
      </c>
    </row>
    <row r="119" s="4" customFormat="1" spans="1:25">
      <c r="A119" s="4" t="s">
        <v>644</v>
      </c>
      <c r="B119" s="4" t="s">
        <v>26</v>
      </c>
      <c r="C119" s="4" t="s">
        <v>27</v>
      </c>
      <c r="D119" s="4" t="s">
        <v>645</v>
      </c>
      <c r="E119" s="4" t="s">
        <v>646</v>
      </c>
      <c r="F119" s="6">
        <v>45061</v>
      </c>
      <c r="G119" s="6">
        <v>45062</v>
      </c>
      <c r="H119" s="4">
        <v>1</v>
      </c>
      <c r="I119" s="4">
        <v>1</v>
      </c>
      <c r="J119" s="4">
        <v>1</v>
      </c>
      <c r="K119" s="4" t="s">
        <v>30</v>
      </c>
      <c r="L119" s="4">
        <v>1000</v>
      </c>
      <c r="M119" s="4">
        <v>1000</v>
      </c>
      <c r="N119" s="4" t="s">
        <v>647</v>
      </c>
      <c r="O119" s="4" t="s">
        <v>32</v>
      </c>
      <c r="P119" s="4" t="s">
        <v>33</v>
      </c>
      <c r="Q119" s="4">
        <v>0</v>
      </c>
      <c r="R119" s="7">
        <v>45060</v>
      </c>
      <c r="S119" s="6">
        <v>45065</v>
      </c>
      <c r="T119" s="4" t="s">
        <v>34</v>
      </c>
      <c r="U119" s="4">
        <v>1000</v>
      </c>
      <c r="V119" s="4">
        <v>0</v>
      </c>
      <c r="W119" s="4">
        <v>0</v>
      </c>
      <c r="X119" s="4" t="s">
        <v>648</v>
      </c>
      <c r="Y119" s="4" t="s">
        <v>649</v>
      </c>
    </row>
    <row r="120" s="4" customFormat="1" spans="1:25">
      <c r="A120" s="4" t="s">
        <v>650</v>
      </c>
      <c r="B120" s="4" t="s">
        <v>26</v>
      </c>
      <c r="C120" s="4" t="s">
        <v>27</v>
      </c>
      <c r="D120" s="4" t="s">
        <v>651</v>
      </c>
      <c r="E120" s="4" t="s">
        <v>652</v>
      </c>
      <c r="F120" s="6">
        <v>45061</v>
      </c>
      <c r="G120" s="6">
        <v>45062</v>
      </c>
      <c r="H120" s="4">
        <v>1</v>
      </c>
      <c r="I120" s="4">
        <v>1</v>
      </c>
      <c r="J120" s="4">
        <v>1</v>
      </c>
      <c r="K120" s="4" t="s">
        <v>30</v>
      </c>
      <c r="L120" s="4">
        <v>370</v>
      </c>
      <c r="M120" s="4">
        <v>370</v>
      </c>
      <c r="N120" s="4" t="s">
        <v>653</v>
      </c>
      <c r="O120" s="4" t="s">
        <v>32</v>
      </c>
      <c r="P120" s="4" t="s">
        <v>33</v>
      </c>
      <c r="Q120" s="4">
        <v>0</v>
      </c>
      <c r="R120" s="7">
        <v>45060</v>
      </c>
      <c r="S120" s="6">
        <v>45065</v>
      </c>
      <c r="T120" s="4" t="s">
        <v>34</v>
      </c>
      <c r="U120" s="4">
        <v>370</v>
      </c>
      <c r="V120" s="4">
        <v>0</v>
      </c>
      <c r="W120" s="4">
        <v>0</v>
      </c>
      <c r="X120" s="4" t="s">
        <v>654</v>
      </c>
      <c r="Y120" s="4" t="s">
        <v>655</v>
      </c>
    </row>
    <row r="121" s="4" customFormat="1" spans="1:25">
      <c r="A121" s="4" t="s">
        <v>656</v>
      </c>
      <c r="B121" s="4" t="s">
        <v>26</v>
      </c>
      <c r="C121" s="4" t="s">
        <v>27</v>
      </c>
      <c r="D121" s="4" t="s">
        <v>657</v>
      </c>
      <c r="E121" s="4" t="s">
        <v>658</v>
      </c>
      <c r="F121" s="6">
        <v>45061</v>
      </c>
      <c r="G121" s="6">
        <v>45062</v>
      </c>
      <c r="H121" s="4">
        <v>1</v>
      </c>
      <c r="I121" s="4">
        <v>1</v>
      </c>
      <c r="J121" s="4">
        <v>1</v>
      </c>
      <c r="K121" s="4" t="s">
        <v>30</v>
      </c>
      <c r="L121" s="4">
        <v>738</v>
      </c>
      <c r="M121" s="4">
        <v>738</v>
      </c>
      <c r="N121" s="4" t="s">
        <v>659</v>
      </c>
      <c r="O121" s="4" t="s">
        <v>32</v>
      </c>
      <c r="P121" s="4" t="s">
        <v>33</v>
      </c>
      <c r="Q121" s="4">
        <v>0</v>
      </c>
      <c r="R121" s="7">
        <v>45060</v>
      </c>
      <c r="S121" s="6">
        <v>45065</v>
      </c>
      <c r="T121" s="4" t="s">
        <v>34</v>
      </c>
      <c r="U121" s="4">
        <v>738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657</v>
      </c>
      <c r="E122" s="4" t="s">
        <v>658</v>
      </c>
      <c r="F122" s="6">
        <v>45061</v>
      </c>
      <c r="G122" s="6">
        <v>45062</v>
      </c>
      <c r="H122" s="4">
        <v>1</v>
      </c>
      <c r="I122" s="4">
        <v>1</v>
      </c>
      <c r="J122" s="4">
        <v>1</v>
      </c>
      <c r="K122" s="4" t="s">
        <v>30</v>
      </c>
      <c r="L122" s="4">
        <v>815</v>
      </c>
      <c r="M122" s="4">
        <v>815</v>
      </c>
      <c r="N122" s="4" t="s">
        <v>663</v>
      </c>
      <c r="O122" s="4" t="s">
        <v>32</v>
      </c>
      <c r="P122" s="4" t="s">
        <v>33</v>
      </c>
      <c r="Q122" s="4">
        <v>0</v>
      </c>
      <c r="R122" s="7">
        <v>45061</v>
      </c>
      <c r="S122" s="6">
        <v>45065</v>
      </c>
      <c r="T122" s="4" t="s">
        <v>34</v>
      </c>
      <c r="U122" s="4">
        <v>815</v>
      </c>
      <c r="V122" s="4">
        <v>0</v>
      </c>
      <c r="W122" s="4">
        <v>0</v>
      </c>
      <c r="X122" s="4" t="s">
        <v>664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667</v>
      </c>
      <c r="E123" s="4" t="s">
        <v>668</v>
      </c>
      <c r="F123" s="6">
        <v>45061</v>
      </c>
      <c r="G123" s="6">
        <v>45062</v>
      </c>
      <c r="H123" s="4">
        <v>1</v>
      </c>
      <c r="I123" s="4">
        <v>1</v>
      </c>
      <c r="J123" s="4">
        <v>1</v>
      </c>
      <c r="K123" s="4" t="s">
        <v>30</v>
      </c>
      <c r="L123" s="4">
        <v>856</v>
      </c>
      <c r="M123" s="4">
        <v>856</v>
      </c>
      <c r="N123" s="4" t="s">
        <v>669</v>
      </c>
      <c r="O123" s="4" t="s">
        <v>32</v>
      </c>
      <c r="P123" s="4" t="s">
        <v>33</v>
      </c>
      <c r="Q123" s="4">
        <v>0</v>
      </c>
      <c r="R123" s="7">
        <v>45061</v>
      </c>
      <c r="S123" s="6">
        <v>45065</v>
      </c>
      <c r="T123" s="4" t="s">
        <v>34</v>
      </c>
      <c r="U123" s="4">
        <v>856</v>
      </c>
      <c r="V123" s="4">
        <v>0</v>
      </c>
      <c r="W123" s="4">
        <v>0</v>
      </c>
      <c r="X123" s="4" t="s">
        <v>670</v>
      </c>
      <c r="Y123" s="4" t="s">
        <v>671</v>
      </c>
    </row>
    <row r="124" s="4" customFormat="1" spans="1:25">
      <c r="A124" s="4" t="s">
        <v>672</v>
      </c>
      <c r="B124" s="4" t="s">
        <v>26</v>
      </c>
      <c r="C124" s="4" t="s">
        <v>27</v>
      </c>
      <c r="D124" s="4" t="s">
        <v>498</v>
      </c>
      <c r="E124" s="4" t="s">
        <v>526</v>
      </c>
      <c r="F124" s="6">
        <v>45061</v>
      </c>
      <c r="G124" s="6">
        <v>45062</v>
      </c>
      <c r="H124" s="4">
        <v>1</v>
      </c>
      <c r="I124" s="4">
        <v>1</v>
      </c>
      <c r="J124" s="4">
        <v>1</v>
      </c>
      <c r="K124" s="4" t="s">
        <v>30</v>
      </c>
      <c r="L124" s="4">
        <v>606</v>
      </c>
      <c r="M124" s="4">
        <v>606</v>
      </c>
      <c r="N124" s="4" t="s">
        <v>673</v>
      </c>
      <c r="O124" s="4" t="s">
        <v>32</v>
      </c>
      <c r="P124" s="4" t="s">
        <v>33</v>
      </c>
      <c r="Q124" s="4">
        <v>0</v>
      </c>
      <c r="R124" s="7">
        <v>45061</v>
      </c>
      <c r="S124" s="6">
        <v>45065</v>
      </c>
      <c r="T124" s="4" t="s">
        <v>34</v>
      </c>
      <c r="U124" s="4">
        <v>606</v>
      </c>
      <c r="V124" s="4">
        <v>0</v>
      </c>
      <c r="W124" s="4">
        <v>0</v>
      </c>
      <c r="X124" s="4" t="s">
        <v>674</v>
      </c>
      <c r="Y124" s="4" t="s">
        <v>675</v>
      </c>
    </row>
    <row r="125" s="4" customFormat="1" spans="1:25">
      <c r="A125" s="4" t="s">
        <v>676</v>
      </c>
      <c r="B125" s="4" t="s">
        <v>26</v>
      </c>
      <c r="C125" s="4" t="s">
        <v>27</v>
      </c>
      <c r="D125" s="4" t="s">
        <v>38</v>
      </c>
      <c r="E125" s="4" t="s">
        <v>677</v>
      </c>
      <c r="F125" s="6">
        <v>45061</v>
      </c>
      <c r="G125" s="6">
        <v>45062</v>
      </c>
      <c r="H125" s="4">
        <v>1</v>
      </c>
      <c r="I125" s="4">
        <v>1</v>
      </c>
      <c r="J125" s="4">
        <v>1</v>
      </c>
      <c r="K125" s="4" t="s">
        <v>30</v>
      </c>
      <c r="L125" s="4">
        <v>1200</v>
      </c>
      <c r="M125" s="4">
        <v>1200</v>
      </c>
      <c r="N125" s="4" t="s">
        <v>678</v>
      </c>
      <c r="O125" s="4" t="s">
        <v>32</v>
      </c>
      <c r="P125" s="4" t="s">
        <v>33</v>
      </c>
      <c r="Q125" s="4">
        <v>0</v>
      </c>
      <c r="R125" s="7">
        <v>45061</v>
      </c>
      <c r="S125" s="6">
        <v>45065</v>
      </c>
      <c r="T125" s="4" t="s">
        <v>34</v>
      </c>
      <c r="U125" s="4">
        <v>1200</v>
      </c>
      <c r="V125" s="4">
        <v>0</v>
      </c>
      <c r="W125" s="4">
        <v>0</v>
      </c>
      <c r="X125" s="4" t="s">
        <v>679</v>
      </c>
      <c r="Y125" s="4" t="s">
        <v>680</v>
      </c>
    </row>
    <row r="126" s="4" customFormat="1" spans="1:25">
      <c r="A126" s="4" t="s">
        <v>681</v>
      </c>
      <c r="B126" s="4" t="s">
        <v>26</v>
      </c>
      <c r="C126" s="4" t="s">
        <v>27</v>
      </c>
      <c r="D126" s="4" t="s">
        <v>682</v>
      </c>
      <c r="E126" s="4" t="s">
        <v>683</v>
      </c>
      <c r="F126" s="6">
        <v>45061</v>
      </c>
      <c r="G126" s="6">
        <v>45062</v>
      </c>
      <c r="H126" s="4">
        <v>1</v>
      </c>
      <c r="I126" s="4">
        <v>1</v>
      </c>
      <c r="J126" s="4">
        <v>1</v>
      </c>
      <c r="K126" s="4" t="s">
        <v>30</v>
      </c>
      <c r="L126" s="4">
        <v>430</v>
      </c>
      <c r="M126" s="4">
        <v>430</v>
      </c>
      <c r="N126" s="4" t="s">
        <v>684</v>
      </c>
      <c r="O126" s="4" t="s">
        <v>32</v>
      </c>
      <c r="P126" s="4" t="s">
        <v>33</v>
      </c>
      <c r="Q126" s="4">
        <v>0</v>
      </c>
      <c r="R126" s="7">
        <v>45061</v>
      </c>
      <c r="S126" s="6">
        <v>45065</v>
      </c>
      <c r="T126" s="4" t="s">
        <v>34</v>
      </c>
      <c r="U126" s="4">
        <v>430</v>
      </c>
      <c r="V126" s="4">
        <v>0</v>
      </c>
      <c r="W126" s="4">
        <v>0</v>
      </c>
      <c r="X126" s="4" t="s">
        <v>685</v>
      </c>
      <c r="Y126" s="4" t="s">
        <v>72</v>
      </c>
    </row>
    <row r="127" s="4" customFormat="1" spans="1:25">
      <c r="A127" s="4" t="s">
        <v>681</v>
      </c>
      <c r="B127" s="4" t="s">
        <v>26</v>
      </c>
      <c r="C127" s="4" t="s">
        <v>485</v>
      </c>
      <c r="D127" s="4" t="s">
        <v>682</v>
      </c>
      <c r="E127" s="4" t="s">
        <v>683</v>
      </c>
      <c r="F127" s="6">
        <v>45061</v>
      </c>
      <c r="G127" s="6">
        <v>45062</v>
      </c>
      <c r="H127" s="4">
        <v>1</v>
      </c>
      <c r="I127" s="4">
        <v>1</v>
      </c>
      <c r="J127" s="4">
        <v>1</v>
      </c>
      <c r="K127" s="4" t="s">
        <v>30</v>
      </c>
      <c r="L127" s="4">
        <v>-430</v>
      </c>
      <c r="M127" s="4">
        <v>-430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45061</v>
      </c>
      <c r="S127" s="6">
        <v>45065</v>
      </c>
      <c r="T127" s="4" t="s">
        <v>34</v>
      </c>
      <c r="U127" s="4">
        <v>-430</v>
      </c>
      <c r="V127" s="4">
        <v>0</v>
      </c>
      <c r="W127" s="4">
        <v>0</v>
      </c>
      <c r="X127" s="4" t="s">
        <v>685</v>
      </c>
      <c r="Y127" s="4" t="s">
        <v>72</v>
      </c>
    </row>
    <row r="128" s="4" customFormat="1" spans="1:25">
      <c r="A128" s="4" t="s">
        <v>686</v>
      </c>
      <c r="B128" s="4" t="s">
        <v>26</v>
      </c>
      <c r="C128" s="4" t="s">
        <v>27</v>
      </c>
      <c r="D128" s="4" t="s">
        <v>682</v>
      </c>
      <c r="E128" s="4" t="s">
        <v>683</v>
      </c>
      <c r="F128" s="6">
        <v>45061</v>
      </c>
      <c r="G128" s="6">
        <v>45062</v>
      </c>
      <c r="H128" s="4">
        <v>1</v>
      </c>
      <c r="I128" s="4">
        <v>1</v>
      </c>
      <c r="J128" s="4">
        <v>1</v>
      </c>
      <c r="K128" s="4" t="s">
        <v>30</v>
      </c>
      <c r="L128" s="4">
        <v>430</v>
      </c>
      <c r="M128" s="4">
        <v>430</v>
      </c>
      <c r="N128" s="4" t="s">
        <v>684</v>
      </c>
      <c r="O128" s="4" t="s">
        <v>32</v>
      </c>
      <c r="P128" s="4" t="s">
        <v>33</v>
      </c>
      <c r="Q128" s="4">
        <v>0</v>
      </c>
      <c r="R128" s="7">
        <v>45061</v>
      </c>
      <c r="S128" s="6">
        <v>45065</v>
      </c>
      <c r="T128" s="4" t="s">
        <v>34</v>
      </c>
      <c r="U128" s="4">
        <v>430</v>
      </c>
      <c r="V128" s="4">
        <v>0</v>
      </c>
      <c r="W128" s="4">
        <v>0</v>
      </c>
      <c r="X128" s="4" t="s">
        <v>687</v>
      </c>
      <c r="Y128" s="4" t="s">
        <v>688</v>
      </c>
    </row>
    <row r="129" s="4" customFormat="1" spans="1:25">
      <c r="A129" s="4" t="s">
        <v>689</v>
      </c>
      <c r="B129" s="4" t="s">
        <v>26</v>
      </c>
      <c r="C129" s="4" t="s">
        <v>27</v>
      </c>
      <c r="D129" s="4" t="s">
        <v>682</v>
      </c>
      <c r="E129" s="4" t="s">
        <v>683</v>
      </c>
      <c r="F129" s="6">
        <v>45061</v>
      </c>
      <c r="G129" s="6">
        <v>45062</v>
      </c>
      <c r="H129" s="4">
        <v>1</v>
      </c>
      <c r="I129" s="4">
        <v>1</v>
      </c>
      <c r="J129" s="4">
        <v>1</v>
      </c>
      <c r="K129" s="4" t="s">
        <v>30</v>
      </c>
      <c r="L129" s="4">
        <v>430</v>
      </c>
      <c r="M129" s="4">
        <v>430</v>
      </c>
      <c r="N129" s="4" t="s">
        <v>690</v>
      </c>
      <c r="O129" s="4" t="s">
        <v>32</v>
      </c>
      <c r="P129" s="4" t="s">
        <v>33</v>
      </c>
      <c r="Q129" s="4">
        <v>0</v>
      </c>
      <c r="R129" s="7">
        <v>45061</v>
      </c>
      <c r="S129" s="6">
        <v>45065</v>
      </c>
      <c r="T129" s="4" t="s">
        <v>34</v>
      </c>
      <c r="U129" s="4">
        <v>430</v>
      </c>
      <c r="V129" s="4">
        <v>0</v>
      </c>
      <c r="W129" s="4">
        <v>0</v>
      </c>
      <c r="X129" s="4" t="s">
        <v>691</v>
      </c>
      <c r="Y129" s="4" t="s">
        <v>692</v>
      </c>
    </row>
    <row r="130" s="4" customFormat="1" spans="1:25">
      <c r="A130" s="4" t="s">
        <v>693</v>
      </c>
      <c r="B130" s="4" t="s">
        <v>26</v>
      </c>
      <c r="C130" s="4" t="s">
        <v>27</v>
      </c>
      <c r="D130" s="4" t="s">
        <v>620</v>
      </c>
      <c r="E130" s="4" t="s">
        <v>694</v>
      </c>
      <c r="F130" s="6">
        <v>45061</v>
      </c>
      <c r="G130" s="6">
        <v>45062</v>
      </c>
      <c r="H130" s="4">
        <v>1</v>
      </c>
      <c r="I130" s="4">
        <v>1</v>
      </c>
      <c r="J130" s="4">
        <v>1</v>
      </c>
      <c r="K130" s="4" t="s">
        <v>30</v>
      </c>
      <c r="L130" s="4">
        <v>1133</v>
      </c>
      <c r="M130" s="4">
        <v>1133</v>
      </c>
      <c r="N130" s="4" t="s">
        <v>695</v>
      </c>
      <c r="O130" s="4" t="s">
        <v>32</v>
      </c>
      <c r="P130" s="4" t="s">
        <v>33</v>
      </c>
      <c r="Q130" s="4">
        <v>0</v>
      </c>
      <c r="R130" s="7">
        <v>45061</v>
      </c>
      <c r="S130" s="6">
        <v>45065</v>
      </c>
      <c r="T130" s="4" t="s">
        <v>34</v>
      </c>
      <c r="U130" s="4">
        <v>1133</v>
      </c>
      <c r="V130" s="4">
        <v>0</v>
      </c>
      <c r="W130" s="4">
        <v>0</v>
      </c>
      <c r="X130" s="4" t="s">
        <v>696</v>
      </c>
      <c r="Y130" s="4" t="s">
        <v>697</v>
      </c>
    </row>
    <row r="131" s="4" customFormat="1" spans="1:25">
      <c r="A131" s="4" t="s">
        <v>698</v>
      </c>
      <c r="B131" s="4" t="s">
        <v>26</v>
      </c>
      <c r="C131" s="4" t="s">
        <v>27</v>
      </c>
      <c r="D131" s="4" t="s">
        <v>620</v>
      </c>
      <c r="E131" s="4" t="s">
        <v>621</v>
      </c>
      <c r="F131" s="6">
        <v>45061</v>
      </c>
      <c r="G131" s="6">
        <v>45062</v>
      </c>
      <c r="H131" s="4">
        <v>1</v>
      </c>
      <c r="I131" s="4">
        <v>1</v>
      </c>
      <c r="J131" s="4">
        <v>1</v>
      </c>
      <c r="K131" s="4" t="s">
        <v>30</v>
      </c>
      <c r="L131" s="4">
        <v>1040</v>
      </c>
      <c r="M131" s="4">
        <v>1040</v>
      </c>
      <c r="N131" s="4" t="s">
        <v>699</v>
      </c>
      <c r="O131" s="4" t="s">
        <v>32</v>
      </c>
      <c r="P131" s="4" t="s">
        <v>33</v>
      </c>
      <c r="Q131" s="4">
        <v>0</v>
      </c>
      <c r="R131" s="7">
        <v>45061</v>
      </c>
      <c r="S131" s="6">
        <v>45065</v>
      </c>
      <c r="T131" s="4" t="s">
        <v>34</v>
      </c>
      <c r="U131" s="4">
        <v>1040</v>
      </c>
      <c r="V131" s="4">
        <v>0</v>
      </c>
      <c r="W131" s="4">
        <v>0</v>
      </c>
      <c r="X131" s="4" t="s">
        <v>700</v>
      </c>
      <c r="Y131" s="4" t="s">
        <v>701</v>
      </c>
    </row>
    <row r="132" s="4" customFormat="1" spans="1:25">
      <c r="A132" s="4" t="s">
        <v>702</v>
      </c>
      <c r="B132" s="4" t="s">
        <v>26</v>
      </c>
      <c r="C132" s="4" t="s">
        <v>27</v>
      </c>
      <c r="D132" s="4" t="s">
        <v>620</v>
      </c>
      <c r="E132" s="4" t="s">
        <v>694</v>
      </c>
      <c r="F132" s="6">
        <v>45061</v>
      </c>
      <c r="G132" s="6">
        <v>45062</v>
      </c>
      <c r="H132" s="4">
        <v>2</v>
      </c>
      <c r="I132" s="4">
        <v>1</v>
      </c>
      <c r="J132" s="4">
        <v>2</v>
      </c>
      <c r="K132" s="4" t="s">
        <v>30</v>
      </c>
      <c r="L132" s="4">
        <v>2322</v>
      </c>
      <c r="M132" s="4">
        <v>2322</v>
      </c>
      <c r="N132" s="4" t="s">
        <v>703</v>
      </c>
      <c r="O132" s="4" t="s">
        <v>32</v>
      </c>
      <c r="P132" s="4" t="s">
        <v>33</v>
      </c>
      <c r="Q132" s="4">
        <v>0</v>
      </c>
      <c r="R132" s="7">
        <v>45061</v>
      </c>
      <c r="S132" s="6">
        <v>45065</v>
      </c>
      <c r="T132" s="4" t="s">
        <v>34</v>
      </c>
      <c r="U132" s="4">
        <v>2322</v>
      </c>
      <c r="V132" s="4">
        <v>0</v>
      </c>
      <c r="W132" s="4">
        <v>0</v>
      </c>
      <c r="X132" s="4" t="s">
        <v>704</v>
      </c>
      <c r="Y132" s="4" t="s">
        <v>705</v>
      </c>
    </row>
    <row r="133" s="4" customFormat="1" spans="1:25">
      <c r="A133" s="4" t="s">
        <v>706</v>
      </c>
      <c r="B133" s="4" t="s">
        <v>26</v>
      </c>
      <c r="C133" s="4" t="s">
        <v>27</v>
      </c>
      <c r="D133" s="4" t="s">
        <v>707</v>
      </c>
      <c r="E133" s="4" t="s">
        <v>708</v>
      </c>
      <c r="F133" s="6">
        <v>45061</v>
      </c>
      <c r="G133" s="6">
        <v>45062</v>
      </c>
      <c r="H133" s="4">
        <v>2</v>
      </c>
      <c r="I133" s="4">
        <v>1</v>
      </c>
      <c r="J133" s="4">
        <v>2</v>
      </c>
      <c r="K133" s="4" t="s">
        <v>30</v>
      </c>
      <c r="L133" s="4">
        <v>1012</v>
      </c>
      <c r="M133" s="4">
        <v>1012</v>
      </c>
      <c r="N133" s="4" t="s">
        <v>709</v>
      </c>
      <c r="O133" s="4" t="s">
        <v>32</v>
      </c>
      <c r="P133" s="4" t="s">
        <v>33</v>
      </c>
      <c r="Q133" s="4">
        <v>0</v>
      </c>
      <c r="R133" s="7">
        <v>45061</v>
      </c>
      <c r="S133" s="6">
        <v>45065</v>
      </c>
      <c r="T133" s="4" t="s">
        <v>34</v>
      </c>
      <c r="U133" s="4">
        <v>1012</v>
      </c>
      <c r="V133" s="4">
        <v>0</v>
      </c>
      <c r="W133" s="4">
        <v>0</v>
      </c>
      <c r="X133" s="4" t="s">
        <v>710</v>
      </c>
      <c r="Y133" s="4" t="s">
        <v>711</v>
      </c>
    </row>
    <row r="134" s="4" customFormat="1" spans="1:25">
      <c r="A134" s="4" t="s">
        <v>712</v>
      </c>
      <c r="B134" s="4" t="s">
        <v>26</v>
      </c>
      <c r="C134" s="4" t="s">
        <v>27</v>
      </c>
      <c r="D134" s="4" t="s">
        <v>577</v>
      </c>
      <c r="E134" s="4" t="s">
        <v>640</v>
      </c>
      <c r="F134" s="6">
        <v>45061</v>
      </c>
      <c r="G134" s="6">
        <v>45062</v>
      </c>
      <c r="H134" s="4">
        <v>1</v>
      </c>
      <c r="I134" s="4">
        <v>1</v>
      </c>
      <c r="J134" s="4">
        <v>1</v>
      </c>
      <c r="K134" s="4" t="s">
        <v>30</v>
      </c>
      <c r="L134" s="4">
        <v>610</v>
      </c>
      <c r="M134" s="4">
        <v>610</v>
      </c>
      <c r="N134" s="4" t="s">
        <v>713</v>
      </c>
      <c r="O134" s="4" t="s">
        <v>32</v>
      </c>
      <c r="P134" s="4" t="s">
        <v>33</v>
      </c>
      <c r="Q134" s="4">
        <v>0</v>
      </c>
      <c r="R134" s="7">
        <v>45061</v>
      </c>
      <c r="S134" s="6">
        <v>45065</v>
      </c>
      <c r="T134" s="4" t="s">
        <v>34</v>
      </c>
      <c r="U134" s="4">
        <v>610</v>
      </c>
      <c r="V134" s="4">
        <v>0</v>
      </c>
      <c r="W134" s="4">
        <v>0</v>
      </c>
      <c r="X134" s="4" t="s">
        <v>714</v>
      </c>
      <c r="Y134" s="4" t="s">
        <v>715</v>
      </c>
    </row>
    <row r="135" s="4" customFormat="1" spans="1:25">
      <c r="A135" s="4" t="s">
        <v>716</v>
      </c>
      <c r="B135" s="4" t="s">
        <v>26</v>
      </c>
      <c r="C135" s="4" t="s">
        <v>27</v>
      </c>
      <c r="D135" s="4" t="s">
        <v>717</v>
      </c>
      <c r="E135" s="4" t="s">
        <v>718</v>
      </c>
      <c r="F135" s="6">
        <v>45061</v>
      </c>
      <c r="G135" s="6">
        <v>45062</v>
      </c>
      <c r="H135" s="4">
        <v>1</v>
      </c>
      <c r="I135" s="4">
        <v>1</v>
      </c>
      <c r="J135" s="4">
        <v>1</v>
      </c>
      <c r="K135" s="4" t="s">
        <v>30</v>
      </c>
      <c r="L135" s="4">
        <v>289</v>
      </c>
      <c r="M135" s="4">
        <v>289</v>
      </c>
      <c r="N135" s="4" t="s">
        <v>719</v>
      </c>
      <c r="O135" s="4" t="s">
        <v>32</v>
      </c>
      <c r="P135" s="4" t="s">
        <v>33</v>
      </c>
      <c r="Q135" s="4">
        <v>0</v>
      </c>
      <c r="R135" s="7">
        <v>45061</v>
      </c>
      <c r="S135" s="6">
        <v>45065</v>
      </c>
      <c r="T135" s="4" t="s">
        <v>34</v>
      </c>
      <c r="U135" s="4">
        <v>289</v>
      </c>
      <c r="V135" s="4">
        <v>0</v>
      </c>
      <c r="W135" s="4">
        <v>0</v>
      </c>
      <c r="X135" s="4" t="s">
        <v>720</v>
      </c>
      <c r="Y135" s="4" t="s">
        <v>721</v>
      </c>
    </row>
    <row r="136" s="4" customFormat="1" spans="1:25">
      <c r="A136" s="4" t="s">
        <v>722</v>
      </c>
      <c r="B136" s="4" t="s">
        <v>26</v>
      </c>
      <c r="C136" s="4" t="s">
        <v>27</v>
      </c>
      <c r="D136" s="4" t="s">
        <v>614</v>
      </c>
      <c r="E136" s="4" t="s">
        <v>615</v>
      </c>
      <c r="F136" s="6">
        <v>45061</v>
      </c>
      <c r="G136" s="6">
        <v>45062</v>
      </c>
      <c r="H136" s="4">
        <v>1</v>
      </c>
      <c r="I136" s="4">
        <v>1</v>
      </c>
      <c r="J136" s="4">
        <v>1</v>
      </c>
      <c r="K136" s="4" t="s">
        <v>30</v>
      </c>
      <c r="L136" s="4">
        <v>607</v>
      </c>
      <c r="M136" s="4">
        <v>607</v>
      </c>
      <c r="N136" s="4" t="s">
        <v>723</v>
      </c>
      <c r="O136" s="4" t="s">
        <v>32</v>
      </c>
      <c r="P136" s="4" t="s">
        <v>33</v>
      </c>
      <c r="Q136" s="4">
        <v>0</v>
      </c>
      <c r="R136" s="7">
        <v>45061</v>
      </c>
      <c r="S136" s="6">
        <v>45065</v>
      </c>
      <c r="T136" s="4" t="s">
        <v>34</v>
      </c>
      <c r="U136" s="4">
        <v>607</v>
      </c>
      <c r="V136" s="4">
        <v>0</v>
      </c>
      <c r="W136" s="4">
        <v>0</v>
      </c>
      <c r="X136" s="4" t="s">
        <v>724</v>
      </c>
      <c r="Y136" s="4" t="s">
        <v>725</v>
      </c>
    </row>
    <row r="137" s="4" customFormat="1" spans="1:25">
      <c r="A137" s="4" t="s">
        <v>726</v>
      </c>
      <c r="B137" s="4" t="s">
        <v>26</v>
      </c>
      <c r="C137" s="4" t="s">
        <v>727</v>
      </c>
      <c r="D137" s="4" t="s">
        <v>728</v>
      </c>
      <c r="E137" s="4" t="s">
        <v>729</v>
      </c>
      <c r="F137" s="6">
        <v>45029</v>
      </c>
      <c r="G137" s="6">
        <v>45030</v>
      </c>
      <c r="H137" s="4">
        <v>1</v>
      </c>
      <c r="I137" s="4">
        <v>1</v>
      </c>
      <c r="J137" s="4">
        <v>1</v>
      </c>
      <c r="K137" s="4" t="s">
        <v>30</v>
      </c>
      <c r="L137" s="4">
        <v>103.27</v>
      </c>
      <c r="M137" s="4">
        <v>103.27</v>
      </c>
      <c r="N137" s="4" t="s">
        <v>730</v>
      </c>
      <c r="O137" s="4" t="s">
        <v>32</v>
      </c>
      <c r="P137" s="4" t="s">
        <v>33</v>
      </c>
      <c r="Q137" s="4">
        <v>0</v>
      </c>
      <c r="R137" s="7">
        <v>45020.5109722222</v>
      </c>
      <c r="S137" s="6">
        <v>45065</v>
      </c>
      <c r="T137" s="4" t="s">
        <v>34</v>
      </c>
      <c r="U137" s="4">
        <v>103.27</v>
      </c>
      <c r="V137" s="4">
        <v>0</v>
      </c>
      <c r="W137" s="4">
        <v>0</v>
      </c>
      <c r="X137" s="4" t="s">
        <v>731</v>
      </c>
      <c r="Y137" s="4" t="s">
        <v>72</v>
      </c>
    </row>
    <row r="138" s="4" customFormat="1" spans="1:25">
      <c r="A138" s="4" t="s">
        <v>732</v>
      </c>
      <c r="B138" s="4" t="s">
        <v>26</v>
      </c>
      <c r="C138" s="4" t="s">
        <v>27</v>
      </c>
      <c r="D138" s="4" t="s">
        <v>577</v>
      </c>
      <c r="E138" s="4" t="s">
        <v>640</v>
      </c>
      <c r="F138" s="6">
        <v>45061</v>
      </c>
      <c r="G138" s="6">
        <v>45062</v>
      </c>
      <c r="H138" s="4">
        <v>1</v>
      </c>
      <c r="I138" s="4">
        <v>1</v>
      </c>
      <c r="J138" s="4">
        <v>1</v>
      </c>
      <c r="K138" s="4" t="s">
        <v>30</v>
      </c>
      <c r="L138" s="4">
        <v>610</v>
      </c>
      <c r="M138" s="4">
        <v>610</v>
      </c>
      <c r="N138" s="4" t="s">
        <v>733</v>
      </c>
      <c r="O138" s="4" t="s">
        <v>32</v>
      </c>
      <c r="P138" s="4" t="s">
        <v>33</v>
      </c>
      <c r="Q138" s="4">
        <v>0</v>
      </c>
      <c r="R138" s="7">
        <v>45061</v>
      </c>
      <c r="S138" s="6">
        <v>45065</v>
      </c>
      <c r="T138" s="4" t="s">
        <v>34</v>
      </c>
      <c r="U138" s="4">
        <v>610</v>
      </c>
      <c r="V138" s="4">
        <v>0</v>
      </c>
      <c r="W138" s="4">
        <v>0</v>
      </c>
      <c r="X138" s="4" t="s">
        <v>734</v>
      </c>
      <c r="Y138" s="4" t="s">
        <v>735</v>
      </c>
    </row>
    <row r="139" s="4" customFormat="1" spans="1:25">
      <c r="A139" s="4" t="s">
        <v>736</v>
      </c>
      <c r="B139" s="4" t="s">
        <v>26</v>
      </c>
      <c r="C139" s="4" t="s">
        <v>727</v>
      </c>
      <c r="D139" s="4" t="s">
        <v>737</v>
      </c>
      <c r="E139" s="4" t="s">
        <v>738</v>
      </c>
      <c r="F139" s="6">
        <v>45050</v>
      </c>
      <c r="G139" s="6">
        <v>45052</v>
      </c>
      <c r="H139" s="4">
        <v>1</v>
      </c>
      <c r="I139" s="4">
        <v>2</v>
      </c>
      <c r="J139" s="4">
        <v>2</v>
      </c>
      <c r="K139" s="4" t="s">
        <v>30</v>
      </c>
      <c r="L139" s="4">
        <v>8.16</v>
      </c>
      <c r="M139" s="4">
        <v>8.16</v>
      </c>
      <c r="N139" s="4" t="s">
        <v>739</v>
      </c>
      <c r="O139" s="4" t="s">
        <v>32</v>
      </c>
      <c r="P139" s="4" t="s">
        <v>33</v>
      </c>
      <c r="Q139" s="4">
        <v>0</v>
      </c>
      <c r="R139" s="7">
        <v>45045.7114814815</v>
      </c>
      <c r="S139" s="6">
        <v>45065</v>
      </c>
      <c r="T139" s="4" t="s">
        <v>34</v>
      </c>
      <c r="U139" s="4">
        <v>8.16</v>
      </c>
      <c r="V139" s="4">
        <v>0</v>
      </c>
      <c r="W139" s="4">
        <v>0</v>
      </c>
      <c r="X139" s="4" t="s">
        <v>740</v>
      </c>
      <c r="Y139" s="4" t="s">
        <v>741</v>
      </c>
    </row>
    <row r="140" s="4" customFormat="1" spans="1:25">
      <c r="A140" s="4" t="s">
        <v>742</v>
      </c>
      <c r="B140" s="4" t="s">
        <v>26</v>
      </c>
      <c r="C140" s="4" t="s">
        <v>743</v>
      </c>
      <c r="D140" s="4" t="s">
        <v>744</v>
      </c>
      <c r="E140" s="4" t="s">
        <v>745</v>
      </c>
      <c r="F140" s="6">
        <v>44973</v>
      </c>
      <c r="G140" s="6">
        <v>44975</v>
      </c>
      <c r="H140" s="4">
        <v>1</v>
      </c>
      <c r="I140" s="4">
        <v>2</v>
      </c>
      <c r="J140" s="4">
        <v>2</v>
      </c>
      <c r="K140" s="4" t="s">
        <v>30</v>
      </c>
      <c r="L140" s="4">
        <v>1280</v>
      </c>
      <c r="M140" s="4">
        <v>1280</v>
      </c>
      <c r="N140" s="4" t="s">
        <v>746</v>
      </c>
      <c r="O140" s="4" t="s">
        <v>32</v>
      </c>
      <c r="P140" s="4" t="s">
        <v>33</v>
      </c>
      <c r="Q140" s="4">
        <v>0</v>
      </c>
      <c r="R140" s="7">
        <v>44936.6684837963</v>
      </c>
      <c r="S140" s="6">
        <v>45065</v>
      </c>
      <c r="T140" s="4"/>
      <c r="U140" s="4">
        <v>0</v>
      </c>
      <c r="V140" s="4">
        <v>0</v>
      </c>
      <c r="W140" s="4">
        <v>0</v>
      </c>
      <c r="X140" s="4" t="s">
        <v>747</v>
      </c>
      <c r="Y140" s="4" t="s">
        <v>748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A145" sqref="A145:D148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749</v>
      </c>
    </row>
    <row r="2" s="4" customFormat="1" hidden="1" spans="1:9">
      <c r="A2" s="5">
        <v>999222275140679</v>
      </c>
      <c r="B2" s="6">
        <v>45061</v>
      </c>
      <c r="C2" s="6">
        <v>45062</v>
      </c>
      <c r="D2" s="4">
        <v>347</v>
      </c>
      <c r="E2" s="4" t="str">
        <f>VLOOKUP(A2,HOP!A:L,12,0)</f>
        <v>347.00</v>
      </c>
      <c r="F2" s="4" t="str">
        <f>VLOOKUP(A2,HOP!A:C,3,0)</f>
        <v>2963634</v>
      </c>
      <c r="G2" s="4">
        <f>D2-E2</f>
        <v>0</v>
      </c>
      <c r="H2" s="4" t="str">
        <f>$H$1&amp;F2</f>
        <v>，2963634</v>
      </c>
      <c r="I2" s="4" t="str">
        <f>VLOOKUP(A2,HOP!A:U,21,0)</f>
        <v>直采</v>
      </c>
    </row>
    <row r="3" s="4" customFormat="1" hidden="1" spans="1:9">
      <c r="A3" s="5">
        <v>999222993103758</v>
      </c>
      <c r="B3" s="6">
        <v>45058</v>
      </c>
      <c r="C3" s="6">
        <v>45062</v>
      </c>
      <c r="D3" s="4">
        <v>5388</v>
      </c>
      <c r="E3" s="4" t="str">
        <f>VLOOKUP(A3,HOP!A:L,12,0)</f>
        <v>5388.00</v>
      </c>
      <c r="F3" s="4" t="str">
        <f>VLOOKUP(A3,HOP!A:C,3,0)</f>
        <v>3084744</v>
      </c>
      <c r="G3" s="4">
        <f t="shared" ref="G3:G34" si="0">D3-E3</f>
        <v>0</v>
      </c>
      <c r="H3" s="4" t="str">
        <f t="shared" ref="H3:H34" si="1">$H$1&amp;F3</f>
        <v>，3084744</v>
      </c>
      <c r="I3" s="4" t="str">
        <f>VLOOKUP(A3,HOP!A:U,21,0)</f>
        <v>直采</v>
      </c>
    </row>
    <row r="4" s="4" customFormat="1" hidden="1" spans="1:9">
      <c r="A4" s="5">
        <v>999223011581050</v>
      </c>
      <c r="B4" s="6">
        <v>45060</v>
      </c>
      <c r="C4" s="6">
        <v>45062</v>
      </c>
      <c r="D4" s="4">
        <v>1300</v>
      </c>
      <c r="E4" s="4" t="str">
        <f>VLOOKUP(A4,HOP!A:L,12,0)</f>
        <v>1300.00</v>
      </c>
      <c r="F4" s="4" t="str">
        <f>VLOOKUP(A4,HOP!A:C,3,0)</f>
        <v>3092409</v>
      </c>
      <c r="G4" s="4">
        <f t="shared" si="0"/>
        <v>0</v>
      </c>
      <c r="H4" s="4" t="str">
        <f t="shared" si="1"/>
        <v>，3092409</v>
      </c>
      <c r="I4" s="4" t="str">
        <f>VLOOKUP(A4,HOP!A:U,21,0)</f>
        <v>直采</v>
      </c>
    </row>
    <row r="5" s="4" customFormat="1" hidden="1" spans="1:9">
      <c r="A5" s="5">
        <v>999223135715914</v>
      </c>
      <c r="B5" s="6">
        <v>45059</v>
      </c>
      <c r="C5" s="6">
        <v>45062</v>
      </c>
      <c r="D5" s="4">
        <v>810</v>
      </c>
      <c r="E5" s="4" t="str">
        <f>VLOOKUP(A5,HOP!A:L,12,0)</f>
        <v>810.00</v>
      </c>
      <c r="F5" s="4" t="str">
        <f>VLOOKUP(A5,HOP!A:C,3,0)</f>
        <v>3121662</v>
      </c>
      <c r="G5" s="4">
        <f t="shared" si="0"/>
        <v>0</v>
      </c>
      <c r="H5" s="4" t="str">
        <f t="shared" si="1"/>
        <v>，3121662</v>
      </c>
      <c r="I5" s="4" t="str">
        <f>VLOOKUP(A5,HOP!A:U,21,0)</f>
        <v>直采</v>
      </c>
    </row>
    <row r="6" s="4" customFormat="1" hidden="1" spans="1:9">
      <c r="A6" s="5">
        <v>999223175768390</v>
      </c>
      <c r="B6" s="6">
        <v>45058</v>
      </c>
      <c r="C6" s="6">
        <v>45062</v>
      </c>
      <c r="D6" s="4">
        <v>1220</v>
      </c>
      <c r="E6" s="4" t="str">
        <f>VLOOKUP(A6,HOP!A:L,12,0)</f>
        <v>1220.00</v>
      </c>
      <c r="F6" s="4" t="str">
        <f>VLOOKUP(A6,HOP!A:C,3,0)</f>
        <v>3131979</v>
      </c>
      <c r="G6" s="4">
        <f t="shared" si="0"/>
        <v>0</v>
      </c>
      <c r="H6" s="4" t="str">
        <f t="shared" si="1"/>
        <v>，3131979</v>
      </c>
      <c r="I6" s="4" t="str">
        <f>VLOOKUP(A6,HOP!A:U,21,0)</f>
        <v>直采</v>
      </c>
    </row>
    <row r="7" s="4" customFormat="1" hidden="1" spans="1:9">
      <c r="A7" s="5">
        <v>999223190632999</v>
      </c>
      <c r="B7" s="6">
        <v>45060</v>
      </c>
      <c r="C7" s="6">
        <v>45062</v>
      </c>
      <c r="D7" s="4">
        <v>2498</v>
      </c>
      <c r="E7" s="4" t="str">
        <f>VLOOKUP(A7,HOP!A:L,12,0)</f>
        <v>2498.00</v>
      </c>
      <c r="F7" s="4" t="str">
        <f>VLOOKUP(A7,HOP!A:C,3,0)</f>
        <v>3135824</v>
      </c>
      <c r="G7" s="4">
        <f t="shared" si="0"/>
        <v>0</v>
      </c>
      <c r="H7" s="4" t="str">
        <f t="shared" si="1"/>
        <v>，3135824</v>
      </c>
      <c r="I7" s="4" t="str">
        <f>VLOOKUP(A7,HOP!A:U,21,0)</f>
        <v>直采</v>
      </c>
    </row>
    <row r="8" s="4" customFormat="1" hidden="1" spans="1:9">
      <c r="A8" s="5">
        <v>999223247125936</v>
      </c>
      <c r="B8" s="6">
        <v>45058</v>
      </c>
      <c r="C8" s="6">
        <v>45062</v>
      </c>
      <c r="D8" s="4">
        <v>6800</v>
      </c>
      <c r="E8" s="4" t="str">
        <f>VLOOKUP(A8,HOP!A:L,12,0)</f>
        <v>6800.00</v>
      </c>
      <c r="F8" s="4" t="str">
        <f>VLOOKUP(A8,HOP!A:C,3,0)</f>
        <v>3152208</v>
      </c>
      <c r="G8" s="4">
        <f t="shared" si="0"/>
        <v>0</v>
      </c>
      <c r="H8" s="4" t="str">
        <f t="shared" si="1"/>
        <v>，3152208</v>
      </c>
      <c r="I8" s="4" t="str">
        <f>VLOOKUP(A8,HOP!A:U,21,0)</f>
        <v>直采</v>
      </c>
    </row>
    <row r="9" s="4" customFormat="1" hidden="1" spans="1:9">
      <c r="A9" s="5">
        <v>999223323419973</v>
      </c>
      <c r="B9" s="6">
        <v>45056</v>
      </c>
      <c r="C9" s="6">
        <v>45062</v>
      </c>
      <c r="D9" s="4">
        <v>1560</v>
      </c>
      <c r="E9" s="4" t="str">
        <f>VLOOKUP(A9,HOP!A:L,12,0)</f>
        <v>1560.00</v>
      </c>
      <c r="F9" s="4" t="str">
        <f>VLOOKUP(A9,HOP!A:C,3,0)</f>
        <v>3167559</v>
      </c>
      <c r="G9" s="4">
        <f t="shared" si="0"/>
        <v>0</v>
      </c>
      <c r="H9" s="4" t="str">
        <f t="shared" si="1"/>
        <v>，3167559</v>
      </c>
      <c r="I9" s="4" t="str">
        <f>VLOOKUP(A9,HOP!A:U,21,0)</f>
        <v>直采</v>
      </c>
    </row>
    <row r="10" s="4" customFormat="1" hidden="1" spans="1:9">
      <c r="A10" s="5">
        <v>23328188199</v>
      </c>
      <c r="B10" s="6">
        <v>45058</v>
      </c>
      <c r="C10" s="6">
        <v>45062</v>
      </c>
      <c r="D10" s="4">
        <v>12108</v>
      </c>
      <c r="E10" s="4" t="str">
        <f>VLOOKUP(A10,HOP!A:L,12,0)</f>
        <v>12108.00</v>
      </c>
      <c r="F10" s="4" t="str">
        <f>VLOOKUP(A10,HOP!A:C,3,0)</f>
        <v>3168410</v>
      </c>
      <c r="G10" s="4">
        <f t="shared" si="0"/>
        <v>0</v>
      </c>
      <c r="H10" s="4" t="str">
        <f t="shared" si="1"/>
        <v>，3168410</v>
      </c>
      <c r="I10" s="4" t="str">
        <f>VLOOKUP(A10,HOP!A:U,21,0)</f>
        <v>直采</v>
      </c>
    </row>
    <row r="11" s="4" customFormat="1" hidden="1" spans="1:9">
      <c r="A11" s="5">
        <v>23328188202</v>
      </c>
      <c r="B11" s="6">
        <v>45058</v>
      </c>
      <c r="C11" s="6">
        <v>45062</v>
      </c>
      <c r="D11" s="4">
        <v>9112</v>
      </c>
      <c r="E11" s="4" t="str">
        <f>VLOOKUP(A11,HOP!A:L,12,0)</f>
        <v>9112.00</v>
      </c>
      <c r="F11" s="4" t="str">
        <f>VLOOKUP(A11,HOP!A:C,3,0)</f>
        <v>3168411</v>
      </c>
      <c r="G11" s="4">
        <f t="shared" si="0"/>
        <v>0</v>
      </c>
      <c r="H11" s="4" t="str">
        <f t="shared" si="1"/>
        <v>，3168411</v>
      </c>
      <c r="I11" s="4" t="str">
        <f>VLOOKUP(A11,HOP!A:U,21,0)</f>
        <v>直采</v>
      </c>
    </row>
    <row r="12" s="4" customFormat="1" hidden="1" spans="1:9">
      <c r="A12" s="5">
        <v>999223332177099</v>
      </c>
      <c r="B12" s="6">
        <v>45061</v>
      </c>
      <c r="C12" s="6">
        <v>45062</v>
      </c>
      <c r="D12" s="4">
        <v>1290</v>
      </c>
      <c r="E12" s="4" t="str">
        <f>VLOOKUP(A12,HOP!A:L,12,0)</f>
        <v>1290.00</v>
      </c>
      <c r="F12" s="4" t="str">
        <f>VLOOKUP(A12,HOP!A:C,3,0)</f>
        <v>3169029</v>
      </c>
      <c r="G12" s="4">
        <f t="shared" si="0"/>
        <v>0</v>
      </c>
      <c r="H12" s="4" t="str">
        <f t="shared" si="1"/>
        <v>，3169029</v>
      </c>
      <c r="I12" s="4" t="str">
        <f>VLOOKUP(A12,HOP!A:U,21,0)</f>
        <v>直采</v>
      </c>
    </row>
    <row r="13" s="4" customFormat="1" hidden="1" spans="1:9">
      <c r="A13" s="5">
        <v>999223333917655</v>
      </c>
      <c r="B13" s="6">
        <v>45060</v>
      </c>
      <c r="C13" s="6">
        <v>45062</v>
      </c>
      <c r="D13" s="4">
        <v>2744</v>
      </c>
      <c r="E13" s="4" t="str">
        <f>VLOOKUP(A13,HOP!A:L,12,0)</f>
        <v>2744.00</v>
      </c>
      <c r="F13" s="4" t="str">
        <f>VLOOKUP(A13,HOP!A:C,3,0)</f>
        <v>3169276</v>
      </c>
      <c r="G13" s="4">
        <f t="shared" si="0"/>
        <v>0</v>
      </c>
      <c r="H13" s="4" t="str">
        <f t="shared" si="1"/>
        <v>，3169276</v>
      </c>
      <c r="I13" s="4" t="str">
        <f>VLOOKUP(A13,HOP!A:U,21,0)</f>
        <v>直采</v>
      </c>
    </row>
    <row r="14" s="4" customFormat="1" hidden="1" spans="1:9">
      <c r="A14" s="5">
        <v>999223337318700</v>
      </c>
      <c r="B14" s="6">
        <v>45058</v>
      </c>
      <c r="C14" s="6">
        <v>45062</v>
      </c>
      <c r="D14" s="4">
        <v>4556</v>
      </c>
      <c r="E14" s="4" t="str">
        <f>VLOOKUP(A14,HOP!A:L,12,0)</f>
        <v>4556.00</v>
      </c>
      <c r="F14" s="4" t="str">
        <f>VLOOKUP(A14,HOP!A:C,3,0)</f>
        <v>3169836</v>
      </c>
      <c r="G14" s="4">
        <f t="shared" si="0"/>
        <v>0</v>
      </c>
      <c r="H14" s="4" t="str">
        <f t="shared" si="1"/>
        <v>，3169836</v>
      </c>
      <c r="I14" s="4" t="str">
        <f>VLOOKUP(A14,HOP!A:U,21,0)</f>
        <v>直采</v>
      </c>
    </row>
    <row r="15" s="4" customFormat="1" hidden="1" spans="1:9">
      <c r="A15" s="5">
        <v>999223364023470</v>
      </c>
      <c r="B15" s="6">
        <v>45058</v>
      </c>
      <c r="C15" s="6">
        <v>45062</v>
      </c>
      <c r="D15" s="4">
        <v>7104</v>
      </c>
      <c r="E15" s="4" t="str">
        <f>VLOOKUP(A15,HOP!A:L,12,0)</f>
        <v>7104.00</v>
      </c>
      <c r="F15" s="4" t="str">
        <f>VLOOKUP(A15,HOP!A:C,3,0)</f>
        <v>3174222</v>
      </c>
      <c r="G15" s="4">
        <f t="shared" si="0"/>
        <v>0</v>
      </c>
      <c r="H15" s="4" t="str">
        <f t="shared" si="1"/>
        <v>，3174222</v>
      </c>
      <c r="I15" s="4" t="str">
        <f>VLOOKUP(A15,HOP!A:U,21,0)</f>
        <v>直采</v>
      </c>
    </row>
    <row r="16" s="4" customFormat="1" hidden="1" spans="1:9">
      <c r="A16" s="5">
        <v>999223422783649</v>
      </c>
      <c r="B16" s="6">
        <v>45058</v>
      </c>
      <c r="C16" s="6">
        <v>45062</v>
      </c>
      <c r="D16" s="4">
        <v>1920</v>
      </c>
      <c r="E16" s="4" t="str">
        <f>VLOOKUP(A16,HOP!A:L,12,0)</f>
        <v>1920.00</v>
      </c>
      <c r="F16" s="4" t="str">
        <f>VLOOKUP(A16,HOP!A:C,3,0)</f>
        <v>3185317</v>
      </c>
      <c r="G16" s="4">
        <f t="shared" si="0"/>
        <v>0</v>
      </c>
      <c r="H16" s="4" t="str">
        <f t="shared" si="1"/>
        <v>，3185317</v>
      </c>
      <c r="I16" s="4" t="str">
        <f>VLOOKUP(A16,HOP!A:U,21,0)</f>
        <v>直采</v>
      </c>
    </row>
    <row r="17" s="4" customFormat="1" hidden="1" spans="1:9">
      <c r="A17" s="5">
        <v>23424520303</v>
      </c>
      <c r="B17" s="6">
        <v>45061</v>
      </c>
      <c r="C17" s="6">
        <v>45062</v>
      </c>
      <c r="D17" s="4">
        <v>1260</v>
      </c>
      <c r="E17" s="4" t="str">
        <f>VLOOKUP(A17,HOP!A:L,12,0)</f>
        <v>1260.00</v>
      </c>
      <c r="F17" s="4" t="str">
        <f>VLOOKUP(A17,HOP!A:C,3,0)</f>
        <v>3186067</v>
      </c>
      <c r="G17" s="4">
        <f t="shared" si="0"/>
        <v>0</v>
      </c>
      <c r="H17" s="4" t="str">
        <f t="shared" si="1"/>
        <v>，3186067</v>
      </c>
      <c r="I17" s="4" t="str">
        <f>VLOOKUP(A17,HOP!A:U,21,0)</f>
        <v>直采</v>
      </c>
    </row>
    <row r="18" s="4" customFormat="1" hidden="1" spans="1:9">
      <c r="A18" s="5">
        <v>999223461617942</v>
      </c>
      <c r="B18" s="6">
        <v>45059</v>
      </c>
      <c r="C18" s="6">
        <v>45062</v>
      </c>
      <c r="D18" s="4">
        <v>1397</v>
      </c>
      <c r="E18" s="4" t="str">
        <f>VLOOKUP(A18,HOP!A:L,12,0)</f>
        <v>1397.00</v>
      </c>
      <c r="F18" s="4" t="str">
        <f>VLOOKUP(A18,HOP!A:C,3,0)</f>
        <v>3193129</v>
      </c>
      <c r="G18" s="4">
        <f t="shared" si="0"/>
        <v>0</v>
      </c>
      <c r="H18" s="4" t="str">
        <f t="shared" si="1"/>
        <v>，3193129</v>
      </c>
      <c r="I18" s="4" t="str">
        <f>VLOOKUP(A18,HOP!A:U,21,0)</f>
        <v>直采</v>
      </c>
    </row>
    <row r="19" s="4" customFormat="1" hidden="1" spans="1:9">
      <c r="A19" s="5">
        <v>999223470425090</v>
      </c>
      <c r="B19" s="6">
        <v>45059</v>
      </c>
      <c r="C19" s="6">
        <v>45062</v>
      </c>
      <c r="D19" s="4">
        <v>3117</v>
      </c>
      <c r="E19" s="4" t="str">
        <f>VLOOKUP(A19,HOP!A:L,12,0)</f>
        <v>3117.00</v>
      </c>
      <c r="F19" s="4" t="str">
        <f>VLOOKUP(A19,HOP!A:C,3,0)</f>
        <v>3194781</v>
      </c>
      <c r="G19" s="4">
        <f t="shared" si="0"/>
        <v>0</v>
      </c>
      <c r="H19" s="4" t="str">
        <f t="shared" si="1"/>
        <v>，3194781</v>
      </c>
      <c r="I19" s="4" t="str">
        <f>VLOOKUP(A19,HOP!A:U,21,0)</f>
        <v>直采</v>
      </c>
    </row>
    <row r="20" s="4" customFormat="1" hidden="1" spans="1:9">
      <c r="A20" s="5">
        <v>999223545356985</v>
      </c>
      <c r="B20" s="6">
        <v>45058</v>
      </c>
      <c r="C20" s="6">
        <v>45062</v>
      </c>
      <c r="D20" s="4">
        <v>1816</v>
      </c>
      <c r="E20" s="4" t="str">
        <f>VLOOKUP(A20,HOP!A:L,12,0)</f>
        <v>1816.00</v>
      </c>
      <c r="F20" s="4" t="str">
        <f>VLOOKUP(A20,HOP!A:C,3,0)</f>
        <v>3208415</v>
      </c>
      <c r="G20" s="4">
        <f t="shared" si="0"/>
        <v>0</v>
      </c>
      <c r="H20" s="4" t="str">
        <f t="shared" si="1"/>
        <v>，3208415</v>
      </c>
      <c r="I20" s="4" t="str">
        <f>VLOOKUP(A20,HOP!A:U,21,0)</f>
        <v>直采</v>
      </c>
    </row>
    <row r="21" s="4" customFormat="1" hidden="1" spans="1:9">
      <c r="A21" s="5">
        <v>999223565891197</v>
      </c>
      <c r="B21" s="6">
        <v>45061</v>
      </c>
      <c r="C21" s="6">
        <v>45062</v>
      </c>
      <c r="D21" s="4">
        <v>490</v>
      </c>
      <c r="E21" s="4" t="str">
        <f>VLOOKUP(A21,HOP!A:L,12,0)</f>
        <v>490.00</v>
      </c>
      <c r="F21" s="4" t="str">
        <f>VLOOKUP(A21,HOP!A:C,3,0)</f>
        <v>3211730</v>
      </c>
      <c r="G21" s="4">
        <f t="shared" si="0"/>
        <v>0</v>
      </c>
      <c r="H21" s="4" t="str">
        <f t="shared" si="1"/>
        <v>，3211730</v>
      </c>
      <c r="I21" s="4" t="str">
        <f>VLOOKUP(A21,HOP!A:U,21,0)</f>
        <v>直采</v>
      </c>
    </row>
    <row r="22" s="4" customFormat="1" hidden="1" spans="1:9">
      <c r="A22" s="5">
        <v>999223594917826</v>
      </c>
      <c r="B22" s="6">
        <v>45060</v>
      </c>
      <c r="C22" s="6">
        <v>45062</v>
      </c>
      <c r="D22" s="4">
        <v>10944</v>
      </c>
      <c r="E22" s="4" t="str">
        <f>VLOOKUP(A22,HOP!A:L,12,0)</f>
        <v>10944.00</v>
      </c>
      <c r="F22" s="4" t="str">
        <f>VLOOKUP(A22,HOP!A:C,3,0)</f>
        <v>3216485</v>
      </c>
      <c r="G22" s="4">
        <f t="shared" si="0"/>
        <v>0</v>
      </c>
      <c r="H22" s="4" t="str">
        <f t="shared" si="1"/>
        <v>，3216485</v>
      </c>
      <c r="I22" s="4" t="str">
        <f>VLOOKUP(A22,HOP!A:U,21,0)</f>
        <v>直采</v>
      </c>
    </row>
    <row r="23" s="4" customFormat="1" hidden="1" spans="1:9">
      <c r="A23" s="5">
        <v>999223738105918</v>
      </c>
      <c r="B23" s="6">
        <v>45057</v>
      </c>
      <c r="C23" s="6">
        <v>45062</v>
      </c>
      <c r="D23" s="4">
        <v>3500</v>
      </c>
      <c r="E23" s="4" t="str">
        <f>VLOOKUP(A23,HOP!A:L,12,0)</f>
        <v>3500.00</v>
      </c>
      <c r="F23" s="4" t="str">
        <f>VLOOKUP(A23,HOP!A:C,3,0)</f>
        <v>3247487</v>
      </c>
      <c r="G23" s="4">
        <f t="shared" si="0"/>
        <v>0</v>
      </c>
      <c r="H23" s="4" t="str">
        <f t="shared" si="1"/>
        <v>，3247487</v>
      </c>
      <c r="I23" s="4" t="str">
        <f>VLOOKUP(A23,HOP!A:U,21,0)</f>
        <v>直采</v>
      </c>
    </row>
    <row r="24" s="4" customFormat="1" hidden="1" spans="1:9">
      <c r="A24" s="5">
        <v>999223756230386</v>
      </c>
      <c r="B24" s="6">
        <v>45059</v>
      </c>
      <c r="C24" s="6">
        <v>45062</v>
      </c>
      <c r="D24" s="4">
        <v>2940</v>
      </c>
      <c r="E24" s="4" t="str">
        <f>VLOOKUP(A24,HOP!A:L,12,0)</f>
        <v>2940.00</v>
      </c>
      <c r="F24" s="4" t="str">
        <f>VLOOKUP(A24,HOP!A:C,3,0)</f>
        <v>3260730</v>
      </c>
      <c r="G24" s="4">
        <f t="shared" si="0"/>
        <v>0</v>
      </c>
      <c r="H24" s="4" t="str">
        <f t="shared" si="1"/>
        <v>，3260730</v>
      </c>
      <c r="I24" s="4" t="str">
        <f>VLOOKUP(A24,HOP!A:U,21,0)</f>
        <v>直采</v>
      </c>
    </row>
    <row r="25" s="4" customFormat="1" hidden="1" spans="1:9">
      <c r="A25" s="5">
        <v>999223814783115</v>
      </c>
      <c r="B25" s="6">
        <v>45059</v>
      </c>
      <c r="C25" s="6">
        <v>45062</v>
      </c>
      <c r="D25" s="4">
        <v>1836</v>
      </c>
      <c r="E25" s="4" t="str">
        <f>VLOOKUP(A25,HOP!A:L,12,0)</f>
        <v>1836.00</v>
      </c>
      <c r="F25" s="4" t="str">
        <f>VLOOKUP(A25,HOP!A:C,3,0)</f>
        <v>3279441</v>
      </c>
      <c r="G25" s="4">
        <f t="shared" si="0"/>
        <v>0</v>
      </c>
      <c r="H25" s="4" t="str">
        <f t="shared" si="1"/>
        <v>，3279441</v>
      </c>
      <c r="I25" s="4" t="str">
        <f>VLOOKUP(A25,HOP!A:U,21,0)</f>
        <v>直采</v>
      </c>
    </row>
    <row r="26" s="4" customFormat="1" hidden="1" spans="1:9">
      <c r="A26" s="5">
        <v>999223830509568</v>
      </c>
      <c r="B26" s="6">
        <v>45059</v>
      </c>
      <c r="C26" s="6">
        <v>45062</v>
      </c>
      <c r="D26" s="4">
        <v>846</v>
      </c>
      <c r="E26" s="4" t="str">
        <f>VLOOKUP(A26,HOP!A:L,12,0)</f>
        <v>846.00</v>
      </c>
      <c r="F26" s="4" t="str">
        <f>VLOOKUP(A26,HOP!A:C,3,0)</f>
        <v>3283741</v>
      </c>
      <c r="G26" s="4">
        <f t="shared" si="0"/>
        <v>0</v>
      </c>
      <c r="H26" s="4" t="str">
        <f t="shared" si="1"/>
        <v>，3283741</v>
      </c>
      <c r="I26" s="4" t="str">
        <f>VLOOKUP(A26,HOP!A:U,21,0)</f>
        <v>直采</v>
      </c>
    </row>
    <row r="27" s="4" customFormat="1" hidden="1" spans="1:9">
      <c r="A27" s="5">
        <v>999223833759229</v>
      </c>
      <c r="B27" s="6">
        <v>45060</v>
      </c>
      <c r="C27" s="6">
        <v>45062</v>
      </c>
      <c r="D27" s="4">
        <v>630</v>
      </c>
      <c r="E27" s="4" t="str">
        <f>VLOOKUP(A27,HOP!A:L,12,0)</f>
        <v>630.00</v>
      </c>
      <c r="F27" s="4" t="str">
        <f>VLOOKUP(A27,HOP!A:C,3,0)</f>
        <v>3285125</v>
      </c>
      <c r="G27" s="4">
        <f t="shared" si="0"/>
        <v>0</v>
      </c>
      <c r="H27" s="4" t="str">
        <f t="shared" si="1"/>
        <v>，3285125</v>
      </c>
      <c r="I27" s="4" t="str">
        <f>VLOOKUP(A27,HOP!A:U,21,0)</f>
        <v>直采</v>
      </c>
    </row>
    <row r="28" s="4" customFormat="1" hidden="1" spans="1:9">
      <c r="A28" s="5">
        <v>999223839074420</v>
      </c>
      <c r="B28" s="6">
        <v>45061</v>
      </c>
      <c r="C28" s="6">
        <v>45062</v>
      </c>
      <c r="D28" s="4">
        <v>2100</v>
      </c>
      <c r="E28" s="4" t="str">
        <f>VLOOKUP(A28,HOP!A:L,12,0)</f>
        <v>2100.00</v>
      </c>
      <c r="F28" s="4" t="str">
        <f>VLOOKUP(A28,HOP!A:C,3,0)</f>
        <v>3286431</v>
      </c>
      <c r="G28" s="4">
        <f t="shared" si="0"/>
        <v>0</v>
      </c>
      <c r="H28" s="4" t="str">
        <f t="shared" si="1"/>
        <v>，3286431</v>
      </c>
      <c r="I28" s="4" t="str">
        <f>VLOOKUP(A28,HOP!A:U,21,0)</f>
        <v>直采</v>
      </c>
    </row>
    <row r="29" s="4" customFormat="1" hidden="1" spans="1:9">
      <c r="A29" s="5">
        <v>999223841022744</v>
      </c>
      <c r="B29" s="6">
        <v>45059</v>
      </c>
      <c r="C29" s="6">
        <v>45062</v>
      </c>
      <c r="D29" s="4">
        <v>1235</v>
      </c>
      <c r="E29" s="4" t="str">
        <f>VLOOKUP(A29,HOP!A:L,12,0)</f>
        <v>1235.00</v>
      </c>
      <c r="F29" s="4" t="str">
        <f>VLOOKUP(A29,HOP!A:C,3,0)</f>
        <v>3286975</v>
      </c>
      <c r="G29" s="4">
        <f t="shared" si="0"/>
        <v>0</v>
      </c>
      <c r="H29" s="4" t="str">
        <f t="shared" si="1"/>
        <v>，3286975</v>
      </c>
      <c r="I29" s="4" t="str">
        <f>VLOOKUP(A29,HOP!A:U,21,0)</f>
        <v>直采</v>
      </c>
    </row>
    <row r="30" s="4" customFormat="1" hidden="1" spans="1:9">
      <c r="A30" s="5">
        <v>999223844481553</v>
      </c>
      <c r="B30" s="6">
        <v>45060</v>
      </c>
      <c r="C30" s="6">
        <v>45062</v>
      </c>
      <c r="D30" s="4">
        <v>464</v>
      </c>
      <c r="E30" s="4" t="str">
        <f>VLOOKUP(A30,HOP!A:L,12,0)</f>
        <v>464.00</v>
      </c>
      <c r="F30" s="4" t="str">
        <f>VLOOKUP(A30,HOP!A:C,3,0)</f>
        <v>3288319</v>
      </c>
      <c r="G30" s="4">
        <f t="shared" si="0"/>
        <v>0</v>
      </c>
      <c r="H30" s="4" t="str">
        <f t="shared" si="1"/>
        <v>，3288319</v>
      </c>
      <c r="I30" s="4" t="str">
        <f>VLOOKUP(A30,HOP!A:U,21,0)</f>
        <v>直采</v>
      </c>
    </row>
    <row r="31" s="4" customFormat="1" hidden="1" spans="1:9">
      <c r="A31" s="5">
        <v>999223850204790</v>
      </c>
      <c r="B31" s="6">
        <v>45058</v>
      </c>
      <c r="C31" s="6">
        <v>45062</v>
      </c>
      <c r="D31" s="4">
        <v>2912</v>
      </c>
      <c r="E31" s="4" t="str">
        <f>VLOOKUP(A31,HOP!A:L,12,0)</f>
        <v>2912.00</v>
      </c>
      <c r="F31" s="4" t="str">
        <f>VLOOKUP(A31,HOP!A:C,3,0)</f>
        <v>3289666</v>
      </c>
      <c r="G31" s="4">
        <f t="shared" si="0"/>
        <v>0</v>
      </c>
      <c r="H31" s="4" t="str">
        <f t="shared" si="1"/>
        <v>，3289666</v>
      </c>
      <c r="I31" s="4" t="str">
        <f>VLOOKUP(A31,HOP!A:U,21,0)</f>
        <v>直采</v>
      </c>
    </row>
    <row r="32" s="4" customFormat="1" hidden="1" spans="1:9">
      <c r="A32" s="5">
        <v>999223857615756</v>
      </c>
      <c r="B32" s="6">
        <v>45060</v>
      </c>
      <c r="C32" s="6">
        <v>45062</v>
      </c>
      <c r="D32" s="4">
        <v>1960</v>
      </c>
      <c r="E32" s="4" t="str">
        <f>VLOOKUP(A32,HOP!A:L,12,0)</f>
        <v>1960.00</v>
      </c>
      <c r="F32" s="4" t="str">
        <f>VLOOKUP(A32,HOP!A:C,3,0)</f>
        <v>3291378</v>
      </c>
      <c r="G32" s="4">
        <f t="shared" si="0"/>
        <v>0</v>
      </c>
      <c r="H32" s="4" t="str">
        <f t="shared" si="1"/>
        <v>，3291378</v>
      </c>
      <c r="I32" s="4" t="str">
        <f>VLOOKUP(A32,HOP!A:U,21,0)</f>
        <v>直采</v>
      </c>
    </row>
    <row r="33" s="4" customFormat="1" hidden="1" spans="1:9">
      <c r="A33" s="5">
        <v>999223886020131</v>
      </c>
      <c r="B33" s="6">
        <v>45060</v>
      </c>
      <c r="C33" s="6">
        <v>45062</v>
      </c>
      <c r="D33" s="4">
        <v>1626</v>
      </c>
      <c r="E33" s="4" t="str">
        <f>VLOOKUP(A33,HOP!A:L,12,0)</f>
        <v>1626.00</v>
      </c>
      <c r="F33" s="4" t="str">
        <f>VLOOKUP(A33,HOP!A:C,3,0)</f>
        <v>3298629</v>
      </c>
      <c r="G33" s="4">
        <f t="shared" si="0"/>
        <v>0</v>
      </c>
      <c r="H33" s="4" t="str">
        <f t="shared" si="1"/>
        <v>，3298629</v>
      </c>
      <c r="I33" s="4" t="str">
        <f>VLOOKUP(A33,HOP!A:U,21,0)</f>
        <v>直采</v>
      </c>
    </row>
    <row r="34" s="4" customFormat="1" hidden="1" spans="1:9">
      <c r="A34" s="5">
        <v>999223886990320</v>
      </c>
      <c r="B34" s="6">
        <v>45061</v>
      </c>
      <c r="C34" s="6">
        <v>45062</v>
      </c>
      <c r="D34" s="4">
        <v>1403</v>
      </c>
      <c r="E34" s="4" t="str">
        <f>VLOOKUP(A34,HOP!A:L,12,0)</f>
        <v>1403.00</v>
      </c>
      <c r="F34" s="4" t="str">
        <f>VLOOKUP(A34,HOP!A:C,3,0)</f>
        <v>3298767</v>
      </c>
      <c r="G34" s="4">
        <f t="shared" si="0"/>
        <v>0</v>
      </c>
      <c r="H34" s="4" t="str">
        <f t="shared" si="1"/>
        <v>，3298767</v>
      </c>
      <c r="I34" s="4" t="str">
        <f>VLOOKUP(A34,HOP!A:U,21,0)</f>
        <v>直采</v>
      </c>
    </row>
    <row r="35" s="4" customFormat="1" hidden="1" spans="1:9">
      <c r="A35" s="5">
        <v>999223897242869</v>
      </c>
      <c r="B35" s="6">
        <v>45059</v>
      </c>
      <c r="C35" s="6">
        <v>45062</v>
      </c>
      <c r="D35" s="4">
        <v>8560</v>
      </c>
      <c r="E35" s="4" t="str">
        <f>VLOOKUP(A35,HOP!A:L,12,0)</f>
        <v>8560.00</v>
      </c>
      <c r="F35" s="4" t="str">
        <f>VLOOKUP(A35,HOP!A:C,3,0)</f>
        <v>3301187</v>
      </c>
      <c r="G35" s="4">
        <f t="shared" ref="G35:G66" si="2">D35-E35</f>
        <v>0</v>
      </c>
      <c r="H35" s="4" t="str">
        <f t="shared" ref="H35:H66" si="3">$H$1&amp;F35</f>
        <v>，3301187</v>
      </c>
      <c r="I35" s="4" t="str">
        <f>VLOOKUP(A35,HOP!A:U,21,0)</f>
        <v>直采</v>
      </c>
    </row>
    <row r="36" s="4" customFormat="1" hidden="1" spans="1:9">
      <c r="A36" s="5">
        <v>999223925418810</v>
      </c>
      <c r="B36" s="6">
        <v>45059</v>
      </c>
      <c r="C36" s="6">
        <v>45062</v>
      </c>
      <c r="D36" s="4">
        <v>2904</v>
      </c>
      <c r="E36" s="4" t="str">
        <f>VLOOKUP(A36,HOP!A:L,12,0)</f>
        <v>2904.00</v>
      </c>
      <c r="F36" s="4" t="str">
        <f>VLOOKUP(A36,HOP!A:C,3,0)</f>
        <v>3307036</v>
      </c>
      <c r="G36" s="4">
        <f t="shared" si="2"/>
        <v>0</v>
      </c>
      <c r="H36" s="4" t="str">
        <f t="shared" si="3"/>
        <v>，3307036</v>
      </c>
      <c r="I36" s="4" t="str">
        <f>VLOOKUP(A36,HOP!A:U,21,0)</f>
        <v>直采</v>
      </c>
    </row>
    <row r="37" s="4" customFormat="1" hidden="1" spans="1:9">
      <c r="A37" s="5">
        <v>999223939269660</v>
      </c>
      <c r="B37" s="6">
        <v>45061</v>
      </c>
      <c r="C37" s="6">
        <v>45062</v>
      </c>
      <c r="D37" s="4">
        <v>1039</v>
      </c>
      <c r="E37" s="4" t="str">
        <f>VLOOKUP(A37,HOP!A:L,12,0)</f>
        <v>1039.00</v>
      </c>
      <c r="F37" s="4" t="str">
        <f>VLOOKUP(A37,HOP!A:C,3,0)</f>
        <v>3309190</v>
      </c>
      <c r="G37" s="4">
        <f t="shared" si="2"/>
        <v>0</v>
      </c>
      <c r="H37" s="4" t="str">
        <f t="shared" si="3"/>
        <v>，3309190</v>
      </c>
      <c r="I37" s="4" t="str">
        <f>VLOOKUP(A37,HOP!A:U,21,0)</f>
        <v>直采</v>
      </c>
    </row>
    <row r="38" s="4" customFormat="1" hidden="1" spans="1:9">
      <c r="A38" s="5">
        <v>999223945245863</v>
      </c>
      <c r="B38" s="6">
        <v>45056</v>
      </c>
      <c r="C38" s="6">
        <v>45062</v>
      </c>
      <c r="D38" s="4">
        <v>6900</v>
      </c>
      <c r="E38" s="4" t="str">
        <f>VLOOKUP(A38,HOP!A:L,12,0)</f>
        <v>6900.00</v>
      </c>
      <c r="F38" s="4" t="str">
        <f>VLOOKUP(A38,HOP!A:C,3,0)</f>
        <v>3310480</v>
      </c>
      <c r="G38" s="4">
        <f t="shared" si="2"/>
        <v>0</v>
      </c>
      <c r="H38" s="4" t="str">
        <f t="shared" si="3"/>
        <v>，3310480</v>
      </c>
      <c r="I38" s="4" t="str">
        <f>VLOOKUP(A38,HOP!A:U,21,0)</f>
        <v>直采</v>
      </c>
    </row>
    <row r="39" s="4" customFormat="1" hidden="1" spans="1:9">
      <c r="A39" s="5">
        <v>999223968410944</v>
      </c>
      <c r="B39" s="6">
        <v>45060</v>
      </c>
      <c r="C39" s="6">
        <v>45062</v>
      </c>
      <c r="D39" s="4">
        <v>2640</v>
      </c>
      <c r="E39" s="4" t="str">
        <f>VLOOKUP(A39,HOP!A:L,12,0)</f>
        <v>2640.00</v>
      </c>
      <c r="F39" s="4" t="str">
        <f>VLOOKUP(A39,HOP!A:C,3,0)</f>
        <v>3315813</v>
      </c>
      <c r="G39" s="4">
        <f t="shared" si="2"/>
        <v>0</v>
      </c>
      <c r="H39" s="4" t="str">
        <f t="shared" si="3"/>
        <v>，3315813</v>
      </c>
      <c r="I39" s="4" t="str">
        <f>VLOOKUP(A39,HOP!A:U,21,0)</f>
        <v>直采</v>
      </c>
    </row>
    <row r="40" s="4" customFormat="1" hidden="1" spans="1:9">
      <c r="A40" s="5">
        <v>999223969387944</v>
      </c>
      <c r="B40" s="6">
        <v>45058</v>
      </c>
      <c r="C40" s="6">
        <v>45062</v>
      </c>
      <c r="D40" s="4">
        <v>1580</v>
      </c>
      <c r="E40" s="4" t="str">
        <f>VLOOKUP(A40,HOP!A:L,12,0)</f>
        <v>1580.00</v>
      </c>
      <c r="F40" s="4" t="str">
        <f>VLOOKUP(A40,HOP!A:C,3,0)</f>
        <v>3316200</v>
      </c>
      <c r="G40" s="4">
        <f t="shared" si="2"/>
        <v>0</v>
      </c>
      <c r="H40" s="4" t="str">
        <f t="shared" si="3"/>
        <v>，3316200</v>
      </c>
      <c r="I40" s="4" t="str">
        <f>VLOOKUP(A40,HOP!A:U,21,0)</f>
        <v>直采</v>
      </c>
    </row>
    <row r="41" s="4" customFormat="1" hidden="1" spans="1:9">
      <c r="A41" s="5">
        <v>999223979847510</v>
      </c>
      <c r="B41" s="6">
        <v>45059</v>
      </c>
      <c r="C41" s="6">
        <v>45062</v>
      </c>
      <c r="D41" s="4">
        <v>1500</v>
      </c>
      <c r="E41" s="4" t="str">
        <f>VLOOKUP(A41,HOP!A:L,12,0)</f>
        <v>1500.00</v>
      </c>
      <c r="F41" s="4" t="str">
        <f>VLOOKUP(A41,HOP!A:C,3,0)</f>
        <v>3318387</v>
      </c>
      <c r="G41" s="4">
        <f t="shared" si="2"/>
        <v>0</v>
      </c>
      <c r="H41" s="4" t="str">
        <f t="shared" si="3"/>
        <v>，3318387</v>
      </c>
      <c r="I41" s="4" t="str">
        <f>VLOOKUP(A41,HOP!A:U,21,0)</f>
        <v>直采</v>
      </c>
    </row>
    <row r="42" s="4" customFormat="1" hidden="1" spans="1:9">
      <c r="A42" s="5">
        <v>999223983891309</v>
      </c>
      <c r="B42" s="6">
        <v>45060</v>
      </c>
      <c r="C42" s="6">
        <v>45062</v>
      </c>
      <c r="D42" s="4">
        <v>5102</v>
      </c>
      <c r="E42" s="4" t="str">
        <f>VLOOKUP(A42,HOP!A:L,12,0)</f>
        <v>5102.00</v>
      </c>
      <c r="F42" s="4" t="str">
        <f>VLOOKUP(A42,HOP!A:C,3,0)</f>
        <v>3320023</v>
      </c>
      <c r="G42" s="4">
        <f t="shared" si="2"/>
        <v>0</v>
      </c>
      <c r="H42" s="4" t="str">
        <f t="shared" si="3"/>
        <v>，3320023</v>
      </c>
      <c r="I42" s="4" t="str">
        <f>VLOOKUP(A42,HOP!A:U,21,0)</f>
        <v>直采</v>
      </c>
    </row>
    <row r="43" s="4" customFormat="1" hidden="1" spans="1:9">
      <c r="A43" s="5">
        <v>999223999906881</v>
      </c>
      <c r="B43" s="6">
        <v>45058</v>
      </c>
      <c r="C43" s="6">
        <v>45062</v>
      </c>
      <c r="D43" s="4">
        <v>2320</v>
      </c>
      <c r="E43" s="4" t="str">
        <f>VLOOKUP(A43,HOP!A:L,12,0)</f>
        <v>2320.00</v>
      </c>
      <c r="F43" s="4" t="str">
        <f>VLOOKUP(A43,HOP!A:C,3,0)</f>
        <v>3325329</v>
      </c>
      <c r="G43" s="4">
        <f t="shared" si="2"/>
        <v>0</v>
      </c>
      <c r="H43" s="4" t="str">
        <f t="shared" si="3"/>
        <v>，3325329</v>
      </c>
      <c r="I43" s="4" t="str">
        <f>VLOOKUP(A43,HOP!A:U,21,0)</f>
        <v>直采</v>
      </c>
    </row>
    <row r="44" s="4" customFormat="1" hidden="1" spans="1:9">
      <c r="A44" s="5">
        <v>999224000397821</v>
      </c>
      <c r="B44" s="6">
        <v>45053</v>
      </c>
      <c r="C44" s="6">
        <v>45062</v>
      </c>
      <c r="D44" s="4">
        <v>6174</v>
      </c>
      <c r="E44" s="4" t="str">
        <f>VLOOKUP(A44,HOP!A:L,12,0)</f>
        <v>6174.00</v>
      </c>
      <c r="F44" s="4" t="str">
        <f>VLOOKUP(A44,HOP!A:C,3,0)</f>
        <v>3325708</v>
      </c>
      <c r="G44" s="4">
        <f t="shared" si="2"/>
        <v>0</v>
      </c>
      <c r="H44" s="4" t="str">
        <f t="shared" si="3"/>
        <v>，3325708</v>
      </c>
      <c r="I44" s="4" t="str">
        <f>VLOOKUP(A44,HOP!A:U,21,0)</f>
        <v>直采</v>
      </c>
    </row>
    <row r="45" s="4" customFormat="1" hidden="1" spans="1:9">
      <c r="A45" s="5">
        <v>999224005006118</v>
      </c>
      <c r="B45" s="6">
        <v>45060</v>
      </c>
      <c r="C45" s="6">
        <v>45062</v>
      </c>
      <c r="D45" s="4">
        <v>2040</v>
      </c>
      <c r="E45" s="4" t="str">
        <f>VLOOKUP(A45,HOP!A:L,12,0)</f>
        <v>2040.00</v>
      </c>
      <c r="F45" s="4" t="str">
        <f>VLOOKUP(A45,HOP!A:C,3,0)</f>
        <v>3326896</v>
      </c>
      <c r="G45" s="4">
        <f t="shared" si="2"/>
        <v>0</v>
      </c>
      <c r="H45" s="4" t="str">
        <f t="shared" si="3"/>
        <v>，3326896</v>
      </c>
      <c r="I45" s="4" t="str">
        <f>VLOOKUP(A45,HOP!A:U,21,0)</f>
        <v>直采</v>
      </c>
    </row>
    <row r="46" s="4" customFormat="1" hidden="1" spans="1:9">
      <c r="A46" s="5">
        <v>999224011256191</v>
      </c>
      <c r="B46" s="6">
        <v>45061</v>
      </c>
      <c r="C46" s="6">
        <v>45062</v>
      </c>
      <c r="D46" s="4">
        <v>1590</v>
      </c>
      <c r="E46" s="4" t="str">
        <f>VLOOKUP(A46,HOP!A:L,12,0)</f>
        <v>1590.00</v>
      </c>
      <c r="F46" s="4" t="str">
        <f>VLOOKUP(A46,HOP!A:C,3,0)</f>
        <v>3328770</v>
      </c>
      <c r="G46" s="4">
        <f t="shared" si="2"/>
        <v>0</v>
      </c>
      <c r="H46" s="4" t="str">
        <f t="shared" si="3"/>
        <v>，3328770</v>
      </c>
      <c r="I46" s="4" t="str">
        <f>VLOOKUP(A46,HOP!A:U,21,0)</f>
        <v>直采</v>
      </c>
    </row>
    <row r="47" s="4" customFormat="1" hidden="1" spans="1:9">
      <c r="A47" s="5">
        <v>999224014980096</v>
      </c>
      <c r="B47" s="6">
        <v>45060</v>
      </c>
      <c r="C47" s="6">
        <v>45062</v>
      </c>
      <c r="D47" s="4">
        <v>7980</v>
      </c>
      <c r="E47" s="4" t="str">
        <f>VLOOKUP(A47,HOP!A:L,12,0)</f>
        <v>7980.00</v>
      </c>
      <c r="F47" s="4" t="str">
        <f>VLOOKUP(A47,HOP!A:C,3,0)</f>
        <v>3330195</v>
      </c>
      <c r="G47" s="4">
        <f t="shared" si="2"/>
        <v>0</v>
      </c>
      <c r="H47" s="4" t="str">
        <f t="shared" si="3"/>
        <v>，3330195</v>
      </c>
      <c r="I47" s="4" t="str">
        <f>VLOOKUP(A47,HOP!A:U,21,0)</f>
        <v>直采</v>
      </c>
    </row>
    <row r="48" s="4" customFormat="1" hidden="1" spans="1:9">
      <c r="A48" s="5">
        <v>999224015476202</v>
      </c>
      <c r="B48" s="6">
        <v>45061</v>
      </c>
      <c r="C48" s="6">
        <v>45062</v>
      </c>
      <c r="D48" s="4">
        <v>1447</v>
      </c>
      <c r="E48" s="4" t="str">
        <f>VLOOKUP(A48,HOP!A:L,12,0)</f>
        <v>1447.00</v>
      </c>
      <c r="F48" s="4" t="str">
        <f>VLOOKUP(A48,HOP!A:C,3,0)</f>
        <v>3330431</v>
      </c>
      <c r="G48" s="4">
        <f t="shared" si="2"/>
        <v>0</v>
      </c>
      <c r="H48" s="4" t="str">
        <f t="shared" si="3"/>
        <v>，3330431</v>
      </c>
      <c r="I48" s="4" t="str">
        <f>VLOOKUP(A48,HOP!A:U,21,0)</f>
        <v>直采</v>
      </c>
    </row>
    <row r="49" s="4" customFormat="1" hidden="1" spans="1:9">
      <c r="A49" s="5">
        <v>999224016538858</v>
      </c>
      <c r="B49" s="6">
        <v>45060</v>
      </c>
      <c r="C49" s="6">
        <v>45062</v>
      </c>
      <c r="D49" s="4">
        <v>2700</v>
      </c>
      <c r="E49" s="4" t="str">
        <f>VLOOKUP(A49,HOP!A:L,12,0)</f>
        <v>2700.00</v>
      </c>
      <c r="F49" s="4" t="str">
        <f>VLOOKUP(A49,HOP!A:C,3,0)</f>
        <v>3331105</v>
      </c>
      <c r="G49" s="4">
        <f t="shared" si="2"/>
        <v>0</v>
      </c>
      <c r="H49" s="4" t="str">
        <f t="shared" si="3"/>
        <v>，3331105</v>
      </c>
      <c r="I49" s="4" t="str">
        <f>VLOOKUP(A49,HOP!A:U,21,0)</f>
        <v>直采</v>
      </c>
    </row>
    <row r="50" s="4" customFormat="1" hidden="1" spans="1:9">
      <c r="A50" s="5">
        <v>999224025576034</v>
      </c>
      <c r="B50" s="6">
        <v>45060</v>
      </c>
      <c r="C50" s="6">
        <v>45062</v>
      </c>
      <c r="D50" s="4">
        <v>1700</v>
      </c>
      <c r="E50" s="4" t="str">
        <f>VLOOKUP(A50,HOP!A:L,12,0)</f>
        <v>1700.00</v>
      </c>
      <c r="F50" s="4" t="str">
        <f>VLOOKUP(A50,HOP!A:C,3,0)</f>
        <v>3333359</v>
      </c>
      <c r="G50" s="4">
        <f t="shared" si="2"/>
        <v>0</v>
      </c>
      <c r="H50" s="4" t="str">
        <f t="shared" si="3"/>
        <v>，3333359</v>
      </c>
      <c r="I50" s="4" t="str">
        <f>VLOOKUP(A50,HOP!A:U,21,0)</f>
        <v>直采</v>
      </c>
    </row>
    <row r="51" s="4" customFormat="1" hidden="1" spans="1:9">
      <c r="A51" s="5">
        <v>999224031152049</v>
      </c>
      <c r="B51" s="6">
        <v>45060</v>
      </c>
      <c r="C51" s="6">
        <v>45062</v>
      </c>
      <c r="D51" s="4">
        <v>12560</v>
      </c>
      <c r="E51" s="4" t="str">
        <f>VLOOKUP(A51,HOP!A:L,12,0)</f>
        <v>12560.00</v>
      </c>
      <c r="F51" s="4" t="str">
        <f>VLOOKUP(A51,HOP!A:C,3,0)</f>
        <v>3334973</v>
      </c>
      <c r="G51" s="4">
        <f t="shared" si="2"/>
        <v>0</v>
      </c>
      <c r="H51" s="4" t="str">
        <f t="shared" si="3"/>
        <v>，3334973</v>
      </c>
      <c r="I51" s="4" t="str">
        <f>VLOOKUP(A51,HOP!A:U,21,0)</f>
        <v>直采</v>
      </c>
    </row>
    <row r="52" s="4" customFormat="1" hidden="1" spans="1:9">
      <c r="A52" s="5">
        <v>999224033258319</v>
      </c>
      <c r="B52" s="6">
        <v>45059</v>
      </c>
      <c r="C52" s="6">
        <v>45062</v>
      </c>
      <c r="D52" s="4">
        <v>3840</v>
      </c>
      <c r="E52" s="4" t="str">
        <f>VLOOKUP(A52,HOP!A:L,12,0)</f>
        <v>3840.00</v>
      </c>
      <c r="F52" s="4" t="str">
        <f>VLOOKUP(A52,HOP!A:C,3,0)</f>
        <v>3335705</v>
      </c>
      <c r="G52" s="4">
        <f t="shared" si="2"/>
        <v>0</v>
      </c>
      <c r="H52" s="4" t="str">
        <f t="shared" si="3"/>
        <v>，3335705</v>
      </c>
      <c r="I52" s="4" t="str">
        <f>VLOOKUP(A52,HOP!A:U,21,0)</f>
        <v>直采</v>
      </c>
    </row>
    <row r="53" s="4" customFormat="1" spans="1:10">
      <c r="A53" s="5">
        <v>999224035444913</v>
      </c>
      <c r="B53" s="6">
        <v>45060</v>
      </c>
      <c r="C53" s="6">
        <v>45062</v>
      </c>
      <c r="D53" s="4">
        <v>606</v>
      </c>
      <c r="E53" s="4" t="str">
        <f>VLOOKUP(A53,HOP!A:L,12,0)</f>
        <v>303.00</v>
      </c>
      <c r="F53" s="4" t="str">
        <f>VLOOKUP(A53,HOP!A:C,3,0)</f>
        <v>3336768</v>
      </c>
      <c r="G53" s="4">
        <f t="shared" si="2"/>
        <v>303</v>
      </c>
      <c r="H53" s="4" t="str">
        <f t="shared" si="3"/>
        <v>，3336768</v>
      </c>
      <c r="I53" s="4" t="str">
        <f>VLOOKUP(A53,HOP!A:U,21,0)</f>
        <v>直采</v>
      </c>
      <c r="J53" s="4" t="s">
        <v>750</v>
      </c>
    </row>
    <row r="54" s="4" customFormat="1" hidden="1" spans="1:9">
      <c r="A54" s="5">
        <v>999224036037250</v>
      </c>
      <c r="B54" s="6">
        <v>45060</v>
      </c>
      <c r="C54" s="6">
        <v>45062</v>
      </c>
      <c r="D54" s="4">
        <v>15864</v>
      </c>
      <c r="E54" s="4" t="str">
        <f>VLOOKUP(A54,HOP!A:L,12,0)</f>
        <v>15864.00</v>
      </c>
      <c r="F54" s="4" t="str">
        <f>VLOOKUP(A54,HOP!A:C,3,0)</f>
        <v>3337047</v>
      </c>
      <c r="G54" s="4">
        <f t="shared" si="2"/>
        <v>0</v>
      </c>
      <c r="H54" s="4" t="str">
        <f t="shared" si="3"/>
        <v>，3337047</v>
      </c>
      <c r="I54" s="4" t="str">
        <f>VLOOKUP(A54,HOP!A:U,21,0)</f>
        <v>直采</v>
      </c>
    </row>
    <row r="55" s="4" customFormat="1" hidden="1" spans="1:9">
      <c r="A55" s="5">
        <v>999224042644214</v>
      </c>
      <c r="B55" s="6">
        <v>45061</v>
      </c>
      <c r="C55" s="6">
        <v>45062</v>
      </c>
      <c r="D55" s="4">
        <v>2030</v>
      </c>
      <c r="E55" s="4" t="str">
        <f>VLOOKUP(A55,HOP!A:L,12,0)</f>
        <v>2030.00</v>
      </c>
      <c r="F55" s="4" t="str">
        <f>VLOOKUP(A55,HOP!A:C,3,0)</f>
        <v>3337975</v>
      </c>
      <c r="G55" s="4">
        <f t="shared" si="2"/>
        <v>0</v>
      </c>
      <c r="H55" s="4" t="str">
        <f t="shared" si="3"/>
        <v>，3337975</v>
      </c>
      <c r="I55" s="4" t="str">
        <f>VLOOKUP(A55,HOP!A:U,21,0)</f>
        <v>直采</v>
      </c>
    </row>
    <row r="56" s="4" customFormat="1" hidden="1" spans="1:9">
      <c r="A56" s="5">
        <v>999224046567970</v>
      </c>
      <c r="B56" s="6">
        <v>45059</v>
      </c>
      <c r="C56" s="6">
        <v>45062</v>
      </c>
      <c r="D56" s="4">
        <v>1395</v>
      </c>
      <c r="E56" s="4" t="str">
        <f>VLOOKUP(A56,HOP!A:L,12,0)</f>
        <v>1395.00</v>
      </c>
      <c r="F56" s="4" t="str">
        <f>VLOOKUP(A56,HOP!A:C,3,0)</f>
        <v>3339319</v>
      </c>
      <c r="G56" s="4">
        <f t="shared" si="2"/>
        <v>0</v>
      </c>
      <c r="H56" s="4" t="str">
        <f t="shared" si="3"/>
        <v>，3339319</v>
      </c>
      <c r="I56" s="4" t="str">
        <f>VLOOKUP(A56,HOP!A:U,21,0)</f>
        <v>直采</v>
      </c>
    </row>
    <row r="57" s="4" customFormat="1" hidden="1" spans="1:9">
      <c r="A57" s="5">
        <v>999224051390297</v>
      </c>
      <c r="B57" s="6">
        <v>45061</v>
      </c>
      <c r="C57" s="6">
        <v>45062</v>
      </c>
      <c r="D57" s="4">
        <v>290</v>
      </c>
      <c r="E57" s="4" t="str">
        <f>VLOOKUP(A57,HOP!A:L,12,0)</f>
        <v>290.00</v>
      </c>
      <c r="F57" s="4" t="str">
        <f>VLOOKUP(A57,HOP!A:C,3,0)</f>
        <v>3341320</v>
      </c>
      <c r="G57" s="4">
        <f t="shared" si="2"/>
        <v>0</v>
      </c>
      <c r="H57" s="4" t="str">
        <f t="shared" si="3"/>
        <v>，3341320</v>
      </c>
      <c r="I57" s="4" t="str">
        <f>VLOOKUP(A57,HOP!A:U,21,0)</f>
        <v>直采</v>
      </c>
    </row>
    <row r="58" s="4" customFormat="1" hidden="1" spans="1:9">
      <c r="A58" s="5">
        <v>999224060429496</v>
      </c>
      <c r="B58" s="6">
        <v>45060</v>
      </c>
      <c r="C58" s="6">
        <v>45062</v>
      </c>
      <c r="D58" s="4">
        <v>490</v>
      </c>
      <c r="E58" s="4" t="str">
        <f>VLOOKUP(A58,HOP!A:L,12,0)</f>
        <v>490.00</v>
      </c>
      <c r="F58" s="4" t="str">
        <f>VLOOKUP(A58,HOP!A:C,3,0)</f>
        <v>3343592</v>
      </c>
      <c r="G58" s="4">
        <f t="shared" si="2"/>
        <v>0</v>
      </c>
      <c r="H58" s="4" t="str">
        <f t="shared" si="3"/>
        <v>，3343592</v>
      </c>
      <c r="I58" s="4" t="str">
        <f>VLOOKUP(A58,HOP!A:U,21,0)</f>
        <v>直采</v>
      </c>
    </row>
    <row r="59" s="4" customFormat="1" hidden="1" spans="1:9">
      <c r="A59" s="5">
        <v>999224060813795</v>
      </c>
      <c r="B59" s="6">
        <v>45060</v>
      </c>
      <c r="C59" s="6">
        <v>45062</v>
      </c>
      <c r="D59" s="4">
        <v>4260</v>
      </c>
      <c r="E59" s="4" t="str">
        <f>VLOOKUP(A59,HOP!A:L,12,0)</f>
        <v>4260.00</v>
      </c>
      <c r="F59" s="4" t="str">
        <f>VLOOKUP(A59,HOP!A:C,3,0)</f>
        <v>3343878</v>
      </c>
      <c r="G59" s="4">
        <f t="shared" si="2"/>
        <v>0</v>
      </c>
      <c r="H59" s="4" t="str">
        <f t="shared" si="3"/>
        <v>，3343878</v>
      </c>
      <c r="I59" s="4" t="str">
        <f>VLOOKUP(A59,HOP!A:U,21,0)</f>
        <v>直采</v>
      </c>
    </row>
    <row r="60" s="4" customFormat="1" hidden="1" spans="1:9">
      <c r="A60" s="5">
        <v>999224065972588</v>
      </c>
      <c r="B60" s="6">
        <v>45060</v>
      </c>
      <c r="C60" s="6">
        <v>45062</v>
      </c>
      <c r="D60" s="4">
        <v>3054</v>
      </c>
      <c r="E60" s="4" t="str">
        <f>VLOOKUP(A60,HOP!A:L,12,0)</f>
        <v>3054.00</v>
      </c>
      <c r="F60" s="4" t="str">
        <f>VLOOKUP(A60,HOP!A:C,3,0)</f>
        <v>3345552</v>
      </c>
      <c r="G60" s="4">
        <f t="shared" si="2"/>
        <v>0</v>
      </c>
      <c r="H60" s="4" t="str">
        <f t="shared" si="3"/>
        <v>，3345552</v>
      </c>
      <c r="I60" s="4" t="str">
        <f>VLOOKUP(A60,HOP!A:U,21,0)</f>
        <v>直采</v>
      </c>
    </row>
    <row r="61" s="4" customFormat="1" hidden="1" spans="1:9">
      <c r="A61" s="5">
        <v>999224067241896</v>
      </c>
      <c r="B61" s="6">
        <v>45059</v>
      </c>
      <c r="C61" s="6">
        <v>45062</v>
      </c>
      <c r="D61" s="4">
        <v>804</v>
      </c>
      <c r="E61" s="4" t="str">
        <f>VLOOKUP(A61,HOP!A:L,12,0)</f>
        <v>804.00</v>
      </c>
      <c r="F61" s="4" t="str">
        <f>VLOOKUP(A61,HOP!A:C,3,0)</f>
        <v>3345968</v>
      </c>
      <c r="G61" s="4">
        <f t="shared" si="2"/>
        <v>0</v>
      </c>
      <c r="H61" s="4" t="str">
        <f t="shared" si="3"/>
        <v>，3345968</v>
      </c>
      <c r="I61" s="4" t="str">
        <f>VLOOKUP(A61,HOP!A:U,21,0)</f>
        <v>直采</v>
      </c>
    </row>
    <row r="62" s="4" customFormat="1" hidden="1" spans="1:9">
      <c r="A62" s="5">
        <v>24070194798</v>
      </c>
      <c r="B62" s="6">
        <v>45059</v>
      </c>
      <c r="C62" s="6">
        <v>45062</v>
      </c>
      <c r="D62" s="4">
        <v>1407</v>
      </c>
      <c r="E62" s="4" t="str">
        <f>VLOOKUP(A62,HOP!A:L,12,0)</f>
        <v>1407.00</v>
      </c>
      <c r="F62" s="4" t="str">
        <f>VLOOKUP(A62,HOP!A:C,3,0)</f>
        <v>3346528</v>
      </c>
      <c r="G62" s="4">
        <f t="shared" si="2"/>
        <v>0</v>
      </c>
      <c r="H62" s="4" t="str">
        <f t="shared" si="3"/>
        <v>，3346528</v>
      </c>
      <c r="I62" s="4" t="str">
        <f>VLOOKUP(A62,HOP!A:U,21,0)</f>
        <v>直采</v>
      </c>
    </row>
    <row r="63" s="4" customFormat="1" hidden="1" spans="1:9">
      <c r="A63" s="5">
        <v>999224073901084</v>
      </c>
      <c r="B63" s="6">
        <v>45060</v>
      </c>
      <c r="C63" s="6">
        <v>45062</v>
      </c>
      <c r="D63" s="4">
        <v>3620</v>
      </c>
      <c r="E63" s="4" t="str">
        <f>VLOOKUP(A63,HOP!A:L,12,0)</f>
        <v>3620.00</v>
      </c>
      <c r="F63" s="4" t="str">
        <f>VLOOKUP(A63,HOP!A:C,3,0)</f>
        <v>3347346</v>
      </c>
      <c r="G63" s="4">
        <f t="shared" si="2"/>
        <v>0</v>
      </c>
      <c r="H63" s="4" t="str">
        <f t="shared" si="3"/>
        <v>，3347346</v>
      </c>
      <c r="I63" s="4" t="str">
        <f>VLOOKUP(A63,HOP!A:U,21,0)</f>
        <v>直采</v>
      </c>
    </row>
    <row r="64" s="4" customFormat="1" hidden="1" spans="1:9">
      <c r="A64" s="5">
        <v>24079778984</v>
      </c>
      <c r="B64" s="6">
        <v>45059</v>
      </c>
      <c r="C64" s="6">
        <v>45062</v>
      </c>
      <c r="D64" s="4">
        <v>1407</v>
      </c>
      <c r="E64" s="4" t="str">
        <f>VLOOKUP(A64,HOP!A:L,12,0)</f>
        <v>1407.00</v>
      </c>
      <c r="F64" s="4" t="str">
        <f>VLOOKUP(A64,HOP!A:C,3,0)</f>
        <v>3349532</v>
      </c>
      <c r="G64" s="4">
        <f t="shared" si="2"/>
        <v>0</v>
      </c>
      <c r="H64" s="4" t="str">
        <f t="shared" si="3"/>
        <v>，3349532</v>
      </c>
      <c r="I64" s="4" t="str">
        <f>VLOOKUP(A64,HOP!A:U,21,0)</f>
        <v>直采</v>
      </c>
    </row>
    <row r="65" s="4" customFormat="1" hidden="1" spans="1:9">
      <c r="A65" s="5">
        <v>999224079832988</v>
      </c>
      <c r="B65" s="6">
        <v>45061</v>
      </c>
      <c r="C65" s="6">
        <v>45062</v>
      </c>
      <c r="D65" s="4">
        <v>538</v>
      </c>
      <c r="E65" s="4" t="str">
        <f>VLOOKUP(A65,HOP!A:L,12,0)</f>
        <v>538.00</v>
      </c>
      <c r="F65" s="4" t="str">
        <f>VLOOKUP(A65,HOP!A:C,3,0)</f>
        <v>3349540</v>
      </c>
      <c r="G65" s="4">
        <f t="shared" si="2"/>
        <v>0</v>
      </c>
      <c r="H65" s="4" t="str">
        <f t="shared" si="3"/>
        <v>，3349540</v>
      </c>
      <c r="I65" s="4" t="str">
        <f>VLOOKUP(A65,HOP!A:U,21,0)</f>
        <v>直采</v>
      </c>
    </row>
    <row r="66" s="4" customFormat="1" hidden="1" spans="1:9">
      <c r="A66" s="5">
        <v>999224081733982</v>
      </c>
      <c r="B66" s="6">
        <v>45061</v>
      </c>
      <c r="C66" s="6">
        <v>45062</v>
      </c>
      <c r="D66" s="4">
        <v>480</v>
      </c>
      <c r="E66" s="4" t="str">
        <f>VLOOKUP(A66,HOP!A:L,12,0)</f>
        <v>480.00</v>
      </c>
      <c r="F66" s="4" t="str">
        <f>VLOOKUP(A66,HOP!A:C,3,0)</f>
        <v>3350352</v>
      </c>
      <c r="G66" s="4">
        <f t="shared" si="2"/>
        <v>0</v>
      </c>
      <c r="H66" s="4" t="str">
        <f t="shared" si="3"/>
        <v>，3350352</v>
      </c>
      <c r="I66" s="4" t="str">
        <f>VLOOKUP(A66,HOP!A:U,21,0)</f>
        <v>直采</v>
      </c>
    </row>
    <row r="67" s="4" customFormat="1" hidden="1" spans="1:9">
      <c r="A67" s="5">
        <v>999224082471008</v>
      </c>
      <c r="B67" s="6">
        <v>45058</v>
      </c>
      <c r="C67" s="6">
        <v>45062</v>
      </c>
      <c r="D67" s="4">
        <v>4209</v>
      </c>
      <c r="E67" s="4" t="str">
        <f>VLOOKUP(A67,HOP!A:L,12,0)</f>
        <v>4209.00</v>
      </c>
      <c r="F67" s="4" t="str">
        <f>VLOOKUP(A67,HOP!A:C,3,0)</f>
        <v>3350765</v>
      </c>
      <c r="G67" s="4">
        <f t="shared" ref="G67:G98" si="4">D67-E67</f>
        <v>0</v>
      </c>
      <c r="H67" s="4" t="str">
        <f t="shared" ref="H67:H98" si="5">$H$1&amp;F67</f>
        <v>，3350765</v>
      </c>
      <c r="I67" s="4" t="str">
        <f>VLOOKUP(A67,HOP!A:U,21,0)</f>
        <v>直采</v>
      </c>
    </row>
    <row r="68" s="4" customFormat="1" hidden="1" spans="1:9">
      <c r="A68" s="5">
        <v>999224083192681</v>
      </c>
      <c r="B68" s="6">
        <v>45057</v>
      </c>
      <c r="C68" s="6">
        <v>45062</v>
      </c>
      <c r="D68" s="4">
        <v>6075</v>
      </c>
      <c r="E68" s="4" t="str">
        <f>VLOOKUP(A68,HOP!A:L,12,0)</f>
        <v>6075.00</v>
      </c>
      <c r="F68" s="4" t="str">
        <f>VLOOKUP(A68,HOP!A:C,3,0)</f>
        <v>3351084</v>
      </c>
      <c r="G68" s="4">
        <f t="shared" si="4"/>
        <v>0</v>
      </c>
      <c r="H68" s="4" t="str">
        <f t="shared" si="5"/>
        <v>，3351084</v>
      </c>
      <c r="I68" s="4" t="str">
        <f>VLOOKUP(A68,HOP!A:U,21,0)</f>
        <v>直采</v>
      </c>
    </row>
    <row r="69" s="4" customFormat="1" hidden="1" spans="1:9">
      <c r="A69" s="5">
        <v>999224083207011</v>
      </c>
      <c r="B69" s="6">
        <v>45060</v>
      </c>
      <c r="C69" s="6">
        <v>45062</v>
      </c>
      <c r="D69" s="4">
        <v>1628</v>
      </c>
      <c r="E69" s="4" t="str">
        <f>VLOOKUP(A69,HOP!A:L,12,0)</f>
        <v>1628.00</v>
      </c>
      <c r="F69" s="4" t="str">
        <f>VLOOKUP(A69,HOP!A:C,3,0)</f>
        <v>3351090</v>
      </c>
      <c r="G69" s="4">
        <f t="shared" si="4"/>
        <v>0</v>
      </c>
      <c r="H69" s="4" t="str">
        <f t="shared" si="5"/>
        <v>，3351090</v>
      </c>
      <c r="I69" s="4" t="str">
        <f>VLOOKUP(A69,HOP!A:U,21,0)</f>
        <v>直采</v>
      </c>
    </row>
    <row r="70" s="4" customFormat="1" hidden="1" spans="1:9">
      <c r="A70" s="5">
        <v>999224087311419</v>
      </c>
      <c r="B70" s="6">
        <v>45058</v>
      </c>
      <c r="C70" s="6">
        <v>45062</v>
      </c>
      <c r="D70" s="4">
        <v>1872</v>
      </c>
      <c r="E70" s="4" t="str">
        <f>VLOOKUP(A70,HOP!A:L,12,0)</f>
        <v>1872.00</v>
      </c>
      <c r="F70" s="4" t="str">
        <f>VLOOKUP(A70,HOP!A:C,3,0)</f>
        <v>3351891</v>
      </c>
      <c r="G70" s="4">
        <f t="shared" si="4"/>
        <v>0</v>
      </c>
      <c r="H70" s="4" t="str">
        <f t="shared" si="5"/>
        <v>，3351891</v>
      </c>
      <c r="I70" s="4" t="str">
        <f>VLOOKUP(A70,HOP!A:U,21,0)</f>
        <v>直采</v>
      </c>
    </row>
    <row r="71" s="4" customFormat="1" hidden="1" spans="1:9">
      <c r="A71" s="5">
        <v>999224091185568</v>
      </c>
      <c r="B71" s="6">
        <v>45059</v>
      </c>
      <c r="C71" s="6">
        <v>45062</v>
      </c>
      <c r="D71" s="4">
        <v>4488</v>
      </c>
      <c r="E71" s="4" t="str">
        <f>VLOOKUP(A71,HOP!A:L,12,0)</f>
        <v>4488.00</v>
      </c>
      <c r="F71" s="4" t="str">
        <f>VLOOKUP(A71,HOP!A:C,3,0)</f>
        <v>3352867</v>
      </c>
      <c r="G71" s="4">
        <f t="shared" si="4"/>
        <v>0</v>
      </c>
      <c r="H71" s="4" t="str">
        <f t="shared" si="5"/>
        <v>，3352867</v>
      </c>
      <c r="I71" s="4" t="str">
        <f>VLOOKUP(A71,HOP!A:U,21,0)</f>
        <v>直采</v>
      </c>
    </row>
    <row r="72" s="4" customFormat="1" hidden="1" spans="1:9">
      <c r="A72" s="5">
        <v>999224092551129</v>
      </c>
      <c r="B72" s="6">
        <v>45060</v>
      </c>
      <c r="C72" s="6">
        <v>45062</v>
      </c>
      <c r="D72" s="4">
        <v>1750</v>
      </c>
      <c r="E72" s="4" t="str">
        <f>VLOOKUP(A72,HOP!A:L,12,0)</f>
        <v>1750.00</v>
      </c>
      <c r="F72" s="4" t="str">
        <f>VLOOKUP(A72,HOP!A:C,3,0)</f>
        <v>3353509</v>
      </c>
      <c r="G72" s="4">
        <f t="shared" si="4"/>
        <v>0</v>
      </c>
      <c r="H72" s="4" t="str">
        <f t="shared" si="5"/>
        <v>，3353509</v>
      </c>
      <c r="I72" s="4" t="str">
        <f>VLOOKUP(A72,HOP!A:U,21,0)</f>
        <v>直采</v>
      </c>
    </row>
    <row r="73" s="4" customFormat="1" hidden="1" spans="1:9">
      <c r="A73" s="5">
        <v>999224097217784</v>
      </c>
      <c r="B73" s="6">
        <v>45058</v>
      </c>
      <c r="C73" s="6">
        <v>45062</v>
      </c>
      <c r="D73" s="4">
        <v>8480</v>
      </c>
      <c r="E73" s="4" t="str">
        <f>VLOOKUP(A73,HOP!A:L,12,0)</f>
        <v>8480.00</v>
      </c>
      <c r="F73" s="4" t="str">
        <f>VLOOKUP(A73,HOP!A:C,3,0)</f>
        <v>3355314</v>
      </c>
      <c r="G73" s="4">
        <f t="shared" si="4"/>
        <v>0</v>
      </c>
      <c r="H73" s="4" t="str">
        <f t="shared" si="5"/>
        <v>，3355314</v>
      </c>
      <c r="I73" s="4" t="str">
        <f>VLOOKUP(A73,HOP!A:U,21,0)</f>
        <v>直采</v>
      </c>
    </row>
    <row r="74" s="4" customFormat="1" hidden="1" spans="1:9">
      <c r="A74" s="5">
        <v>999224098680492</v>
      </c>
      <c r="B74" s="6">
        <v>45060</v>
      </c>
      <c r="C74" s="6">
        <v>45062</v>
      </c>
      <c r="D74" s="4">
        <v>626</v>
      </c>
      <c r="E74" s="4" t="str">
        <f>VLOOKUP(A74,HOP!A:L,12,0)</f>
        <v>626.00</v>
      </c>
      <c r="F74" s="4" t="str">
        <f>VLOOKUP(A74,HOP!A:C,3,0)</f>
        <v>3355929</v>
      </c>
      <c r="G74" s="4">
        <f t="shared" si="4"/>
        <v>0</v>
      </c>
      <c r="H74" s="4" t="str">
        <f t="shared" si="5"/>
        <v>，3355929</v>
      </c>
      <c r="I74" s="4" t="str">
        <f>VLOOKUP(A74,HOP!A:U,21,0)</f>
        <v>直采</v>
      </c>
    </row>
    <row r="75" s="4" customFormat="1" hidden="1" spans="1:9">
      <c r="A75" s="5">
        <v>999224100101431</v>
      </c>
      <c r="B75" s="6">
        <v>45058</v>
      </c>
      <c r="C75" s="6">
        <v>45062</v>
      </c>
      <c r="D75" s="4">
        <v>4180</v>
      </c>
      <c r="E75" s="4" t="str">
        <f>VLOOKUP(A75,HOP!A:L,12,0)</f>
        <v>4180.00</v>
      </c>
      <c r="F75" s="4" t="str">
        <f>VLOOKUP(A75,HOP!A:C,3,0)</f>
        <v>3356882</v>
      </c>
      <c r="G75" s="4">
        <f t="shared" si="4"/>
        <v>0</v>
      </c>
      <c r="H75" s="4" t="str">
        <f t="shared" si="5"/>
        <v>，3356882</v>
      </c>
      <c r="I75" s="4" t="str">
        <f>VLOOKUP(A75,HOP!A:U,21,0)</f>
        <v>直采</v>
      </c>
    </row>
    <row r="76" s="4" customFormat="1" hidden="1" spans="1:9">
      <c r="A76" s="5">
        <v>999224101739163</v>
      </c>
      <c r="B76" s="6">
        <v>45059</v>
      </c>
      <c r="C76" s="6">
        <v>45062</v>
      </c>
      <c r="D76" s="4">
        <v>2086</v>
      </c>
      <c r="E76" s="4" t="str">
        <f>VLOOKUP(A76,HOP!A:L,12,0)</f>
        <v>2086.00</v>
      </c>
      <c r="F76" s="4" t="str">
        <f>VLOOKUP(A76,HOP!A:C,3,0)</f>
        <v>3358173</v>
      </c>
      <c r="G76" s="4">
        <f t="shared" si="4"/>
        <v>0</v>
      </c>
      <c r="H76" s="4" t="str">
        <f t="shared" si="5"/>
        <v>，3358173</v>
      </c>
      <c r="I76" s="4" t="str">
        <f>VLOOKUP(A76,HOP!A:U,21,0)</f>
        <v>直采</v>
      </c>
    </row>
    <row r="77" s="4" customFormat="1" hidden="1" spans="1:9">
      <c r="A77" s="5">
        <v>999224107158159</v>
      </c>
      <c r="B77" s="6">
        <v>45061</v>
      </c>
      <c r="C77" s="6">
        <v>45062</v>
      </c>
      <c r="D77" s="4">
        <v>402</v>
      </c>
      <c r="E77" s="4" t="str">
        <f>VLOOKUP(A77,HOP!A:L,12,0)</f>
        <v>402.00</v>
      </c>
      <c r="F77" s="4" t="str">
        <f>VLOOKUP(A77,HOP!A:C,3,0)</f>
        <v>3358847</v>
      </c>
      <c r="G77" s="4">
        <f t="shared" si="4"/>
        <v>0</v>
      </c>
      <c r="H77" s="4" t="str">
        <f t="shared" si="5"/>
        <v>，3358847</v>
      </c>
      <c r="I77" s="4" t="str">
        <f>VLOOKUP(A77,HOP!A:U,21,0)</f>
        <v>直采</v>
      </c>
    </row>
    <row r="78" s="4" customFormat="1" hidden="1" spans="1:9">
      <c r="A78" s="5">
        <v>999224110386373</v>
      </c>
      <c r="B78" s="6">
        <v>45060</v>
      </c>
      <c r="C78" s="6">
        <v>45062</v>
      </c>
      <c r="D78" s="4">
        <v>1160</v>
      </c>
      <c r="E78" s="4" t="str">
        <f>VLOOKUP(A78,HOP!A:L,12,0)</f>
        <v>1160.00</v>
      </c>
      <c r="F78" s="4" t="str">
        <f>VLOOKUP(A78,HOP!A:C,3,0)</f>
        <v>3359646</v>
      </c>
      <c r="G78" s="4">
        <f t="shared" si="4"/>
        <v>0</v>
      </c>
      <c r="H78" s="4" t="str">
        <f t="shared" si="5"/>
        <v>，3359646</v>
      </c>
      <c r="I78" s="4" t="str">
        <f>VLOOKUP(A78,HOP!A:U,21,0)</f>
        <v>直采</v>
      </c>
    </row>
    <row r="79" s="4" customFormat="1" hidden="1" spans="1:9">
      <c r="A79" s="5">
        <v>999224112509580</v>
      </c>
      <c r="B79" s="6">
        <v>45061</v>
      </c>
      <c r="C79" s="6">
        <v>45062</v>
      </c>
      <c r="D79" s="4">
        <v>319</v>
      </c>
      <c r="E79" s="4" t="str">
        <f>VLOOKUP(A79,HOP!A:L,12,0)</f>
        <v>319.00</v>
      </c>
      <c r="F79" s="4" t="str">
        <f>VLOOKUP(A79,HOP!A:C,3,0)</f>
        <v>3360108</v>
      </c>
      <c r="G79" s="4">
        <f t="shared" si="4"/>
        <v>0</v>
      </c>
      <c r="H79" s="4" t="str">
        <f t="shared" si="5"/>
        <v>，3360108</v>
      </c>
      <c r="I79" s="4" t="str">
        <f>VLOOKUP(A79,HOP!A:U,21,0)</f>
        <v>直采</v>
      </c>
    </row>
    <row r="80" s="4" customFormat="1" hidden="1" spans="1:9">
      <c r="A80" s="5">
        <v>999224116299984</v>
      </c>
      <c r="B80" s="6">
        <v>45059</v>
      </c>
      <c r="C80" s="6">
        <v>45062</v>
      </c>
      <c r="D80" s="4">
        <v>1626</v>
      </c>
      <c r="E80" s="4" t="str">
        <f>VLOOKUP(A80,HOP!A:L,12,0)</f>
        <v>1626.00</v>
      </c>
      <c r="F80" s="4" t="str">
        <f>VLOOKUP(A80,HOP!A:C,3,0)</f>
        <v>3360977</v>
      </c>
      <c r="G80" s="4">
        <f t="shared" si="4"/>
        <v>0</v>
      </c>
      <c r="H80" s="4" t="str">
        <f t="shared" si="5"/>
        <v>，3360977</v>
      </c>
      <c r="I80" s="4" t="str">
        <f>VLOOKUP(A80,HOP!A:U,21,0)</f>
        <v>直采</v>
      </c>
    </row>
    <row r="81" s="4" customFormat="1" hidden="1" spans="1:9">
      <c r="A81" s="5">
        <v>999224117121981</v>
      </c>
      <c r="B81" s="6">
        <v>45061</v>
      </c>
      <c r="C81" s="6">
        <v>45062</v>
      </c>
      <c r="D81" s="4">
        <v>270</v>
      </c>
      <c r="E81" s="4" t="str">
        <f>VLOOKUP(A81,HOP!A:L,12,0)</f>
        <v>270.00</v>
      </c>
      <c r="F81" s="4" t="str">
        <f>VLOOKUP(A81,HOP!A:C,3,0)</f>
        <v>3361376</v>
      </c>
      <c r="G81" s="4">
        <f t="shared" si="4"/>
        <v>0</v>
      </c>
      <c r="H81" s="4" t="str">
        <f t="shared" si="5"/>
        <v>，3361376</v>
      </c>
      <c r="I81" s="4" t="str">
        <f>VLOOKUP(A81,HOP!A:U,21,0)</f>
        <v>直采</v>
      </c>
    </row>
    <row r="82" s="4" customFormat="1" hidden="1" spans="1:9">
      <c r="A82" s="5">
        <v>999224117796652</v>
      </c>
      <c r="B82" s="6">
        <v>45061</v>
      </c>
      <c r="C82" s="6">
        <v>45062</v>
      </c>
      <c r="D82" s="4">
        <v>230</v>
      </c>
      <c r="E82" s="4" t="str">
        <f>VLOOKUP(A82,HOP!A:L,12,0)</f>
        <v>230.00</v>
      </c>
      <c r="F82" s="4" t="str">
        <f>VLOOKUP(A82,HOP!A:C,3,0)</f>
        <v>3361528</v>
      </c>
      <c r="G82" s="4">
        <f t="shared" si="4"/>
        <v>0</v>
      </c>
      <c r="H82" s="4" t="str">
        <f t="shared" si="5"/>
        <v>，3361528</v>
      </c>
      <c r="I82" s="4" t="str">
        <f>VLOOKUP(A82,HOP!A:U,21,0)</f>
        <v>直采</v>
      </c>
    </row>
    <row r="83" s="4" customFormat="1" hidden="1" spans="1:9">
      <c r="A83" s="5">
        <v>999224119247889</v>
      </c>
      <c r="B83" s="6">
        <v>45059</v>
      </c>
      <c r="C83" s="6">
        <v>45062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999224120858099</v>
      </c>
      <c r="B84" s="6">
        <v>45061</v>
      </c>
      <c r="C84" s="6">
        <v>45062</v>
      </c>
      <c r="D84" s="4">
        <v>233</v>
      </c>
      <c r="E84" s="4" t="str">
        <f>VLOOKUP(A84,HOP!A:L,12,0)</f>
        <v>233.00</v>
      </c>
      <c r="F84" s="4" t="str">
        <f>VLOOKUP(A84,HOP!A:C,3,0)</f>
        <v>3363366</v>
      </c>
      <c r="G84" s="4">
        <f t="shared" si="4"/>
        <v>0</v>
      </c>
      <c r="H84" s="4" t="str">
        <f t="shared" si="5"/>
        <v>，3363366</v>
      </c>
      <c r="I84" s="4" t="str">
        <f>VLOOKUP(A84,HOP!A:U,21,0)</f>
        <v>直采</v>
      </c>
    </row>
    <row r="85" s="4" customFormat="1" hidden="1" spans="1:9">
      <c r="A85" s="5">
        <v>999224121410775</v>
      </c>
      <c r="B85" s="6">
        <v>45059</v>
      </c>
      <c r="C85" s="6">
        <v>45062</v>
      </c>
      <c r="D85" s="4">
        <v>2259</v>
      </c>
      <c r="E85" s="4" t="str">
        <f>VLOOKUP(A85,HOP!A:L,12,0)</f>
        <v>2259.00</v>
      </c>
      <c r="F85" s="4" t="str">
        <f>VLOOKUP(A85,HOP!A:C,3,0)</f>
        <v>3363845</v>
      </c>
      <c r="G85" s="4">
        <f t="shared" si="4"/>
        <v>0</v>
      </c>
      <c r="H85" s="4" t="str">
        <f t="shared" si="5"/>
        <v>，3363845</v>
      </c>
      <c r="I85" s="4" t="str">
        <f>VLOOKUP(A85,HOP!A:U,21,0)</f>
        <v>直采</v>
      </c>
    </row>
    <row r="86" s="4" customFormat="1" hidden="1" spans="1:9">
      <c r="A86" s="5">
        <v>999224121981240</v>
      </c>
      <c r="B86" s="6">
        <v>45059</v>
      </c>
      <c r="C86" s="6">
        <v>45062</v>
      </c>
      <c r="D86" s="4">
        <v>2590</v>
      </c>
      <c r="E86" s="4" t="str">
        <f>VLOOKUP(A86,HOP!A:L,12,0)</f>
        <v>2590.00</v>
      </c>
      <c r="F86" s="4" t="str">
        <f>VLOOKUP(A86,HOP!A:C,3,0)</f>
        <v>3364376</v>
      </c>
      <c r="G86" s="4">
        <f t="shared" si="4"/>
        <v>0</v>
      </c>
      <c r="H86" s="4" t="str">
        <f t="shared" si="5"/>
        <v>，3364376</v>
      </c>
      <c r="I86" s="4" t="str">
        <f>VLOOKUP(A86,HOP!A:U,21,0)</f>
        <v>直采</v>
      </c>
    </row>
    <row r="87" s="4" customFormat="1" hidden="1" spans="1:9">
      <c r="A87" s="5">
        <v>999224122165002</v>
      </c>
      <c r="B87" s="6">
        <v>45061</v>
      </c>
      <c r="C87" s="6">
        <v>45062</v>
      </c>
      <c r="D87" s="4">
        <v>250</v>
      </c>
      <c r="E87" s="4" t="str">
        <f>VLOOKUP(A87,HOP!A:L,12,0)</f>
        <v>250.00</v>
      </c>
      <c r="F87" s="4" t="str">
        <f>VLOOKUP(A87,HOP!A:C,3,0)</f>
        <v>3364559</v>
      </c>
      <c r="G87" s="4">
        <f t="shared" si="4"/>
        <v>0</v>
      </c>
      <c r="H87" s="4" t="str">
        <f t="shared" si="5"/>
        <v>，3364559</v>
      </c>
      <c r="I87" s="4" t="str">
        <f>VLOOKUP(A87,HOP!A:U,21,0)</f>
        <v>直采</v>
      </c>
    </row>
    <row r="88" s="4" customFormat="1" hidden="1" spans="1:9">
      <c r="A88" s="5">
        <v>999224122990045</v>
      </c>
      <c r="B88" s="6">
        <v>45060</v>
      </c>
      <c r="C88" s="6">
        <v>45062</v>
      </c>
      <c r="D88" s="4">
        <v>1186</v>
      </c>
      <c r="E88" s="4" t="str">
        <f>VLOOKUP(A88,HOP!A:L,12,0)</f>
        <v>1186.00</v>
      </c>
      <c r="F88" s="4" t="str">
        <f>VLOOKUP(A88,HOP!A:C,3,0)</f>
        <v>3365151</v>
      </c>
      <c r="G88" s="4">
        <f t="shared" si="4"/>
        <v>0</v>
      </c>
      <c r="H88" s="4" t="str">
        <f t="shared" si="5"/>
        <v>，3365151</v>
      </c>
      <c r="I88" s="4" t="str">
        <f>VLOOKUP(A88,HOP!A:U,21,0)</f>
        <v>直采</v>
      </c>
    </row>
    <row r="89" s="4" customFormat="1" hidden="1" spans="1:9">
      <c r="A89" s="5">
        <v>999224123247913</v>
      </c>
      <c r="B89" s="6">
        <v>45059</v>
      </c>
      <c r="C89" s="6">
        <v>45062</v>
      </c>
      <c r="D89" s="4">
        <v>1851</v>
      </c>
      <c r="E89" s="4" t="str">
        <f>VLOOKUP(A89,HOP!A:L,12,0)</f>
        <v>1851.00</v>
      </c>
      <c r="F89" s="4" t="str">
        <f>VLOOKUP(A89,HOP!A:C,3,0)</f>
        <v>3365242</v>
      </c>
      <c r="G89" s="4">
        <f t="shared" si="4"/>
        <v>0</v>
      </c>
      <c r="H89" s="4" t="str">
        <f t="shared" si="5"/>
        <v>，3365242</v>
      </c>
      <c r="I89" s="4" t="str">
        <f>VLOOKUP(A89,HOP!A:U,21,0)</f>
        <v>直采</v>
      </c>
    </row>
    <row r="90" s="4" customFormat="1" hidden="1" spans="1:9">
      <c r="A90" s="5">
        <v>999224126459884</v>
      </c>
      <c r="B90" s="6">
        <v>45060</v>
      </c>
      <c r="C90" s="6">
        <v>45062</v>
      </c>
      <c r="D90" s="4">
        <v>626</v>
      </c>
      <c r="E90" s="4" t="str">
        <f>VLOOKUP(A90,HOP!A:L,12,0)</f>
        <v>626.00</v>
      </c>
      <c r="F90" s="4" t="str">
        <f>VLOOKUP(A90,HOP!A:C,3,0)</f>
        <v>3365449</v>
      </c>
      <c r="G90" s="4">
        <f t="shared" si="4"/>
        <v>0</v>
      </c>
      <c r="H90" s="4" t="str">
        <f t="shared" si="5"/>
        <v>，3365449</v>
      </c>
      <c r="I90" s="4" t="str">
        <f>VLOOKUP(A90,HOP!A:U,21,0)</f>
        <v>直采</v>
      </c>
    </row>
    <row r="91" s="4" customFormat="1" hidden="1" spans="1:9">
      <c r="A91" s="5">
        <v>999224127980028</v>
      </c>
      <c r="B91" s="6">
        <v>45060</v>
      </c>
      <c r="C91" s="6">
        <v>45062</v>
      </c>
      <c r="D91" s="4">
        <v>2464</v>
      </c>
      <c r="E91" s="4" t="str">
        <f>VLOOKUP(A91,HOP!A:L,12,0)</f>
        <v>2464.00</v>
      </c>
      <c r="F91" s="4" t="str">
        <f>VLOOKUP(A91,HOP!A:C,3,0)</f>
        <v>3365738</v>
      </c>
      <c r="G91" s="4">
        <f t="shared" si="4"/>
        <v>0</v>
      </c>
      <c r="H91" s="4" t="str">
        <f t="shared" si="5"/>
        <v>，3365738</v>
      </c>
      <c r="I91" s="4" t="str">
        <f>VLOOKUP(A91,HOP!A:U,21,0)</f>
        <v>直采</v>
      </c>
    </row>
    <row r="92" s="4" customFormat="1" hidden="1" spans="1:9">
      <c r="A92" s="5">
        <v>999224130928723</v>
      </c>
      <c r="B92" s="6">
        <v>45060</v>
      </c>
      <c r="C92" s="6">
        <v>45062</v>
      </c>
      <c r="D92" s="4">
        <v>2984</v>
      </c>
      <c r="E92" s="4" t="str">
        <f>VLOOKUP(A92,HOP!A:L,12,0)</f>
        <v>2984.00</v>
      </c>
      <c r="F92" s="4" t="str">
        <f>VLOOKUP(A92,HOP!A:C,3,0)</f>
        <v>3366686</v>
      </c>
      <c r="G92" s="4">
        <f t="shared" si="4"/>
        <v>0</v>
      </c>
      <c r="H92" s="4" t="str">
        <f t="shared" si="5"/>
        <v>，3366686</v>
      </c>
      <c r="I92" s="4" t="str">
        <f>VLOOKUP(A92,HOP!A:U,21,0)</f>
        <v>直采</v>
      </c>
    </row>
    <row r="93" s="4" customFormat="1" spans="1:10">
      <c r="A93" s="5">
        <v>999224131769643</v>
      </c>
      <c r="B93" s="6">
        <v>45060</v>
      </c>
      <c r="C93" s="6">
        <v>45062</v>
      </c>
      <c r="D93" s="4">
        <v>8560</v>
      </c>
      <c r="E93" s="4" t="str">
        <f>VLOOKUP(A93,HOP!A:L,12,0)</f>
        <v>9860.00</v>
      </c>
      <c r="F93" s="4" t="str">
        <f>VLOOKUP(A93,HOP!A:C,3,0)</f>
        <v>3366992</v>
      </c>
      <c r="G93" s="4">
        <f t="shared" si="4"/>
        <v>-1300</v>
      </c>
      <c r="H93" s="4" t="str">
        <f t="shared" si="5"/>
        <v>，3366992</v>
      </c>
      <c r="I93" s="4" t="str">
        <f>VLOOKUP(A93,HOP!A:U,21,0)</f>
        <v>直采</v>
      </c>
      <c r="J93" s="4" t="s">
        <v>751</v>
      </c>
    </row>
    <row r="94" s="4" customFormat="1" hidden="1" spans="1:9">
      <c r="A94" s="5">
        <v>999224133634448</v>
      </c>
      <c r="B94" s="6">
        <v>45060</v>
      </c>
      <c r="C94" s="6">
        <v>45062</v>
      </c>
      <c r="D94" s="4">
        <v>796</v>
      </c>
      <c r="E94" s="4" t="str">
        <f>VLOOKUP(A94,HOP!A:L,12,0)</f>
        <v>796.00</v>
      </c>
      <c r="F94" s="4" t="str">
        <f>VLOOKUP(A94,HOP!A:C,3,0)</f>
        <v>3367532</v>
      </c>
      <c r="G94" s="4">
        <f t="shared" si="4"/>
        <v>0</v>
      </c>
      <c r="H94" s="4" t="str">
        <f t="shared" si="5"/>
        <v>，3367532</v>
      </c>
      <c r="I94" s="4" t="str">
        <f>VLOOKUP(A94,HOP!A:U,21,0)</f>
        <v>直采</v>
      </c>
    </row>
    <row r="95" s="4" customFormat="1" hidden="1" spans="1:9">
      <c r="A95" s="5">
        <v>999224134385749</v>
      </c>
      <c r="B95" s="6">
        <v>45060</v>
      </c>
      <c r="C95" s="6">
        <v>45062</v>
      </c>
      <c r="D95" s="4">
        <v>736</v>
      </c>
      <c r="E95" s="4" t="str">
        <f>VLOOKUP(A95,HOP!A:L,12,0)</f>
        <v>736.00</v>
      </c>
      <c r="F95" s="4" t="str">
        <f>VLOOKUP(A95,HOP!A:C,3,0)</f>
        <v>3367688</v>
      </c>
      <c r="G95" s="4">
        <f t="shared" si="4"/>
        <v>0</v>
      </c>
      <c r="H95" s="4" t="str">
        <f t="shared" si="5"/>
        <v>，3367688</v>
      </c>
      <c r="I95" s="4" t="str">
        <f>VLOOKUP(A95,HOP!A:U,21,0)</f>
        <v>直采</v>
      </c>
    </row>
    <row r="96" s="4" customFormat="1" spans="1:10">
      <c r="A96" s="8" t="s">
        <v>752</v>
      </c>
      <c r="B96" s="6">
        <v>45060</v>
      </c>
      <c r="C96" s="6">
        <v>45062</v>
      </c>
      <c r="D96" s="4">
        <v>1300</v>
      </c>
      <c r="E96" s="4" t="e">
        <f>VLOOKUP(A96,HOP!A:L,12,0)</f>
        <v>#N/A</v>
      </c>
      <c r="F96" s="4">
        <v>3366992</v>
      </c>
      <c r="G96" s="4" t="e">
        <f t="shared" si="4"/>
        <v>#N/A</v>
      </c>
      <c r="H96" s="4" t="str">
        <f t="shared" si="5"/>
        <v>，3366992</v>
      </c>
      <c r="I96" s="4" t="e">
        <f>VLOOKUP(A96,HOP!A:U,21,0)</f>
        <v>#N/A</v>
      </c>
      <c r="J96" s="4" t="s">
        <v>751</v>
      </c>
    </row>
    <row r="97" s="4" customFormat="1" hidden="1" spans="1:9">
      <c r="A97" s="5">
        <v>999224135679498</v>
      </c>
      <c r="B97" s="6">
        <v>45060</v>
      </c>
      <c r="C97" s="6">
        <v>45062</v>
      </c>
      <c r="D97" s="4">
        <v>1254</v>
      </c>
      <c r="E97" s="4" t="str">
        <f>VLOOKUP(A97,HOP!A:L,12,0)</f>
        <v>1254.00</v>
      </c>
      <c r="F97" s="4" t="str">
        <f>VLOOKUP(A97,HOP!A:C,3,0)</f>
        <v>3368164</v>
      </c>
      <c r="G97" s="4">
        <f t="shared" si="4"/>
        <v>0</v>
      </c>
      <c r="H97" s="4" t="str">
        <f t="shared" si="5"/>
        <v>，3368164</v>
      </c>
      <c r="I97" s="4" t="str">
        <f>VLOOKUP(A97,HOP!A:U,21,0)</f>
        <v>直采</v>
      </c>
    </row>
    <row r="98" s="4" customFormat="1" hidden="1" spans="1:9">
      <c r="A98" s="5">
        <v>999224136576745</v>
      </c>
      <c r="B98" s="6">
        <v>45060</v>
      </c>
      <c r="C98" s="6">
        <v>45062</v>
      </c>
      <c r="D98" s="4">
        <v>1254</v>
      </c>
      <c r="E98" s="4" t="str">
        <f>VLOOKUP(A98,HOP!A:L,12,0)</f>
        <v>1254.00</v>
      </c>
      <c r="F98" s="4" t="str">
        <f>VLOOKUP(A98,HOP!A:C,3,0)</f>
        <v>3368482</v>
      </c>
      <c r="G98" s="4">
        <f t="shared" si="4"/>
        <v>0</v>
      </c>
      <c r="H98" s="4" t="str">
        <f t="shared" si="5"/>
        <v>，3368482</v>
      </c>
      <c r="I98" s="4" t="str">
        <f>VLOOKUP(A98,HOP!A:U,21,0)</f>
        <v>直采</v>
      </c>
    </row>
    <row r="99" s="4" customFormat="1" hidden="1" spans="1:9">
      <c r="A99" s="5">
        <v>999224136946755</v>
      </c>
      <c r="B99" s="6">
        <v>45060</v>
      </c>
      <c r="C99" s="6">
        <v>45062</v>
      </c>
      <c r="D99" s="4">
        <v>1148</v>
      </c>
      <c r="E99" s="4" t="str">
        <f>VLOOKUP(A99,HOP!A:L,12,0)</f>
        <v>1148.00</v>
      </c>
      <c r="F99" s="4" t="str">
        <f>VLOOKUP(A99,HOP!A:C,3,0)</f>
        <v>3369098</v>
      </c>
      <c r="G99" s="4">
        <f t="shared" ref="G99:G130" si="6">D99-E99</f>
        <v>0</v>
      </c>
      <c r="H99" s="4" t="str">
        <f t="shared" ref="H99:H130" si="7">$H$1&amp;F99</f>
        <v>，3369098</v>
      </c>
      <c r="I99" s="4" t="str">
        <f>VLOOKUP(A99,HOP!A:U,21,0)</f>
        <v>直采</v>
      </c>
    </row>
    <row r="100" s="4" customFormat="1" hidden="1" spans="1:9">
      <c r="A100" s="5">
        <v>999224137126228</v>
      </c>
      <c r="B100" s="6">
        <v>45060</v>
      </c>
      <c r="C100" s="6">
        <v>45062</v>
      </c>
      <c r="D100" s="4">
        <v>550</v>
      </c>
      <c r="E100" s="4" t="str">
        <f>VLOOKUP(A100,HOP!A:L,12,0)</f>
        <v>550.00</v>
      </c>
      <c r="F100" s="4" t="str">
        <f>VLOOKUP(A100,HOP!A:C,3,0)</f>
        <v>3369179</v>
      </c>
      <c r="G100" s="4">
        <f t="shared" si="6"/>
        <v>0</v>
      </c>
      <c r="H100" s="4" t="str">
        <f t="shared" si="7"/>
        <v>，3369179</v>
      </c>
      <c r="I100" s="4" t="str">
        <f>VLOOKUP(A100,HOP!A:U,21,0)</f>
        <v>直采</v>
      </c>
    </row>
    <row r="101" s="4" customFormat="1" hidden="1" spans="1:9">
      <c r="A101" s="5">
        <v>999224137305037</v>
      </c>
      <c r="B101" s="6">
        <v>45060</v>
      </c>
      <c r="C101" s="6">
        <v>45062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999224137339442</v>
      </c>
      <c r="B102" s="6">
        <v>45060</v>
      </c>
      <c r="C102" s="6">
        <v>45062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999224137474069</v>
      </c>
      <c r="B103" s="6">
        <v>45060</v>
      </c>
      <c r="C103" s="6">
        <v>45062</v>
      </c>
      <c r="D103" s="4">
        <v>2738</v>
      </c>
      <c r="E103" s="4" t="str">
        <f>VLOOKUP(A103,HOP!A:L,12,0)</f>
        <v>2738.00</v>
      </c>
      <c r="F103" s="4" t="str">
        <f>VLOOKUP(A103,HOP!A:C,3,0)</f>
        <v>3369336</v>
      </c>
      <c r="G103" s="4">
        <f t="shared" si="6"/>
        <v>0</v>
      </c>
      <c r="H103" s="4" t="str">
        <f t="shared" si="7"/>
        <v>，3369336</v>
      </c>
      <c r="I103" s="4" t="str">
        <f>VLOOKUP(A103,HOP!A:U,21,0)</f>
        <v>直采</v>
      </c>
    </row>
    <row r="104" s="4" customFormat="1" hidden="1" spans="1:9">
      <c r="A104" s="5">
        <v>999224138160659</v>
      </c>
      <c r="B104" s="6">
        <v>45061</v>
      </c>
      <c r="C104" s="6">
        <v>45062</v>
      </c>
      <c r="D104" s="4">
        <v>243</v>
      </c>
      <c r="E104" s="4" t="str">
        <f>VLOOKUP(A104,HOP!A:L,12,0)</f>
        <v>243.00</v>
      </c>
      <c r="F104" s="4" t="str">
        <f>VLOOKUP(A104,HOP!A:C,3,0)</f>
        <v>3369687</v>
      </c>
      <c r="G104" s="4">
        <f t="shared" si="6"/>
        <v>0</v>
      </c>
      <c r="H104" s="4" t="str">
        <f t="shared" si="7"/>
        <v>，3369687</v>
      </c>
      <c r="I104" s="4" t="str">
        <f>VLOOKUP(A104,HOP!A:U,21,0)</f>
        <v>直采</v>
      </c>
    </row>
    <row r="105" s="4" customFormat="1" hidden="1" spans="1:9">
      <c r="A105" s="5">
        <v>999224134180308</v>
      </c>
      <c r="B105" s="6">
        <v>45060</v>
      </c>
      <c r="C105" s="6">
        <v>45062</v>
      </c>
      <c r="D105" s="4">
        <v>1262</v>
      </c>
      <c r="E105" s="4" t="str">
        <f>VLOOKUP(A105,HOP!A:L,12,0)</f>
        <v>1262.00</v>
      </c>
      <c r="F105" s="4" t="str">
        <f>VLOOKUP(A105,HOP!A:C,3,0)</f>
        <v>3367650</v>
      </c>
      <c r="G105" s="4">
        <f t="shared" si="6"/>
        <v>0</v>
      </c>
      <c r="H105" s="4" t="str">
        <f t="shared" si="7"/>
        <v>，3367650</v>
      </c>
      <c r="I105" s="4" t="str">
        <f>VLOOKUP(A105,HOP!A:U,21,0)</f>
        <v>直采</v>
      </c>
    </row>
    <row r="106" s="4" customFormat="1" hidden="1" spans="1:9">
      <c r="A106" s="5">
        <v>999224138515771</v>
      </c>
      <c r="B106" s="6">
        <v>45061</v>
      </c>
      <c r="C106" s="6">
        <v>45062</v>
      </c>
      <c r="D106" s="4">
        <v>402</v>
      </c>
      <c r="E106" s="4" t="str">
        <f>VLOOKUP(A106,HOP!A:L,12,0)</f>
        <v>402.00</v>
      </c>
      <c r="F106" s="4" t="str">
        <f>VLOOKUP(A106,HOP!A:C,3,0)</f>
        <v>3369833</v>
      </c>
      <c r="G106" s="4">
        <f t="shared" si="6"/>
        <v>0</v>
      </c>
      <c r="H106" s="4" t="str">
        <f t="shared" si="7"/>
        <v>，3369833</v>
      </c>
      <c r="I106" s="4" t="str">
        <f>VLOOKUP(A106,HOP!A:U,21,0)</f>
        <v>直采</v>
      </c>
    </row>
    <row r="107" s="4" customFormat="1" hidden="1" spans="1:9">
      <c r="A107" s="5">
        <v>999224138672090</v>
      </c>
      <c r="B107" s="6">
        <v>45061</v>
      </c>
      <c r="C107" s="6">
        <v>45062</v>
      </c>
      <c r="D107" s="4">
        <v>1736</v>
      </c>
      <c r="E107" s="4" t="str">
        <f>VLOOKUP(A107,HOP!A:L,12,0)</f>
        <v>1736.00</v>
      </c>
      <c r="F107" s="4" t="str">
        <f>VLOOKUP(A107,HOP!A:C,3,0)</f>
        <v>3369882</v>
      </c>
      <c r="G107" s="4">
        <f t="shared" si="6"/>
        <v>0</v>
      </c>
      <c r="H107" s="4" t="str">
        <f t="shared" si="7"/>
        <v>，3369882</v>
      </c>
      <c r="I107" s="4" t="str">
        <f>VLOOKUP(A107,HOP!A:U,21,0)</f>
        <v>直采</v>
      </c>
    </row>
    <row r="108" s="4" customFormat="1" hidden="1" spans="1:9">
      <c r="A108" s="5">
        <v>999224138905837</v>
      </c>
      <c r="B108" s="6">
        <v>45060</v>
      </c>
      <c r="C108" s="6">
        <v>45062</v>
      </c>
      <c r="D108" s="4">
        <v>1254</v>
      </c>
      <c r="E108" s="4" t="str">
        <f>VLOOKUP(A108,HOP!A:L,12,0)</f>
        <v>1254.00</v>
      </c>
      <c r="F108" s="4" t="str">
        <f>VLOOKUP(A108,HOP!A:C,3,0)</f>
        <v>3370015</v>
      </c>
      <c r="G108" s="4">
        <f t="shared" si="6"/>
        <v>0</v>
      </c>
      <c r="H108" s="4" t="str">
        <f t="shared" si="7"/>
        <v>，3370015</v>
      </c>
      <c r="I108" s="4" t="str">
        <f>VLOOKUP(A108,HOP!A:U,21,0)</f>
        <v>直采</v>
      </c>
    </row>
    <row r="109" s="4" customFormat="1" hidden="1" spans="1:9">
      <c r="A109" s="5">
        <v>999224140752361</v>
      </c>
      <c r="B109" s="6">
        <v>45061</v>
      </c>
      <c r="C109" s="6">
        <v>45062</v>
      </c>
      <c r="D109" s="4">
        <v>432</v>
      </c>
      <c r="E109" s="4" t="str">
        <f>VLOOKUP(A109,HOP!A:L,12,0)</f>
        <v>432.00</v>
      </c>
      <c r="F109" s="4" t="str">
        <f>VLOOKUP(A109,HOP!A:C,3,0)</f>
        <v>3370748</v>
      </c>
      <c r="G109" s="4">
        <f t="shared" si="6"/>
        <v>0</v>
      </c>
      <c r="H109" s="4" t="str">
        <f t="shared" si="7"/>
        <v>，3370748</v>
      </c>
      <c r="I109" s="4" t="str">
        <f>VLOOKUP(A109,HOP!A:U,21,0)</f>
        <v>直采</v>
      </c>
    </row>
    <row r="110" s="4" customFormat="1" hidden="1" spans="1:9">
      <c r="A110" s="5">
        <v>999224141282315</v>
      </c>
      <c r="B110" s="6">
        <v>45060</v>
      </c>
      <c r="C110" s="6">
        <v>45062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999224141386930</v>
      </c>
      <c r="B111" s="6">
        <v>45060</v>
      </c>
      <c r="C111" s="6">
        <v>45062</v>
      </c>
      <c r="D111" s="4">
        <v>2188</v>
      </c>
      <c r="E111" s="4" t="str">
        <f>VLOOKUP(A111,HOP!A:L,12,0)</f>
        <v>2188.00</v>
      </c>
      <c r="F111" s="4" t="str">
        <f>VLOOKUP(A111,HOP!A:C,3,0)</f>
        <v>3371149</v>
      </c>
      <c r="G111" s="4">
        <f t="shared" si="6"/>
        <v>0</v>
      </c>
      <c r="H111" s="4" t="str">
        <f t="shared" si="7"/>
        <v>，3371149</v>
      </c>
      <c r="I111" s="4" t="str">
        <f>VLOOKUP(A111,HOP!A:U,21,0)</f>
        <v>直采</v>
      </c>
    </row>
    <row r="112" s="4" customFormat="1" hidden="1" spans="1:9">
      <c r="A112" s="5">
        <v>999224141717538</v>
      </c>
      <c r="B112" s="6">
        <v>45061</v>
      </c>
      <c r="C112" s="6">
        <v>45062</v>
      </c>
      <c r="D112" s="4">
        <v>1360</v>
      </c>
      <c r="E112" s="4" t="str">
        <f>VLOOKUP(A112,HOP!A:L,12,0)</f>
        <v>1360.00</v>
      </c>
      <c r="F112" s="4" t="str">
        <f>VLOOKUP(A112,HOP!A:C,3,0)</f>
        <v>3371414</v>
      </c>
      <c r="G112" s="4">
        <f t="shared" si="6"/>
        <v>0</v>
      </c>
      <c r="H112" s="4" t="str">
        <f t="shared" si="7"/>
        <v>，3371414</v>
      </c>
      <c r="I112" s="4" t="str">
        <f>VLOOKUP(A112,HOP!A:U,21,0)</f>
        <v>直采</v>
      </c>
    </row>
    <row r="113" s="4" customFormat="1" hidden="1" spans="1:9">
      <c r="A113" s="5">
        <v>999224145774502</v>
      </c>
      <c r="B113" s="6">
        <v>45061</v>
      </c>
      <c r="C113" s="6">
        <v>45062</v>
      </c>
      <c r="D113" s="4">
        <v>840</v>
      </c>
      <c r="E113" s="4" t="str">
        <f>VLOOKUP(A113,HOP!A:L,12,0)</f>
        <v>840.00</v>
      </c>
      <c r="F113" s="4" t="str">
        <f>VLOOKUP(A113,HOP!A:C,3,0)</f>
        <v>3371981</v>
      </c>
      <c r="G113" s="4">
        <f t="shared" si="6"/>
        <v>0</v>
      </c>
      <c r="H113" s="4" t="str">
        <f t="shared" si="7"/>
        <v>，3371981</v>
      </c>
      <c r="I113" s="4" t="str">
        <f>VLOOKUP(A113,HOP!A:U,21,0)</f>
        <v>直采</v>
      </c>
    </row>
    <row r="114" s="4" customFormat="1" hidden="1" spans="1:9">
      <c r="A114" s="5">
        <v>999224147499844</v>
      </c>
      <c r="B114" s="6">
        <v>45061</v>
      </c>
      <c r="C114" s="6">
        <v>45062</v>
      </c>
      <c r="D114" s="4">
        <v>610</v>
      </c>
      <c r="E114" s="4" t="str">
        <f>VLOOKUP(A114,HOP!A:L,12,0)</f>
        <v>610.00</v>
      </c>
      <c r="F114" s="4" t="str">
        <f>VLOOKUP(A114,HOP!A:C,3,0)</f>
        <v>3372479</v>
      </c>
      <c r="G114" s="4">
        <f t="shared" si="6"/>
        <v>0</v>
      </c>
      <c r="H114" s="4" t="str">
        <f t="shared" si="7"/>
        <v>，3372479</v>
      </c>
      <c r="I114" s="4" t="str">
        <f>VLOOKUP(A114,HOP!A:U,21,0)</f>
        <v>直采</v>
      </c>
    </row>
    <row r="115" s="4" customFormat="1" hidden="1" spans="1:9">
      <c r="A115" s="5">
        <v>999224147767907</v>
      </c>
      <c r="B115" s="6">
        <v>45061</v>
      </c>
      <c r="C115" s="6">
        <v>45062</v>
      </c>
      <c r="D115" s="4">
        <v>1000</v>
      </c>
      <c r="E115" s="4" t="str">
        <f>VLOOKUP(A115,HOP!A:L,12,0)</f>
        <v>1000.00</v>
      </c>
      <c r="F115" s="4" t="str">
        <f>VLOOKUP(A115,HOP!A:C,3,0)</f>
        <v>3372533</v>
      </c>
      <c r="G115" s="4">
        <f t="shared" si="6"/>
        <v>0</v>
      </c>
      <c r="H115" s="4" t="str">
        <f t="shared" si="7"/>
        <v>，3372533</v>
      </c>
      <c r="I115" s="4" t="str">
        <f>VLOOKUP(A115,HOP!A:U,21,0)</f>
        <v>直采</v>
      </c>
    </row>
    <row r="116" s="4" customFormat="1" hidden="1" spans="1:9">
      <c r="A116" s="5">
        <v>999224145550394</v>
      </c>
      <c r="B116" s="6">
        <v>45061</v>
      </c>
      <c r="C116" s="6">
        <v>45062</v>
      </c>
      <c r="D116" s="4">
        <v>370</v>
      </c>
      <c r="E116" s="4" t="str">
        <f>VLOOKUP(A116,HOP!A:L,12,0)</f>
        <v>370.00</v>
      </c>
      <c r="F116" s="4" t="str">
        <f>VLOOKUP(A116,HOP!A:C,3,0)</f>
        <v>3371952</v>
      </c>
      <c r="G116" s="4">
        <f t="shared" si="6"/>
        <v>0</v>
      </c>
      <c r="H116" s="4" t="str">
        <f t="shared" si="7"/>
        <v>，3371952</v>
      </c>
      <c r="I116" s="4" t="str">
        <f>VLOOKUP(A116,HOP!A:U,21,0)</f>
        <v>直采</v>
      </c>
    </row>
    <row r="117" s="4" customFormat="1" hidden="1" spans="1:9">
      <c r="A117" s="5">
        <v>999224148948089</v>
      </c>
      <c r="B117" s="6">
        <v>45061</v>
      </c>
      <c r="C117" s="6">
        <v>45062</v>
      </c>
      <c r="D117" s="4">
        <v>738</v>
      </c>
      <c r="E117" s="4" t="str">
        <f>VLOOKUP(A117,HOP!A:L,12,0)</f>
        <v>738.00</v>
      </c>
      <c r="F117" s="4" t="str">
        <f>VLOOKUP(A117,HOP!A:C,3,0)</f>
        <v>3373077</v>
      </c>
      <c r="G117" s="4">
        <f t="shared" si="6"/>
        <v>0</v>
      </c>
      <c r="H117" s="4" t="str">
        <f t="shared" si="7"/>
        <v>，3373077</v>
      </c>
      <c r="I117" s="4" t="str">
        <f>VLOOKUP(A117,HOP!A:U,21,0)</f>
        <v>直采</v>
      </c>
    </row>
    <row r="118" s="4" customFormat="1" hidden="1" spans="1:9">
      <c r="A118" s="5">
        <v>999224150180696</v>
      </c>
      <c r="B118" s="6">
        <v>45061</v>
      </c>
      <c r="C118" s="6">
        <v>45062</v>
      </c>
      <c r="D118" s="4">
        <v>815</v>
      </c>
      <c r="E118" s="4" t="str">
        <f>VLOOKUP(A118,HOP!A:L,12,0)</f>
        <v>815.00</v>
      </c>
      <c r="F118" s="4" t="str">
        <f>VLOOKUP(A118,HOP!A:C,3,0)</f>
        <v>3373636</v>
      </c>
      <c r="G118" s="4">
        <f t="shared" si="6"/>
        <v>0</v>
      </c>
      <c r="H118" s="4" t="str">
        <f t="shared" si="7"/>
        <v>，3373636</v>
      </c>
      <c r="I118" s="4" t="str">
        <f>VLOOKUP(A118,HOP!A:U,21,0)</f>
        <v>直采</v>
      </c>
    </row>
    <row r="119" s="4" customFormat="1" hidden="1" spans="1:9">
      <c r="A119" s="5">
        <v>999224150244866</v>
      </c>
      <c r="B119" s="6">
        <v>45061</v>
      </c>
      <c r="C119" s="6">
        <v>45062</v>
      </c>
      <c r="D119" s="4">
        <v>856</v>
      </c>
      <c r="E119" s="4" t="str">
        <f>VLOOKUP(A119,HOP!A:L,12,0)</f>
        <v>856.00</v>
      </c>
      <c r="F119" s="4" t="str">
        <f>VLOOKUP(A119,HOP!A:C,3,0)</f>
        <v>3373684</v>
      </c>
      <c r="G119" s="4">
        <f t="shared" si="6"/>
        <v>0</v>
      </c>
      <c r="H119" s="4" t="str">
        <f t="shared" si="7"/>
        <v>，3373684</v>
      </c>
      <c r="I119" s="4" t="str">
        <f>VLOOKUP(A119,HOP!A:U,21,0)</f>
        <v>直采</v>
      </c>
    </row>
    <row r="120" s="4" customFormat="1" hidden="1" spans="1:9">
      <c r="A120" s="5">
        <v>999224150277585</v>
      </c>
      <c r="B120" s="6">
        <v>45061</v>
      </c>
      <c r="C120" s="6">
        <v>45062</v>
      </c>
      <c r="D120" s="4">
        <v>606</v>
      </c>
      <c r="E120" s="4" t="str">
        <f>VLOOKUP(A120,HOP!A:L,12,0)</f>
        <v>606.00</v>
      </c>
      <c r="F120" s="4" t="str">
        <f>VLOOKUP(A120,HOP!A:C,3,0)</f>
        <v>3373696</v>
      </c>
      <c r="G120" s="4">
        <f t="shared" si="6"/>
        <v>0</v>
      </c>
      <c r="H120" s="4" t="str">
        <f t="shared" si="7"/>
        <v>，3373696</v>
      </c>
      <c r="I120" s="4" t="str">
        <f>VLOOKUP(A120,HOP!A:U,21,0)</f>
        <v>直采</v>
      </c>
    </row>
    <row r="121" s="4" customFormat="1" hidden="1" spans="1:9">
      <c r="A121" s="5">
        <v>999224150355023</v>
      </c>
      <c r="B121" s="6">
        <v>45061</v>
      </c>
      <c r="C121" s="6">
        <v>45062</v>
      </c>
      <c r="D121" s="4">
        <v>1200</v>
      </c>
      <c r="E121" s="4" t="str">
        <f>VLOOKUP(A121,HOP!A:L,12,0)</f>
        <v>1200.00</v>
      </c>
      <c r="F121" s="4" t="str">
        <f>VLOOKUP(A121,HOP!A:C,3,0)</f>
        <v>3373753</v>
      </c>
      <c r="G121" s="4">
        <f t="shared" si="6"/>
        <v>0</v>
      </c>
      <c r="H121" s="4" t="str">
        <f t="shared" si="7"/>
        <v>，3373753</v>
      </c>
      <c r="I121" s="4" t="str">
        <f>VLOOKUP(A121,HOP!A:U,21,0)</f>
        <v>直采</v>
      </c>
    </row>
    <row r="122" s="4" customFormat="1" hidden="1" spans="1:9">
      <c r="A122" s="5">
        <v>999224151107256</v>
      </c>
      <c r="B122" s="6">
        <v>45061</v>
      </c>
      <c r="C122" s="6">
        <v>45062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999224151419196</v>
      </c>
      <c r="B123" s="6">
        <v>45061</v>
      </c>
      <c r="C123" s="6">
        <v>45062</v>
      </c>
      <c r="D123" s="4">
        <v>430</v>
      </c>
      <c r="E123" s="4" t="str">
        <f>VLOOKUP(A123,HOP!A:L,12,0)</f>
        <v>430.00</v>
      </c>
      <c r="F123" s="4" t="str">
        <f>VLOOKUP(A123,HOP!A:C,3,0)</f>
        <v>3374242</v>
      </c>
      <c r="G123" s="4">
        <f t="shared" si="6"/>
        <v>0</v>
      </c>
      <c r="H123" s="4" t="str">
        <f t="shared" si="7"/>
        <v>，3374242</v>
      </c>
      <c r="I123" s="4" t="str">
        <f>VLOOKUP(A123,HOP!A:U,21,0)</f>
        <v>直采</v>
      </c>
    </row>
    <row r="124" s="4" customFormat="1" hidden="1" spans="1:9">
      <c r="A124" s="5">
        <v>999224151693579</v>
      </c>
      <c r="B124" s="6">
        <v>45061</v>
      </c>
      <c r="C124" s="6">
        <v>45062</v>
      </c>
      <c r="D124" s="4">
        <v>430</v>
      </c>
      <c r="E124" s="4" t="str">
        <f>VLOOKUP(A124,HOP!A:L,12,0)</f>
        <v>430.00</v>
      </c>
      <c r="F124" s="4" t="str">
        <f>VLOOKUP(A124,HOP!A:C,3,0)</f>
        <v>3374368</v>
      </c>
      <c r="G124" s="4">
        <f t="shared" si="6"/>
        <v>0</v>
      </c>
      <c r="H124" s="4" t="str">
        <f t="shared" si="7"/>
        <v>，3374368</v>
      </c>
      <c r="I124" s="4" t="str">
        <f>VLOOKUP(A124,HOP!A:U,21,0)</f>
        <v>直采</v>
      </c>
    </row>
    <row r="125" s="4" customFormat="1" hidden="1" spans="1:9">
      <c r="A125" s="5">
        <v>999224152810001</v>
      </c>
      <c r="B125" s="6">
        <v>45061</v>
      </c>
      <c r="C125" s="6">
        <v>45062</v>
      </c>
      <c r="D125" s="4">
        <v>1133</v>
      </c>
      <c r="E125" s="4" t="str">
        <f>VLOOKUP(A125,HOP!A:L,12,0)</f>
        <v>1133.00</v>
      </c>
      <c r="F125" s="4" t="str">
        <f>VLOOKUP(A125,HOP!A:C,3,0)</f>
        <v>3374736</v>
      </c>
      <c r="G125" s="4">
        <f t="shared" si="6"/>
        <v>0</v>
      </c>
      <c r="H125" s="4" t="str">
        <f t="shared" si="7"/>
        <v>，3374736</v>
      </c>
      <c r="I125" s="4" t="str">
        <f>VLOOKUP(A125,HOP!A:U,21,0)</f>
        <v>直采</v>
      </c>
    </row>
    <row r="126" s="4" customFormat="1" hidden="1" spans="1:9">
      <c r="A126" s="5">
        <v>999224152830100</v>
      </c>
      <c r="B126" s="6">
        <v>45061</v>
      </c>
      <c r="C126" s="6">
        <v>45062</v>
      </c>
      <c r="D126" s="4">
        <v>1040</v>
      </c>
      <c r="E126" s="4" t="str">
        <f>VLOOKUP(A126,HOP!A:L,12,0)</f>
        <v>1040.00</v>
      </c>
      <c r="F126" s="4" t="str">
        <f>VLOOKUP(A126,HOP!A:C,3,0)</f>
        <v>3374743</v>
      </c>
      <c r="G126" s="4">
        <f t="shared" si="6"/>
        <v>0</v>
      </c>
      <c r="H126" s="4" t="str">
        <f t="shared" si="7"/>
        <v>，3374743</v>
      </c>
      <c r="I126" s="4" t="str">
        <f>VLOOKUP(A126,HOP!A:U,21,0)</f>
        <v>直采</v>
      </c>
    </row>
    <row r="127" s="4" customFormat="1" hidden="1" spans="1:9">
      <c r="A127" s="5">
        <v>999224153198120</v>
      </c>
      <c r="B127" s="6">
        <v>45061</v>
      </c>
      <c r="C127" s="6">
        <v>45062</v>
      </c>
      <c r="D127" s="4">
        <v>2322</v>
      </c>
      <c r="E127" s="4" t="str">
        <f>VLOOKUP(A127,HOP!A:L,12,0)</f>
        <v>2322.00</v>
      </c>
      <c r="F127" s="4" t="str">
        <f>VLOOKUP(A127,HOP!A:C,3,0)</f>
        <v>3374831</v>
      </c>
      <c r="G127" s="4">
        <f t="shared" si="6"/>
        <v>0</v>
      </c>
      <c r="H127" s="4" t="str">
        <f t="shared" si="7"/>
        <v>，3374831</v>
      </c>
      <c r="I127" s="4" t="str">
        <f>VLOOKUP(A127,HOP!A:U,21,0)</f>
        <v>直采</v>
      </c>
    </row>
    <row r="128" s="4" customFormat="1" hidden="1" spans="1:9">
      <c r="A128" s="5">
        <v>24154695811</v>
      </c>
      <c r="B128" s="6">
        <v>45061</v>
      </c>
      <c r="C128" s="6">
        <v>45062</v>
      </c>
      <c r="D128" s="4">
        <v>1012</v>
      </c>
      <c r="E128" s="4" t="str">
        <f>VLOOKUP(A128,HOP!A:L,12,0)</f>
        <v>1012.00</v>
      </c>
      <c r="F128" s="4" t="str">
        <f>VLOOKUP(A128,HOP!A:C,3,0)</f>
        <v>3375379</v>
      </c>
      <c r="G128" s="4">
        <f t="shared" si="6"/>
        <v>0</v>
      </c>
      <c r="H128" s="4" t="str">
        <f t="shared" si="7"/>
        <v>，3375379</v>
      </c>
      <c r="I128" s="4" t="str">
        <f>VLOOKUP(A128,HOP!A:U,21,0)</f>
        <v>直采</v>
      </c>
    </row>
    <row r="129" s="4" customFormat="1" hidden="1" spans="1:9">
      <c r="A129" s="5">
        <v>999224156773519</v>
      </c>
      <c r="B129" s="6">
        <v>45061</v>
      </c>
      <c r="C129" s="6">
        <v>45062</v>
      </c>
      <c r="D129" s="4">
        <v>610</v>
      </c>
      <c r="E129" s="4" t="str">
        <f>VLOOKUP(A129,HOP!A:L,12,0)</f>
        <v>610.00</v>
      </c>
      <c r="F129" s="4" t="str">
        <f>VLOOKUP(A129,HOP!A:C,3,0)</f>
        <v>3375989</v>
      </c>
      <c r="G129" s="4">
        <f t="shared" si="6"/>
        <v>0</v>
      </c>
      <c r="H129" s="4" t="str">
        <f t="shared" si="7"/>
        <v>，3375989</v>
      </c>
      <c r="I129" s="4" t="str">
        <f>VLOOKUP(A129,HOP!A:U,21,0)</f>
        <v>直采</v>
      </c>
    </row>
    <row r="130" s="4" customFormat="1" hidden="1" spans="1:9">
      <c r="A130" s="5">
        <v>999224156791794</v>
      </c>
      <c r="B130" s="6">
        <v>45061</v>
      </c>
      <c r="C130" s="6">
        <v>45062</v>
      </c>
      <c r="D130" s="4">
        <v>289</v>
      </c>
      <c r="E130" s="4" t="str">
        <f>VLOOKUP(A130,HOP!A:L,12,0)</f>
        <v>289.00</v>
      </c>
      <c r="F130" s="4" t="str">
        <f>VLOOKUP(A130,HOP!A:C,3,0)</f>
        <v>3376022</v>
      </c>
      <c r="G130" s="4">
        <f t="shared" si="6"/>
        <v>0</v>
      </c>
      <c r="H130" s="4" t="str">
        <f t="shared" si="7"/>
        <v>，3376022</v>
      </c>
      <c r="I130" s="4" t="str">
        <f>VLOOKUP(A130,HOP!A:U,21,0)</f>
        <v>直采</v>
      </c>
    </row>
    <row r="131" s="4" customFormat="1" hidden="1" spans="1:9">
      <c r="A131" s="5">
        <v>999224157335972</v>
      </c>
      <c r="B131" s="6">
        <v>45061</v>
      </c>
      <c r="C131" s="6">
        <v>45062</v>
      </c>
      <c r="D131" s="4">
        <v>607</v>
      </c>
      <c r="E131" s="4" t="str">
        <f>VLOOKUP(A131,HOP!A:L,12,0)</f>
        <v>607.00</v>
      </c>
      <c r="F131" s="4" t="str">
        <f>VLOOKUP(A131,HOP!A:C,3,0)</f>
        <v>3376201</v>
      </c>
      <c r="G131" s="4">
        <f>D131-E131</f>
        <v>0</v>
      </c>
      <c r="H131" s="4" t="str">
        <f>$H$1&amp;F131</f>
        <v>，3376201</v>
      </c>
      <c r="I131" s="4" t="str">
        <f>VLOOKUP(A131,HOP!A:U,21,0)</f>
        <v>直采</v>
      </c>
    </row>
    <row r="132" s="4" customFormat="1" spans="1:10">
      <c r="A132" s="8" t="s">
        <v>753</v>
      </c>
      <c r="B132" s="6">
        <v>45029</v>
      </c>
      <c r="C132" s="6">
        <v>45030</v>
      </c>
      <c r="D132" s="4">
        <v>103.27</v>
      </c>
      <c r="E132" s="4" t="e">
        <f>VLOOKUP(A132,HOP!A:L,12,0)</f>
        <v>#N/A</v>
      </c>
      <c r="F132" s="4">
        <v>3197086</v>
      </c>
      <c r="G132" s="4" t="e">
        <f>D132-E132</f>
        <v>#N/A</v>
      </c>
      <c r="H132" s="4" t="str">
        <f>$H$1&amp;F132</f>
        <v>，3197086</v>
      </c>
      <c r="I132" s="4" t="e">
        <f>VLOOKUP(A132,HOP!A:U,21,0)</f>
        <v>#N/A</v>
      </c>
      <c r="J132" s="4" t="s">
        <v>754</v>
      </c>
    </row>
    <row r="133" s="4" customFormat="1" hidden="1" spans="1:9">
      <c r="A133" s="5">
        <v>999224157915899</v>
      </c>
      <c r="B133" s="6">
        <v>45061</v>
      </c>
      <c r="C133" s="6">
        <v>45062</v>
      </c>
      <c r="D133" s="4">
        <v>610</v>
      </c>
      <c r="E133" s="4" t="str">
        <f>VLOOKUP(A133,HOP!A:L,12,0)</f>
        <v>610.00</v>
      </c>
      <c r="F133" s="4" t="str">
        <f>VLOOKUP(A133,HOP!A:C,3,0)</f>
        <v>3376391</v>
      </c>
      <c r="G133" s="4">
        <f>D133-E133</f>
        <v>0</v>
      </c>
      <c r="H133" s="4" t="str">
        <f>$H$1&amp;F133</f>
        <v>，3376391</v>
      </c>
      <c r="I133" s="4" t="str">
        <f>VLOOKUP(A133,HOP!A:U,21,0)</f>
        <v>直采</v>
      </c>
    </row>
    <row r="134" s="4" customFormat="1" spans="1:10">
      <c r="A134" s="8" t="s">
        <v>755</v>
      </c>
      <c r="B134" s="6">
        <v>45050</v>
      </c>
      <c r="C134" s="6">
        <v>45052</v>
      </c>
      <c r="D134" s="4">
        <v>8.16</v>
      </c>
      <c r="E134" s="4" t="e">
        <f>VLOOKUP(A134,HOP!A:L,12,0)</f>
        <v>#N/A</v>
      </c>
      <c r="F134" s="4">
        <v>3305126</v>
      </c>
      <c r="G134" s="4" t="e">
        <f>D134-E134</f>
        <v>#N/A</v>
      </c>
      <c r="H134" s="4" t="str">
        <f>$H$1&amp;F134</f>
        <v>，3305126</v>
      </c>
      <c r="I134" s="4" t="e">
        <f>VLOOKUP(A134,HOP!A:U,21,0)</f>
        <v>#N/A</v>
      </c>
      <c r="J134" s="4" t="s">
        <v>756</v>
      </c>
    </row>
    <row r="135" s="4" customFormat="1" spans="1:10">
      <c r="A135" s="8" t="s">
        <v>757</v>
      </c>
      <c r="B135" s="6">
        <v>44973</v>
      </c>
      <c r="C135" s="6">
        <v>44975</v>
      </c>
      <c r="D135" s="4">
        <v>1280</v>
      </c>
      <c r="E135" s="4" t="e">
        <f>VLOOKUP(A135,HOP!A:L,12,0)</f>
        <v>#N/A</v>
      </c>
      <c r="F135" s="4">
        <v>2936403</v>
      </c>
      <c r="G135" s="4" t="e">
        <f>D135-E135</f>
        <v>#N/A</v>
      </c>
      <c r="H135" s="4" t="str">
        <f>$H$1&amp;F135</f>
        <v>，2936403</v>
      </c>
      <c r="I135" s="4" t="e">
        <f>VLOOKUP(A135,HOP!A:U,21,0)</f>
        <v>#N/A</v>
      </c>
      <c r="J135" s="4" t="s">
        <v>758</v>
      </c>
    </row>
    <row r="137" spans="4:4">
      <c r="D137" s="4">
        <f>SUM(D2:D136)</f>
        <v>306020.43</v>
      </c>
    </row>
    <row r="145" spans="1:4">
      <c r="A145" s="4" t="s">
        <v>759</v>
      </c>
      <c r="C145" s="4">
        <v>305614.16</v>
      </c>
      <c r="D145" s="4">
        <v>339163.71</v>
      </c>
    </row>
    <row r="146" spans="1:4">
      <c r="A146" s="4" t="s">
        <v>760</v>
      </c>
      <c r="C146" s="4">
        <v>406.27</v>
      </c>
      <c r="D146" s="4">
        <v>450.87</v>
      </c>
    </row>
    <row r="147" spans="1:4">
      <c r="A147" s="4" t="s">
        <v>761</v>
      </c>
      <c r="C147" s="4">
        <f>SUBTOTAL(9,C145:C146)</f>
        <v>306020.43</v>
      </c>
      <c r="D147" s="4">
        <f>SUBTOTAL(9,D145:D146)</f>
        <v>339614.58</v>
      </c>
    </row>
    <row r="148" spans="1:1">
      <c r="A148" s="4" t="s">
        <v>762</v>
      </c>
    </row>
  </sheetData>
  <autoFilter ref="A1:XFD137">
    <filterColumn colId="3">
      <filters blank="1">
        <filter val="1000"/>
        <filter val="1200"/>
        <filter val="1300"/>
        <filter val="1500"/>
        <filter val="1700"/>
        <filter val="2100"/>
        <filter val="2700"/>
        <filter val="3500"/>
        <filter val="6800"/>
        <filter val="6900"/>
        <filter val="402"/>
        <filter val="5102"/>
        <filter val="1403"/>
        <filter val="804"/>
        <filter val="2904"/>
        <filter val="7104"/>
        <filter val="606"/>
        <filter val="607"/>
        <filter val="1407"/>
        <filter val="12108"/>
        <filter val="4209"/>
        <filter val="610"/>
        <filter val="810"/>
        <filter val="1012"/>
        <filter val="2912"/>
        <filter val="9112"/>
        <filter val="306020.43"/>
        <filter val="815"/>
        <filter val="1816"/>
        <filter val="8.16"/>
        <filter val="3117"/>
        <filter val="319"/>
        <filter val="1220"/>
        <filter val="1920"/>
        <filter val="2320"/>
        <filter val="3620"/>
        <filter val="2322"/>
        <filter val="626"/>
        <filter val="1626"/>
        <filter val="103.27"/>
        <filter val="1628"/>
        <filter val="230"/>
        <filter val="430"/>
        <filter val="630"/>
        <filter val="2030"/>
        <filter val="432"/>
        <filter val="233"/>
        <filter val="1133"/>
        <filter val="1235"/>
        <filter val="736"/>
        <filter val="1736"/>
        <filter val="1836"/>
        <filter val="538"/>
        <filter val="738"/>
        <filter val="2738"/>
        <filter val="1039"/>
        <filter val="840"/>
        <filter val="1040"/>
        <filter val="2040"/>
        <filter val="2640"/>
        <filter val="2940"/>
        <filter val="3840"/>
        <filter val="243"/>
        <filter val="2744"/>
        <filter val="10944"/>
        <filter val="846"/>
        <filter val="347"/>
        <filter val="1447"/>
        <filter val="1148"/>
        <filter val="250"/>
        <filter val="550"/>
        <filter val="1750"/>
        <filter val="1851"/>
        <filter val="1254"/>
        <filter val="3054"/>
        <filter val="856"/>
        <filter val="4556"/>
        <filter val="2259"/>
        <filter val="1160"/>
        <filter val="1260"/>
        <filter val="1360"/>
        <filter val="1560"/>
        <filter val="1960"/>
        <filter val="4260"/>
        <filter val="8560"/>
        <filter val="12560"/>
        <filter val="1262"/>
        <filter val="464"/>
        <filter val="2464"/>
        <filter val="15864"/>
        <filter val="270"/>
        <filter val="370"/>
        <filter val="1872"/>
        <filter val="6174"/>
        <filter val="6075"/>
        <filter val="480"/>
        <filter val="1280"/>
        <filter val="1580"/>
        <filter val="4180"/>
        <filter val="7980"/>
        <filter val="8480"/>
        <filter val="2984"/>
        <filter val="1186"/>
        <filter val="2086"/>
        <filter val="2188"/>
        <filter val="4488"/>
        <filter val="5388"/>
        <filter val="289"/>
        <filter val="290"/>
        <filter val="490"/>
        <filter val="1290"/>
        <filter val="1590"/>
        <filter val="2590"/>
        <filter val="1395"/>
        <filter val="796"/>
        <filter val="1397"/>
        <filter val="2498"/>
      </filters>
    </filterColumn>
    <filterColumn colId="6">
      <filters blank="1">
        <filter val="-1300"/>
        <filter val="#N/A"/>
        <filter val="3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763</v>
      </c>
      <c r="B1" s="2" t="s">
        <v>764</v>
      </c>
      <c r="C1" s="2" t="s">
        <v>765</v>
      </c>
      <c r="D1" s="2" t="s">
        <v>766</v>
      </c>
      <c r="E1" s="2" t="s">
        <v>13</v>
      </c>
      <c r="F1" s="2" t="s">
        <v>5</v>
      </c>
      <c r="G1" s="2" t="s">
        <v>6</v>
      </c>
      <c r="H1" s="2" t="s">
        <v>767</v>
      </c>
      <c r="I1" s="2" t="s">
        <v>768</v>
      </c>
      <c r="J1" s="2" t="s">
        <v>769</v>
      </c>
      <c r="K1" s="2" t="s">
        <v>770</v>
      </c>
      <c r="L1" s="2" t="s">
        <v>771</v>
      </c>
      <c r="M1" s="2" t="s">
        <v>772</v>
      </c>
      <c r="N1" s="2" t="s">
        <v>773</v>
      </c>
      <c r="O1" s="2" t="s">
        <v>774</v>
      </c>
      <c r="P1" s="2" t="s">
        <v>775</v>
      </c>
      <c r="Q1" s="2" t="s">
        <v>776</v>
      </c>
      <c r="R1" s="2" t="s">
        <v>777</v>
      </c>
      <c r="S1" s="2" t="s">
        <v>778</v>
      </c>
      <c r="T1" s="2" t="s">
        <v>779</v>
      </c>
      <c r="U1" s="2" t="s">
        <v>780</v>
      </c>
      <c r="V1" s="2" t="s">
        <v>781</v>
      </c>
    </row>
    <row r="2" s="1" customFormat="1" spans="1:22">
      <c r="A2" s="3">
        <v>999224156773519</v>
      </c>
      <c r="B2" s="1" t="s">
        <v>782</v>
      </c>
      <c r="C2" s="1" t="s">
        <v>783</v>
      </c>
      <c r="D2" s="1" t="s">
        <v>784</v>
      </c>
      <c r="E2" s="1" t="s">
        <v>785</v>
      </c>
      <c r="F2" s="1" t="s">
        <v>782</v>
      </c>
      <c r="G2" s="1" t="s">
        <v>786</v>
      </c>
      <c r="H2" s="1" t="s">
        <v>787</v>
      </c>
      <c r="I2" s="1" t="s">
        <v>788</v>
      </c>
      <c r="J2" s="1" t="s">
        <v>789</v>
      </c>
      <c r="K2" s="1" t="s">
        <v>788</v>
      </c>
      <c r="L2" s="1" t="s">
        <v>788</v>
      </c>
      <c r="M2" s="1" t="s">
        <v>790</v>
      </c>
      <c r="N2" s="1" t="s">
        <v>790</v>
      </c>
      <c r="O2" s="1" t="s">
        <v>791</v>
      </c>
      <c r="P2" s="1" t="s">
        <v>792</v>
      </c>
      <c r="Q2" s="1" t="s">
        <v>793</v>
      </c>
      <c r="R2" s="1" t="s">
        <v>794</v>
      </c>
      <c r="S2" s="1" t="s">
        <v>795</v>
      </c>
      <c r="T2" s="1" t="s">
        <v>796</v>
      </c>
      <c r="U2" s="1" t="s">
        <v>797</v>
      </c>
      <c r="V2" s="1" t="s">
        <v>798</v>
      </c>
    </row>
    <row r="3" s="1" customFormat="1" spans="1:22">
      <c r="A3" s="3">
        <v>999224156791794</v>
      </c>
      <c r="B3" s="1" t="s">
        <v>782</v>
      </c>
      <c r="C3" s="1" t="s">
        <v>799</v>
      </c>
      <c r="D3" s="1" t="s">
        <v>800</v>
      </c>
      <c r="E3" s="1" t="s">
        <v>801</v>
      </c>
      <c r="F3" s="1" t="s">
        <v>782</v>
      </c>
      <c r="G3" s="1" t="s">
        <v>786</v>
      </c>
      <c r="H3" s="1" t="s">
        <v>787</v>
      </c>
      <c r="I3" s="1" t="s">
        <v>802</v>
      </c>
      <c r="J3" s="1" t="s">
        <v>789</v>
      </c>
      <c r="K3" s="1" t="s">
        <v>802</v>
      </c>
      <c r="L3" s="1" t="s">
        <v>802</v>
      </c>
      <c r="M3" s="1" t="s">
        <v>790</v>
      </c>
      <c r="N3" s="1" t="s">
        <v>790</v>
      </c>
      <c r="O3" s="1" t="s">
        <v>791</v>
      </c>
      <c r="P3" s="1" t="s">
        <v>792</v>
      </c>
      <c r="Q3" s="1" t="s">
        <v>793</v>
      </c>
      <c r="R3" s="1" t="s">
        <v>803</v>
      </c>
      <c r="S3" s="1" t="s">
        <v>795</v>
      </c>
      <c r="T3" s="1" t="s">
        <v>796</v>
      </c>
      <c r="U3" s="1" t="s">
        <v>797</v>
      </c>
      <c r="V3" s="1" t="s">
        <v>804</v>
      </c>
    </row>
    <row r="4" s="1" customFormat="1" spans="1:22">
      <c r="A4" s="3">
        <v>999224157915899</v>
      </c>
      <c r="B4" s="1" t="s">
        <v>782</v>
      </c>
      <c r="C4" s="1" t="s">
        <v>805</v>
      </c>
      <c r="D4" s="1" t="s">
        <v>784</v>
      </c>
      <c r="E4" s="1" t="s">
        <v>806</v>
      </c>
      <c r="F4" s="1" t="s">
        <v>782</v>
      </c>
      <c r="G4" s="1" t="s">
        <v>786</v>
      </c>
      <c r="H4" s="1" t="s">
        <v>787</v>
      </c>
      <c r="I4" s="1" t="s">
        <v>788</v>
      </c>
      <c r="J4" s="1" t="s">
        <v>789</v>
      </c>
      <c r="K4" s="1" t="s">
        <v>788</v>
      </c>
      <c r="L4" s="1" t="s">
        <v>788</v>
      </c>
      <c r="M4" s="1" t="s">
        <v>790</v>
      </c>
      <c r="N4" s="1" t="s">
        <v>790</v>
      </c>
      <c r="O4" s="1" t="s">
        <v>791</v>
      </c>
      <c r="P4" s="1" t="s">
        <v>792</v>
      </c>
      <c r="Q4" s="1" t="s">
        <v>793</v>
      </c>
      <c r="R4" s="1" t="s">
        <v>807</v>
      </c>
      <c r="S4" s="1" t="s">
        <v>795</v>
      </c>
      <c r="T4" s="1" t="s">
        <v>796</v>
      </c>
      <c r="U4" s="1" t="s">
        <v>797</v>
      </c>
      <c r="V4" s="1" t="s">
        <v>798</v>
      </c>
    </row>
    <row r="5" s="1" customFormat="1" spans="1:22">
      <c r="A5" s="3">
        <v>24154695811</v>
      </c>
      <c r="B5" s="1" t="s">
        <v>782</v>
      </c>
      <c r="C5" s="1" t="s">
        <v>808</v>
      </c>
      <c r="D5" s="1" t="s">
        <v>809</v>
      </c>
      <c r="E5" s="1" t="s">
        <v>810</v>
      </c>
      <c r="F5" s="1" t="s">
        <v>782</v>
      </c>
      <c r="G5" s="1" t="s">
        <v>786</v>
      </c>
      <c r="H5" s="1" t="s">
        <v>787</v>
      </c>
      <c r="I5" s="1" t="s">
        <v>811</v>
      </c>
      <c r="J5" s="1" t="s">
        <v>789</v>
      </c>
      <c r="K5" s="1" t="s">
        <v>811</v>
      </c>
      <c r="L5" s="1" t="s">
        <v>811</v>
      </c>
      <c r="M5" s="1" t="s">
        <v>790</v>
      </c>
      <c r="N5" s="1" t="s">
        <v>790</v>
      </c>
      <c r="O5" s="1" t="s">
        <v>791</v>
      </c>
      <c r="P5" s="1" t="s">
        <v>792</v>
      </c>
      <c r="Q5" s="1" t="s">
        <v>793</v>
      </c>
      <c r="R5" s="1" t="s">
        <v>812</v>
      </c>
      <c r="S5" s="1" t="s">
        <v>795</v>
      </c>
      <c r="T5" s="1" t="s">
        <v>796</v>
      </c>
      <c r="U5" s="1" t="s">
        <v>797</v>
      </c>
      <c r="V5" s="1" t="s">
        <v>804</v>
      </c>
    </row>
    <row r="6" s="1" customFormat="1" spans="1:22">
      <c r="A6" s="3">
        <v>999224157335972</v>
      </c>
      <c r="B6" s="1" t="s">
        <v>782</v>
      </c>
      <c r="C6" s="1" t="s">
        <v>813</v>
      </c>
      <c r="D6" s="1" t="s">
        <v>814</v>
      </c>
      <c r="E6" s="1" t="s">
        <v>815</v>
      </c>
      <c r="F6" s="1" t="s">
        <v>782</v>
      </c>
      <c r="G6" s="1" t="s">
        <v>786</v>
      </c>
      <c r="H6" s="1" t="s">
        <v>787</v>
      </c>
      <c r="I6" s="1" t="s">
        <v>816</v>
      </c>
      <c r="J6" s="1" t="s">
        <v>789</v>
      </c>
      <c r="K6" s="1" t="s">
        <v>816</v>
      </c>
      <c r="L6" s="1" t="s">
        <v>816</v>
      </c>
      <c r="M6" s="1" t="s">
        <v>790</v>
      </c>
      <c r="N6" s="1" t="s">
        <v>790</v>
      </c>
      <c r="O6" s="1" t="s">
        <v>791</v>
      </c>
      <c r="P6" s="1" t="s">
        <v>792</v>
      </c>
      <c r="Q6" s="1" t="s">
        <v>793</v>
      </c>
      <c r="R6" s="1" t="s">
        <v>817</v>
      </c>
      <c r="S6" s="1" t="s">
        <v>795</v>
      </c>
      <c r="T6" s="1" t="s">
        <v>796</v>
      </c>
      <c r="U6" s="1" t="s">
        <v>797</v>
      </c>
      <c r="V6" s="1" t="s">
        <v>798</v>
      </c>
    </row>
    <row r="7" s="1" customFormat="1" spans="1:22">
      <c r="A7" s="3">
        <v>999224151693579</v>
      </c>
      <c r="B7" s="1" t="s">
        <v>782</v>
      </c>
      <c r="C7" s="1" t="s">
        <v>818</v>
      </c>
      <c r="D7" s="1" t="s">
        <v>819</v>
      </c>
      <c r="E7" s="1" t="s">
        <v>820</v>
      </c>
      <c r="F7" s="1" t="s">
        <v>782</v>
      </c>
      <c r="G7" s="1" t="s">
        <v>786</v>
      </c>
      <c r="H7" s="1" t="s">
        <v>787</v>
      </c>
      <c r="I7" s="1" t="s">
        <v>821</v>
      </c>
      <c r="J7" s="1" t="s">
        <v>789</v>
      </c>
      <c r="K7" s="1" t="s">
        <v>821</v>
      </c>
      <c r="L7" s="1" t="s">
        <v>821</v>
      </c>
      <c r="M7" s="1" t="s">
        <v>790</v>
      </c>
      <c r="N7" s="1" t="s">
        <v>790</v>
      </c>
      <c r="O7" s="1" t="s">
        <v>791</v>
      </c>
      <c r="P7" s="1" t="s">
        <v>792</v>
      </c>
      <c r="Q7" s="1" t="s">
        <v>793</v>
      </c>
      <c r="R7" s="1" t="s">
        <v>822</v>
      </c>
      <c r="S7" s="1" t="s">
        <v>795</v>
      </c>
      <c r="T7" s="1" t="s">
        <v>796</v>
      </c>
      <c r="U7" s="1" t="s">
        <v>797</v>
      </c>
      <c r="V7" s="1" t="s">
        <v>823</v>
      </c>
    </row>
    <row r="8" s="1" customFormat="1" spans="1:22">
      <c r="A8" s="3">
        <v>999224151419196</v>
      </c>
      <c r="B8" s="1" t="s">
        <v>782</v>
      </c>
      <c r="C8" s="1" t="s">
        <v>824</v>
      </c>
      <c r="D8" s="1" t="s">
        <v>819</v>
      </c>
      <c r="E8" s="1" t="s">
        <v>825</v>
      </c>
      <c r="F8" s="1" t="s">
        <v>782</v>
      </c>
      <c r="G8" s="1" t="s">
        <v>786</v>
      </c>
      <c r="H8" s="1" t="s">
        <v>787</v>
      </c>
      <c r="I8" s="1" t="s">
        <v>821</v>
      </c>
      <c r="J8" s="1" t="s">
        <v>789</v>
      </c>
      <c r="K8" s="1" t="s">
        <v>821</v>
      </c>
      <c r="L8" s="1" t="s">
        <v>821</v>
      </c>
      <c r="M8" s="1" t="s">
        <v>790</v>
      </c>
      <c r="N8" s="1" t="s">
        <v>790</v>
      </c>
      <c r="O8" s="1" t="s">
        <v>791</v>
      </c>
      <c r="P8" s="1" t="s">
        <v>792</v>
      </c>
      <c r="Q8" s="1" t="s">
        <v>793</v>
      </c>
      <c r="R8" s="1" t="s">
        <v>826</v>
      </c>
      <c r="S8" s="1" t="s">
        <v>795</v>
      </c>
      <c r="T8" s="1" t="s">
        <v>796</v>
      </c>
      <c r="U8" s="1" t="s">
        <v>797</v>
      </c>
      <c r="V8" s="1" t="s">
        <v>823</v>
      </c>
    </row>
    <row r="9" s="1" customFormat="1" spans="1:22">
      <c r="A9" s="3">
        <v>999224152810001</v>
      </c>
      <c r="B9" s="1" t="s">
        <v>782</v>
      </c>
      <c r="C9" s="1" t="s">
        <v>827</v>
      </c>
      <c r="D9" s="1" t="s">
        <v>828</v>
      </c>
      <c r="E9" s="1" t="s">
        <v>829</v>
      </c>
      <c r="F9" s="1" t="s">
        <v>782</v>
      </c>
      <c r="G9" s="1" t="s">
        <v>786</v>
      </c>
      <c r="H9" s="1" t="s">
        <v>787</v>
      </c>
      <c r="I9" s="1" t="s">
        <v>830</v>
      </c>
      <c r="J9" s="1" t="s">
        <v>789</v>
      </c>
      <c r="K9" s="1" t="s">
        <v>830</v>
      </c>
      <c r="L9" s="1" t="s">
        <v>830</v>
      </c>
      <c r="M9" s="1" t="s">
        <v>790</v>
      </c>
      <c r="N9" s="1" t="s">
        <v>790</v>
      </c>
      <c r="O9" s="1" t="s">
        <v>791</v>
      </c>
      <c r="P9" s="1" t="s">
        <v>792</v>
      </c>
      <c r="Q9" s="1" t="s">
        <v>793</v>
      </c>
      <c r="R9" s="1" t="s">
        <v>831</v>
      </c>
      <c r="S9" s="1" t="s">
        <v>795</v>
      </c>
      <c r="T9" s="1" t="s">
        <v>796</v>
      </c>
      <c r="U9" s="1" t="s">
        <v>797</v>
      </c>
      <c r="V9" s="1" t="s">
        <v>804</v>
      </c>
    </row>
    <row r="10" s="1" customFormat="1" spans="1:22">
      <c r="A10" s="3">
        <v>999224153198120</v>
      </c>
      <c r="B10" s="1" t="s">
        <v>782</v>
      </c>
      <c r="C10" s="1" t="s">
        <v>832</v>
      </c>
      <c r="D10" s="1" t="s">
        <v>828</v>
      </c>
      <c r="E10" s="1" t="s">
        <v>833</v>
      </c>
      <c r="F10" s="1" t="s">
        <v>782</v>
      </c>
      <c r="G10" s="1" t="s">
        <v>786</v>
      </c>
      <c r="H10" s="1" t="s">
        <v>787</v>
      </c>
      <c r="I10" s="1" t="s">
        <v>834</v>
      </c>
      <c r="J10" s="1" t="s">
        <v>789</v>
      </c>
      <c r="K10" s="1" t="s">
        <v>834</v>
      </c>
      <c r="L10" s="1" t="s">
        <v>834</v>
      </c>
      <c r="M10" s="1" t="s">
        <v>790</v>
      </c>
      <c r="N10" s="1" t="s">
        <v>790</v>
      </c>
      <c r="O10" s="1" t="s">
        <v>791</v>
      </c>
      <c r="P10" s="1" t="s">
        <v>792</v>
      </c>
      <c r="Q10" s="1" t="s">
        <v>793</v>
      </c>
      <c r="R10" s="1" t="s">
        <v>835</v>
      </c>
      <c r="S10" s="1" t="s">
        <v>795</v>
      </c>
      <c r="T10" s="1" t="s">
        <v>796</v>
      </c>
      <c r="U10" s="1" t="s">
        <v>797</v>
      </c>
      <c r="V10" s="1" t="s">
        <v>804</v>
      </c>
    </row>
    <row r="11" s="1" customFormat="1" spans="1:22">
      <c r="A11" s="3">
        <v>999224152830100</v>
      </c>
      <c r="B11" s="1" t="s">
        <v>782</v>
      </c>
      <c r="C11" s="1" t="s">
        <v>836</v>
      </c>
      <c r="D11" s="1" t="s">
        <v>828</v>
      </c>
      <c r="E11" s="1" t="s">
        <v>837</v>
      </c>
      <c r="F11" s="1" t="s">
        <v>782</v>
      </c>
      <c r="G11" s="1" t="s">
        <v>786</v>
      </c>
      <c r="H11" s="1" t="s">
        <v>787</v>
      </c>
      <c r="I11" s="1" t="s">
        <v>838</v>
      </c>
      <c r="J11" s="1" t="s">
        <v>789</v>
      </c>
      <c r="K11" s="1" t="s">
        <v>838</v>
      </c>
      <c r="L11" s="1" t="s">
        <v>838</v>
      </c>
      <c r="M11" s="1" t="s">
        <v>790</v>
      </c>
      <c r="N11" s="1" t="s">
        <v>790</v>
      </c>
      <c r="O11" s="1" t="s">
        <v>791</v>
      </c>
      <c r="P11" s="1" t="s">
        <v>792</v>
      </c>
      <c r="Q11" s="1" t="s">
        <v>793</v>
      </c>
      <c r="R11" s="1" t="s">
        <v>839</v>
      </c>
      <c r="S11" s="1" t="s">
        <v>795</v>
      </c>
      <c r="T11" s="1" t="s">
        <v>796</v>
      </c>
      <c r="U11" s="1" t="s">
        <v>797</v>
      </c>
      <c r="V11" s="1" t="s">
        <v>804</v>
      </c>
    </row>
    <row r="12" s="1" customFormat="1" spans="1:22">
      <c r="A12" s="3">
        <v>999224150355023</v>
      </c>
      <c r="B12" s="1" t="s">
        <v>782</v>
      </c>
      <c r="C12" s="1" t="s">
        <v>840</v>
      </c>
      <c r="D12" s="1" t="s">
        <v>841</v>
      </c>
      <c r="E12" s="1" t="s">
        <v>842</v>
      </c>
      <c r="F12" s="1" t="s">
        <v>782</v>
      </c>
      <c r="G12" s="1" t="s">
        <v>786</v>
      </c>
      <c r="H12" s="1" t="s">
        <v>787</v>
      </c>
      <c r="I12" s="1" t="s">
        <v>843</v>
      </c>
      <c r="J12" s="1" t="s">
        <v>789</v>
      </c>
      <c r="K12" s="1" t="s">
        <v>843</v>
      </c>
      <c r="L12" s="1" t="s">
        <v>843</v>
      </c>
      <c r="M12" s="1" t="s">
        <v>790</v>
      </c>
      <c r="N12" s="1" t="s">
        <v>790</v>
      </c>
      <c r="O12" s="1" t="s">
        <v>791</v>
      </c>
      <c r="P12" s="1" t="s">
        <v>792</v>
      </c>
      <c r="Q12" s="1" t="s">
        <v>793</v>
      </c>
      <c r="R12" s="1" t="s">
        <v>844</v>
      </c>
      <c r="S12" s="1" t="s">
        <v>795</v>
      </c>
      <c r="T12" s="1" t="s">
        <v>796</v>
      </c>
      <c r="U12" s="1" t="s">
        <v>797</v>
      </c>
      <c r="V12" s="1" t="s">
        <v>804</v>
      </c>
    </row>
    <row r="13" s="1" customFormat="1" spans="1:22">
      <c r="A13" s="3">
        <v>999224150277585</v>
      </c>
      <c r="B13" s="1" t="s">
        <v>782</v>
      </c>
      <c r="C13" s="1" t="s">
        <v>845</v>
      </c>
      <c r="D13" s="1" t="s">
        <v>846</v>
      </c>
      <c r="E13" s="1" t="s">
        <v>847</v>
      </c>
      <c r="F13" s="1" t="s">
        <v>782</v>
      </c>
      <c r="G13" s="1" t="s">
        <v>786</v>
      </c>
      <c r="H13" s="1" t="s">
        <v>787</v>
      </c>
      <c r="I13" s="1" t="s">
        <v>848</v>
      </c>
      <c r="J13" s="1" t="s">
        <v>789</v>
      </c>
      <c r="K13" s="1" t="s">
        <v>848</v>
      </c>
      <c r="L13" s="1" t="s">
        <v>848</v>
      </c>
      <c r="M13" s="1" t="s">
        <v>790</v>
      </c>
      <c r="N13" s="1" t="s">
        <v>790</v>
      </c>
      <c r="O13" s="1" t="s">
        <v>791</v>
      </c>
      <c r="P13" s="1" t="s">
        <v>792</v>
      </c>
      <c r="Q13" s="1" t="s">
        <v>793</v>
      </c>
      <c r="R13" s="1" t="s">
        <v>849</v>
      </c>
      <c r="S13" s="1" t="s">
        <v>795</v>
      </c>
      <c r="T13" s="1" t="s">
        <v>796</v>
      </c>
      <c r="U13" s="1" t="s">
        <v>797</v>
      </c>
      <c r="V13" s="1" t="s">
        <v>804</v>
      </c>
    </row>
    <row r="14" s="1" customFormat="1" spans="1:22">
      <c r="A14" s="3">
        <v>999224147767907</v>
      </c>
      <c r="B14" s="1" t="s">
        <v>850</v>
      </c>
      <c r="C14" s="1" t="s">
        <v>851</v>
      </c>
      <c r="D14" s="1" t="s">
        <v>852</v>
      </c>
      <c r="E14" s="1" t="s">
        <v>853</v>
      </c>
      <c r="F14" s="1" t="s">
        <v>782</v>
      </c>
      <c r="G14" s="1" t="s">
        <v>786</v>
      </c>
      <c r="H14" s="1" t="s">
        <v>787</v>
      </c>
      <c r="I14" s="1" t="s">
        <v>854</v>
      </c>
      <c r="J14" s="1" t="s">
        <v>789</v>
      </c>
      <c r="K14" s="1" t="s">
        <v>854</v>
      </c>
      <c r="L14" s="1" t="s">
        <v>854</v>
      </c>
      <c r="M14" s="1" t="s">
        <v>790</v>
      </c>
      <c r="N14" s="1" t="s">
        <v>790</v>
      </c>
      <c r="O14" s="1" t="s">
        <v>791</v>
      </c>
      <c r="P14" s="1" t="s">
        <v>792</v>
      </c>
      <c r="Q14" s="1" t="s">
        <v>793</v>
      </c>
      <c r="R14" s="1" t="s">
        <v>855</v>
      </c>
      <c r="S14" s="1" t="s">
        <v>795</v>
      </c>
      <c r="T14" s="1" t="s">
        <v>796</v>
      </c>
      <c r="U14" s="1" t="s">
        <v>797</v>
      </c>
      <c r="V14" s="1" t="s">
        <v>856</v>
      </c>
    </row>
    <row r="15" s="1" customFormat="1" spans="1:22">
      <c r="A15" s="3">
        <v>999224147499844</v>
      </c>
      <c r="B15" s="1" t="s">
        <v>850</v>
      </c>
      <c r="C15" s="1" t="s">
        <v>857</v>
      </c>
      <c r="D15" s="1" t="s">
        <v>784</v>
      </c>
      <c r="E15" s="1" t="s">
        <v>858</v>
      </c>
      <c r="F15" s="1" t="s">
        <v>782</v>
      </c>
      <c r="G15" s="1" t="s">
        <v>786</v>
      </c>
      <c r="H15" s="1" t="s">
        <v>787</v>
      </c>
      <c r="I15" s="1" t="s">
        <v>788</v>
      </c>
      <c r="J15" s="1" t="s">
        <v>789</v>
      </c>
      <c r="K15" s="1" t="s">
        <v>788</v>
      </c>
      <c r="L15" s="1" t="s">
        <v>788</v>
      </c>
      <c r="M15" s="1" t="s">
        <v>790</v>
      </c>
      <c r="N15" s="1" t="s">
        <v>790</v>
      </c>
      <c r="O15" s="1" t="s">
        <v>791</v>
      </c>
      <c r="P15" s="1" t="s">
        <v>792</v>
      </c>
      <c r="Q15" s="1" t="s">
        <v>793</v>
      </c>
      <c r="R15" s="1" t="s">
        <v>859</v>
      </c>
      <c r="S15" s="1" t="s">
        <v>795</v>
      </c>
      <c r="T15" s="1" t="s">
        <v>796</v>
      </c>
      <c r="U15" s="1" t="s">
        <v>797</v>
      </c>
      <c r="V15" s="1" t="s">
        <v>798</v>
      </c>
    </row>
    <row r="16" s="1" customFormat="1" spans="1:22">
      <c r="A16" s="3">
        <v>999224150244866</v>
      </c>
      <c r="B16" s="1" t="s">
        <v>782</v>
      </c>
      <c r="C16" s="1" t="s">
        <v>860</v>
      </c>
      <c r="D16" s="1" t="s">
        <v>861</v>
      </c>
      <c r="E16" s="1" t="s">
        <v>862</v>
      </c>
      <c r="F16" s="1" t="s">
        <v>782</v>
      </c>
      <c r="G16" s="1" t="s">
        <v>786</v>
      </c>
      <c r="H16" s="1" t="s">
        <v>787</v>
      </c>
      <c r="I16" s="1" t="s">
        <v>863</v>
      </c>
      <c r="J16" s="1" t="s">
        <v>789</v>
      </c>
      <c r="K16" s="1" t="s">
        <v>863</v>
      </c>
      <c r="L16" s="1" t="s">
        <v>863</v>
      </c>
      <c r="M16" s="1" t="s">
        <v>790</v>
      </c>
      <c r="N16" s="1" t="s">
        <v>790</v>
      </c>
      <c r="O16" s="1" t="s">
        <v>791</v>
      </c>
      <c r="P16" s="1" t="s">
        <v>792</v>
      </c>
      <c r="Q16" s="1" t="s">
        <v>793</v>
      </c>
      <c r="R16" s="1" t="s">
        <v>864</v>
      </c>
      <c r="S16" s="1" t="s">
        <v>795</v>
      </c>
      <c r="T16" s="1" t="s">
        <v>796</v>
      </c>
      <c r="U16" s="1" t="s">
        <v>797</v>
      </c>
      <c r="V16" s="1" t="s">
        <v>804</v>
      </c>
    </row>
    <row r="17" s="1" customFormat="1" spans="1:22">
      <c r="A17" s="3">
        <v>999224145774502</v>
      </c>
      <c r="B17" s="1" t="s">
        <v>850</v>
      </c>
      <c r="C17" s="1" t="s">
        <v>865</v>
      </c>
      <c r="D17" s="1" t="s">
        <v>866</v>
      </c>
      <c r="E17" s="1" t="s">
        <v>867</v>
      </c>
      <c r="F17" s="1" t="s">
        <v>782</v>
      </c>
      <c r="G17" s="1" t="s">
        <v>786</v>
      </c>
      <c r="H17" s="1" t="s">
        <v>787</v>
      </c>
      <c r="I17" s="1" t="s">
        <v>868</v>
      </c>
      <c r="J17" s="1" t="s">
        <v>789</v>
      </c>
      <c r="K17" s="1" t="s">
        <v>868</v>
      </c>
      <c r="L17" s="1" t="s">
        <v>868</v>
      </c>
      <c r="M17" s="1" t="s">
        <v>790</v>
      </c>
      <c r="N17" s="1" t="s">
        <v>790</v>
      </c>
      <c r="O17" s="1" t="s">
        <v>791</v>
      </c>
      <c r="P17" s="1" t="s">
        <v>792</v>
      </c>
      <c r="Q17" s="1" t="s">
        <v>793</v>
      </c>
      <c r="R17" s="1" t="s">
        <v>869</v>
      </c>
      <c r="S17" s="1" t="s">
        <v>795</v>
      </c>
      <c r="T17" s="1" t="s">
        <v>796</v>
      </c>
      <c r="U17" s="1" t="s">
        <v>797</v>
      </c>
      <c r="V17" s="1" t="s">
        <v>823</v>
      </c>
    </row>
    <row r="18" s="1" customFormat="1" spans="1:22">
      <c r="A18" s="3">
        <v>999224148948089</v>
      </c>
      <c r="B18" s="1" t="s">
        <v>850</v>
      </c>
      <c r="C18" s="1" t="s">
        <v>870</v>
      </c>
      <c r="D18" s="1" t="s">
        <v>871</v>
      </c>
      <c r="E18" s="1" t="s">
        <v>872</v>
      </c>
      <c r="F18" s="1" t="s">
        <v>782</v>
      </c>
      <c r="G18" s="1" t="s">
        <v>786</v>
      </c>
      <c r="H18" s="1" t="s">
        <v>787</v>
      </c>
      <c r="I18" s="1" t="s">
        <v>873</v>
      </c>
      <c r="J18" s="1" t="s">
        <v>789</v>
      </c>
      <c r="K18" s="1" t="s">
        <v>873</v>
      </c>
      <c r="L18" s="1" t="s">
        <v>873</v>
      </c>
      <c r="M18" s="1" t="s">
        <v>790</v>
      </c>
      <c r="N18" s="1" t="s">
        <v>790</v>
      </c>
      <c r="O18" s="1" t="s">
        <v>791</v>
      </c>
      <c r="P18" s="1" t="s">
        <v>792</v>
      </c>
      <c r="Q18" s="1" t="s">
        <v>793</v>
      </c>
      <c r="R18" s="1" t="s">
        <v>874</v>
      </c>
      <c r="S18" s="1" t="s">
        <v>795</v>
      </c>
      <c r="T18" s="1" t="s">
        <v>796</v>
      </c>
      <c r="U18" s="1" t="s">
        <v>797</v>
      </c>
      <c r="V18" s="1" t="s">
        <v>804</v>
      </c>
    </row>
    <row r="19" s="1" customFormat="1" spans="1:22">
      <c r="A19" s="3">
        <v>999224141386930</v>
      </c>
      <c r="B19" s="1" t="s">
        <v>850</v>
      </c>
      <c r="C19" s="1" t="s">
        <v>875</v>
      </c>
      <c r="D19" s="1" t="s">
        <v>828</v>
      </c>
      <c r="E19" s="1" t="s">
        <v>876</v>
      </c>
      <c r="F19" s="1" t="s">
        <v>850</v>
      </c>
      <c r="G19" s="1" t="s">
        <v>786</v>
      </c>
      <c r="H19" s="1" t="s">
        <v>787</v>
      </c>
      <c r="I19" s="1" t="s">
        <v>877</v>
      </c>
      <c r="J19" s="1" t="s">
        <v>789</v>
      </c>
      <c r="K19" s="1" t="s">
        <v>877</v>
      </c>
      <c r="L19" s="1" t="s">
        <v>877</v>
      </c>
      <c r="M19" s="1" t="s">
        <v>790</v>
      </c>
      <c r="N19" s="1" t="s">
        <v>790</v>
      </c>
      <c r="O19" s="1" t="s">
        <v>791</v>
      </c>
      <c r="P19" s="1" t="s">
        <v>792</v>
      </c>
      <c r="Q19" s="1" t="s">
        <v>793</v>
      </c>
      <c r="R19" s="1" t="s">
        <v>878</v>
      </c>
      <c r="S19" s="1" t="s">
        <v>795</v>
      </c>
      <c r="T19" s="1" t="s">
        <v>796</v>
      </c>
      <c r="U19" s="1" t="s">
        <v>797</v>
      </c>
      <c r="V19" s="1" t="s">
        <v>804</v>
      </c>
    </row>
    <row r="20" s="1" customFormat="1" spans="1:22">
      <c r="A20" s="3">
        <v>999224140752361</v>
      </c>
      <c r="B20" s="1" t="s">
        <v>850</v>
      </c>
      <c r="C20" s="1" t="s">
        <v>879</v>
      </c>
      <c r="D20" s="1" t="s">
        <v>814</v>
      </c>
      <c r="E20" s="1" t="s">
        <v>880</v>
      </c>
      <c r="F20" s="1" t="s">
        <v>782</v>
      </c>
      <c r="G20" s="1" t="s">
        <v>786</v>
      </c>
      <c r="H20" s="1" t="s">
        <v>787</v>
      </c>
      <c r="I20" s="1" t="s">
        <v>881</v>
      </c>
      <c r="J20" s="1" t="s">
        <v>789</v>
      </c>
      <c r="K20" s="1" t="s">
        <v>881</v>
      </c>
      <c r="L20" s="1" t="s">
        <v>881</v>
      </c>
      <c r="M20" s="1" t="s">
        <v>790</v>
      </c>
      <c r="N20" s="1" t="s">
        <v>790</v>
      </c>
      <c r="O20" s="1" t="s">
        <v>791</v>
      </c>
      <c r="P20" s="1" t="s">
        <v>792</v>
      </c>
      <c r="Q20" s="1" t="s">
        <v>793</v>
      </c>
      <c r="R20" s="1" t="s">
        <v>882</v>
      </c>
      <c r="S20" s="1" t="s">
        <v>795</v>
      </c>
      <c r="T20" s="1" t="s">
        <v>796</v>
      </c>
      <c r="U20" s="1" t="s">
        <v>797</v>
      </c>
      <c r="V20" s="1" t="s">
        <v>798</v>
      </c>
    </row>
    <row r="21" s="1" customFormat="1" spans="1:22">
      <c r="A21" s="3">
        <v>999224150180696</v>
      </c>
      <c r="B21" s="1" t="s">
        <v>782</v>
      </c>
      <c r="C21" s="1" t="s">
        <v>883</v>
      </c>
      <c r="D21" s="1" t="s">
        <v>871</v>
      </c>
      <c r="E21" s="1" t="s">
        <v>884</v>
      </c>
      <c r="F21" s="1" t="s">
        <v>782</v>
      </c>
      <c r="G21" s="1" t="s">
        <v>786</v>
      </c>
      <c r="H21" s="1" t="s">
        <v>787</v>
      </c>
      <c r="I21" s="1" t="s">
        <v>885</v>
      </c>
      <c r="J21" s="1" t="s">
        <v>789</v>
      </c>
      <c r="K21" s="1" t="s">
        <v>885</v>
      </c>
      <c r="L21" s="1" t="s">
        <v>885</v>
      </c>
      <c r="M21" s="1" t="s">
        <v>790</v>
      </c>
      <c r="N21" s="1" t="s">
        <v>790</v>
      </c>
      <c r="O21" s="1" t="s">
        <v>791</v>
      </c>
      <c r="P21" s="1" t="s">
        <v>792</v>
      </c>
      <c r="Q21" s="1" t="s">
        <v>793</v>
      </c>
      <c r="R21" s="1" t="s">
        <v>886</v>
      </c>
      <c r="S21" s="1" t="s">
        <v>795</v>
      </c>
      <c r="T21" s="1" t="s">
        <v>796</v>
      </c>
      <c r="U21" s="1" t="s">
        <v>797</v>
      </c>
      <c r="V21" s="1" t="s">
        <v>804</v>
      </c>
    </row>
    <row r="22" s="1" customFormat="1" spans="1:22">
      <c r="A22" s="3">
        <v>999224138515771</v>
      </c>
      <c r="B22" s="1" t="s">
        <v>850</v>
      </c>
      <c r="C22" s="1" t="s">
        <v>887</v>
      </c>
      <c r="D22" s="1" t="s">
        <v>888</v>
      </c>
      <c r="E22" s="1" t="s">
        <v>889</v>
      </c>
      <c r="F22" s="1" t="s">
        <v>782</v>
      </c>
      <c r="G22" s="1" t="s">
        <v>786</v>
      </c>
      <c r="H22" s="1" t="s">
        <v>787</v>
      </c>
      <c r="I22" s="1" t="s">
        <v>890</v>
      </c>
      <c r="J22" s="1" t="s">
        <v>789</v>
      </c>
      <c r="K22" s="1" t="s">
        <v>890</v>
      </c>
      <c r="L22" s="1" t="s">
        <v>890</v>
      </c>
      <c r="M22" s="1" t="s">
        <v>790</v>
      </c>
      <c r="N22" s="1" t="s">
        <v>790</v>
      </c>
      <c r="O22" s="1" t="s">
        <v>791</v>
      </c>
      <c r="P22" s="1" t="s">
        <v>792</v>
      </c>
      <c r="Q22" s="1" t="s">
        <v>793</v>
      </c>
      <c r="R22" s="1" t="s">
        <v>891</v>
      </c>
      <c r="S22" s="1" t="s">
        <v>795</v>
      </c>
      <c r="T22" s="1" t="s">
        <v>796</v>
      </c>
      <c r="U22" s="1" t="s">
        <v>797</v>
      </c>
      <c r="V22" s="1" t="s">
        <v>892</v>
      </c>
    </row>
    <row r="23" s="1" customFormat="1" spans="1:22">
      <c r="A23" s="3">
        <v>999224141717538</v>
      </c>
      <c r="B23" s="1" t="s">
        <v>850</v>
      </c>
      <c r="C23" s="1" t="s">
        <v>893</v>
      </c>
      <c r="D23" s="1" t="s">
        <v>894</v>
      </c>
      <c r="E23" s="1" t="s">
        <v>895</v>
      </c>
      <c r="F23" s="1" t="s">
        <v>782</v>
      </c>
      <c r="G23" s="1" t="s">
        <v>786</v>
      </c>
      <c r="H23" s="1" t="s">
        <v>787</v>
      </c>
      <c r="I23" s="1" t="s">
        <v>896</v>
      </c>
      <c r="J23" s="1" t="s">
        <v>789</v>
      </c>
      <c r="K23" s="1" t="s">
        <v>896</v>
      </c>
      <c r="L23" s="1" t="s">
        <v>896</v>
      </c>
      <c r="M23" s="1" t="s">
        <v>790</v>
      </c>
      <c r="N23" s="1" t="s">
        <v>790</v>
      </c>
      <c r="O23" s="1" t="s">
        <v>791</v>
      </c>
      <c r="P23" s="1" t="s">
        <v>792</v>
      </c>
      <c r="Q23" s="1" t="s">
        <v>793</v>
      </c>
      <c r="R23" s="1" t="s">
        <v>897</v>
      </c>
      <c r="S23" s="1" t="s">
        <v>795</v>
      </c>
      <c r="T23" s="1" t="s">
        <v>796</v>
      </c>
      <c r="U23" s="1" t="s">
        <v>797</v>
      </c>
      <c r="V23" s="1" t="s">
        <v>804</v>
      </c>
    </row>
    <row r="24" s="1" customFormat="1" spans="1:22">
      <c r="A24" s="3">
        <v>999224138905837</v>
      </c>
      <c r="B24" s="1" t="s">
        <v>850</v>
      </c>
      <c r="C24" s="1" t="s">
        <v>898</v>
      </c>
      <c r="D24" s="1" t="s">
        <v>899</v>
      </c>
      <c r="E24" s="1" t="s">
        <v>900</v>
      </c>
      <c r="F24" s="1" t="s">
        <v>850</v>
      </c>
      <c r="G24" s="1" t="s">
        <v>786</v>
      </c>
      <c r="H24" s="1" t="s">
        <v>787</v>
      </c>
      <c r="I24" s="1" t="s">
        <v>901</v>
      </c>
      <c r="J24" s="1" t="s">
        <v>789</v>
      </c>
      <c r="K24" s="1" t="s">
        <v>901</v>
      </c>
      <c r="L24" s="1" t="s">
        <v>901</v>
      </c>
      <c r="M24" s="1" t="s">
        <v>790</v>
      </c>
      <c r="N24" s="1" t="s">
        <v>790</v>
      </c>
      <c r="O24" s="1" t="s">
        <v>791</v>
      </c>
      <c r="P24" s="1" t="s">
        <v>792</v>
      </c>
      <c r="Q24" s="1" t="s">
        <v>793</v>
      </c>
      <c r="R24" s="1" t="s">
        <v>902</v>
      </c>
      <c r="S24" s="1" t="s">
        <v>795</v>
      </c>
      <c r="T24" s="1" t="s">
        <v>796</v>
      </c>
      <c r="U24" s="1" t="s">
        <v>797</v>
      </c>
      <c r="V24" s="1" t="s">
        <v>804</v>
      </c>
    </row>
    <row r="25" s="1" customFormat="1" spans="1:22">
      <c r="A25" s="3">
        <v>999224145550394</v>
      </c>
      <c r="B25" s="1" t="s">
        <v>850</v>
      </c>
      <c r="C25" s="1" t="s">
        <v>903</v>
      </c>
      <c r="D25" s="1" t="s">
        <v>904</v>
      </c>
      <c r="E25" s="1" t="s">
        <v>905</v>
      </c>
      <c r="F25" s="1" t="s">
        <v>782</v>
      </c>
      <c r="G25" s="1" t="s">
        <v>786</v>
      </c>
      <c r="H25" s="1" t="s">
        <v>787</v>
      </c>
      <c r="I25" s="1" t="s">
        <v>906</v>
      </c>
      <c r="J25" s="1" t="s">
        <v>789</v>
      </c>
      <c r="K25" s="1" t="s">
        <v>906</v>
      </c>
      <c r="L25" s="1" t="s">
        <v>906</v>
      </c>
      <c r="M25" s="1" t="s">
        <v>790</v>
      </c>
      <c r="N25" s="1" t="s">
        <v>790</v>
      </c>
      <c r="O25" s="1" t="s">
        <v>791</v>
      </c>
      <c r="P25" s="1" t="s">
        <v>792</v>
      </c>
      <c r="Q25" s="1" t="s">
        <v>793</v>
      </c>
      <c r="R25" s="1" t="s">
        <v>907</v>
      </c>
      <c r="S25" s="1" t="s">
        <v>795</v>
      </c>
      <c r="T25" s="1" t="s">
        <v>796</v>
      </c>
      <c r="U25" s="1" t="s">
        <v>797</v>
      </c>
      <c r="V25" s="1" t="s">
        <v>823</v>
      </c>
    </row>
    <row r="26" s="1" customFormat="1" spans="1:22">
      <c r="A26" s="3">
        <v>999224138160659</v>
      </c>
      <c r="B26" s="1" t="s">
        <v>850</v>
      </c>
      <c r="C26" s="1" t="s">
        <v>908</v>
      </c>
      <c r="D26" s="1" t="s">
        <v>909</v>
      </c>
      <c r="E26" s="1" t="s">
        <v>910</v>
      </c>
      <c r="F26" s="1" t="s">
        <v>782</v>
      </c>
      <c r="G26" s="1" t="s">
        <v>786</v>
      </c>
      <c r="H26" s="1" t="s">
        <v>787</v>
      </c>
      <c r="I26" s="1" t="s">
        <v>911</v>
      </c>
      <c r="J26" s="1" t="s">
        <v>789</v>
      </c>
      <c r="K26" s="1" t="s">
        <v>911</v>
      </c>
      <c r="L26" s="1" t="s">
        <v>911</v>
      </c>
      <c r="M26" s="1" t="s">
        <v>790</v>
      </c>
      <c r="N26" s="1" t="s">
        <v>790</v>
      </c>
      <c r="O26" s="1" t="s">
        <v>791</v>
      </c>
      <c r="P26" s="1" t="s">
        <v>792</v>
      </c>
      <c r="Q26" s="1" t="s">
        <v>793</v>
      </c>
      <c r="R26" s="1" t="s">
        <v>912</v>
      </c>
      <c r="S26" s="1" t="s">
        <v>795</v>
      </c>
      <c r="T26" s="1" t="s">
        <v>796</v>
      </c>
      <c r="U26" s="1" t="s">
        <v>797</v>
      </c>
      <c r="V26" s="1" t="s">
        <v>823</v>
      </c>
    </row>
    <row r="27" s="1" customFormat="1" spans="1:22">
      <c r="A27" s="3">
        <v>999224137474069</v>
      </c>
      <c r="B27" s="1" t="s">
        <v>850</v>
      </c>
      <c r="C27" s="1" t="s">
        <v>913</v>
      </c>
      <c r="D27" s="1" t="s">
        <v>914</v>
      </c>
      <c r="E27" s="1" t="s">
        <v>915</v>
      </c>
      <c r="F27" s="1" t="s">
        <v>850</v>
      </c>
      <c r="G27" s="1" t="s">
        <v>786</v>
      </c>
      <c r="H27" s="1" t="s">
        <v>787</v>
      </c>
      <c r="I27" s="1" t="s">
        <v>916</v>
      </c>
      <c r="J27" s="1" t="s">
        <v>789</v>
      </c>
      <c r="K27" s="1" t="s">
        <v>916</v>
      </c>
      <c r="L27" s="1" t="s">
        <v>916</v>
      </c>
      <c r="M27" s="1" t="s">
        <v>790</v>
      </c>
      <c r="N27" s="1" t="s">
        <v>790</v>
      </c>
      <c r="O27" s="1" t="s">
        <v>791</v>
      </c>
      <c r="P27" s="1" t="s">
        <v>792</v>
      </c>
      <c r="Q27" s="1" t="s">
        <v>793</v>
      </c>
      <c r="R27" s="1" t="s">
        <v>917</v>
      </c>
      <c r="S27" s="1" t="s">
        <v>795</v>
      </c>
      <c r="T27" s="1" t="s">
        <v>796</v>
      </c>
      <c r="U27" s="1" t="s">
        <v>797</v>
      </c>
      <c r="V27" s="1" t="s">
        <v>804</v>
      </c>
    </row>
    <row r="28" s="1" customFormat="1" spans="1:22">
      <c r="A28" s="3">
        <v>999224136576745</v>
      </c>
      <c r="B28" s="1" t="s">
        <v>918</v>
      </c>
      <c r="C28" s="1" t="s">
        <v>919</v>
      </c>
      <c r="D28" s="1" t="s">
        <v>899</v>
      </c>
      <c r="E28" s="1" t="s">
        <v>920</v>
      </c>
      <c r="F28" s="1" t="s">
        <v>850</v>
      </c>
      <c r="G28" s="1" t="s">
        <v>786</v>
      </c>
      <c r="H28" s="1" t="s">
        <v>787</v>
      </c>
      <c r="I28" s="1" t="s">
        <v>901</v>
      </c>
      <c r="J28" s="1" t="s">
        <v>789</v>
      </c>
      <c r="K28" s="1" t="s">
        <v>901</v>
      </c>
      <c r="L28" s="1" t="s">
        <v>901</v>
      </c>
      <c r="M28" s="1" t="s">
        <v>790</v>
      </c>
      <c r="N28" s="1" t="s">
        <v>790</v>
      </c>
      <c r="O28" s="1" t="s">
        <v>791</v>
      </c>
      <c r="P28" s="1" t="s">
        <v>792</v>
      </c>
      <c r="Q28" s="1" t="s">
        <v>793</v>
      </c>
      <c r="R28" s="1" t="s">
        <v>921</v>
      </c>
      <c r="S28" s="1" t="s">
        <v>795</v>
      </c>
      <c r="T28" s="1" t="s">
        <v>796</v>
      </c>
      <c r="U28" s="1" t="s">
        <v>797</v>
      </c>
      <c r="V28" s="1" t="s">
        <v>804</v>
      </c>
    </row>
    <row r="29" s="1" customFormat="1" spans="1:22">
      <c r="A29" s="3">
        <v>999224135679498</v>
      </c>
      <c r="B29" s="1" t="s">
        <v>918</v>
      </c>
      <c r="C29" s="1" t="s">
        <v>922</v>
      </c>
      <c r="D29" s="1" t="s">
        <v>899</v>
      </c>
      <c r="E29" s="1" t="s">
        <v>923</v>
      </c>
      <c r="F29" s="1" t="s">
        <v>850</v>
      </c>
      <c r="G29" s="1" t="s">
        <v>786</v>
      </c>
      <c r="H29" s="1" t="s">
        <v>787</v>
      </c>
      <c r="I29" s="1" t="s">
        <v>901</v>
      </c>
      <c r="J29" s="1" t="s">
        <v>789</v>
      </c>
      <c r="K29" s="1" t="s">
        <v>901</v>
      </c>
      <c r="L29" s="1" t="s">
        <v>901</v>
      </c>
      <c r="M29" s="1" t="s">
        <v>790</v>
      </c>
      <c r="N29" s="1" t="s">
        <v>790</v>
      </c>
      <c r="O29" s="1" t="s">
        <v>791</v>
      </c>
      <c r="P29" s="1" t="s">
        <v>792</v>
      </c>
      <c r="Q29" s="1" t="s">
        <v>793</v>
      </c>
      <c r="R29" s="1" t="s">
        <v>924</v>
      </c>
      <c r="S29" s="1" t="s">
        <v>795</v>
      </c>
      <c r="T29" s="1" t="s">
        <v>796</v>
      </c>
      <c r="U29" s="1" t="s">
        <v>797</v>
      </c>
      <c r="V29" s="1" t="s">
        <v>804</v>
      </c>
    </row>
    <row r="30" s="1" customFormat="1" spans="1:22">
      <c r="A30" s="3">
        <v>999224138672090</v>
      </c>
      <c r="B30" s="1" t="s">
        <v>850</v>
      </c>
      <c r="C30" s="1" t="s">
        <v>925</v>
      </c>
      <c r="D30" s="1" t="s">
        <v>926</v>
      </c>
      <c r="E30" s="1" t="s">
        <v>927</v>
      </c>
      <c r="F30" s="1" t="s">
        <v>782</v>
      </c>
      <c r="G30" s="1" t="s">
        <v>786</v>
      </c>
      <c r="H30" s="1" t="s">
        <v>787</v>
      </c>
      <c r="I30" s="1" t="s">
        <v>928</v>
      </c>
      <c r="J30" s="1" t="s">
        <v>789</v>
      </c>
      <c r="K30" s="1" t="s">
        <v>928</v>
      </c>
      <c r="L30" s="1" t="s">
        <v>928</v>
      </c>
      <c r="M30" s="1" t="s">
        <v>790</v>
      </c>
      <c r="N30" s="1" t="s">
        <v>790</v>
      </c>
      <c r="O30" s="1" t="s">
        <v>791</v>
      </c>
      <c r="P30" s="1" t="s">
        <v>792</v>
      </c>
      <c r="Q30" s="1" t="s">
        <v>793</v>
      </c>
      <c r="R30" s="1" t="s">
        <v>929</v>
      </c>
      <c r="S30" s="1" t="s">
        <v>795</v>
      </c>
      <c r="T30" s="1" t="s">
        <v>796</v>
      </c>
      <c r="U30" s="1" t="s">
        <v>797</v>
      </c>
      <c r="V30" s="1" t="s">
        <v>804</v>
      </c>
    </row>
    <row r="31" s="1" customFormat="1" spans="1:22">
      <c r="A31" s="3">
        <v>999224136946755</v>
      </c>
      <c r="B31" s="1" t="s">
        <v>850</v>
      </c>
      <c r="C31" s="1" t="s">
        <v>930</v>
      </c>
      <c r="D31" s="1" t="s">
        <v>931</v>
      </c>
      <c r="E31" s="1" t="s">
        <v>932</v>
      </c>
      <c r="F31" s="1" t="s">
        <v>850</v>
      </c>
      <c r="G31" s="1" t="s">
        <v>786</v>
      </c>
      <c r="H31" s="1" t="s">
        <v>787</v>
      </c>
      <c r="I31" s="1" t="s">
        <v>933</v>
      </c>
      <c r="J31" s="1" t="s">
        <v>789</v>
      </c>
      <c r="K31" s="1" t="s">
        <v>933</v>
      </c>
      <c r="L31" s="1" t="s">
        <v>933</v>
      </c>
      <c r="M31" s="1" t="s">
        <v>790</v>
      </c>
      <c r="N31" s="1" t="s">
        <v>790</v>
      </c>
      <c r="O31" s="1" t="s">
        <v>791</v>
      </c>
      <c r="P31" s="1" t="s">
        <v>792</v>
      </c>
      <c r="Q31" s="1" t="s">
        <v>793</v>
      </c>
      <c r="R31" s="1" t="s">
        <v>934</v>
      </c>
      <c r="S31" s="1" t="s">
        <v>795</v>
      </c>
      <c r="T31" s="1" t="s">
        <v>796</v>
      </c>
      <c r="U31" s="1" t="s">
        <v>797</v>
      </c>
      <c r="V31" s="1" t="s">
        <v>804</v>
      </c>
    </row>
    <row r="32" s="1" customFormat="1" spans="1:22">
      <c r="A32" s="3">
        <v>999224133634448</v>
      </c>
      <c r="B32" s="1" t="s">
        <v>918</v>
      </c>
      <c r="C32" s="1" t="s">
        <v>935</v>
      </c>
      <c r="D32" s="1" t="s">
        <v>894</v>
      </c>
      <c r="E32" s="1" t="s">
        <v>936</v>
      </c>
      <c r="F32" s="1" t="s">
        <v>850</v>
      </c>
      <c r="G32" s="1" t="s">
        <v>786</v>
      </c>
      <c r="H32" s="1" t="s">
        <v>787</v>
      </c>
      <c r="I32" s="1" t="s">
        <v>937</v>
      </c>
      <c r="J32" s="1" t="s">
        <v>789</v>
      </c>
      <c r="K32" s="1" t="s">
        <v>937</v>
      </c>
      <c r="L32" s="1" t="s">
        <v>937</v>
      </c>
      <c r="M32" s="1" t="s">
        <v>790</v>
      </c>
      <c r="N32" s="1" t="s">
        <v>790</v>
      </c>
      <c r="O32" s="1" t="s">
        <v>791</v>
      </c>
      <c r="P32" s="1" t="s">
        <v>792</v>
      </c>
      <c r="Q32" s="1" t="s">
        <v>793</v>
      </c>
      <c r="R32" s="1" t="s">
        <v>938</v>
      </c>
      <c r="S32" s="1" t="s">
        <v>795</v>
      </c>
      <c r="T32" s="1" t="s">
        <v>796</v>
      </c>
      <c r="U32" s="1" t="s">
        <v>797</v>
      </c>
      <c r="V32" s="1" t="s">
        <v>804</v>
      </c>
    </row>
    <row r="33" s="1" customFormat="1" spans="1:22">
      <c r="A33" s="3">
        <v>999224134385749</v>
      </c>
      <c r="B33" s="1" t="s">
        <v>918</v>
      </c>
      <c r="C33" s="1" t="s">
        <v>939</v>
      </c>
      <c r="D33" s="1" t="s">
        <v>940</v>
      </c>
      <c r="E33" s="1" t="s">
        <v>941</v>
      </c>
      <c r="F33" s="1" t="s">
        <v>850</v>
      </c>
      <c r="G33" s="1" t="s">
        <v>786</v>
      </c>
      <c r="H33" s="1" t="s">
        <v>787</v>
      </c>
      <c r="I33" s="1" t="s">
        <v>942</v>
      </c>
      <c r="J33" s="1" t="s">
        <v>789</v>
      </c>
      <c r="K33" s="1" t="s">
        <v>942</v>
      </c>
      <c r="L33" s="1" t="s">
        <v>942</v>
      </c>
      <c r="M33" s="1" t="s">
        <v>790</v>
      </c>
      <c r="N33" s="1" t="s">
        <v>790</v>
      </c>
      <c r="O33" s="1" t="s">
        <v>791</v>
      </c>
      <c r="P33" s="1" t="s">
        <v>792</v>
      </c>
      <c r="Q33" s="1" t="s">
        <v>793</v>
      </c>
      <c r="R33" s="1" t="s">
        <v>943</v>
      </c>
      <c r="S33" s="1" t="s">
        <v>795</v>
      </c>
      <c r="T33" s="1" t="s">
        <v>796</v>
      </c>
      <c r="U33" s="1" t="s">
        <v>797</v>
      </c>
      <c r="V33" s="1" t="s">
        <v>798</v>
      </c>
    </row>
    <row r="34" s="1" customFormat="1" spans="1:22">
      <c r="A34" s="3">
        <v>999224137126228</v>
      </c>
      <c r="B34" s="1" t="s">
        <v>850</v>
      </c>
      <c r="C34" s="1" t="s">
        <v>944</v>
      </c>
      <c r="D34" s="1" t="s">
        <v>945</v>
      </c>
      <c r="E34" s="1" t="s">
        <v>946</v>
      </c>
      <c r="F34" s="1" t="s">
        <v>850</v>
      </c>
      <c r="G34" s="1" t="s">
        <v>786</v>
      </c>
      <c r="H34" s="1" t="s">
        <v>787</v>
      </c>
      <c r="I34" s="1" t="s">
        <v>947</v>
      </c>
      <c r="J34" s="1" t="s">
        <v>789</v>
      </c>
      <c r="K34" s="1" t="s">
        <v>947</v>
      </c>
      <c r="L34" s="1" t="s">
        <v>947</v>
      </c>
      <c r="M34" s="1" t="s">
        <v>790</v>
      </c>
      <c r="N34" s="1" t="s">
        <v>790</v>
      </c>
      <c r="O34" s="1" t="s">
        <v>791</v>
      </c>
      <c r="P34" s="1" t="s">
        <v>792</v>
      </c>
      <c r="Q34" s="1" t="s">
        <v>793</v>
      </c>
      <c r="R34" s="1" t="s">
        <v>948</v>
      </c>
      <c r="S34" s="1" t="s">
        <v>795</v>
      </c>
      <c r="T34" s="1" t="s">
        <v>796</v>
      </c>
      <c r="U34" s="1" t="s">
        <v>797</v>
      </c>
      <c r="V34" s="1" t="s">
        <v>804</v>
      </c>
    </row>
    <row r="35" s="1" customFormat="1" spans="1:22">
      <c r="A35" s="3">
        <v>999224127980028</v>
      </c>
      <c r="B35" s="1" t="s">
        <v>918</v>
      </c>
      <c r="C35" s="1" t="s">
        <v>949</v>
      </c>
      <c r="D35" s="1" t="s">
        <v>846</v>
      </c>
      <c r="E35" s="1" t="s">
        <v>950</v>
      </c>
      <c r="F35" s="1" t="s">
        <v>850</v>
      </c>
      <c r="G35" s="1" t="s">
        <v>786</v>
      </c>
      <c r="H35" s="1" t="s">
        <v>787</v>
      </c>
      <c r="I35" s="1" t="s">
        <v>951</v>
      </c>
      <c r="J35" s="1" t="s">
        <v>789</v>
      </c>
      <c r="K35" s="1" t="s">
        <v>951</v>
      </c>
      <c r="L35" s="1" t="s">
        <v>951</v>
      </c>
      <c r="M35" s="1" t="s">
        <v>790</v>
      </c>
      <c r="N35" s="1" t="s">
        <v>790</v>
      </c>
      <c r="O35" s="1" t="s">
        <v>791</v>
      </c>
      <c r="P35" s="1" t="s">
        <v>792</v>
      </c>
      <c r="Q35" s="1" t="s">
        <v>793</v>
      </c>
      <c r="R35" s="1" t="s">
        <v>952</v>
      </c>
      <c r="S35" s="1" t="s">
        <v>795</v>
      </c>
      <c r="T35" s="1" t="s">
        <v>796</v>
      </c>
      <c r="U35" s="1" t="s">
        <v>797</v>
      </c>
      <c r="V35" s="1" t="s">
        <v>804</v>
      </c>
    </row>
    <row r="36" s="1" customFormat="1" spans="1:22">
      <c r="A36" s="3">
        <v>999224131769643</v>
      </c>
      <c r="B36" s="1" t="s">
        <v>918</v>
      </c>
      <c r="C36" s="1" t="s">
        <v>953</v>
      </c>
      <c r="D36" s="1" t="s">
        <v>954</v>
      </c>
      <c r="E36" s="1" t="s">
        <v>955</v>
      </c>
      <c r="F36" s="1" t="s">
        <v>850</v>
      </c>
      <c r="G36" s="1" t="s">
        <v>786</v>
      </c>
      <c r="H36" s="1" t="s">
        <v>787</v>
      </c>
      <c r="I36" s="1" t="s">
        <v>956</v>
      </c>
      <c r="J36" s="1" t="s">
        <v>789</v>
      </c>
      <c r="K36" s="1" t="s">
        <v>956</v>
      </c>
      <c r="L36" s="1" t="s">
        <v>957</v>
      </c>
      <c r="M36" s="1" t="s">
        <v>958</v>
      </c>
      <c r="N36" s="1" t="s">
        <v>958</v>
      </c>
      <c r="O36" s="1" t="s">
        <v>791</v>
      </c>
      <c r="P36" s="1" t="s">
        <v>792</v>
      </c>
      <c r="Q36" s="1" t="s">
        <v>793</v>
      </c>
      <c r="R36" s="1" t="s">
        <v>959</v>
      </c>
      <c r="S36" s="1" t="s">
        <v>795</v>
      </c>
      <c r="T36" s="1" t="s">
        <v>796</v>
      </c>
      <c r="U36" s="1" t="s">
        <v>797</v>
      </c>
      <c r="V36" s="1" t="s">
        <v>804</v>
      </c>
    </row>
    <row r="37" s="1" customFormat="1" spans="1:22">
      <c r="A37" s="3">
        <v>999224123247913</v>
      </c>
      <c r="B37" s="1" t="s">
        <v>918</v>
      </c>
      <c r="C37" s="1" t="s">
        <v>960</v>
      </c>
      <c r="D37" s="1" t="s">
        <v>899</v>
      </c>
      <c r="E37" s="1" t="s">
        <v>961</v>
      </c>
      <c r="F37" s="1" t="s">
        <v>918</v>
      </c>
      <c r="G37" s="1" t="s">
        <v>786</v>
      </c>
      <c r="H37" s="1" t="s">
        <v>787</v>
      </c>
      <c r="I37" s="1" t="s">
        <v>962</v>
      </c>
      <c r="J37" s="1" t="s">
        <v>789</v>
      </c>
      <c r="K37" s="1" t="s">
        <v>962</v>
      </c>
      <c r="L37" s="1" t="s">
        <v>962</v>
      </c>
      <c r="M37" s="1" t="s">
        <v>790</v>
      </c>
      <c r="N37" s="1" t="s">
        <v>790</v>
      </c>
      <c r="O37" s="1" t="s">
        <v>791</v>
      </c>
      <c r="P37" s="1" t="s">
        <v>792</v>
      </c>
      <c r="Q37" s="1" t="s">
        <v>793</v>
      </c>
      <c r="R37" s="1" t="s">
        <v>963</v>
      </c>
      <c r="S37" s="1" t="s">
        <v>795</v>
      </c>
      <c r="T37" s="1" t="s">
        <v>796</v>
      </c>
      <c r="U37" s="1" t="s">
        <v>797</v>
      </c>
      <c r="V37" s="1" t="s">
        <v>804</v>
      </c>
    </row>
    <row r="38" s="1" customFormat="1" spans="1:22">
      <c r="A38" s="3">
        <v>999224126459884</v>
      </c>
      <c r="B38" s="1" t="s">
        <v>918</v>
      </c>
      <c r="C38" s="1" t="s">
        <v>964</v>
      </c>
      <c r="D38" s="1" t="s">
        <v>965</v>
      </c>
      <c r="E38" s="1" t="s">
        <v>966</v>
      </c>
      <c r="F38" s="1" t="s">
        <v>850</v>
      </c>
      <c r="G38" s="1" t="s">
        <v>786</v>
      </c>
      <c r="H38" s="1" t="s">
        <v>787</v>
      </c>
      <c r="I38" s="1" t="s">
        <v>967</v>
      </c>
      <c r="J38" s="1" t="s">
        <v>789</v>
      </c>
      <c r="K38" s="1" t="s">
        <v>967</v>
      </c>
      <c r="L38" s="1" t="s">
        <v>967</v>
      </c>
      <c r="M38" s="1" t="s">
        <v>790</v>
      </c>
      <c r="N38" s="1" t="s">
        <v>790</v>
      </c>
      <c r="O38" s="1" t="s">
        <v>791</v>
      </c>
      <c r="P38" s="1" t="s">
        <v>792</v>
      </c>
      <c r="Q38" s="1" t="s">
        <v>793</v>
      </c>
      <c r="R38" s="1" t="s">
        <v>968</v>
      </c>
      <c r="S38" s="1" t="s">
        <v>795</v>
      </c>
      <c r="T38" s="1" t="s">
        <v>796</v>
      </c>
      <c r="U38" s="1" t="s">
        <v>797</v>
      </c>
      <c r="V38" s="1" t="s">
        <v>823</v>
      </c>
    </row>
    <row r="39" s="1" customFormat="1" spans="1:22">
      <c r="A39" s="3">
        <v>999224134180308</v>
      </c>
      <c r="B39" s="1" t="s">
        <v>918</v>
      </c>
      <c r="C39" s="1" t="s">
        <v>969</v>
      </c>
      <c r="D39" s="1" t="s">
        <v>970</v>
      </c>
      <c r="E39" s="1" t="s">
        <v>971</v>
      </c>
      <c r="F39" s="1" t="s">
        <v>850</v>
      </c>
      <c r="G39" s="1" t="s">
        <v>786</v>
      </c>
      <c r="H39" s="1" t="s">
        <v>787</v>
      </c>
      <c r="I39" s="1" t="s">
        <v>972</v>
      </c>
      <c r="J39" s="1" t="s">
        <v>789</v>
      </c>
      <c r="K39" s="1" t="s">
        <v>972</v>
      </c>
      <c r="L39" s="1" t="s">
        <v>972</v>
      </c>
      <c r="M39" s="1" t="s">
        <v>790</v>
      </c>
      <c r="N39" s="1" t="s">
        <v>790</v>
      </c>
      <c r="O39" s="1" t="s">
        <v>791</v>
      </c>
      <c r="P39" s="1" t="s">
        <v>792</v>
      </c>
      <c r="Q39" s="1" t="s">
        <v>793</v>
      </c>
      <c r="R39" s="1" t="s">
        <v>973</v>
      </c>
      <c r="S39" s="1" t="s">
        <v>795</v>
      </c>
      <c r="T39" s="1" t="s">
        <v>796</v>
      </c>
      <c r="U39" s="1" t="s">
        <v>797</v>
      </c>
      <c r="V39" s="1" t="s">
        <v>804</v>
      </c>
    </row>
    <row r="40" s="1" customFormat="1" spans="1:22">
      <c r="A40" s="3">
        <v>999224121981240</v>
      </c>
      <c r="B40" s="1" t="s">
        <v>918</v>
      </c>
      <c r="C40" s="1" t="s">
        <v>974</v>
      </c>
      <c r="D40" s="1" t="s">
        <v>846</v>
      </c>
      <c r="E40" s="1" t="s">
        <v>975</v>
      </c>
      <c r="F40" s="1" t="s">
        <v>918</v>
      </c>
      <c r="G40" s="1" t="s">
        <v>786</v>
      </c>
      <c r="H40" s="1" t="s">
        <v>787</v>
      </c>
      <c r="I40" s="1" t="s">
        <v>976</v>
      </c>
      <c r="J40" s="1" t="s">
        <v>789</v>
      </c>
      <c r="K40" s="1" t="s">
        <v>976</v>
      </c>
      <c r="L40" s="1" t="s">
        <v>976</v>
      </c>
      <c r="M40" s="1" t="s">
        <v>790</v>
      </c>
      <c r="N40" s="1" t="s">
        <v>790</v>
      </c>
      <c r="O40" s="1" t="s">
        <v>791</v>
      </c>
      <c r="P40" s="1" t="s">
        <v>792</v>
      </c>
      <c r="Q40" s="1" t="s">
        <v>793</v>
      </c>
      <c r="R40" s="1" t="s">
        <v>977</v>
      </c>
      <c r="S40" s="1" t="s">
        <v>795</v>
      </c>
      <c r="T40" s="1" t="s">
        <v>796</v>
      </c>
      <c r="U40" s="1" t="s">
        <v>797</v>
      </c>
      <c r="V40" s="1" t="s">
        <v>804</v>
      </c>
    </row>
    <row r="41" s="1" customFormat="1" spans="1:22">
      <c r="A41" s="3">
        <v>999224122990045</v>
      </c>
      <c r="B41" s="1" t="s">
        <v>918</v>
      </c>
      <c r="C41" s="1" t="s">
        <v>978</v>
      </c>
      <c r="D41" s="1" t="s">
        <v>979</v>
      </c>
      <c r="E41" s="1" t="s">
        <v>980</v>
      </c>
      <c r="F41" s="1" t="s">
        <v>850</v>
      </c>
      <c r="G41" s="1" t="s">
        <v>786</v>
      </c>
      <c r="H41" s="1" t="s">
        <v>787</v>
      </c>
      <c r="I41" s="1" t="s">
        <v>981</v>
      </c>
      <c r="J41" s="1" t="s">
        <v>789</v>
      </c>
      <c r="K41" s="1" t="s">
        <v>981</v>
      </c>
      <c r="L41" s="1" t="s">
        <v>981</v>
      </c>
      <c r="M41" s="1" t="s">
        <v>790</v>
      </c>
      <c r="N41" s="1" t="s">
        <v>790</v>
      </c>
      <c r="O41" s="1" t="s">
        <v>791</v>
      </c>
      <c r="P41" s="1" t="s">
        <v>792</v>
      </c>
      <c r="Q41" s="1" t="s">
        <v>793</v>
      </c>
      <c r="R41" s="1" t="s">
        <v>982</v>
      </c>
      <c r="S41" s="1" t="s">
        <v>795</v>
      </c>
      <c r="T41" s="1" t="s">
        <v>796</v>
      </c>
      <c r="U41" s="1" t="s">
        <v>797</v>
      </c>
      <c r="V41" s="1" t="s">
        <v>804</v>
      </c>
    </row>
    <row r="42" s="1" customFormat="1" spans="1:22">
      <c r="A42" s="3">
        <v>999224130928723</v>
      </c>
      <c r="B42" s="1" t="s">
        <v>918</v>
      </c>
      <c r="C42" s="1" t="s">
        <v>983</v>
      </c>
      <c r="D42" s="1" t="s">
        <v>984</v>
      </c>
      <c r="E42" s="1" t="s">
        <v>985</v>
      </c>
      <c r="F42" s="1" t="s">
        <v>850</v>
      </c>
      <c r="G42" s="1" t="s">
        <v>786</v>
      </c>
      <c r="H42" s="1" t="s">
        <v>787</v>
      </c>
      <c r="I42" s="1" t="s">
        <v>986</v>
      </c>
      <c r="J42" s="1" t="s">
        <v>789</v>
      </c>
      <c r="K42" s="1" t="s">
        <v>986</v>
      </c>
      <c r="L42" s="1" t="s">
        <v>986</v>
      </c>
      <c r="M42" s="1" t="s">
        <v>790</v>
      </c>
      <c r="N42" s="1" t="s">
        <v>790</v>
      </c>
      <c r="O42" s="1" t="s">
        <v>791</v>
      </c>
      <c r="P42" s="1" t="s">
        <v>792</v>
      </c>
      <c r="Q42" s="1" t="s">
        <v>793</v>
      </c>
      <c r="R42" s="1" t="s">
        <v>987</v>
      </c>
      <c r="S42" s="1" t="s">
        <v>795</v>
      </c>
      <c r="T42" s="1" t="s">
        <v>796</v>
      </c>
      <c r="U42" s="1" t="s">
        <v>797</v>
      </c>
      <c r="V42" s="1" t="s">
        <v>804</v>
      </c>
    </row>
    <row r="43" s="1" customFormat="1" spans="1:22">
      <c r="A43" s="3">
        <v>999224117796652</v>
      </c>
      <c r="B43" s="1" t="s">
        <v>988</v>
      </c>
      <c r="C43" s="1" t="s">
        <v>989</v>
      </c>
      <c r="D43" s="1" t="s">
        <v>990</v>
      </c>
      <c r="E43" s="1" t="s">
        <v>991</v>
      </c>
      <c r="F43" s="1" t="s">
        <v>782</v>
      </c>
      <c r="G43" s="1" t="s">
        <v>786</v>
      </c>
      <c r="H43" s="1" t="s">
        <v>787</v>
      </c>
      <c r="I43" s="1" t="s">
        <v>992</v>
      </c>
      <c r="J43" s="1" t="s">
        <v>789</v>
      </c>
      <c r="K43" s="1" t="s">
        <v>992</v>
      </c>
      <c r="L43" s="1" t="s">
        <v>992</v>
      </c>
      <c r="M43" s="1" t="s">
        <v>790</v>
      </c>
      <c r="N43" s="1" t="s">
        <v>790</v>
      </c>
      <c r="O43" s="1" t="s">
        <v>791</v>
      </c>
      <c r="P43" s="1" t="s">
        <v>792</v>
      </c>
      <c r="Q43" s="1" t="s">
        <v>793</v>
      </c>
      <c r="R43" s="1" t="s">
        <v>993</v>
      </c>
      <c r="S43" s="1" t="s">
        <v>795</v>
      </c>
      <c r="T43" s="1" t="s">
        <v>796</v>
      </c>
      <c r="U43" s="1" t="s">
        <v>797</v>
      </c>
      <c r="V43" s="1" t="s">
        <v>823</v>
      </c>
    </row>
    <row r="44" s="1" customFormat="1" spans="1:22">
      <c r="A44" s="3">
        <v>999224117121981</v>
      </c>
      <c r="B44" s="1" t="s">
        <v>988</v>
      </c>
      <c r="C44" s="1" t="s">
        <v>994</v>
      </c>
      <c r="D44" s="1" t="s">
        <v>995</v>
      </c>
      <c r="E44" s="1" t="s">
        <v>996</v>
      </c>
      <c r="F44" s="1" t="s">
        <v>782</v>
      </c>
      <c r="G44" s="1" t="s">
        <v>786</v>
      </c>
      <c r="H44" s="1" t="s">
        <v>787</v>
      </c>
      <c r="I44" s="1" t="s">
        <v>997</v>
      </c>
      <c r="J44" s="1" t="s">
        <v>789</v>
      </c>
      <c r="K44" s="1" t="s">
        <v>997</v>
      </c>
      <c r="L44" s="1" t="s">
        <v>997</v>
      </c>
      <c r="M44" s="1" t="s">
        <v>790</v>
      </c>
      <c r="N44" s="1" t="s">
        <v>790</v>
      </c>
      <c r="O44" s="1" t="s">
        <v>791</v>
      </c>
      <c r="P44" s="1" t="s">
        <v>792</v>
      </c>
      <c r="Q44" s="1" t="s">
        <v>793</v>
      </c>
      <c r="R44" s="1" t="s">
        <v>998</v>
      </c>
      <c r="S44" s="1" t="s">
        <v>795</v>
      </c>
      <c r="T44" s="1" t="s">
        <v>796</v>
      </c>
      <c r="U44" s="1" t="s">
        <v>797</v>
      </c>
      <c r="V44" s="1" t="s">
        <v>823</v>
      </c>
    </row>
    <row r="45" s="1" customFormat="1" spans="1:22">
      <c r="A45" s="3">
        <v>999224116299984</v>
      </c>
      <c r="B45" s="1" t="s">
        <v>988</v>
      </c>
      <c r="C45" s="1" t="s">
        <v>999</v>
      </c>
      <c r="D45" s="1" t="s">
        <v>931</v>
      </c>
      <c r="E45" s="1" t="s">
        <v>1000</v>
      </c>
      <c r="F45" s="1" t="s">
        <v>918</v>
      </c>
      <c r="G45" s="1" t="s">
        <v>786</v>
      </c>
      <c r="H45" s="1" t="s">
        <v>787</v>
      </c>
      <c r="I45" s="1" t="s">
        <v>1001</v>
      </c>
      <c r="J45" s="1" t="s">
        <v>789</v>
      </c>
      <c r="K45" s="1" t="s">
        <v>1001</v>
      </c>
      <c r="L45" s="1" t="s">
        <v>1001</v>
      </c>
      <c r="M45" s="1" t="s">
        <v>790</v>
      </c>
      <c r="N45" s="1" t="s">
        <v>790</v>
      </c>
      <c r="O45" s="1" t="s">
        <v>791</v>
      </c>
      <c r="P45" s="1" t="s">
        <v>792</v>
      </c>
      <c r="Q45" s="1" t="s">
        <v>793</v>
      </c>
      <c r="R45" s="1" t="s">
        <v>1002</v>
      </c>
      <c r="S45" s="1" t="s">
        <v>795</v>
      </c>
      <c r="T45" s="1" t="s">
        <v>796</v>
      </c>
      <c r="U45" s="1" t="s">
        <v>797</v>
      </c>
      <c r="V45" s="1" t="s">
        <v>804</v>
      </c>
    </row>
    <row r="46" s="1" customFormat="1" spans="1:22">
      <c r="A46" s="3">
        <v>999224122165002</v>
      </c>
      <c r="B46" s="1" t="s">
        <v>918</v>
      </c>
      <c r="C46" s="1" t="s">
        <v>1003</v>
      </c>
      <c r="D46" s="1" t="s">
        <v>1004</v>
      </c>
      <c r="E46" s="1" t="s">
        <v>1005</v>
      </c>
      <c r="F46" s="1" t="s">
        <v>782</v>
      </c>
      <c r="G46" s="1" t="s">
        <v>786</v>
      </c>
      <c r="H46" s="1" t="s">
        <v>787</v>
      </c>
      <c r="I46" s="1" t="s">
        <v>1006</v>
      </c>
      <c r="J46" s="1" t="s">
        <v>789</v>
      </c>
      <c r="K46" s="1" t="s">
        <v>1006</v>
      </c>
      <c r="L46" s="1" t="s">
        <v>1006</v>
      </c>
      <c r="M46" s="1" t="s">
        <v>790</v>
      </c>
      <c r="N46" s="1" t="s">
        <v>790</v>
      </c>
      <c r="O46" s="1" t="s">
        <v>791</v>
      </c>
      <c r="P46" s="1" t="s">
        <v>792</v>
      </c>
      <c r="Q46" s="1" t="s">
        <v>793</v>
      </c>
      <c r="R46" s="1" t="s">
        <v>1007</v>
      </c>
      <c r="S46" s="1" t="s">
        <v>795</v>
      </c>
      <c r="T46" s="1" t="s">
        <v>796</v>
      </c>
      <c r="U46" s="1" t="s">
        <v>797</v>
      </c>
      <c r="V46" s="1" t="s">
        <v>823</v>
      </c>
    </row>
    <row r="47" s="1" customFormat="1" spans="1:22">
      <c r="A47" s="3">
        <v>999224120858099</v>
      </c>
      <c r="B47" s="1" t="s">
        <v>988</v>
      </c>
      <c r="C47" s="1" t="s">
        <v>1008</v>
      </c>
      <c r="D47" s="1" t="s">
        <v>1009</v>
      </c>
      <c r="E47" s="1" t="s">
        <v>1010</v>
      </c>
      <c r="F47" s="1" t="s">
        <v>782</v>
      </c>
      <c r="G47" s="1" t="s">
        <v>786</v>
      </c>
      <c r="H47" s="1" t="s">
        <v>787</v>
      </c>
      <c r="I47" s="1" t="s">
        <v>1011</v>
      </c>
      <c r="J47" s="1" t="s">
        <v>789</v>
      </c>
      <c r="K47" s="1" t="s">
        <v>1011</v>
      </c>
      <c r="L47" s="1" t="s">
        <v>1011</v>
      </c>
      <c r="M47" s="1" t="s">
        <v>790</v>
      </c>
      <c r="N47" s="1" t="s">
        <v>790</v>
      </c>
      <c r="O47" s="1" t="s">
        <v>791</v>
      </c>
      <c r="P47" s="1" t="s">
        <v>792</v>
      </c>
      <c r="Q47" s="1" t="s">
        <v>793</v>
      </c>
      <c r="R47" s="1" t="s">
        <v>1012</v>
      </c>
      <c r="S47" s="1" t="s">
        <v>795</v>
      </c>
      <c r="T47" s="1" t="s">
        <v>796</v>
      </c>
      <c r="U47" s="1" t="s">
        <v>797</v>
      </c>
      <c r="V47" s="1" t="s">
        <v>804</v>
      </c>
    </row>
    <row r="48" s="1" customFormat="1" spans="1:22">
      <c r="A48" s="3">
        <v>999224107158159</v>
      </c>
      <c r="B48" s="1" t="s">
        <v>988</v>
      </c>
      <c r="C48" s="1" t="s">
        <v>1013</v>
      </c>
      <c r="D48" s="1" t="s">
        <v>888</v>
      </c>
      <c r="E48" s="1" t="s">
        <v>1014</v>
      </c>
      <c r="F48" s="1" t="s">
        <v>782</v>
      </c>
      <c r="G48" s="1" t="s">
        <v>786</v>
      </c>
      <c r="H48" s="1" t="s">
        <v>787</v>
      </c>
      <c r="I48" s="1" t="s">
        <v>890</v>
      </c>
      <c r="J48" s="1" t="s">
        <v>789</v>
      </c>
      <c r="K48" s="1" t="s">
        <v>890</v>
      </c>
      <c r="L48" s="1" t="s">
        <v>890</v>
      </c>
      <c r="M48" s="1" t="s">
        <v>790</v>
      </c>
      <c r="N48" s="1" t="s">
        <v>790</v>
      </c>
      <c r="O48" s="1" t="s">
        <v>791</v>
      </c>
      <c r="P48" s="1" t="s">
        <v>792</v>
      </c>
      <c r="Q48" s="1" t="s">
        <v>793</v>
      </c>
      <c r="R48" s="1" t="s">
        <v>1015</v>
      </c>
      <c r="S48" s="1" t="s">
        <v>795</v>
      </c>
      <c r="T48" s="1" t="s">
        <v>796</v>
      </c>
      <c r="U48" s="1" t="s">
        <v>797</v>
      </c>
      <c r="V48" s="1" t="s">
        <v>892</v>
      </c>
    </row>
    <row r="49" s="1" customFormat="1" spans="1:22">
      <c r="A49" s="3">
        <v>999224101739163</v>
      </c>
      <c r="B49" s="1" t="s">
        <v>1016</v>
      </c>
      <c r="C49" s="1" t="s">
        <v>1017</v>
      </c>
      <c r="D49" s="1" t="s">
        <v>1018</v>
      </c>
      <c r="E49" s="1" t="s">
        <v>1019</v>
      </c>
      <c r="F49" s="1" t="s">
        <v>918</v>
      </c>
      <c r="G49" s="1" t="s">
        <v>786</v>
      </c>
      <c r="H49" s="1" t="s">
        <v>787</v>
      </c>
      <c r="I49" s="1" t="s">
        <v>1020</v>
      </c>
      <c r="J49" s="1" t="s">
        <v>789</v>
      </c>
      <c r="K49" s="1" t="s">
        <v>1020</v>
      </c>
      <c r="L49" s="1" t="s">
        <v>1020</v>
      </c>
      <c r="M49" s="1" t="s">
        <v>790</v>
      </c>
      <c r="N49" s="1" t="s">
        <v>790</v>
      </c>
      <c r="O49" s="1" t="s">
        <v>791</v>
      </c>
      <c r="P49" s="1" t="s">
        <v>792</v>
      </c>
      <c r="Q49" s="1" t="s">
        <v>793</v>
      </c>
      <c r="R49" s="1" t="s">
        <v>1021</v>
      </c>
      <c r="S49" s="1" t="s">
        <v>795</v>
      </c>
      <c r="T49" s="1" t="s">
        <v>796</v>
      </c>
      <c r="U49" s="1" t="s">
        <v>797</v>
      </c>
      <c r="V49" s="1" t="s">
        <v>823</v>
      </c>
    </row>
    <row r="50" s="1" customFormat="1" spans="1:22">
      <c r="A50" s="3">
        <v>999224100101431</v>
      </c>
      <c r="B50" s="1" t="s">
        <v>1016</v>
      </c>
      <c r="C50" s="1" t="s">
        <v>1022</v>
      </c>
      <c r="D50" s="1" t="s">
        <v>1023</v>
      </c>
      <c r="E50" s="1" t="s">
        <v>1024</v>
      </c>
      <c r="F50" s="1" t="s">
        <v>988</v>
      </c>
      <c r="G50" s="1" t="s">
        <v>786</v>
      </c>
      <c r="H50" s="1" t="s">
        <v>787</v>
      </c>
      <c r="I50" s="1" t="s">
        <v>1025</v>
      </c>
      <c r="J50" s="1" t="s">
        <v>789</v>
      </c>
      <c r="K50" s="1" t="s">
        <v>1025</v>
      </c>
      <c r="L50" s="1" t="s">
        <v>1025</v>
      </c>
      <c r="M50" s="1" t="s">
        <v>790</v>
      </c>
      <c r="N50" s="1" t="s">
        <v>790</v>
      </c>
      <c r="O50" s="1" t="s">
        <v>791</v>
      </c>
      <c r="P50" s="1" t="s">
        <v>792</v>
      </c>
      <c r="Q50" s="1" t="s">
        <v>793</v>
      </c>
      <c r="R50" s="1" t="s">
        <v>1026</v>
      </c>
      <c r="S50" s="1" t="s">
        <v>795</v>
      </c>
      <c r="T50" s="1" t="s">
        <v>796</v>
      </c>
      <c r="U50" s="1" t="s">
        <v>797</v>
      </c>
      <c r="V50" s="1" t="s">
        <v>856</v>
      </c>
    </row>
    <row r="51" s="1" customFormat="1" spans="1:22">
      <c r="A51" s="3">
        <v>999224098680492</v>
      </c>
      <c r="B51" s="1" t="s">
        <v>1016</v>
      </c>
      <c r="C51" s="1" t="s">
        <v>1027</v>
      </c>
      <c r="D51" s="1" t="s">
        <v>965</v>
      </c>
      <c r="E51" s="1" t="s">
        <v>1028</v>
      </c>
      <c r="F51" s="1" t="s">
        <v>850</v>
      </c>
      <c r="G51" s="1" t="s">
        <v>786</v>
      </c>
      <c r="H51" s="1" t="s">
        <v>787</v>
      </c>
      <c r="I51" s="1" t="s">
        <v>967</v>
      </c>
      <c r="J51" s="1" t="s">
        <v>789</v>
      </c>
      <c r="K51" s="1" t="s">
        <v>967</v>
      </c>
      <c r="L51" s="1" t="s">
        <v>967</v>
      </c>
      <c r="M51" s="1" t="s">
        <v>790</v>
      </c>
      <c r="N51" s="1" t="s">
        <v>790</v>
      </c>
      <c r="O51" s="1" t="s">
        <v>791</v>
      </c>
      <c r="P51" s="1" t="s">
        <v>792</v>
      </c>
      <c r="Q51" s="1" t="s">
        <v>793</v>
      </c>
      <c r="R51" s="1" t="s">
        <v>1029</v>
      </c>
      <c r="S51" s="1" t="s">
        <v>795</v>
      </c>
      <c r="T51" s="1" t="s">
        <v>796</v>
      </c>
      <c r="U51" s="1" t="s">
        <v>797</v>
      </c>
      <c r="V51" s="1" t="s">
        <v>823</v>
      </c>
    </row>
    <row r="52" s="1" customFormat="1" spans="1:22">
      <c r="A52" s="3">
        <v>999224121410775</v>
      </c>
      <c r="B52" s="1" t="s">
        <v>918</v>
      </c>
      <c r="C52" s="1" t="s">
        <v>1030</v>
      </c>
      <c r="D52" s="1" t="s">
        <v>1031</v>
      </c>
      <c r="E52" s="1" t="s">
        <v>1032</v>
      </c>
      <c r="F52" s="1" t="s">
        <v>918</v>
      </c>
      <c r="G52" s="1" t="s">
        <v>786</v>
      </c>
      <c r="H52" s="1" t="s">
        <v>787</v>
      </c>
      <c r="I52" s="1" t="s">
        <v>1033</v>
      </c>
      <c r="J52" s="1" t="s">
        <v>789</v>
      </c>
      <c r="K52" s="1" t="s">
        <v>1033</v>
      </c>
      <c r="L52" s="1" t="s">
        <v>1033</v>
      </c>
      <c r="M52" s="1" t="s">
        <v>790</v>
      </c>
      <c r="N52" s="1" t="s">
        <v>790</v>
      </c>
      <c r="O52" s="1" t="s">
        <v>791</v>
      </c>
      <c r="P52" s="1" t="s">
        <v>792</v>
      </c>
      <c r="Q52" s="1" t="s">
        <v>793</v>
      </c>
      <c r="R52" s="1" t="s">
        <v>1034</v>
      </c>
      <c r="S52" s="1" t="s">
        <v>795</v>
      </c>
      <c r="T52" s="1" t="s">
        <v>796</v>
      </c>
      <c r="U52" s="1" t="s">
        <v>797</v>
      </c>
      <c r="V52" s="1" t="s">
        <v>804</v>
      </c>
    </row>
    <row r="53" s="1" customFormat="1" spans="1:22">
      <c r="A53" s="3">
        <v>999224092551129</v>
      </c>
      <c r="B53" s="1" t="s">
        <v>1016</v>
      </c>
      <c r="C53" s="1" t="s">
        <v>1035</v>
      </c>
      <c r="D53" s="1" t="s">
        <v>984</v>
      </c>
      <c r="E53" s="1" t="s">
        <v>1036</v>
      </c>
      <c r="F53" s="1" t="s">
        <v>850</v>
      </c>
      <c r="G53" s="1" t="s">
        <v>786</v>
      </c>
      <c r="H53" s="1" t="s">
        <v>787</v>
      </c>
      <c r="I53" s="1" t="s">
        <v>1037</v>
      </c>
      <c r="J53" s="1" t="s">
        <v>789</v>
      </c>
      <c r="K53" s="1" t="s">
        <v>1037</v>
      </c>
      <c r="L53" s="1" t="s">
        <v>1037</v>
      </c>
      <c r="M53" s="1" t="s">
        <v>790</v>
      </c>
      <c r="N53" s="1" t="s">
        <v>790</v>
      </c>
      <c r="O53" s="1" t="s">
        <v>791</v>
      </c>
      <c r="P53" s="1" t="s">
        <v>792</v>
      </c>
      <c r="Q53" s="1" t="s">
        <v>793</v>
      </c>
      <c r="R53" s="1" t="s">
        <v>1038</v>
      </c>
      <c r="S53" s="1" t="s">
        <v>795</v>
      </c>
      <c r="T53" s="1" t="s">
        <v>796</v>
      </c>
      <c r="U53" s="1" t="s">
        <v>797</v>
      </c>
      <c r="V53" s="1" t="s">
        <v>804</v>
      </c>
    </row>
    <row r="54" s="1" customFormat="1" spans="1:22">
      <c r="A54" s="3">
        <v>999224097217784</v>
      </c>
      <c r="B54" s="1" t="s">
        <v>1016</v>
      </c>
      <c r="C54" s="1" t="s">
        <v>1039</v>
      </c>
      <c r="D54" s="1" t="s">
        <v>1040</v>
      </c>
      <c r="E54" s="1" t="s">
        <v>1041</v>
      </c>
      <c r="F54" s="1" t="s">
        <v>988</v>
      </c>
      <c r="G54" s="1" t="s">
        <v>786</v>
      </c>
      <c r="H54" s="1" t="s">
        <v>787</v>
      </c>
      <c r="I54" s="1" t="s">
        <v>1042</v>
      </c>
      <c r="J54" s="1" t="s">
        <v>789</v>
      </c>
      <c r="K54" s="1" t="s">
        <v>1042</v>
      </c>
      <c r="L54" s="1" t="s">
        <v>1042</v>
      </c>
      <c r="M54" s="1" t="s">
        <v>790</v>
      </c>
      <c r="N54" s="1" t="s">
        <v>790</v>
      </c>
      <c r="O54" s="1" t="s">
        <v>791</v>
      </c>
      <c r="P54" s="1" t="s">
        <v>792</v>
      </c>
      <c r="Q54" s="1" t="s">
        <v>793</v>
      </c>
      <c r="R54" s="1" t="s">
        <v>1043</v>
      </c>
      <c r="S54" s="1" t="s">
        <v>795</v>
      </c>
      <c r="T54" s="1" t="s">
        <v>796</v>
      </c>
      <c r="U54" s="1" t="s">
        <v>797</v>
      </c>
      <c r="V54" s="1" t="s">
        <v>804</v>
      </c>
    </row>
    <row r="55" s="1" customFormat="1" spans="1:22">
      <c r="A55" s="3">
        <v>999224112509580</v>
      </c>
      <c r="B55" s="1" t="s">
        <v>988</v>
      </c>
      <c r="C55" s="1" t="s">
        <v>1044</v>
      </c>
      <c r="D55" s="1" t="s">
        <v>1045</v>
      </c>
      <c r="E55" s="1" t="s">
        <v>1046</v>
      </c>
      <c r="F55" s="1" t="s">
        <v>782</v>
      </c>
      <c r="G55" s="1" t="s">
        <v>786</v>
      </c>
      <c r="H55" s="1" t="s">
        <v>787</v>
      </c>
      <c r="I55" s="1" t="s">
        <v>1047</v>
      </c>
      <c r="J55" s="1" t="s">
        <v>789</v>
      </c>
      <c r="K55" s="1" t="s">
        <v>1047</v>
      </c>
      <c r="L55" s="1" t="s">
        <v>1047</v>
      </c>
      <c r="M55" s="1" t="s">
        <v>790</v>
      </c>
      <c r="N55" s="1" t="s">
        <v>790</v>
      </c>
      <c r="O55" s="1" t="s">
        <v>791</v>
      </c>
      <c r="P55" s="1" t="s">
        <v>792</v>
      </c>
      <c r="Q55" s="1" t="s">
        <v>793</v>
      </c>
      <c r="R55" s="1" t="s">
        <v>1048</v>
      </c>
      <c r="S55" s="1" t="s">
        <v>795</v>
      </c>
      <c r="T55" s="1" t="s">
        <v>796</v>
      </c>
      <c r="U55" s="1" t="s">
        <v>797</v>
      </c>
      <c r="V55" s="1" t="s">
        <v>892</v>
      </c>
    </row>
    <row r="56" s="1" customFormat="1" spans="1:22">
      <c r="A56" s="3">
        <v>999224110386373</v>
      </c>
      <c r="B56" s="1" t="s">
        <v>988</v>
      </c>
      <c r="C56" s="1" t="s">
        <v>1049</v>
      </c>
      <c r="D56" s="1" t="s">
        <v>1050</v>
      </c>
      <c r="E56" s="1" t="s">
        <v>1051</v>
      </c>
      <c r="F56" s="1" t="s">
        <v>850</v>
      </c>
      <c r="G56" s="1" t="s">
        <v>786</v>
      </c>
      <c r="H56" s="1" t="s">
        <v>787</v>
      </c>
      <c r="I56" s="1" t="s">
        <v>1052</v>
      </c>
      <c r="J56" s="1" t="s">
        <v>789</v>
      </c>
      <c r="K56" s="1" t="s">
        <v>1052</v>
      </c>
      <c r="L56" s="1" t="s">
        <v>1052</v>
      </c>
      <c r="M56" s="1" t="s">
        <v>790</v>
      </c>
      <c r="N56" s="1" t="s">
        <v>790</v>
      </c>
      <c r="O56" s="1" t="s">
        <v>791</v>
      </c>
      <c r="P56" s="1" t="s">
        <v>792</v>
      </c>
      <c r="Q56" s="1" t="s">
        <v>793</v>
      </c>
      <c r="R56" s="1" t="s">
        <v>1053</v>
      </c>
      <c r="S56" s="1" t="s">
        <v>795</v>
      </c>
      <c r="T56" s="1" t="s">
        <v>796</v>
      </c>
      <c r="U56" s="1" t="s">
        <v>797</v>
      </c>
      <c r="V56" s="1" t="s">
        <v>804</v>
      </c>
    </row>
    <row r="57" s="1" customFormat="1" spans="1:22">
      <c r="A57" s="3">
        <v>999224087311419</v>
      </c>
      <c r="B57" s="1" t="s">
        <v>1054</v>
      </c>
      <c r="C57" s="1" t="s">
        <v>1055</v>
      </c>
      <c r="D57" s="1" t="s">
        <v>1056</v>
      </c>
      <c r="E57" s="1" t="s">
        <v>1057</v>
      </c>
      <c r="F57" s="1" t="s">
        <v>988</v>
      </c>
      <c r="G57" s="1" t="s">
        <v>786</v>
      </c>
      <c r="H57" s="1" t="s">
        <v>787</v>
      </c>
      <c r="I57" s="1" t="s">
        <v>1058</v>
      </c>
      <c r="J57" s="1" t="s">
        <v>789</v>
      </c>
      <c r="K57" s="1" t="s">
        <v>1058</v>
      </c>
      <c r="L57" s="1" t="s">
        <v>1058</v>
      </c>
      <c r="M57" s="1" t="s">
        <v>790</v>
      </c>
      <c r="N57" s="1" t="s">
        <v>790</v>
      </c>
      <c r="O57" s="1" t="s">
        <v>791</v>
      </c>
      <c r="P57" s="1" t="s">
        <v>792</v>
      </c>
      <c r="Q57" s="1" t="s">
        <v>793</v>
      </c>
      <c r="R57" s="1" t="s">
        <v>1059</v>
      </c>
      <c r="S57" s="1" t="s">
        <v>795</v>
      </c>
      <c r="T57" s="1" t="s">
        <v>796</v>
      </c>
      <c r="U57" s="1" t="s">
        <v>797</v>
      </c>
      <c r="V57" s="1" t="s">
        <v>804</v>
      </c>
    </row>
    <row r="58" s="1" customFormat="1" spans="1:22">
      <c r="A58" s="3">
        <v>999224082471008</v>
      </c>
      <c r="B58" s="1" t="s">
        <v>1054</v>
      </c>
      <c r="C58" s="1" t="s">
        <v>1060</v>
      </c>
      <c r="D58" s="1" t="s">
        <v>984</v>
      </c>
      <c r="E58" s="1" t="s">
        <v>1061</v>
      </c>
      <c r="F58" s="1" t="s">
        <v>988</v>
      </c>
      <c r="G58" s="1" t="s">
        <v>786</v>
      </c>
      <c r="H58" s="1" t="s">
        <v>787</v>
      </c>
      <c r="I58" s="1" t="s">
        <v>1062</v>
      </c>
      <c r="J58" s="1" t="s">
        <v>789</v>
      </c>
      <c r="K58" s="1" t="s">
        <v>1062</v>
      </c>
      <c r="L58" s="1" t="s">
        <v>1062</v>
      </c>
      <c r="M58" s="1" t="s">
        <v>790</v>
      </c>
      <c r="N58" s="1" t="s">
        <v>790</v>
      </c>
      <c r="O58" s="1" t="s">
        <v>791</v>
      </c>
      <c r="P58" s="1" t="s">
        <v>792</v>
      </c>
      <c r="Q58" s="1" t="s">
        <v>793</v>
      </c>
      <c r="R58" s="1" t="s">
        <v>1063</v>
      </c>
      <c r="S58" s="1" t="s">
        <v>795</v>
      </c>
      <c r="T58" s="1" t="s">
        <v>796</v>
      </c>
      <c r="U58" s="1" t="s">
        <v>797</v>
      </c>
      <c r="V58" s="1" t="s">
        <v>804</v>
      </c>
    </row>
    <row r="59" s="1" customFormat="1" spans="1:22">
      <c r="A59" s="3">
        <v>999224083207011</v>
      </c>
      <c r="B59" s="1" t="s">
        <v>1054</v>
      </c>
      <c r="C59" s="1" t="s">
        <v>1064</v>
      </c>
      <c r="D59" s="1" t="s">
        <v>1065</v>
      </c>
      <c r="E59" s="1" t="s">
        <v>1066</v>
      </c>
      <c r="F59" s="1" t="s">
        <v>850</v>
      </c>
      <c r="G59" s="1" t="s">
        <v>786</v>
      </c>
      <c r="H59" s="1" t="s">
        <v>787</v>
      </c>
      <c r="I59" s="1" t="s">
        <v>1067</v>
      </c>
      <c r="J59" s="1" t="s">
        <v>789</v>
      </c>
      <c r="K59" s="1" t="s">
        <v>1067</v>
      </c>
      <c r="L59" s="1" t="s">
        <v>1067</v>
      </c>
      <c r="M59" s="1" t="s">
        <v>790</v>
      </c>
      <c r="N59" s="1" t="s">
        <v>790</v>
      </c>
      <c r="O59" s="1" t="s">
        <v>791</v>
      </c>
      <c r="P59" s="1" t="s">
        <v>792</v>
      </c>
      <c r="Q59" s="1" t="s">
        <v>793</v>
      </c>
      <c r="R59" s="1" t="s">
        <v>1068</v>
      </c>
      <c r="S59" s="1" t="s">
        <v>795</v>
      </c>
      <c r="T59" s="1" t="s">
        <v>796</v>
      </c>
      <c r="U59" s="1" t="s">
        <v>797</v>
      </c>
      <c r="V59" s="1" t="s">
        <v>823</v>
      </c>
    </row>
    <row r="60" s="1" customFormat="1" spans="1:22">
      <c r="A60" s="3">
        <v>999224091185568</v>
      </c>
      <c r="B60" s="1" t="s">
        <v>1054</v>
      </c>
      <c r="C60" s="1" t="s">
        <v>1069</v>
      </c>
      <c r="D60" s="1" t="s">
        <v>1070</v>
      </c>
      <c r="E60" s="1" t="s">
        <v>1071</v>
      </c>
      <c r="F60" s="1" t="s">
        <v>918</v>
      </c>
      <c r="G60" s="1" t="s">
        <v>786</v>
      </c>
      <c r="H60" s="1" t="s">
        <v>787</v>
      </c>
      <c r="I60" s="1" t="s">
        <v>1072</v>
      </c>
      <c r="J60" s="1" t="s">
        <v>789</v>
      </c>
      <c r="K60" s="1" t="s">
        <v>1072</v>
      </c>
      <c r="L60" s="1" t="s">
        <v>1072</v>
      </c>
      <c r="M60" s="1" t="s">
        <v>790</v>
      </c>
      <c r="N60" s="1" t="s">
        <v>790</v>
      </c>
      <c r="O60" s="1" t="s">
        <v>791</v>
      </c>
      <c r="P60" s="1" t="s">
        <v>792</v>
      </c>
      <c r="Q60" s="1" t="s">
        <v>793</v>
      </c>
      <c r="R60" s="1" t="s">
        <v>1073</v>
      </c>
      <c r="S60" s="1" t="s">
        <v>795</v>
      </c>
      <c r="T60" s="1" t="s">
        <v>796</v>
      </c>
      <c r="U60" s="1" t="s">
        <v>797</v>
      </c>
      <c r="V60" s="1" t="s">
        <v>804</v>
      </c>
    </row>
    <row r="61" s="1" customFormat="1" spans="1:22">
      <c r="A61" s="3">
        <v>24079778984</v>
      </c>
      <c r="B61" s="1" t="s">
        <v>1054</v>
      </c>
      <c r="C61" s="1" t="s">
        <v>1074</v>
      </c>
      <c r="D61" s="1" t="s">
        <v>1075</v>
      </c>
      <c r="E61" s="1" t="s">
        <v>1076</v>
      </c>
      <c r="F61" s="1" t="s">
        <v>918</v>
      </c>
      <c r="G61" s="1" t="s">
        <v>786</v>
      </c>
      <c r="H61" s="1" t="s">
        <v>787</v>
      </c>
      <c r="I61" s="1" t="s">
        <v>1077</v>
      </c>
      <c r="J61" s="1" t="s">
        <v>789</v>
      </c>
      <c r="K61" s="1" t="s">
        <v>1077</v>
      </c>
      <c r="L61" s="1" t="s">
        <v>1077</v>
      </c>
      <c r="M61" s="1" t="s">
        <v>790</v>
      </c>
      <c r="N61" s="1" t="s">
        <v>790</v>
      </c>
      <c r="O61" s="1" t="s">
        <v>791</v>
      </c>
      <c r="P61" s="1" t="s">
        <v>792</v>
      </c>
      <c r="Q61" s="1" t="s">
        <v>793</v>
      </c>
      <c r="R61" s="1" t="s">
        <v>1078</v>
      </c>
      <c r="S61" s="1" t="s">
        <v>795</v>
      </c>
      <c r="T61" s="1" t="s">
        <v>796</v>
      </c>
      <c r="U61" s="1" t="s">
        <v>797</v>
      </c>
      <c r="V61" s="1" t="s">
        <v>804</v>
      </c>
    </row>
    <row r="62" s="1" customFormat="1" spans="1:22">
      <c r="A62" s="3">
        <v>999224081733982</v>
      </c>
      <c r="B62" s="1" t="s">
        <v>1054</v>
      </c>
      <c r="C62" s="1" t="s">
        <v>1079</v>
      </c>
      <c r="D62" s="1" t="s">
        <v>1080</v>
      </c>
      <c r="E62" s="1" t="s">
        <v>1081</v>
      </c>
      <c r="F62" s="1" t="s">
        <v>782</v>
      </c>
      <c r="G62" s="1" t="s">
        <v>786</v>
      </c>
      <c r="H62" s="1" t="s">
        <v>787</v>
      </c>
      <c r="I62" s="1" t="s">
        <v>1082</v>
      </c>
      <c r="J62" s="1" t="s">
        <v>789</v>
      </c>
      <c r="K62" s="1" t="s">
        <v>1082</v>
      </c>
      <c r="L62" s="1" t="s">
        <v>1082</v>
      </c>
      <c r="M62" s="1" t="s">
        <v>790</v>
      </c>
      <c r="N62" s="1" t="s">
        <v>790</v>
      </c>
      <c r="O62" s="1" t="s">
        <v>791</v>
      </c>
      <c r="P62" s="1" t="s">
        <v>792</v>
      </c>
      <c r="Q62" s="1" t="s">
        <v>793</v>
      </c>
      <c r="R62" s="1" t="s">
        <v>1083</v>
      </c>
      <c r="S62" s="1" t="s">
        <v>795</v>
      </c>
      <c r="T62" s="1" t="s">
        <v>796</v>
      </c>
      <c r="U62" s="1" t="s">
        <v>797</v>
      </c>
      <c r="V62" s="1" t="s">
        <v>1084</v>
      </c>
    </row>
    <row r="63" s="1" customFormat="1" spans="1:22">
      <c r="A63" s="3">
        <v>24070194798</v>
      </c>
      <c r="B63" s="1" t="s">
        <v>1085</v>
      </c>
      <c r="C63" s="1" t="s">
        <v>1086</v>
      </c>
      <c r="D63" s="1" t="s">
        <v>1075</v>
      </c>
      <c r="E63" s="1" t="s">
        <v>1087</v>
      </c>
      <c r="F63" s="1" t="s">
        <v>918</v>
      </c>
      <c r="G63" s="1" t="s">
        <v>786</v>
      </c>
      <c r="H63" s="1" t="s">
        <v>787</v>
      </c>
      <c r="I63" s="1" t="s">
        <v>1077</v>
      </c>
      <c r="J63" s="1" t="s">
        <v>789</v>
      </c>
      <c r="K63" s="1" t="s">
        <v>1077</v>
      </c>
      <c r="L63" s="1" t="s">
        <v>1077</v>
      </c>
      <c r="M63" s="1" t="s">
        <v>790</v>
      </c>
      <c r="N63" s="1" t="s">
        <v>790</v>
      </c>
      <c r="O63" s="1" t="s">
        <v>791</v>
      </c>
      <c r="P63" s="1" t="s">
        <v>792</v>
      </c>
      <c r="Q63" s="1" t="s">
        <v>793</v>
      </c>
      <c r="R63" s="1" t="s">
        <v>1088</v>
      </c>
      <c r="S63" s="1" t="s">
        <v>795</v>
      </c>
      <c r="T63" s="1" t="s">
        <v>796</v>
      </c>
      <c r="U63" s="1" t="s">
        <v>797</v>
      </c>
      <c r="V63" s="1" t="s">
        <v>804</v>
      </c>
    </row>
    <row r="64" s="1" customFormat="1" spans="1:22">
      <c r="A64" s="3">
        <v>999224083192681</v>
      </c>
      <c r="B64" s="1" t="s">
        <v>1054</v>
      </c>
      <c r="C64" s="1" t="s">
        <v>1089</v>
      </c>
      <c r="D64" s="1" t="s">
        <v>1090</v>
      </c>
      <c r="E64" s="1" t="s">
        <v>1091</v>
      </c>
      <c r="F64" s="1" t="s">
        <v>1016</v>
      </c>
      <c r="G64" s="1" t="s">
        <v>786</v>
      </c>
      <c r="H64" s="1" t="s">
        <v>787</v>
      </c>
      <c r="I64" s="1" t="s">
        <v>1092</v>
      </c>
      <c r="J64" s="1" t="s">
        <v>789</v>
      </c>
      <c r="K64" s="1" t="s">
        <v>1092</v>
      </c>
      <c r="L64" s="1" t="s">
        <v>1092</v>
      </c>
      <c r="M64" s="1" t="s">
        <v>790</v>
      </c>
      <c r="N64" s="1" t="s">
        <v>790</v>
      </c>
      <c r="O64" s="1" t="s">
        <v>791</v>
      </c>
      <c r="P64" s="1" t="s">
        <v>792</v>
      </c>
      <c r="Q64" s="1" t="s">
        <v>793</v>
      </c>
      <c r="R64" s="1" t="s">
        <v>1093</v>
      </c>
      <c r="S64" s="1" t="s">
        <v>795</v>
      </c>
      <c r="T64" s="1" t="s">
        <v>796</v>
      </c>
      <c r="U64" s="1" t="s">
        <v>797</v>
      </c>
      <c r="V64" s="1" t="s">
        <v>804</v>
      </c>
    </row>
    <row r="65" s="1" customFormat="1" spans="1:22">
      <c r="A65" s="3">
        <v>999224065972588</v>
      </c>
      <c r="B65" s="1" t="s">
        <v>1085</v>
      </c>
      <c r="C65" s="1" t="s">
        <v>1094</v>
      </c>
      <c r="D65" s="1" t="s">
        <v>1095</v>
      </c>
      <c r="E65" s="1" t="s">
        <v>1096</v>
      </c>
      <c r="F65" s="1" t="s">
        <v>850</v>
      </c>
      <c r="G65" s="1" t="s">
        <v>786</v>
      </c>
      <c r="H65" s="1" t="s">
        <v>787</v>
      </c>
      <c r="I65" s="1" t="s">
        <v>1097</v>
      </c>
      <c r="J65" s="1" t="s">
        <v>789</v>
      </c>
      <c r="K65" s="1" t="s">
        <v>1097</v>
      </c>
      <c r="L65" s="1" t="s">
        <v>1097</v>
      </c>
      <c r="M65" s="1" t="s">
        <v>790</v>
      </c>
      <c r="N65" s="1" t="s">
        <v>790</v>
      </c>
      <c r="O65" s="1" t="s">
        <v>791</v>
      </c>
      <c r="P65" s="1" t="s">
        <v>792</v>
      </c>
      <c r="Q65" s="1" t="s">
        <v>793</v>
      </c>
      <c r="R65" s="1" t="s">
        <v>1098</v>
      </c>
      <c r="S65" s="1" t="s">
        <v>795</v>
      </c>
      <c r="T65" s="1" t="s">
        <v>796</v>
      </c>
      <c r="U65" s="1" t="s">
        <v>797</v>
      </c>
      <c r="V65" s="1" t="s">
        <v>892</v>
      </c>
    </row>
    <row r="66" s="1" customFormat="1" spans="1:22">
      <c r="A66" s="3">
        <v>999224060813795</v>
      </c>
      <c r="B66" s="1" t="s">
        <v>1085</v>
      </c>
      <c r="C66" s="1" t="s">
        <v>1099</v>
      </c>
      <c r="D66" s="1" t="s">
        <v>954</v>
      </c>
      <c r="E66" s="1" t="s">
        <v>1100</v>
      </c>
      <c r="F66" s="1" t="s">
        <v>850</v>
      </c>
      <c r="G66" s="1" t="s">
        <v>786</v>
      </c>
      <c r="H66" s="1" t="s">
        <v>787</v>
      </c>
      <c r="I66" s="1" t="s">
        <v>1101</v>
      </c>
      <c r="J66" s="1" t="s">
        <v>789</v>
      </c>
      <c r="K66" s="1" t="s">
        <v>1101</v>
      </c>
      <c r="L66" s="1" t="s">
        <v>1101</v>
      </c>
      <c r="M66" s="1" t="s">
        <v>790</v>
      </c>
      <c r="N66" s="1" t="s">
        <v>790</v>
      </c>
      <c r="O66" s="1" t="s">
        <v>791</v>
      </c>
      <c r="P66" s="1" t="s">
        <v>792</v>
      </c>
      <c r="Q66" s="1" t="s">
        <v>793</v>
      </c>
      <c r="R66" s="1" t="s">
        <v>1102</v>
      </c>
      <c r="S66" s="1" t="s">
        <v>795</v>
      </c>
      <c r="T66" s="1" t="s">
        <v>796</v>
      </c>
      <c r="U66" s="1" t="s">
        <v>797</v>
      </c>
      <c r="V66" s="1" t="s">
        <v>804</v>
      </c>
    </row>
    <row r="67" s="1" customFormat="1" spans="1:22">
      <c r="A67" s="3">
        <v>999224067241896</v>
      </c>
      <c r="B67" s="1" t="s">
        <v>1085</v>
      </c>
      <c r="C67" s="1" t="s">
        <v>1103</v>
      </c>
      <c r="D67" s="1" t="s">
        <v>1104</v>
      </c>
      <c r="E67" s="1" t="s">
        <v>1105</v>
      </c>
      <c r="F67" s="1" t="s">
        <v>918</v>
      </c>
      <c r="G67" s="1" t="s">
        <v>786</v>
      </c>
      <c r="H67" s="1" t="s">
        <v>787</v>
      </c>
      <c r="I67" s="1" t="s">
        <v>1106</v>
      </c>
      <c r="J67" s="1" t="s">
        <v>789</v>
      </c>
      <c r="K67" s="1" t="s">
        <v>1106</v>
      </c>
      <c r="L67" s="1" t="s">
        <v>1106</v>
      </c>
      <c r="M67" s="1" t="s">
        <v>790</v>
      </c>
      <c r="N67" s="1" t="s">
        <v>790</v>
      </c>
      <c r="O67" s="1" t="s">
        <v>791</v>
      </c>
      <c r="P67" s="1" t="s">
        <v>792</v>
      </c>
      <c r="Q67" s="1" t="s">
        <v>793</v>
      </c>
      <c r="R67" s="1" t="s">
        <v>1107</v>
      </c>
      <c r="S67" s="1" t="s">
        <v>795</v>
      </c>
      <c r="T67" s="1" t="s">
        <v>796</v>
      </c>
      <c r="U67" s="1" t="s">
        <v>797</v>
      </c>
      <c r="V67" s="1" t="s">
        <v>804</v>
      </c>
    </row>
    <row r="68" s="1" customFormat="1" spans="1:22">
      <c r="A68" s="3">
        <v>999224051390297</v>
      </c>
      <c r="B68" s="1" t="s">
        <v>1108</v>
      </c>
      <c r="C68" s="1" t="s">
        <v>1109</v>
      </c>
      <c r="D68" s="1" t="s">
        <v>1110</v>
      </c>
      <c r="E68" s="1" t="s">
        <v>1111</v>
      </c>
      <c r="F68" s="1" t="s">
        <v>782</v>
      </c>
      <c r="G68" s="1" t="s">
        <v>786</v>
      </c>
      <c r="H68" s="1" t="s">
        <v>787</v>
      </c>
      <c r="I68" s="1" t="s">
        <v>1112</v>
      </c>
      <c r="J68" s="1" t="s">
        <v>789</v>
      </c>
      <c r="K68" s="1" t="s">
        <v>1112</v>
      </c>
      <c r="L68" s="1" t="s">
        <v>1112</v>
      </c>
      <c r="M68" s="1" t="s">
        <v>790</v>
      </c>
      <c r="N68" s="1" t="s">
        <v>790</v>
      </c>
      <c r="O68" s="1" t="s">
        <v>791</v>
      </c>
      <c r="P68" s="1" t="s">
        <v>792</v>
      </c>
      <c r="Q68" s="1" t="s">
        <v>793</v>
      </c>
      <c r="R68" s="1" t="s">
        <v>1113</v>
      </c>
      <c r="S68" s="1" t="s">
        <v>795</v>
      </c>
      <c r="T68" s="1" t="s">
        <v>796</v>
      </c>
      <c r="U68" s="1" t="s">
        <v>797</v>
      </c>
      <c r="V68" s="1" t="s">
        <v>804</v>
      </c>
    </row>
    <row r="69" s="1" customFormat="1" spans="1:22">
      <c r="A69" s="3">
        <v>999224079832988</v>
      </c>
      <c r="B69" s="1" t="s">
        <v>1054</v>
      </c>
      <c r="C69" s="1" t="s">
        <v>1114</v>
      </c>
      <c r="D69" s="1" t="s">
        <v>1115</v>
      </c>
      <c r="E69" s="1" t="s">
        <v>1116</v>
      </c>
      <c r="F69" s="1" t="s">
        <v>782</v>
      </c>
      <c r="G69" s="1" t="s">
        <v>786</v>
      </c>
      <c r="H69" s="1" t="s">
        <v>787</v>
      </c>
      <c r="I69" s="1" t="s">
        <v>1117</v>
      </c>
      <c r="J69" s="1" t="s">
        <v>789</v>
      </c>
      <c r="K69" s="1" t="s">
        <v>1117</v>
      </c>
      <c r="L69" s="1" t="s">
        <v>1117</v>
      </c>
      <c r="M69" s="1" t="s">
        <v>790</v>
      </c>
      <c r="N69" s="1" t="s">
        <v>790</v>
      </c>
      <c r="O69" s="1" t="s">
        <v>791</v>
      </c>
      <c r="P69" s="1" t="s">
        <v>792</v>
      </c>
      <c r="Q69" s="1" t="s">
        <v>793</v>
      </c>
      <c r="R69" s="1" t="s">
        <v>1118</v>
      </c>
      <c r="S69" s="1" t="s">
        <v>795</v>
      </c>
      <c r="T69" s="1" t="s">
        <v>796</v>
      </c>
      <c r="U69" s="1" t="s">
        <v>797</v>
      </c>
      <c r="V69" s="1" t="s">
        <v>892</v>
      </c>
    </row>
    <row r="70" s="1" customFormat="1" spans="1:22">
      <c r="A70" s="3">
        <v>999224073901084</v>
      </c>
      <c r="B70" s="1" t="s">
        <v>1085</v>
      </c>
      <c r="C70" s="1" t="s">
        <v>1119</v>
      </c>
      <c r="D70" s="1" t="s">
        <v>1095</v>
      </c>
      <c r="E70" s="1" t="s">
        <v>1120</v>
      </c>
      <c r="F70" s="1" t="s">
        <v>850</v>
      </c>
      <c r="G70" s="1" t="s">
        <v>786</v>
      </c>
      <c r="H70" s="1" t="s">
        <v>787</v>
      </c>
      <c r="I70" s="1" t="s">
        <v>1121</v>
      </c>
      <c r="J70" s="1" t="s">
        <v>789</v>
      </c>
      <c r="K70" s="1" t="s">
        <v>1121</v>
      </c>
      <c r="L70" s="1" t="s">
        <v>1121</v>
      </c>
      <c r="M70" s="1" t="s">
        <v>790</v>
      </c>
      <c r="N70" s="1" t="s">
        <v>790</v>
      </c>
      <c r="O70" s="1" t="s">
        <v>791</v>
      </c>
      <c r="P70" s="1" t="s">
        <v>792</v>
      </c>
      <c r="Q70" s="1" t="s">
        <v>793</v>
      </c>
      <c r="R70" s="1" t="s">
        <v>1122</v>
      </c>
      <c r="S70" s="1" t="s">
        <v>795</v>
      </c>
      <c r="T70" s="1" t="s">
        <v>796</v>
      </c>
      <c r="U70" s="1" t="s">
        <v>797</v>
      </c>
      <c r="V70" s="1" t="s">
        <v>892</v>
      </c>
    </row>
    <row r="71" s="1" customFormat="1" spans="1:22">
      <c r="A71" s="3">
        <v>999224036037250</v>
      </c>
      <c r="B71" s="1" t="s">
        <v>1123</v>
      </c>
      <c r="C71" s="1" t="s">
        <v>1124</v>
      </c>
      <c r="D71" s="1" t="s">
        <v>1125</v>
      </c>
      <c r="E71" s="1" t="s">
        <v>1126</v>
      </c>
      <c r="F71" s="1" t="s">
        <v>850</v>
      </c>
      <c r="G71" s="1" t="s">
        <v>786</v>
      </c>
      <c r="H71" s="1" t="s">
        <v>787</v>
      </c>
      <c r="I71" s="1" t="s">
        <v>1127</v>
      </c>
      <c r="J71" s="1" t="s">
        <v>789</v>
      </c>
      <c r="K71" s="1" t="s">
        <v>1127</v>
      </c>
      <c r="L71" s="1" t="s">
        <v>1127</v>
      </c>
      <c r="M71" s="1" t="s">
        <v>790</v>
      </c>
      <c r="N71" s="1" t="s">
        <v>790</v>
      </c>
      <c r="O71" s="1" t="s">
        <v>791</v>
      </c>
      <c r="P71" s="1" t="s">
        <v>792</v>
      </c>
      <c r="Q71" s="1" t="s">
        <v>793</v>
      </c>
      <c r="R71" s="1" t="s">
        <v>1128</v>
      </c>
      <c r="S71" s="1" t="s">
        <v>795</v>
      </c>
      <c r="T71" s="1" t="s">
        <v>796</v>
      </c>
      <c r="U71" s="1" t="s">
        <v>797</v>
      </c>
      <c r="V71" s="1" t="s">
        <v>1129</v>
      </c>
    </row>
    <row r="72" s="1" customFormat="1" spans="1:22">
      <c r="A72" s="3">
        <v>999224046567970</v>
      </c>
      <c r="B72" s="1" t="s">
        <v>1123</v>
      </c>
      <c r="C72" s="1" t="s">
        <v>1130</v>
      </c>
      <c r="D72" s="1" t="s">
        <v>1131</v>
      </c>
      <c r="E72" s="1" t="s">
        <v>1132</v>
      </c>
      <c r="F72" s="1" t="s">
        <v>918</v>
      </c>
      <c r="G72" s="1" t="s">
        <v>786</v>
      </c>
      <c r="H72" s="1" t="s">
        <v>787</v>
      </c>
      <c r="I72" s="1" t="s">
        <v>1133</v>
      </c>
      <c r="J72" s="1" t="s">
        <v>789</v>
      </c>
      <c r="K72" s="1" t="s">
        <v>1133</v>
      </c>
      <c r="L72" s="1" t="s">
        <v>1133</v>
      </c>
      <c r="M72" s="1" t="s">
        <v>790</v>
      </c>
      <c r="N72" s="1" t="s">
        <v>790</v>
      </c>
      <c r="O72" s="1" t="s">
        <v>791</v>
      </c>
      <c r="P72" s="1" t="s">
        <v>792</v>
      </c>
      <c r="Q72" s="1" t="s">
        <v>793</v>
      </c>
      <c r="R72" s="1" t="s">
        <v>1134</v>
      </c>
      <c r="S72" s="1" t="s">
        <v>795</v>
      </c>
      <c r="T72" s="1" t="s">
        <v>796</v>
      </c>
      <c r="U72" s="1" t="s">
        <v>797</v>
      </c>
      <c r="V72" s="1" t="s">
        <v>804</v>
      </c>
    </row>
    <row r="73" s="1" customFormat="1" spans="1:22">
      <c r="A73" s="3">
        <v>999224033258319</v>
      </c>
      <c r="B73" s="1" t="s">
        <v>1123</v>
      </c>
      <c r="C73" s="1" t="s">
        <v>1135</v>
      </c>
      <c r="D73" s="1" t="s">
        <v>1136</v>
      </c>
      <c r="E73" s="1" t="s">
        <v>1137</v>
      </c>
      <c r="F73" s="1" t="s">
        <v>918</v>
      </c>
      <c r="G73" s="1" t="s">
        <v>786</v>
      </c>
      <c r="H73" s="1" t="s">
        <v>787</v>
      </c>
      <c r="I73" s="1" t="s">
        <v>1138</v>
      </c>
      <c r="J73" s="1" t="s">
        <v>789</v>
      </c>
      <c r="K73" s="1" t="s">
        <v>1138</v>
      </c>
      <c r="L73" s="1" t="s">
        <v>1138</v>
      </c>
      <c r="M73" s="1" t="s">
        <v>790</v>
      </c>
      <c r="N73" s="1" t="s">
        <v>790</v>
      </c>
      <c r="O73" s="1" t="s">
        <v>791</v>
      </c>
      <c r="P73" s="1" t="s">
        <v>792</v>
      </c>
      <c r="Q73" s="1" t="s">
        <v>793</v>
      </c>
      <c r="R73" s="1" t="s">
        <v>1139</v>
      </c>
      <c r="S73" s="1" t="s">
        <v>795</v>
      </c>
      <c r="T73" s="1" t="s">
        <v>796</v>
      </c>
      <c r="U73" s="1" t="s">
        <v>797</v>
      </c>
      <c r="V73" s="1" t="s">
        <v>804</v>
      </c>
    </row>
    <row r="74" s="1" customFormat="1" spans="1:22">
      <c r="A74" s="3">
        <v>999224042644214</v>
      </c>
      <c r="B74" s="1" t="s">
        <v>1123</v>
      </c>
      <c r="C74" s="1" t="s">
        <v>1140</v>
      </c>
      <c r="D74" s="1" t="s">
        <v>1141</v>
      </c>
      <c r="E74" s="1" t="s">
        <v>1142</v>
      </c>
      <c r="F74" s="1" t="s">
        <v>782</v>
      </c>
      <c r="G74" s="1" t="s">
        <v>786</v>
      </c>
      <c r="H74" s="1" t="s">
        <v>787</v>
      </c>
      <c r="I74" s="1" t="s">
        <v>1143</v>
      </c>
      <c r="J74" s="1" t="s">
        <v>789</v>
      </c>
      <c r="K74" s="1" t="s">
        <v>1143</v>
      </c>
      <c r="L74" s="1" t="s">
        <v>1143</v>
      </c>
      <c r="M74" s="1" t="s">
        <v>790</v>
      </c>
      <c r="N74" s="1" t="s">
        <v>790</v>
      </c>
      <c r="O74" s="1" t="s">
        <v>791</v>
      </c>
      <c r="P74" s="1" t="s">
        <v>792</v>
      </c>
      <c r="Q74" s="1" t="s">
        <v>793</v>
      </c>
      <c r="R74" s="1" t="s">
        <v>1144</v>
      </c>
      <c r="S74" s="1" t="s">
        <v>795</v>
      </c>
      <c r="T74" s="1" t="s">
        <v>796</v>
      </c>
      <c r="U74" s="1" t="s">
        <v>797</v>
      </c>
      <c r="V74" s="1" t="s">
        <v>804</v>
      </c>
    </row>
    <row r="75" s="1" customFormat="1" spans="1:22">
      <c r="A75" s="3">
        <v>999224060429496</v>
      </c>
      <c r="B75" s="1" t="s">
        <v>1108</v>
      </c>
      <c r="C75" s="1" t="s">
        <v>1145</v>
      </c>
      <c r="D75" s="1" t="s">
        <v>1146</v>
      </c>
      <c r="E75" s="1" t="s">
        <v>1147</v>
      </c>
      <c r="F75" s="1" t="s">
        <v>850</v>
      </c>
      <c r="G75" s="1" t="s">
        <v>786</v>
      </c>
      <c r="H75" s="1" t="s">
        <v>787</v>
      </c>
      <c r="I75" s="1" t="s">
        <v>1148</v>
      </c>
      <c r="J75" s="1" t="s">
        <v>789</v>
      </c>
      <c r="K75" s="1" t="s">
        <v>1148</v>
      </c>
      <c r="L75" s="1" t="s">
        <v>1148</v>
      </c>
      <c r="M75" s="1" t="s">
        <v>790</v>
      </c>
      <c r="N75" s="1" t="s">
        <v>790</v>
      </c>
      <c r="O75" s="1" t="s">
        <v>791</v>
      </c>
      <c r="P75" s="1" t="s">
        <v>792</v>
      </c>
      <c r="Q75" s="1" t="s">
        <v>793</v>
      </c>
      <c r="R75" s="1" t="s">
        <v>1149</v>
      </c>
      <c r="S75" s="1" t="s">
        <v>795</v>
      </c>
      <c r="T75" s="1" t="s">
        <v>796</v>
      </c>
      <c r="U75" s="1" t="s">
        <v>797</v>
      </c>
      <c r="V75" s="1" t="s">
        <v>804</v>
      </c>
    </row>
    <row r="76" s="1" customFormat="1" spans="1:22">
      <c r="A76" s="3">
        <v>999224031152049</v>
      </c>
      <c r="B76" s="1" t="s">
        <v>1150</v>
      </c>
      <c r="C76" s="1" t="s">
        <v>1151</v>
      </c>
      <c r="D76" s="1" t="s">
        <v>1152</v>
      </c>
      <c r="E76" s="1" t="s">
        <v>1153</v>
      </c>
      <c r="F76" s="1" t="s">
        <v>850</v>
      </c>
      <c r="G76" s="1" t="s">
        <v>786</v>
      </c>
      <c r="H76" s="1" t="s">
        <v>787</v>
      </c>
      <c r="I76" s="1" t="s">
        <v>1154</v>
      </c>
      <c r="J76" s="1" t="s">
        <v>789</v>
      </c>
      <c r="K76" s="1" t="s">
        <v>1154</v>
      </c>
      <c r="L76" s="1" t="s">
        <v>1154</v>
      </c>
      <c r="M76" s="1" t="s">
        <v>790</v>
      </c>
      <c r="N76" s="1" t="s">
        <v>790</v>
      </c>
      <c r="O76" s="1" t="s">
        <v>791</v>
      </c>
      <c r="P76" s="1" t="s">
        <v>792</v>
      </c>
      <c r="Q76" s="1" t="s">
        <v>793</v>
      </c>
      <c r="R76" s="1" t="s">
        <v>1155</v>
      </c>
      <c r="S76" s="1" t="s">
        <v>795</v>
      </c>
      <c r="T76" s="1" t="s">
        <v>796</v>
      </c>
      <c r="U76" s="1" t="s">
        <v>797</v>
      </c>
      <c r="V76" s="1" t="s">
        <v>823</v>
      </c>
    </row>
    <row r="77" s="1" customFormat="1" spans="1:22">
      <c r="A77" s="3">
        <v>999224014980096</v>
      </c>
      <c r="B77" s="1" t="s">
        <v>1156</v>
      </c>
      <c r="C77" s="1" t="s">
        <v>1157</v>
      </c>
      <c r="D77" s="1" t="s">
        <v>1158</v>
      </c>
      <c r="E77" s="1" t="s">
        <v>1159</v>
      </c>
      <c r="F77" s="1" t="s">
        <v>850</v>
      </c>
      <c r="G77" s="1" t="s">
        <v>786</v>
      </c>
      <c r="H77" s="1" t="s">
        <v>787</v>
      </c>
      <c r="I77" s="1" t="s">
        <v>1160</v>
      </c>
      <c r="J77" s="1" t="s">
        <v>789</v>
      </c>
      <c r="K77" s="1" t="s">
        <v>1160</v>
      </c>
      <c r="L77" s="1" t="s">
        <v>1160</v>
      </c>
      <c r="M77" s="1" t="s">
        <v>790</v>
      </c>
      <c r="N77" s="1" t="s">
        <v>790</v>
      </c>
      <c r="O77" s="1" t="s">
        <v>791</v>
      </c>
      <c r="P77" s="1" t="s">
        <v>792</v>
      </c>
      <c r="Q77" s="1" t="s">
        <v>793</v>
      </c>
      <c r="R77" s="1" t="s">
        <v>1161</v>
      </c>
      <c r="S77" s="1" t="s">
        <v>795</v>
      </c>
      <c r="T77" s="1" t="s">
        <v>796</v>
      </c>
      <c r="U77" s="1" t="s">
        <v>797</v>
      </c>
      <c r="V77" s="1" t="s">
        <v>1129</v>
      </c>
    </row>
    <row r="78" s="1" customFormat="1" spans="1:22">
      <c r="A78" s="3">
        <v>999224016538858</v>
      </c>
      <c r="B78" s="1" t="s">
        <v>1156</v>
      </c>
      <c r="C78" s="1" t="s">
        <v>1162</v>
      </c>
      <c r="D78" s="1" t="s">
        <v>1163</v>
      </c>
      <c r="E78" s="1" t="s">
        <v>1164</v>
      </c>
      <c r="F78" s="1" t="s">
        <v>850</v>
      </c>
      <c r="G78" s="1" t="s">
        <v>786</v>
      </c>
      <c r="H78" s="1" t="s">
        <v>787</v>
      </c>
      <c r="I78" s="1" t="s">
        <v>1165</v>
      </c>
      <c r="J78" s="1" t="s">
        <v>789</v>
      </c>
      <c r="K78" s="1" t="s">
        <v>1165</v>
      </c>
      <c r="L78" s="1" t="s">
        <v>1165</v>
      </c>
      <c r="M78" s="1" t="s">
        <v>790</v>
      </c>
      <c r="N78" s="1" t="s">
        <v>790</v>
      </c>
      <c r="O78" s="1" t="s">
        <v>791</v>
      </c>
      <c r="P78" s="1" t="s">
        <v>792</v>
      </c>
      <c r="Q78" s="1" t="s">
        <v>793</v>
      </c>
      <c r="R78" s="1" t="s">
        <v>1166</v>
      </c>
      <c r="S78" s="1" t="s">
        <v>795</v>
      </c>
      <c r="T78" s="1" t="s">
        <v>796</v>
      </c>
      <c r="U78" s="1" t="s">
        <v>797</v>
      </c>
      <c r="V78" s="1" t="s">
        <v>804</v>
      </c>
    </row>
    <row r="79" s="1" customFormat="1" spans="1:22">
      <c r="A79" s="3">
        <v>999224011256191</v>
      </c>
      <c r="B79" s="1" t="s">
        <v>1156</v>
      </c>
      <c r="C79" s="1" t="s">
        <v>1167</v>
      </c>
      <c r="D79" s="1" t="s">
        <v>1168</v>
      </c>
      <c r="E79" s="1" t="s">
        <v>1169</v>
      </c>
      <c r="F79" s="1" t="s">
        <v>782</v>
      </c>
      <c r="G79" s="1" t="s">
        <v>786</v>
      </c>
      <c r="H79" s="1" t="s">
        <v>787</v>
      </c>
      <c r="I79" s="1" t="s">
        <v>1170</v>
      </c>
      <c r="J79" s="1" t="s">
        <v>789</v>
      </c>
      <c r="K79" s="1" t="s">
        <v>1170</v>
      </c>
      <c r="L79" s="1" t="s">
        <v>1170</v>
      </c>
      <c r="M79" s="1" t="s">
        <v>790</v>
      </c>
      <c r="N79" s="1" t="s">
        <v>790</v>
      </c>
      <c r="O79" s="1" t="s">
        <v>791</v>
      </c>
      <c r="P79" s="1" t="s">
        <v>792</v>
      </c>
      <c r="Q79" s="1" t="s">
        <v>793</v>
      </c>
      <c r="R79" s="1" t="s">
        <v>1171</v>
      </c>
      <c r="S79" s="1" t="s">
        <v>795</v>
      </c>
      <c r="T79" s="1" t="s">
        <v>796</v>
      </c>
      <c r="U79" s="1" t="s">
        <v>797</v>
      </c>
      <c r="V79" s="1" t="s">
        <v>804</v>
      </c>
    </row>
    <row r="80" s="1" customFormat="1" spans="1:22">
      <c r="A80" s="3">
        <v>999224005006118</v>
      </c>
      <c r="B80" s="1" t="s">
        <v>1172</v>
      </c>
      <c r="C80" s="1" t="s">
        <v>1173</v>
      </c>
      <c r="D80" s="1" t="s">
        <v>1174</v>
      </c>
      <c r="E80" s="1" t="s">
        <v>1175</v>
      </c>
      <c r="F80" s="1" t="s">
        <v>850</v>
      </c>
      <c r="G80" s="1" t="s">
        <v>786</v>
      </c>
      <c r="H80" s="1" t="s">
        <v>787</v>
      </c>
      <c r="I80" s="1" t="s">
        <v>1176</v>
      </c>
      <c r="J80" s="1" t="s">
        <v>789</v>
      </c>
      <c r="K80" s="1" t="s">
        <v>1176</v>
      </c>
      <c r="L80" s="1" t="s">
        <v>1176</v>
      </c>
      <c r="M80" s="1" t="s">
        <v>790</v>
      </c>
      <c r="N80" s="1" t="s">
        <v>790</v>
      </c>
      <c r="O80" s="1" t="s">
        <v>791</v>
      </c>
      <c r="P80" s="1" t="s">
        <v>792</v>
      </c>
      <c r="Q80" s="1" t="s">
        <v>793</v>
      </c>
      <c r="R80" s="1" t="s">
        <v>1177</v>
      </c>
      <c r="S80" s="1" t="s">
        <v>795</v>
      </c>
      <c r="T80" s="1" t="s">
        <v>796</v>
      </c>
      <c r="U80" s="1" t="s">
        <v>797</v>
      </c>
      <c r="V80" s="1" t="s">
        <v>804</v>
      </c>
    </row>
    <row r="81" s="1" customFormat="1" spans="1:22">
      <c r="A81" s="3">
        <v>999224025576034</v>
      </c>
      <c r="B81" s="1" t="s">
        <v>1150</v>
      </c>
      <c r="C81" s="1" t="s">
        <v>1178</v>
      </c>
      <c r="D81" s="1" t="s">
        <v>1179</v>
      </c>
      <c r="E81" s="1" t="s">
        <v>1180</v>
      </c>
      <c r="F81" s="1" t="s">
        <v>850</v>
      </c>
      <c r="G81" s="1" t="s">
        <v>786</v>
      </c>
      <c r="H81" s="1" t="s">
        <v>787</v>
      </c>
      <c r="I81" s="1" t="s">
        <v>1181</v>
      </c>
      <c r="J81" s="1" t="s">
        <v>789</v>
      </c>
      <c r="K81" s="1" t="s">
        <v>1181</v>
      </c>
      <c r="L81" s="1" t="s">
        <v>1181</v>
      </c>
      <c r="M81" s="1" t="s">
        <v>790</v>
      </c>
      <c r="N81" s="1" t="s">
        <v>790</v>
      </c>
      <c r="O81" s="1" t="s">
        <v>791</v>
      </c>
      <c r="P81" s="1" t="s">
        <v>792</v>
      </c>
      <c r="Q81" s="1" t="s">
        <v>793</v>
      </c>
      <c r="R81" s="1" t="s">
        <v>1182</v>
      </c>
      <c r="S81" s="1" t="s">
        <v>795</v>
      </c>
      <c r="T81" s="1" t="s">
        <v>796</v>
      </c>
      <c r="U81" s="1" t="s">
        <v>797</v>
      </c>
      <c r="V81" s="1" t="s">
        <v>1183</v>
      </c>
    </row>
    <row r="82" s="1" customFormat="1" spans="1:22">
      <c r="A82" s="3">
        <v>999223999906881</v>
      </c>
      <c r="B82" s="1" t="s">
        <v>1172</v>
      </c>
      <c r="C82" s="1" t="s">
        <v>1184</v>
      </c>
      <c r="D82" s="1" t="s">
        <v>1050</v>
      </c>
      <c r="E82" s="1" t="s">
        <v>1185</v>
      </c>
      <c r="F82" s="1" t="s">
        <v>988</v>
      </c>
      <c r="G82" s="1" t="s">
        <v>786</v>
      </c>
      <c r="H82" s="1" t="s">
        <v>787</v>
      </c>
      <c r="I82" s="1" t="s">
        <v>1186</v>
      </c>
      <c r="J82" s="1" t="s">
        <v>789</v>
      </c>
      <c r="K82" s="1" t="s">
        <v>1186</v>
      </c>
      <c r="L82" s="1" t="s">
        <v>1186</v>
      </c>
      <c r="M82" s="1" t="s">
        <v>790</v>
      </c>
      <c r="N82" s="1" t="s">
        <v>790</v>
      </c>
      <c r="O82" s="1" t="s">
        <v>791</v>
      </c>
      <c r="P82" s="1" t="s">
        <v>792</v>
      </c>
      <c r="Q82" s="1" t="s">
        <v>793</v>
      </c>
      <c r="R82" s="1" t="s">
        <v>1187</v>
      </c>
      <c r="S82" s="1" t="s">
        <v>795</v>
      </c>
      <c r="T82" s="1" t="s">
        <v>796</v>
      </c>
      <c r="U82" s="1" t="s">
        <v>797</v>
      </c>
      <c r="V82" s="1" t="s">
        <v>804</v>
      </c>
    </row>
    <row r="83" s="1" customFormat="1" spans="1:22">
      <c r="A83" s="3">
        <v>999224035444913</v>
      </c>
      <c r="B83" s="1" t="s">
        <v>1123</v>
      </c>
      <c r="C83" s="1" t="s">
        <v>1188</v>
      </c>
      <c r="D83" s="1" t="s">
        <v>1189</v>
      </c>
      <c r="E83" s="1" t="s">
        <v>1190</v>
      </c>
      <c r="F83" s="1" t="s">
        <v>850</v>
      </c>
      <c r="G83" s="1" t="s">
        <v>786</v>
      </c>
      <c r="H83" s="1" t="s">
        <v>787</v>
      </c>
      <c r="I83" s="1" t="s">
        <v>848</v>
      </c>
      <c r="J83" s="1" t="s">
        <v>789</v>
      </c>
      <c r="K83" s="1" t="s">
        <v>848</v>
      </c>
      <c r="L83" s="1" t="s">
        <v>1191</v>
      </c>
      <c r="M83" s="1" t="s">
        <v>1192</v>
      </c>
      <c r="N83" s="1" t="s">
        <v>1192</v>
      </c>
      <c r="O83" s="1" t="s">
        <v>791</v>
      </c>
      <c r="P83" s="1" t="s">
        <v>792</v>
      </c>
      <c r="Q83" s="1" t="s">
        <v>793</v>
      </c>
      <c r="R83" s="1" t="s">
        <v>1193</v>
      </c>
      <c r="S83" s="1" t="s">
        <v>795</v>
      </c>
      <c r="T83" s="1" t="s">
        <v>796</v>
      </c>
      <c r="U83" s="1" t="s">
        <v>797</v>
      </c>
      <c r="V83" s="1" t="s">
        <v>823</v>
      </c>
    </row>
    <row r="84" s="1" customFormat="1" spans="1:22">
      <c r="A84" s="3">
        <v>999223979847510</v>
      </c>
      <c r="B84" s="1" t="s">
        <v>1194</v>
      </c>
      <c r="C84" s="1" t="s">
        <v>1195</v>
      </c>
      <c r="D84" s="1" t="s">
        <v>809</v>
      </c>
      <c r="E84" s="1" t="s">
        <v>1196</v>
      </c>
      <c r="F84" s="1" t="s">
        <v>918</v>
      </c>
      <c r="G84" s="1" t="s">
        <v>786</v>
      </c>
      <c r="H84" s="1" t="s">
        <v>787</v>
      </c>
      <c r="I84" s="1" t="s">
        <v>1197</v>
      </c>
      <c r="J84" s="1" t="s">
        <v>789</v>
      </c>
      <c r="K84" s="1" t="s">
        <v>1197</v>
      </c>
      <c r="L84" s="1" t="s">
        <v>1197</v>
      </c>
      <c r="M84" s="1" t="s">
        <v>790</v>
      </c>
      <c r="N84" s="1" t="s">
        <v>790</v>
      </c>
      <c r="O84" s="1" t="s">
        <v>791</v>
      </c>
      <c r="P84" s="1" t="s">
        <v>792</v>
      </c>
      <c r="Q84" s="1" t="s">
        <v>793</v>
      </c>
      <c r="R84" s="1" t="s">
        <v>1198</v>
      </c>
      <c r="S84" s="1" t="s">
        <v>795</v>
      </c>
      <c r="T84" s="1" t="s">
        <v>796</v>
      </c>
      <c r="U84" s="1" t="s">
        <v>797</v>
      </c>
      <c r="V84" s="1" t="s">
        <v>804</v>
      </c>
    </row>
    <row r="85" s="1" customFormat="1" spans="1:22">
      <c r="A85" s="3">
        <v>999224000397821</v>
      </c>
      <c r="B85" s="1" t="s">
        <v>1172</v>
      </c>
      <c r="C85" s="1" t="s">
        <v>1199</v>
      </c>
      <c r="D85" s="1" t="s">
        <v>1200</v>
      </c>
      <c r="E85" s="1" t="s">
        <v>1201</v>
      </c>
      <c r="F85" s="1" t="s">
        <v>1123</v>
      </c>
      <c r="G85" s="1" t="s">
        <v>786</v>
      </c>
      <c r="H85" s="1" t="s">
        <v>787</v>
      </c>
      <c r="I85" s="1" t="s">
        <v>1202</v>
      </c>
      <c r="J85" s="1" t="s">
        <v>789</v>
      </c>
      <c r="K85" s="1" t="s">
        <v>1202</v>
      </c>
      <c r="L85" s="1" t="s">
        <v>1202</v>
      </c>
      <c r="M85" s="1" t="s">
        <v>790</v>
      </c>
      <c r="N85" s="1" t="s">
        <v>790</v>
      </c>
      <c r="O85" s="1" t="s">
        <v>791</v>
      </c>
      <c r="P85" s="1" t="s">
        <v>792</v>
      </c>
      <c r="Q85" s="1" t="s">
        <v>793</v>
      </c>
      <c r="R85" s="1" t="s">
        <v>1203</v>
      </c>
      <c r="S85" s="1" t="s">
        <v>795</v>
      </c>
      <c r="T85" s="1" t="s">
        <v>796</v>
      </c>
      <c r="U85" s="1" t="s">
        <v>797</v>
      </c>
      <c r="V85" s="1" t="s">
        <v>804</v>
      </c>
    </row>
    <row r="86" s="1" customFormat="1" spans="1:22">
      <c r="A86" s="3">
        <v>999223968410944</v>
      </c>
      <c r="B86" s="1" t="s">
        <v>1194</v>
      </c>
      <c r="C86" s="1" t="s">
        <v>1204</v>
      </c>
      <c r="D86" s="1" t="s">
        <v>1158</v>
      </c>
      <c r="E86" s="1" t="s">
        <v>1205</v>
      </c>
      <c r="F86" s="1" t="s">
        <v>850</v>
      </c>
      <c r="G86" s="1" t="s">
        <v>786</v>
      </c>
      <c r="H86" s="1" t="s">
        <v>787</v>
      </c>
      <c r="I86" s="1" t="s">
        <v>1206</v>
      </c>
      <c r="J86" s="1" t="s">
        <v>789</v>
      </c>
      <c r="K86" s="1" t="s">
        <v>1206</v>
      </c>
      <c r="L86" s="1" t="s">
        <v>1206</v>
      </c>
      <c r="M86" s="1" t="s">
        <v>790</v>
      </c>
      <c r="N86" s="1" t="s">
        <v>790</v>
      </c>
      <c r="O86" s="1" t="s">
        <v>791</v>
      </c>
      <c r="P86" s="1" t="s">
        <v>792</v>
      </c>
      <c r="Q86" s="1" t="s">
        <v>793</v>
      </c>
      <c r="R86" s="1" t="s">
        <v>1207</v>
      </c>
      <c r="S86" s="1" t="s">
        <v>795</v>
      </c>
      <c r="T86" s="1" t="s">
        <v>796</v>
      </c>
      <c r="U86" s="1" t="s">
        <v>797</v>
      </c>
      <c r="V86" s="1" t="s">
        <v>1129</v>
      </c>
    </row>
    <row r="87" s="1" customFormat="1" spans="1:22">
      <c r="A87" s="3">
        <v>999223983891309</v>
      </c>
      <c r="B87" s="1" t="s">
        <v>1208</v>
      </c>
      <c r="C87" s="1" t="s">
        <v>1209</v>
      </c>
      <c r="D87" s="1" t="s">
        <v>1210</v>
      </c>
      <c r="E87" s="1" t="s">
        <v>1211</v>
      </c>
      <c r="F87" s="1" t="s">
        <v>850</v>
      </c>
      <c r="G87" s="1" t="s">
        <v>786</v>
      </c>
      <c r="H87" s="1" t="s">
        <v>787</v>
      </c>
      <c r="I87" s="1" t="s">
        <v>1212</v>
      </c>
      <c r="J87" s="1" t="s">
        <v>789</v>
      </c>
      <c r="K87" s="1" t="s">
        <v>1212</v>
      </c>
      <c r="L87" s="1" t="s">
        <v>1212</v>
      </c>
      <c r="M87" s="1" t="s">
        <v>790</v>
      </c>
      <c r="N87" s="1" t="s">
        <v>790</v>
      </c>
      <c r="O87" s="1" t="s">
        <v>791</v>
      </c>
      <c r="P87" s="1" t="s">
        <v>792</v>
      </c>
      <c r="Q87" s="1" t="s">
        <v>793</v>
      </c>
      <c r="R87" s="1" t="s">
        <v>1213</v>
      </c>
      <c r="S87" s="1" t="s">
        <v>795</v>
      </c>
      <c r="T87" s="1" t="s">
        <v>796</v>
      </c>
      <c r="U87" s="1" t="s">
        <v>797</v>
      </c>
      <c r="V87" s="1" t="s">
        <v>1183</v>
      </c>
    </row>
    <row r="88" s="1" customFormat="1" spans="1:22">
      <c r="A88" s="3">
        <v>999224015476202</v>
      </c>
      <c r="B88" s="1" t="s">
        <v>1156</v>
      </c>
      <c r="C88" s="1" t="s">
        <v>1214</v>
      </c>
      <c r="D88" s="1" t="s">
        <v>1163</v>
      </c>
      <c r="E88" s="1" t="s">
        <v>1215</v>
      </c>
      <c r="F88" s="1" t="s">
        <v>782</v>
      </c>
      <c r="G88" s="1" t="s">
        <v>786</v>
      </c>
      <c r="H88" s="1" t="s">
        <v>787</v>
      </c>
      <c r="I88" s="1" t="s">
        <v>1216</v>
      </c>
      <c r="J88" s="1" t="s">
        <v>789</v>
      </c>
      <c r="K88" s="1" t="s">
        <v>1216</v>
      </c>
      <c r="L88" s="1" t="s">
        <v>1216</v>
      </c>
      <c r="M88" s="1" t="s">
        <v>790</v>
      </c>
      <c r="N88" s="1" t="s">
        <v>790</v>
      </c>
      <c r="O88" s="1" t="s">
        <v>791</v>
      </c>
      <c r="P88" s="1" t="s">
        <v>792</v>
      </c>
      <c r="Q88" s="1" t="s">
        <v>793</v>
      </c>
      <c r="R88" s="1" t="s">
        <v>1217</v>
      </c>
      <c r="S88" s="1" t="s">
        <v>795</v>
      </c>
      <c r="T88" s="1" t="s">
        <v>796</v>
      </c>
      <c r="U88" s="1" t="s">
        <v>797</v>
      </c>
      <c r="V88" s="1" t="s">
        <v>804</v>
      </c>
    </row>
    <row r="89" s="1" customFormat="1" spans="1:22">
      <c r="A89" s="3">
        <v>999223925418810</v>
      </c>
      <c r="B89" s="1" t="s">
        <v>1218</v>
      </c>
      <c r="C89" s="1" t="s">
        <v>1219</v>
      </c>
      <c r="D89" s="1" t="s">
        <v>984</v>
      </c>
      <c r="E89" s="1" t="s">
        <v>1220</v>
      </c>
      <c r="F89" s="1" t="s">
        <v>918</v>
      </c>
      <c r="G89" s="1" t="s">
        <v>786</v>
      </c>
      <c r="H89" s="1" t="s">
        <v>787</v>
      </c>
      <c r="I89" s="1" t="s">
        <v>1221</v>
      </c>
      <c r="J89" s="1" t="s">
        <v>789</v>
      </c>
      <c r="K89" s="1" t="s">
        <v>1221</v>
      </c>
      <c r="L89" s="1" t="s">
        <v>1221</v>
      </c>
      <c r="M89" s="1" t="s">
        <v>790</v>
      </c>
      <c r="N89" s="1" t="s">
        <v>790</v>
      </c>
      <c r="O89" s="1" t="s">
        <v>791</v>
      </c>
      <c r="P89" s="1" t="s">
        <v>792</v>
      </c>
      <c r="Q89" s="1" t="s">
        <v>793</v>
      </c>
      <c r="R89" s="1" t="s">
        <v>1222</v>
      </c>
      <c r="S89" s="1" t="s">
        <v>795</v>
      </c>
      <c r="T89" s="1" t="s">
        <v>796</v>
      </c>
      <c r="U89" s="1" t="s">
        <v>797</v>
      </c>
      <c r="V89" s="1" t="s">
        <v>804</v>
      </c>
    </row>
    <row r="90" s="1" customFormat="1" spans="1:22">
      <c r="A90" s="3">
        <v>999223897242869</v>
      </c>
      <c r="B90" s="1" t="s">
        <v>1223</v>
      </c>
      <c r="C90" s="1" t="s">
        <v>1224</v>
      </c>
      <c r="D90" s="1" t="s">
        <v>1115</v>
      </c>
      <c r="E90" s="1" t="s">
        <v>1225</v>
      </c>
      <c r="F90" s="1" t="s">
        <v>918</v>
      </c>
      <c r="G90" s="1" t="s">
        <v>786</v>
      </c>
      <c r="H90" s="1" t="s">
        <v>787</v>
      </c>
      <c r="I90" s="1" t="s">
        <v>956</v>
      </c>
      <c r="J90" s="1" t="s">
        <v>789</v>
      </c>
      <c r="K90" s="1" t="s">
        <v>956</v>
      </c>
      <c r="L90" s="1" t="s">
        <v>956</v>
      </c>
      <c r="M90" s="1" t="s">
        <v>790</v>
      </c>
      <c r="N90" s="1" t="s">
        <v>790</v>
      </c>
      <c r="O90" s="1" t="s">
        <v>791</v>
      </c>
      <c r="P90" s="1" t="s">
        <v>792</v>
      </c>
      <c r="Q90" s="1" t="s">
        <v>793</v>
      </c>
      <c r="R90" s="1" t="s">
        <v>1226</v>
      </c>
      <c r="S90" s="1" t="s">
        <v>795</v>
      </c>
      <c r="T90" s="1" t="s">
        <v>796</v>
      </c>
      <c r="U90" s="1" t="s">
        <v>797</v>
      </c>
      <c r="V90" s="1" t="s">
        <v>892</v>
      </c>
    </row>
    <row r="91" s="1" customFormat="1" spans="1:22">
      <c r="A91" s="3">
        <v>999223945245863</v>
      </c>
      <c r="B91" s="1" t="s">
        <v>1227</v>
      </c>
      <c r="C91" s="1" t="s">
        <v>1228</v>
      </c>
      <c r="D91" s="1" t="s">
        <v>1229</v>
      </c>
      <c r="E91" s="1" t="s">
        <v>1230</v>
      </c>
      <c r="F91" s="1" t="s">
        <v>1054</v>
      </c>
      <c r="G91" s="1" t="s">
        <v>786</v>
      </c>
      <c r="H91" s="1" t="s">
        <v>787</v>
      </c>
      <c r="I91" s="1" t="s">
        <v>1231</v>
      </c>
      <c r="J91" s="1" t="s">
        <v>789</v>
      </c>
      <c r="K91" s="1" t="s">
        <v>1231</v>
      </c>
      <c r="L91" s="1" t="s">
        <v>1231</v>
      </c>
      <c r="M91" s="1" t="s">
        <v>790</v>
      </c>
      <c r="N91" s="1" t="s">
        <v>790</v>
      </c>
      <c r="O91" s="1" t="s">
        <v>791</v>
      </c>
      <c r="P91" s="1" t="s">
        <v>792</v>
      </c>
      <c r="Q91" s="1" t="s">
        <v>793</v>
      </c>
      <c r="R91" s="1" t="s">
        <v>1232</v>
      </c>
      <c r="S91" s="1" t="s">
        <v>795</v>
      </c>
      <c r="T91" s="1" t="s">
        <v>796</v>
      </c>
      <c r="U91" s="1" t="s">
        <v>797</v>
      </c>
      <c r="V91" s="1" t="s">
        <v>804</v>
      </c>
    </row>
    <row r="92" s="1" customFormat="1" spans="1:22">
      <c r="A92" s="3">
        <v>999223886020131</v>
      </c>
      <c r="B92" s="1" t="s">
        <v>1233</v>
      </c>
      <c r="C92" s="1" t="s">
        <v>1234</v>
      </c>
      <c r="D92" s="1" t="s">
        <v>1136</v>
      </c>
      <c r="E92" s="1" t="s">
        <v>1235</v>
      </c>
      <c r="F92" s="1" t="s">
        <v>850</v>
      </c>
      <c r="G92" s="1" t="s">
        <v>786</v>
      </c>
      <c r="H92" s="1" t="s">
        <v>787</v>
      </c>
      <c r="I92" s="1" t="s">
        <v>1001</v>
      </c>
      <c r="J92" s="1" t="s">
        <v>789</v>
      </c>
      <c r="K92" s="1" t="s">
        <v>1001</v>
      </c>
      <c r="L92" s="1" t="s">
        <v>1001</v>
      </c>
      <c r="M92" s="1" t="s">
        <v>790</v>
      </c>
      <c r="N92" s="1" t="s">
        <v>790</v>
      </c>
      <c r="O92" s="1" t="s">
        <v>791</v>
      </c>
      <c r="P92" s="1" t="s">
        <v>792</v>
      </c>
      <c r="Q92" s="1" t="s">
        <v>793</v>
      </c>
      <c r="R92" s="1" t="s">
        <v>1236</v>
      </c>
      <c r="S92" s="1" t="s">
        <v>795</v>
      </c>
      <c r="T92" s="1" t="s">
        <v>796</v>
      </c>
      <c r="U92" s="1" t="s">
        <v>797</v>
      </c>
      <c r="V92" s="1" t="s">
        <v>804</v>
      </c>
    </row>
    <row r="93" s="1" customFormat="1" spans="1:22">
      <c r="A93" s="3">
        <v>999223857615756</v>
      </c>
      <c r="B93" s="1" t="s">
        <v>1237</v>
      </c>
      <c r="C93" s="1" t="s">
        <v>1238</v>
      </c>
      <c r="D93" s="1" t="s">
        <v>1174</v>
      </c>
      <c r="E93" s="1" t="s">
        <v>1239</v>
      </c>
      <c r="F93" s="1" t="s">
        <v>850</v>
      </c>
      <c r="G93" s="1" t="s">
        <v>786</v>
      </c>
      <c r="H93" s="1" t="s">
        <v>787</v>
      </c>
      <c r="I93" s="1" t="s">
        <v>1240</v>
      </c>
      <c r="J93" s="1" t="s">
        <v>789</v>
      </c>
      <c r="K93" s="1" t="s">
        <v>1240</v>
      </c>
      <c r="L93" s="1" t="s">
        <v>1240</v>
      </c>
      <c r="M93" s="1" t="s">
        <v>790</v>
      </c>
      <c r="N93" s="1" t="s">
        <v>790</v>
      </c>
      <c r="O93" s="1" t="s">
        <v>791</v>
      </c>
      <c r="P93" s="1" t="s">
        <v>792</v>
      </c>
      <c r="Q93" s="1" t="s">
        <v>793</v>
      </c>
      <c r="R93" s="1" t="s">
        <v>1241</v>
      </c>
      <c r="S93" s="1" t="s">
        <v>795</v>
      </c>
      <c r="T93" s="1" t="s">
        <v>796</v>
      </c>
      <c r="U93" s="1" t="s">
        <v>797</v>
      </c>
      <c r="V93" s="1" t="s">
        <v>804</v>
      </c>
    </row>
    <row r="94" s="1" customFormat="1" spans="1:22">
      <c r="A94" s="3">
        <v>999223939269660</v>
      </c>
      <c r="B94" s="1" t="s">
        <v>1218</v>
      </c>
      <c r="C94" s="1" t="s">
        <v>1242</v>
      </c>
      <c r="D94" s="1" t="s">
        <v>1243</v>
      </c>
      <c r="E94" s="1" t="s">
        <v>1244</v>
      </c>
      <c r="F94" s="1" t="s">
        <v>782</v>
      </c>
      <c r="G94" s="1" t="s">
        <v>786</v>
      </c>
      <c r="H94" s="1" t="s">
        <v>787</v>
      </c>
      <c r="I94" s="1" t="s">
        <v>1245</v>
      </c>
      <c r="J94" s="1" t="s">
        <v>789</v>
      </c>
      <c r="K94" s="1" t="s">
        <v>1245</v>
      </c>
      <c r="L94" s="1" t="s">
        <v>1245</v>
      </c>
      <c r="M94" s="1" t="s">
        <v>790</v>
      </c>
      <c r="N94" s="1" t="s">
        <v>790</v>
      </c>
      <c r="O94" s="1" t="s">
        <v>791</v>
      </c>
      <c r="P94" s="1" t="s">
        <v>792</v>
      </c>
      <c r="Q94" s="1" t="s">
        <v>793</v>
      </c>
      <c r="R94" s="1" t="s">
        <v>1246</v>
      </c>
      <c r="S94" s="1" t="s">
        <v>795</v>
      </c>
      <c r="T94" s="1" t="s">
        <v>796</v>
      </c>
      <c r="U94" s="1" t="s">
        <v>797</v>
      </c>
      <c r="V94" s="1" t="s">
        <v>804</v>
      </c>
    </row>
    <row r="95" s="1" customFormat="1" spans="1:22">
      <c r="A95" s="3">
        <v>999223969387944</v>
      </c>
      <c r="B95" s="1" t="s">
        <v>1194</v>
      </c>
      <c r="C95" s="1" t="s">
        <v>1247</v>
      </c>
      <c r="D95" s="1" t="s">
        <v>1248</v>
      </c>
      <c r="E95" s="1" t="s">
        <v>1249</v>
      </c>
      <c r="F95" s="1" t="s">
        <v>988</v>
      </c>
      <c r="G95" s="1" t="s">
        <v>786</v>
      </c>
      <c r="H95" s="1" t="s">
        <v>787</v>
      </c>
      <c r="I95" s="1" t="s">
        <v>1250</v>
      </c>
      <c r="J95" s="1" t="s">
        <v>789</v>
      </c>
      <c r="K95" s="1" t="s">
        <v>1250</v>
      </c>
      <c r="L95" s="1" t="s">
        <v>1250</v>
      </c>
      <c r="M95" s="1" t="s">
        <v>790</v>
      </c>
      <c r="N95" s="1" t="s">
        <v>790</v>
      </c>
      <c r="O95" s="1" t="s">
        <v>791</v>
      </c>
      <c r="P95" s="1" t="s">
        <v>792</v>
      </c>
      <c r="Q95" s="1" t="s">
        <v>793</v>
      </c>
      <c r="R95" s="1" t="s">
        <v>1251</v>
      </c>
      <c r="S95" s="1" t="s">
        <v>795</v>
      </c>
      <c r="T95" s="1" t="s">
        <v>796</v>
      </c>
      <c r="U95" s="1" t="s">
        <v>797</v>
      </c>
      <c r="V95" s="1" t="s">
        <v>823</v>
      </c>
    </row>
    <row r="96" s="1" customFormat="1" spans="1:22">
      <c r="A96" s="3">
        <v>999223841022744</v>
      </c>
      <c r="B96" s="1" t="s">
        <v>1252</v>
      </c>
      <c r="C96" s="1" t="s">
        <v>1253</v>
      </c>
      <c r="D96" s="1" t="s">
        <v>1254</v>
      </c>
      <c r="E96" s="1" t="s">
        <v>1255</v>
      </c>
      <c r="F96" s="1" t="s">
        <v>918</v>
      </c>
      <c r="G96" s="1" t="s">
        <v>786</v>
      </c>
      <c r="H96" s="1" t="s">
        <v>787</v>
      </c>
      <c r="I96" s="1" t="s">
        <v>1256</v>
      </c>
      <c r="J96" s="1" t="s">
        <v>789</v>
      </c>
      <c r="K96" s="1" t="s">
        <v>1256</v>
      </c>
      <c r="L96" s="1" t="s">
        <v>1256</v>
      </c>
      <c r="M96" s="1" t="s">
        <v>790</v>
      </c>
      <c r="N96" s="1" t="s">
        <v>790</v>
      </c>
      <c r="O96" s="1" t="s">
        <v>791</v>
      </c>
      <c r="P96" s="1" t="s">
        <v>792</v>
      </c>
      <c r="Q96" s="1" t="s">
        <v>793</v>
      </c>
      <c r="R96" s="1" t="s">
        <v>1257</v>
      </c>
      <c r="S96" s="1" t="s">
        <v>795</v>
      </c>
      <c r="T96" s="1" t="s">
        <v>796</v>
      </c>
      <c r="U96" s="1" t="s">
        <v>797</v>
      </c>
      <c r="V96" s="1" t="s">
        <v>856</v>
      </c>
    </row>
    <row r="97" s="1" customFormat="1" spans="1:22">
      <c r="A97" s="3">
        <v>999223850204790</v>
      </c>
      <c r="B97" s="1" t="s">
        <v>1237</v>
      </c>
      <c r="C97" s="1" t="s">
        <v>1258</v>
      </c>
      <c r="D97" s="1" t="s">
        <v>1259</v>
      </c>
      <c r="E97" s="1" t="s">
        <v>1260</v>
      </c>
      <c r="F97" s="1" t="s">
        <v>988</v>
      </c>
      <c r="G97" s="1" t="s">
        <v>786</v>
      </c>
      <c r="H97" s="1" t="s">
        <v>787</v>
      </c>
      <c r="I97" s="1" t="s">
        <v>1261</v>
      </c>
      <c r="J97" s="1" t="s">
        <v>789</v>
      </c>
      <c r="K97" s="1" t="s">
        <v>1261</v>
      </c>
      <c r="L97" s="1" t="s">
        <v>1261</v>
      </c>
      <c r="M97" s="1" t="s">
        <v>790</v>
      </c>
      <c r="N97" s="1" t="s">
        <v>790</v>
      </c>
      <c r="O97" s="1" t="s">
        <v>791</v>
      </c>
      <c r="P97" s="1" t="s">
        <v>792</v>
      </c>
      <c r="Q97" s="1" t="s">
        <v>793</v>
      </c>
      <c r="R97" s="1" t="s">
        <v>1262</v>
      </c>
      <c r="S97" s="1" t="s">
        <v>795</v>
      </c>
      <c r="T97" s="1" t="s">
        <v>796</v>
      </c>
      <c r="U97" s="1" t="s">
        <v>797</v>
      </c>
      <c r="V97" s="1" t="s">
        <v>804</v>
      </c>
    </row>
    <row r="98" s="1" customFormat="1" spans="1:22">
      <c r="A98" s="3">
        <v>999223833759229</v>
      </c>
      <c r="B98" s="1" t="s">
        <v>1252</v>
      </c>
      <c r="C98" s="1" t="s">
        <v>1263</v>
      </c>
      <c r="D98" s="1" t="s">
        <v>1264</v>
      </c>
      <c r="E98" s="1" t="s">
        <v>1265</v>
      </c>
      <c r="F98" s="1" t="s">
        <v>850</v>
      </c>
      <c r="G98" s="1" t="s">
        <v>786</v>
      </c>
      <c r="H98" s="1" t="s">
        <v>787</v>
      </c>
      <c r="I98" s="1" t="s">
        <v>1266</v>
      </c>
      <c r="J98" s="1" t="s">
        <v>789</v>
      </c>
      <c r="K98" s="1" t="s">
        <v>1266</v>
      </c>
      <c r="L98" s="1" t="s">
        <v>1266</v>
      </c>
      <c r="M98" s="1" t="s">
        <v>790</v>
      </c>
      <c r="N98" s="1" t="s">
        <v>790</v>
      </c>
      <c r="O98" s="1" t="s">
        <v>791</v>
      </c>
      <c r="P98" s="1" t="s">
        <v>792</v>
      </c>
      <c r="Q98" s="1" t="s">
        <v>793</v>
      </c>
      <c r="R98" s="1" t="s">
        <v>1267</v>
      </c>
      <c r="S98" s="1" t="s">
        <v>795</v>
      </c>
      <c r="T98" s="1" t="s">
        <v>796</v>
      </c>
      <c r="U98" s="1" t="s">
        <v>797</v>
      </c>
      <c r="V98" s="1" t="s">
        <v>1183</v>
      </c>
    </row>
    <row r="99" s="1" customFormat="1" spans="1:22">
      <c r="A99" s="3">
        <v>999223844481553</v>
      </c>
      <c r="B99" s="1" t="s">
        <v>1252</v>
      </c>
      <c r="C99" s="1" t="s">
        <v>1268</v>
      </c>
      <c r="D99" s="1" t="s">
        <v>1269</v>
      </c>
      <c r="E99" s="1" t="s">
        <v>1270</v>
      </c>
      <c r="F99" s="1" t="s">
        <v>850</v>
      </c>
      <c r="G99" s="1" t="s">
        <v>786</v>
      </c>
      <c r="H99" s="1" t="s">
        <v>787</v>
      </c>
      <c r="I99" s="1" t="s">
        <v>1271</v>
      </c>
      <c r="J99" s="1" t="s">
        <v>789</v>
      </c>
      <c r="K99" s="1" t="s">
        <v>1271</v>
      </c>
      <c r="L99" s="1" t="s">
        <v>1271</v>
      </c>
      <c r="M99" s="1" t="s">
        <v>790</v>
      </c>
      <c r="N99" s="1" t="s">
        <v>790</v>
      </c>
      <c r="O99" s="1" t="s">
        <v>791</v>
      </c>
      <c r="P99" s="1" t="s">
        <v>792</v>
      </c>
      <c r="Q99" s="1" t="s">
        <v>793</v>
      </c>
      <c r="R99" s="1" t="s">
        <v>1272</v>
      </c>
      <c r="S99" s="1" t="s">
        <v>795</v>
      </c>
      <c r="T99" s="1" t="s">
        <v>796</v>
      </c>
      <c r="U99" s="1" t="s">
        <v>797</v>
      </c>
      <c r="V99" s="1" t="s">
        <v>804</v>
      </c>
    </row>
    <row r="100" s="1" customFormat="1" spans="1:22">
      <c r="A100" s="3">
        <v>999223886990320</v>
      </c>
      <c r="B100" s="1" t="s">
        <v>1223</v>
      </c>
      <c r="C100" s="1" t="s">
        <v>1273</v>
      </c>
      <c r="D100" s="1" t="s">
        <v>1274</v>
      </c>
      <c r="E100" s="1" t="s">
        <v>1275</v>
      </c>
      <c r="F100" s="1" t="s">
        <v>782</v>
      </c>
      <c r="G100" s="1" t="s">
        <v>786</v>
      </c>
      <c r="H100" s="1" t="s">
        <v>787</v>
      </c>
      <c r="I100" s="1" t="s">
        <v>1276</v>
      </c>
      <c r="J100" s="1" t="s">
        <v>789</v>
      </c>
      <c r="K100" s="1" t="s">
        <v>1276</v>
      </c>
      <c r="L100" s="1" t="s">
        <v>1276</v>
      </c>
      <c r="M100" s="1" t="s">
        <v>790</v>
      </c>
      <c r="N100" s="1" t="s">
        <v>790</v>
      </c>
      <c r="O100" s="1" t="s">
        <v>791</v>
      </c>
      <c r="P100" s="1" t="s">
        <v>792</v>
      </c>
      <c r="Q100" s="1" t="s">
        <v>793</v>
      </c>
      <c r="R100" s="1" t="s">
        <v>1277</v>
      </c>
      <c r="S100" s="1" t="s">
        <v>795</v>
      </c>
      <c r="T100" s="1" t="s">
        <v>796</v>
      </c>
      <c r="U100" s="1" t="s">
        <v>797</v>
      </c>
      <c r="V100" s="1" t="s">
        <v>804</v>
      </c>
    </row>
    <row r="101" s="1" customFormat="1" spans="1:22">
      <c r="A101" s="3">
        <v>999223830509568</v>
      </c>
      <c r="B101" s="1" t="s">
        <v>1278</v>
      </c>
      <c r="C101" s="1" t="s">
        <v>1279</v>
      </c>
      <c r="D101" s="1" t="s">
        <v>1280</v>
      </c>
      <c r="E101" s="1" t="s">
        <v>1281</v>
      </c>
      <c r="F101" s="1" t="s">
        <v>918</v>
      </c>
      <c r="G101" s="1" t="s">
        <v>786</v>
      </c>
      <c r="H101" s="1" t="s">
        <v>787</v>
      </c>
      <c r="I101" s="1" t="s">
        <v>1282</v>
      </c>
      <c r="J101" s="1" t="s">
        <v>789</v>
      </c>
      <c r="K101" s="1" t="s">
        <v>1282</v>
      </c>
      <c r="L101" s="1" t="s">
        <v>1282</v>
      </c>
      <c r="M101" s="1" t="s">
        <v>790</v>
      </c>
      <c r="N101" s="1" t="s">
        <v>790</v>
      </c>
      <c r="O101" s="1" t="s">
        <v>791</v>
      </c>
      <c r="P101" s="1" t="s">
        <v>792</v>
      </c>
      <c r="Q101" s="1" t="s">
        <v>793</v>
      </c>
      <c r="R101" s="1" t="s">
        <v>1283</v>
      </c>
      <c r="S101" s="1" t="s">
        <v>795</v>
      </c>
      <c r="T101" s="1" t="s">
        <v>796</v>
      </c>
      <c r="U101" s="1" t="s">
        <v>797</v>
      </c>
      <c r="V101" s="1" t="s">
        <v>804</v>
      </c>
    </row>
    <row r="102" s="1" customFormat="1" spans="1:22">
      <c r="A102" s="3">
        <v>999223738105918</v>
      </c>
      <c r="B102" s="1" t="s">
        <v>1284</v>
      </c>
      <c r="C102" s="1" t="s">
        <v>1285</v>
      </c>
      <c r="D102" s="1" t="s">
        <v>1286</v>
      </c>
      <c r="E102" s="1" t="s">
        <v>1287</v>
      </c>
      <c r="F102" s="1" t="s">
        <v>1016</v>
      </c>
      <c r="G102" s="1" t="s">
        <v>786</v>
      </c>
      <c r="H102" s="1" t="s">
        <v>787</v>
      </c>
      <c r="I102" s="1" t="s">
        <v>1288</v>
      </c>
      <c r="J102" s="1" t="s">
        <v>789</v>
      </c>
      <c r="K102" s="1" t="s">
        <v>1288</v>
      </c>
      <c r="L102" s="1" t="s">
        <v>1288</v>
      </c>
      <c r="M102" s="1" t="s">
        <v>790</v>
      </c>
      <c r="N102" s="1" t="s">
        <v>790</v>
      </c>
      <c r="O102" s="1" t="s">
        <v>791</v>
      </c>
      <c r="P102" s="1" t="s">
        <v>792</v>
      </c>
      <c r="Q102" s="1" t="s">
        <v>793</v>
      </c>
      <c r="R102" s="1" t="s">
        <v>1289</v>
      </c>
      <c r="S102" s="1" t="s">
        <v>795</v>
      </c>
      <c r="T102" s="1" t="s">
        <v>796</v>
      </c>
      <c r="U102" s="1" t="s">
        <v>797</v>
      </c>
      <c r="V102" s="1" t="s">
        <v>856</v>
      </c>
    </row>
    <row r="103" s="1" customFormat="1" spans="1:22">
      <c r="A103" s="3">
        <v>999223814783115</v>
      </c>
      <c r="B103" s="1" t="s">
        <v>1290</v>
      </c>
      <c r="C103" s="1" t="s">
        <v>1291</v>
      </c>
      <c r="D103" s="1" t="s">
        <v>1292</v>
      </c>
      <c r="E103" s="1" t="s">
        <v>1293</v>
      </c>
      <c r="F103" s="1" t="s">
        <v>918</v>
      </c>
      <c r="G103" s="1" t="s">
        <v>786</v>
      </c>
      <c r="H103" s="1" t="s">
        <v>787</v>
      </c>
      <c r="I103" s="1" t="s">
        <v>1294</v>
      </c>
      <c r="J103" s="1" t="s">
        <v>789</v>
      </c>
      <c r="K103" s="1" t="s">
        <v>1294</v>
      </c>
      <c r="L103" s="1" t="s">
        <v>1294</v>
      </c>
      <c r="M103" s="1" t="s">
        <v>790</v>
      </c>
      <c r="N103" s="1" t="s">
        <v>790</v>
      </c>
      <c r="O103" s="1" t="s">
        <v>791</v>
      </c>
      <c r="P103" s="1" t="s">
        <v>792</v>
      </c>
      <c r="Q103" s="1" t="s">
        <v>793</v>
      </c>
      <c r="R103" s="1" t="s">
        <v>1295</v>
      </c>
      <c r="S103" s="1" t="s">
        <v>795</v>
      </c>
      <c r="T103" s="1" t="s">
        <v>796</v>
      </c>
      <c r="U103" s="1" t="s">
        <v>797</v>
      </c>
      <c r="V103" s="1" t="s">
        <v>804</v>
      </c>
    </row>
    <row r="104" s="1" customFormat="1" spans="1:22">
      <c r="A104" s="3">
        <v>999223565891197</v>
      </c>
      <c r="B104" s="1" t="s">
        <v>1296</v>
      </c>
      <c r="C104" s="1" t="s">
        <v>1297</v>
      </c>
      <c r="D104" s="1" t="s">
        <v>888</v>
      </c>
      <c r="E104" s="1" t="s">
        <v>1298</v>
      </c>
      <c r="F104" s="1" t="s">
        <v>782</v>
      </c>
      <c r="G104" s="1" t="s">
        <v>786</v>
      </c>
      <c r="H104" s="1" t="s">
        <v>787</v>
      </c>
      <c r="I104" s="1" t="s">
        <v>1148</v>
      </c>
      <c r="J104" s="1" t="s">
        <v>789</v>
      </c>
      <c r="K104" s="1" t="s">
        <v>1148</v>
      </c>
      <c r="L104" s="1" t="s">
        <v>1148</v>
      </c>
      <c r="M104" s="1" t="s">
        <v>790</v>
      </c>
      <c r="N104" s="1" t="s">
        <v>790</v>
      </c>
      <c r="O104" s="1" t="s">
        <v>791</v>
      </c>
      <c r="P104" s="1" t="s">
        <v>792</v>
      </c>
      <c r="Q104" s="1" t="s">
        <v>793</v>
      </c>
      <c r="R104" s="1" t="s">
        <v>1299</v>
      </c>
      <c r="S104" s="1" t="s">
        <v>795</v>
      </c>
      <c r="T104" s="1" t="s">
        <v>796</v>
      </c>
      <c r="U104" s="1" t="s">
        <v>797</v>
      </c>
      <c r="V104" s="1" t="s">
        <v>892</v>
      </c>
    </row>
    <row r="105" s="1" customFormat="1" spans="1:22">
      <c r="A105" s="3">
        <v>999223839074420</v>
      </c>
      <c r="B105" s="1" t="s">
        <v>1252</v>
      </c>
      <c r="C105" s="1" t="s">
        <v>1300</v>
      </c>
      <c r="D105" s="1" t="s">
        <v>1301</v>
      </c>
      <c r="E105" s="1" t="s">
        <v>1302</v>
      </c>
      <c r="F105" s="1" t="s">
        <v>782</v>
      </c>
      <c r="G105" s="1" t="s">
        <v>786</v>
      </c>
      <c r="H105" s="1" t="s">
        <v>787</v>
      </c>
      <c r="I105" s="1" t="s">
        <v>1303</v>
      </c>
      <c r="J105" s="1" t="s">
        <v>789</v>
      </c>
      <c r="K105" s="1" t="s">
        <v>1303</v>
      </c>
      <c r="L105" s="1" t="s">
        <v>1303</v>
      </c>
      <c r="M105" s="1" t="s">
        <v>790</v>
      </c>
      <c r="N105" s="1" t="s">
        <v>790</v>
      </c>
      <c r="O105" s="1" t="s">
        <v>791</v>
      </c>
      <c r="P105" s="1" t="s">
        <v>792</v>
      </c>
      <c r="Q105" s="1" t="s">
        <v>793</v>
      </c>
      <c r="R105" s="1" t="s">
        <v>1304</v>
      </c>
      <c r="S105" s="1" t="s">
        <v>795</v>
      </c>
      <c r="T105" s="1" t="s">
        <v>796</v>
      </c>
      <c r="U105" s="1" t="s">
        <v>797</v>
      </c>
      <c r="V105" s="1" t="s">
        <v>804</v>
      </c>
    </row>
    <row r="106" s="1" customFormat="1" spans="1:22">
      <c r="A106" s="3">
        <v>999223470425090</v>
      </c>
      <c r="B106" s="1" t="s">
        <v>1305</v>
      </c>
      <c r="C106" s="1" t="s">
        <v>1306</v>
      </c>
      <c r="D106" s="1" t="s">
        <v>1243</v>
      </c>
      <c r="E106" s="1" t="s">
        <v>1307</v>
      </c>
      <c r="F106" s="1" t="s">
        <v>918</v>
      </c>
      <c r="G106" s="1" t="s">
        <v>786</v>
      </c>
      <c r="H106" s="1" t="s">
        <v>787</v>
      </c>
      <c r="I106" s="1" t="s">
        <v>1308</v>
      </c>
      <c r="J106" s="1" t="s">
        <v>789</v>
      </c>
      <c r="K106" s="1" t="s">
        <v>1308</v>
      </c>
      <c r="L106" s="1" t="s">
        <v>1308</v>
      </c>
      <c r="M106" s="1" t="s">
        <v>790</v>
      </c>
      <c r="N106" s="1" t="s">
        <v>790</v>
      </c>
      <c r="O106" s="1" t="s">
        <v>791</v>
      </c>
      <c r="P106" s="1" t="s">
        <v>792</v>
      </c>
      <c r="Q106" s="1" t="s">
        <v>793</v>
      </c>
      <c r="R106" s="1" t="s">
        <v>1309</v>
      </c>
      <c r="S106" s="1" t="s">
        <v>795</v>
      </c>
      <c r="T106" s="1" t="s">
        <v>796</v>
      </c>
      <c r="U106" s="1" t="s">
        <v>797</v>
      </c>
      <c r="V106" s="1" t="s">
        <v>804</v>
      </c>
    </row>
    <row r="107" s="1" customFormat="1" spans="1:22">
      <c r="A107" s="3">
        <v>999223461617942</v>
      </c>
      <c r="B107" s="1" t="s">
        <v>1310</v>
      </c>
      <c r="C107" s="1" t="s">
        <v>1311</v>
      </c>
      <c r="D107" s="1" t="s">
        <v>1312</v>
      </c>
      <c r="E107" s="1" t="s">
        <v>1313</v>
      </c>
      <c r="F107" s="1" t="s">
        <v>918</v>
      </c>
      <c r="G107" s="1" t="s">
        <v>786</v>
      </c>
      <c r="H107" s="1" t="s">
        <v>787</v>
      </c>
      <c r="I107" s="1" t="s">
        <v>1314</v>
      </c>
      <c r="J107" s="1" t="s">
        <v>789</v>
      </c>
      <c r="K107" s="1" t="s">
        <v>1314</v>
      </c>
      <c r="L107" s="1" t="s">
        <v>1314</v>
      </c>
      <c r="M107" s="1" t="s">
        <v>790</v>
      </c>
      <c r="N107" s="1" t="s">
        <v>790</v>
      </c>
      <c r="O107" s="1" t="s">
        <v>791</v>
      </c>
      <c r="P107" s="1" t="s">
        <v>792</v>
      </c>
      <c r="Q107" s="1" t="s">
        <v>793</v>
      </c>
      <c r="R107" s="1" t="s">
        <v>1315</v>
      </c>
      <c r="S107" s="1" t="s">
        <v>795</v>
      </c>
      <c r="T107" s="1" t="s">
        <v>796</v>
      </c>
      <c r="U107" s="1" t="s">
        <v>797</v>
      </c>
      <c r="V107" s="1" t="s">
        <v>892</v>
      </c>
    </row>
    <row r="108" s="1" customFormat="1" spans="1:22">
      <c r="A108" s="3">
        <v>23424520303</v>
      </c>
      <c r="B108" s="1" t="s">
        <v>1316</v>
      </c>
      <c r="C108" s="1" t="s">
        <v>1317</v>
      </c>
      <c r="D108" s="1" t="s">
        <v>1318</v>
      </c>
      <c r="E108" s="1" t="s">
        <v>1319</v>
      </c>
      <c r="F108" s="1" t="s">
        <v>782</v>
      </c>
      <c r="G108" s="1" t="s">
        <v>786</v>
      </c>
      <c r="H108" s="1" t="s">
        <v>787</v>
      </c>
      <c r="I108" s="1" t="s">
        <v>1320</v>
      </c>
      <c r="J108" s="1" t="s">
        <v>789</v>
      </c>
      <c r="K108" s="1" t="s">
        <v>1320</v>
      </c>
      <c r="L108" s="1" t="s">
        <v>1320</v>
      </c>
      <c r="M108" s="1" t="s">
        <v>790</v>
      </c>
      <c r="N108" s="1" t="s">
        <v>790</v>
      </c>
      <c r="O108" s="1" t="s">
        <v>791</v>
      </c>
      <c r="P108" s="1" t="s">
        <v>792</v>
      </c>
      <c r="Q108" s="1" t="s">
        <v>793</v>
      </c>
      <c r="R108" s="1" t="s">
        <v>1321</v>
      </c>
      <c r="S108" s="1" t="s">
        <v>795</v>
      </c>
      <c r="T108" s="1" t="s">
        <v>796</v>
      </c>
      <c r="U108" s="1" t="s">
        <v>797</v>
      </c>
      <c r="V108" s="1" t="s">
        <v>856</v>
      </c>
    </row>
    <row r="109" s="1" customFormat="1" spans="1:22">
      <c r="A109" s="3">
        <v>999223422783649</v>
      </c>
      <c r="B109" s="1" t="s">
        <v>1316</v>
      </c>
      <c r="C109" s="1" t="s">
        <v>1322</v>
      </c>
      <c r="D109" s="1" t="s">
        <v>1312</v>
      </c>
      <c r="E109" s="1" t="s">
        <v>1323</v>
      </c>
      <c r="F109" s="1" t="s">
        <v>988</v>
      </c>
      <c r="G109" s="1" t="s">
        <v>786</v>
      </c>
      <c r="H109" s="1" t="s">
        <v>787</v>
      </c>
      <c r="I109" s="1" t="s">
        <v>1324</v>
      </c>
      <c r="J109" s="1" t="s">
        <v>789</v>
      </c>
      <c r="K109" s="1" t="s">
        <v>1324</v>
      </c>
      <c r="L109" s="1" t="s">
        <v>1324</v>
      </c>
      <c r="M109" s="1" t="s">
        <v>790</v>
      </c>
      <c r="N109" s="1" t="s">
        <v>790</v>
      </c>
      <c r="O109" s="1" t="s">
        <v>791</v>
      </c>
      <c r="P109" s="1" t="s">
        <v>792</v>
      </c>
      <c r="Q109" s="1" t="s">
        <v>793</v>
      </c>
      <c r="R109" s="1" t="s">
        <v>1325</v>
      </c>
      <c r="S109" s="1" t="s">
        <v>795</v>
      </c>
      <c r="T109" s="1" t="s">
        <v>796</v>
      </c>
      <c r="U109" s="1" t="s">
        <v>797</v>
      </c>
      <c r="V109" s="1" t="s">
        <v>892</v>
      </c>
    </row>
    <row r="110" s="1" customFormat="1" spans="1:22">
      <c r="A110" s="3">
        <v>999223594917826</v>
      </c>
      <c r="B110" s="1" t="s">
        <v>1326</v>
      </c>
      <c r="C110" s="1" t="s">
        <v>1327</v>
      </c>
      <c r="D110" s="1" t="s">
        <v>1328</v>
      </c>
      <c r="E110" s="1" t="s">
        <v>1329</v>
      </c>
      <c r="F110" s="1" t="s">
        <v>850</v>
      </c>
      <c r="G110" s="1" t="s">
        <v>786</v>
      </c>
      <c r="H110" s="1" t="s">
        <v>787</v>
      </c>
      <c r="I110" s="1" t="s">
        <v>1330</v>
      </c>
      <c r="J110" s="1" t="s">
        <v>789</v>
      </c>
      <c r="K110" s="1" t="s">
        <v>1330</v>
      </c>
      <c r="L110" s="1" t="s">
        <v>1330</v>
      </c>
      <c r="M110" s="1" t="s">
        <v>790</v>
      </c>
      <c r="N110" s="1" t="s">
        <v>790</v>
      </c>
      <c r="O110" s="1" t="s">
        <v>791</v>
      </c>
      <c r="P110" s="1" t="s">
        <v>792</v>
      </c>
      <c r="Q110" s="1" t="s">
        <v>793</v>
      </c>
      <c r="R110" s="1" t="s">
        <v>1331</v>
      </c>
      <c r="S110" s="1" t="s">
        <v>795</v>
      </c>
      <c r="T110" s="1" t="s">
        <v>796</v>
      </c>
      <c r="U110" s="1" t="s">
        <v>797</v>
      </c>
      <c r="V110" s="1" t="s">
        <v>804</v>
      </c>
    </row>
    <row r="111" s="1" customFormat="1" spans="1:22">
      <c r="A111" s="3">
        <v>999223337318700</v>
      </c>
      <c r="B111" s="1" t="s">
        <v>1332</v>
      </c>
      <c r="C111" s="1" t="s">
        <v>1333</v>
      </c>
      <c r="D111" s="1" t="s">
        <v>1243</v>
      </c>
      <c r="E111" s="1" t="s">
        <v>1334</v>
      </c>
      <c r="F111" s="1" t="s">
        <v>988</v>
      </c>
      <c r="G111" s="1" t="s">
        <v>786</v>
      </c>
      <c r="H111" s="1" t="s">
        <v>787</v>
      </c>
      <c r="I111" s="1" t="s">
        <v>1335</v>
      </c>
      <c r="J111" s="1" t="s">
        <v>789</v>
      </c>
      <c r="K111" s="1" t="s">
        <v>1335</v>
      </c>
      <c r="L111" s="1" t="s">
        <v>1335</v>
      </c>
      <c r="M111" s="1" t="s">
        <v>790</v>
      </c>
      <c r="N111" s="1" t="s">
        <v>790</v>
      </c>
      <c r="O111" s="1" t="s">
        <v>791</v>
      </c>
      <c r="P111" s="1" t="s">
        <v>792</v>
      </c>
      <c r="Q111" s="1" t="s">
        <v>793</v>
      </c>
      <c r="R111" s="1" t="s">
        <v>1336</v>
      </c>
      <c r="S111" s="1" t="s">
        <v>795</v>
      </c>
      <c r="T111" s="1" t="s">
        <v>796</v>
      </c>
      <c r="U111" s="1" t="s">
        <v>797</v>
      </c>
      <c r="V111" s="1" t="s">
        <v>804</v>
      </c>
    </row>
    <row r="112" s="1" customFormat="1" spans="1:22">
      <c r="A112" s="3">
        <v>999223333917655</v>
      </c>
      <c r="B112" s="1" t="s">
        <v>1332</v>
      </c>
      <c r="C112" s="1" t="s">
        <v>1337</v>
      </c>
      <c r="D112" s="1" t="s">
        <v>1328</v>
      </c>
      <c r="E112" s="1" t="s">
        <v>1338</v>
      </c>
      <c r="F112" s="1" t="s">
        <v>850</v>
      </c>
      <c r="G112" s="1" t="s">
        <v>786</v>
      </c>
      <c r="H112" s="1" t="s">
        <v>787</v>
      </c>
      <c r="I112" s="1" t="s">
        <v>1339</v>
      </c>
      <c r="J112" s="1" t="s">
        <v>789</v>
      </c>
      <c r="K112" s="1" t="s">
        <v>1339</v>
      </c>
      <c r="L112" s="1" t="s">
        <v>1339</v>
      </c>
      <c r="M112" s="1" t="s">
        <v>790</v>
      </c>
      <c r="N112" s="1" t="s">
        <v>790</v>
      </c>
      <c r="O112" s="1" t="s">
        <v>791</v>
      </c>
      <c r="P112" s="1" t="s">
        <v>792</v>
      </c>
      <c r="Q112" s="1" t="s">
        <v>793</v>
      </c>
      <c r="R112" s="1" t="s">
        <v>1340</v>
      </c>
      <c r="S112" s="1" t="s">
        <v>795</v>
      </c>
      <c r="T112" s="1" t="s">
        <v>796</v>
      </c>
      <c r="U112" s="1" t="s">
        <v>797</v>
      </c>
      <c r="V112" s="1" t="s">
        <v>804</v>
      </c>
    </row>
    <row r="113" s="1" customFormat="1" spans="1:22">
      <c r="A113" s="3">
        <v>999223545356985</v>
      </c>
      <c r="B113" s="1" t="s">
        <v>1341</v>
      </c>
      <c r="C113" s="1" t="s">
        <v>1342</v>
      </c>
      <c r="D113" s="1" t="s">
        <v>1343</v>
      </c>
      <c r="E113" s="1" t="s">
        <v>1344</v>
      </c>
      <c r="F113" s="1" t="s">
        <v>988</v>
      </c>
      <c r="G113" s="1" t="s">
        <v>786</v>
      </c>
      <c r="H113" s="1" t="s">
        <v>787</v>
      </c>
      <c r="I113" s="1" t="s">
        <v>1345</v>
      </c>
      <c r="J113" s="1" t="s">
        <v>789</v>
      </c>
      <c r="K113" s="1" t="s">
        <v>1345</v>
      </c>
      <c r="L113" s="1" t="s">
        <v>1345</v>
      </c>
      <c r="M113" s="1" t="s">
        <v>790</v>
      </c>
      <c r="N113" s="1" t="s">
        <v>790</v>
      </c>
      <c r="O113" s="1" t="s">
        <v>791</v>
      </c>
      <c r="P113" s="1" t="s">
        <v>792</v>
      </c>
      <c r="Q113" s="1" t="s">
        <v>793</v>
      </c>
      <c r="R113" s="1" t="s">
        <v>1346</v>
      </c>
      <c r="S113" s="1" t="s">
        <v>795</v>
      </c>
      <c r="T113" s="1" t="s">
        <v>796</v>
      </c>
      <c r="U113" s="1" t="s">
        <v>797</v>
      </c>
      <c r="V113" s="1" t="s">
        <v>804</v>
      </c>
    </row>
    <row r="114" s="1" customFormat="1" spans="1:22">
      <c r="A114" s="3">
        <v>23328188202</v>
      </c>
      <c r="B114" s="1" t="s">
        <v>1332</v>
      </c>
      <c r="C114" s="1" t="s">
        <v>1347</v>
      </c>
      <c r="D114" s="1" t="s">
        <v>1243</v>
      </c>
      <c r="E114" s="1" t="s">
        <v>1348</v>
      </c>
      <c r="F114" s="1" t="s">
        <v>988</v>
      </c>
      <c r="G114" s="1" t="s">
        <v>786</v>
      </c>
      <c r="H114" s="1" t="s">
        <v>787</v>
      </c>
      <c r="I114" s="1" t="s">
        <v>1349</v>
      </c>
      <c r="J114" s="1" t="s">
        <v>789</v>
      </c>
      <c r="K114" s="1" t="s">
        <v>1349</v>
      </c>
      <c r="L114" s="1" t="s">
        <v>1349</v>
      </c>
      <c r="M114" s="1" t="s">
        <v>790</v>
      </c>
      <c r="N114" s="1" t="s">
        <v>790</v>
      </c>
      <c r="O114" s="1" t="s">
        <v>791</v>
      </c>
      <c r="P114" s="1" t="s">
        <v>792</v>
      </c>
      <c r="Q114" s="1" t="s">
        <v>793</v>
      </c>
      <c r="R114" s="1" t="s">
        <v>1350</v>
      </c>
      <c r="S114" s="1" t="s">
        <v>795</v>
      </c>
      <c r="T114" s="1" t="s">
        <v>796</v>
      </c>
      <c r="U114" s="1" t="s">
        <v>797</v>
      </c>
      <c r="V114" s="1" t="s">
        <v>804</v>
      </c>
    </row>
    <row r="115" s="1" customFormat="1" spans="1:22">
      <c r="A115" s="3">
        <v>23328188199</v>
      </c>
      <c r="B115" s="1" t="s">
        <v>1332</v>
      </c>
      <c r="C115" s="1" t="s">
        <v>1351</v>
      </c>
      <c r="D115" s="1" t="s">
        <v>1243</v>
      </c>
      <c r="E115" s="1" t="s">
        <v>1334</v>
      </c>
      <c r="F115" s="1" t="s">
        <v>988</v>
      </c>
      <c r="G115" s="1" t="s">
        <v>786</v>
      </c>
      <c r="H115" s="1" t="s">
        <v>787</v>
      </c>
      <c r="I115" s="1" t="s">
        <v>1352</v>
      </c>
      <c r="J115" s="1" t="s">
        <v>789</v>
      </c>
      <c r="K115" s="1" t="s">
        <v>1352</v>
      </c>
      <c r="L115" s="1" t="s">
        <v>1352</v>
      </c>
      <c r="M115" s="1" t="s">
        <v>790</v>
      </c>
      <c r="N115" s="1" t="s">
        <v>790</v>
      </c>
      <c r="O115" s="1" t="s">
        <v>791</v>
      </c>
      <c r="P115" s="1" t="s">
        <v>792</v>
      </c>
      <c r="Q115" s="1" t="s">
        <v>793</v>
      </c>
      <c r="R115" s="1" t="s">
        <v>1353</v>
      </c>
      <c r="S115" s="1" t="s">
        <v>795</v>
      </c>
      <c r="T115" s="1" t="s">
        <v>796</v>
      </c>
      <c r="U115" s="1" t="s">
        <v>797</v>
      </c>
      <c r="V115" s="1" t="s">
        <v>804</v>
      </c>
    </row>
    <row r="116" s="1" customFormat="1" spans="1:22">
      <c r="A116" s="3">
        <v>999223756230386</v>
      </c>
      <c r="B116" s="1" t="s">
        <v>1354</v>
      </c>
      <c r="C116" s="1" t="s">
        <v>1355</v>
      </c>
      <c r="D116" s="1" t="s">
        <v>1356</v>
      </c>
      <c r="E116" s="1" t="s">
        <v>1357</v>
      </c>
      <c r="F116" s="1" t="s">
        <v>918</v>
      </c>
      <c r="G116" s="1" t="s">
        <v>786</v>
      </c>
      <c r="H116" s="1" t="s">
        <v>787</v>
      </c>
      <c r="I116" s="1" t="s">
        <v>1358</v>
      </c>
      <c r="J116" s="1" t="s">
        <v>789</v>
      </c>
      <c r="K116" s="1" t="s">
        <v>1358</v>
      </c>
      <c r="L116" s="1" t="s">
        <v>1358</v>
      </c>
      <c r="M116" s="1" t="s">
        <v>790</v>
      </c>
      <c r="N116" s="1" t="s">
        <v>790</v>
      </c>
      <c r="O116" s="1" t="s">
        <v>791</v>
      </c>
      <c r="P116" s="1" t="s">
        <v>792</v>
      </c>
      <c r="Q116" s="1" t="s">
        <v>793</v>
      </c>
      <c r="R116" s="1" t="s">
        <v>1359</v>
      </c>
      <c r="S116" s="1" t="s">
        <v>795</v>
      </c>
      <c r="T116" s="1" t="s">
        <v>796</v>
      </c>
      <c r="U116" s="1" t="s">
        <v>797</v>
      </c>
      <c r="V116" s="1" t="s">
        <v>804</v>
      </c>
    </row>
    <row r="117" s="1" customFormat="1" spans="1:22">
      <c r="A117" s="3">
        <v>999223247125936</v>
      </c>
      <c r="B117" s="1" t="s">
        <v>1360</v>
      </c>
      <c r="C117" s="1" t="s">
        <v>1361</v>
      </c>
      <c r="D117" s="1" t="s">
        <v>1362</v>
      </c>
      <c r="E117" s="1" t="s">
        <v>1363</v>
      </c>
      <c r="F117" s="1" t="s">
        <v>988</v>
      </c>
      <c r="G117" s="1" t="s">
        <v>786</v>
      </c>
      <c r="H117" s="1" t="s">
        <v>787</v>
      </c>
      <c r="I117" s="1" t="s">
        <v>1364</v>
      </c>
      <c r="J117" s="1" t="s">
        <v>789</v>
      </c>
      <c r="K117" s="1" t="s">
        <v>1364</v>
      </c>
      <c r="L117" s="1" t="s">
        <v>1364</v>
      </c>
      <c r="M117" s="1" t="s">
        <v>790</v>
      </c>
      <c r="N117" s="1" t="s">
        <v>790</v>
      </c>
      <c r="O117" s="1" t="s">
        <v>791</v>
      </c>
      <c r="P117" s="1" t="s">
        <v>792</v>
      </c>
      <c r="Q117" s="1" t="s">
        <v>793</v>
      </c>
      <c r="R117" s="1" t="s">
        <v>1365</v>
      </c>
      <c r="S117" s="1" t="s">
        <v>795</v>
      </c>
      <c r="T117" s="1" t="s">
        <v>796</v>
      </c>
      <c r="U117" s="1" t="s">
        <v>797</v>
      </c>
      <c r="V117" s="1" t="s">
        <v>804</v>
      </c>
    </row>
    <row r="118" s="1" customFormat="1" spans="1:22">
      <c r="A118" s="3">
        <v>999223190632999</v>
      </c>
      <c r="B118" s="1" t="s">
        <v>1366</v>
      </c>
      <c r="C118" s="1" t="s">
        <v>1367</v>
      </c>
      <c r="D118" s="1" t="s">
        <v>1070</v>
      </c>
      <c r="E118" s="1" t="s">
        <v>1368</v>
      </c>
      <c r="F118" s="1" t="s">
        <v>850</v>
      </c>
      <c r="G118" s="1" t="s">
        <v>786</v>
      </c>
      <c r="H118" s="1" t="s">
        <v>787</v>
      </c>
      <c r="I118" s="1" t="s">
        <v>1369</v>
      </c>
      <c r="J118" s="1" t="s">
        <v>789</v>
      </c>
      <c r="K118" s="1" t="s">
        <v>1369</v>
      </c>
      <c r="L118" s="1" t="s">
        <v>1369</v>
      </c>
      <c r="M118" s="1" t="s">
        <v>790</v>
      </c>
      <c r="N118" s="1" t="s">
        <v>790</v>
      </c>
      <c r="O118" s="1" t="s">
        <v>791</v>
      </c>
      <c r="P118" s="1" t="s">
        <v>792</v>
      </c>
      <c r="Q118" s="1" t="s">
        <v>793</v>
      </c>
      <c r="R118" s="1" t="s">
        <v>1370</v>
      </c>
      <c r="S118" s="1" t="s">
        <v>795</v>
      </c>
      <c r="T118" s="1" t="s">
        <v>796</v>
      </c>
      <c r="U118" s="1" t="s">
        <v>797</v>
      </c>
      <c r="V118" s="1" t="s">
        <v>804</v>
      </c>
    </row>
    <row r="119" s="1" customFormat="1" spans="1:22">
      <c r="A119" s="3">
        <v>999223175768390</v>
      </c>
      <c r="B119" s="1" t="s">
        <v>1371</v>
      </c>
      <c r="C119" s="1" t="s">
        <v>1372</v>
      </c>
      <c r="D119" s="1" t="s">
        <v>1168</v>
      </c>
      <c r="E119" s="1" t="s">
        <v>1373</v>
      </c>
      <c r="F119" s="1" t="s">
        <v>988</v>
      </c>
      <c r="G119" s="1" t="s">
        <v>786</v>
      </c>
      <c r="H119" s="1" t="s">
        <v>787</v>
      </c>
      <c r="I119" s="1" t="s">
        <v>1374</v>
      </c>
      <c r="J119" s="1" t="s">
        <v>789</v>
      </c>
      <c r="K119" s="1" t="s">
        <v>1374</v>
      </c>
      <c r="L119" s="1" t="s">
        <v>1374</v>
      </c>
      <c r="M119" s="1" t="s">
        <v>790</v>
      </c>
      <c r="N119" s="1" t="s">
        <v>790</v>
      </c>
      <c r="O119" s="1" t="s">
        <v>791</v>
      </c>
      <c r="P119" s="1" t="s">
        <v>792</v>
      </c>
      <c r="Q119" s="1" t="s">
        <v>793</v>
      </c>
      <c r="R119" s="1" t="s">
        <v>1375</v>
      </c>
      <c r="S119" s="1" t="s">
        <v>795</v>
      </c>
      <c r="T119" s="1" t="s">
        <v>796</v>
      </c>
      <c r="U119" s="1" t="s">
        <v>797</v>
      </c>
      <c r="V119" s="1" t="s">
        <v>804</v>
      </c>
    </row>
    <row r="120" s="1" customFormat="1" spans="1:22">
      <c r="A120" s="3">
        <v>999223135715914</v>
      </c>
      <c r="B120" s="1" t="s">
        <v>1376</v>
      </c>
      <c r="C120" s="1" t="s">
        <v>1377</v>
      </c>
      <c r="D120" s="1" t="s">
        <v>945</v>
      </c>
      <c r="E120" s="1" t="s">
        <v>1378</v>
      </c>
      <c r="F120" s="1" t="s">
        <v>918</v>
      </c>
      <c r="G120" s="1" t="s">
        <v>786</v>
      </c>
      <c r="H120" s="1" t="s">
        <v>787</v>
      </c>
      <c r="I120" s="1" t="s">
        <v>1379</v>
      </c>
      <c r="J120" s="1" t="s">
        <v>789</v>
      </c>
      <c r="K120" s="1" t="s">
        <v>1379</v>
      </c>
      <c r="L120" s="1" t="s">
        <v>1379</v>
      </c>
      <c r="M120" s="1" t="s">
        <v>790</v>
      </c>
      <c r="N120" s="1" t="s">
        <v>790</v>
      </c>
      <c r="O120" s="1" t="s">
        <v>791</v>
      </c>
      <c r="P120" s="1" t="s">
        <v>792</v>
      </c>
      <c r="Q120" s="1" t="s">
        <v>793</v>
      </c>
      <c r="R120" s="1" t="s">
        <v>1380</v>
      </c>
      <c r="S120" s="1" t="s">
        <v>795</v>
      </c>
      <c r="T120" s="1" t="s">
        <v>796</v>
      </c>
      <c r="U120" s="1" t="s">
        <v>797</v>
      </c>
      <c r="V120" s="1" t="s">
        <v>804</v>
      </c>
    </row>
    <row r="121" s="1" customFormat="1" spans="1:22">
      <c r="A121" s="3">
        <v>999223332177099</v>
      </c>
      <c r="B121" s="1" t="s">
        <v>1332</v>
      </c>
      <c r="C121" s="1" t="s">
        <v>1381</v>
      </c>
      <c r="D121" s="1" t="s">
        <v>1382</v>
      </c>
      <c r="E121" s="1" t="s">
        <v>1383</v>
      </c>
      <c r="F121" s="1" t="s">
        <v>782</v>
      </c>
      <c r="G121" s="1" t="s">
        <v>786</v>
      </c>
      <c r="H121" s="1" t="s">
        <v>787</v>
      </c>
      <c r="I121" s="1" t="s">
        <v>1384</v>
      </c>
      <c r="J121" s="1" t="s">
        <v>789</v>
      </c>
      <c r="K121" s="1" t="s">
        <v>1384</v>
      </c>
      <c r="L121" s="1" t="s">
        <v>1384</v>
      </c>
      <c r="M121" s="1" t="s">
        <v>790</v>
      </c>
      <c r="N121" s="1" t="s">
        <v>790</v>
      </c>
      <c r="O121" s="1" t="s">
        <v>791</v>
      </c>
      <c r="P121" s="1" t="s">
        <v>792</v>
      </c>
      <c r="Q121" s="1" t="s">
        <v>793</v>
      </c>
      <c r="R121" s="1" t="s">
        <v>1385</v>
      </c>
      <c r="S121" s="1" t="s">
        <v>795</v>
      </c>
      <c r="T121" s="1" t="s">
        <v>796</v>
      </c>
      <c r="U121" s="1" t="s">
        <v>797</v>
      </c>
      <c r="V121" s="1" t="s">
        <v>1183</v>
      </c>
    </row>
    <row r="122" s="1" customFormat="1" spans="1:22">
      <c r="A122" s="3">
        <v>999222993103758</v>
      </c>
      <c r="B122" s="1" t="s">
        <v>1386</v>
      </c>
      <c r="C122" s="1" t="s">
        <v>1387</v>
      </c>
      <c r="D122" s="1" t="s">
        <v>841</v>
      </c>
      <c r="E122" s="1" t="s">
        <v>1388</v>
      </c>
      <c r="F122" s="1" t="s">
        <v>988</v>
      </c>
      <c r="G122" s="1" t="s">
        <v>786</v>
      </c>
      <c r="H122" s="1" t="s">
        <v>787</v>
      </c>
      <c r="I122" s="1" t="s">
        <v>1389</v>
      </c>
      <c r="J122" s="1" t="s">
        <v>789</v>
      </c>
      <c r="K122" s="1" t="s">
        <v>1389</v>
      </c>
      <c r="L122" s="1" t="s">
        <v>1389</v>
      </c>
      <c r="M122" s="1" t="s">
        <v>790</v>
      </c>
      <c r="N122" s="1" t="s">
        <v>790</v>
      </c>
      <c r="O122" s="1" t="s">
        <v>791</v>
      </c>
      <c r="P122" s="1" t="s">
        <v>792</v>
      </c>
      <c r="Q122" s="1" t="s">
        <v>793</v>
      </c>
      <c r="R122" s="1" t="s">
        <v>1390</v>
      </c>
      <c r="S122" s="1" t="s">
        <v>795</v>
      </c>
      <c r="T122" s="1" t="s">
        <v>796</v>
      </c>
      <c r="U122" s="1" t="s">
        <v>797</v>
      </c>
      <c r="V122" s="1" t="s">
        <v>804</v>
      </c>
    </row>
    <row r="123" s="1" customFormat="1" spans="1:22">
      <c r="A123" s="3">
        <v>999223323419973</v>
      </c>
      <c r="B123" s="1" t="s">
        <v>1391</v>
      </c>
      <c r="C123" s="1" t="s">
        <v>1392</v>
      </c>
      <c r="D123" s="1" t="s">
        <v>1393</v>
      </c>
      <c r="E123" s="1" t="s">
        <v>1394</v>
      </c>
      <c r="F123" s="1" t="s">
        <v>1054</v>
      </c>
      <c r="G123" s="1" t="s">
        <v>786</v>
      </c>
      <c r="H123" s="1" t="s">
        <v>787</v>
      </c>
      <c r="I123" s="1" t="s">
        <v>1395</v>
      </c>
      <c r="J123" s="1" t="s">
        <v>789</v>
      </c>
      <c r="K123" s="1" t="s">
        <v>1395</v>
      </c>
      <c r="L123" s="1" t="s">
        <v>1395</v>
      </c>
      <c r="M123" s="1" t="s">
        <v>790</v>
      </c>
      <c r="N123" s="1" t="s">
        <v>790</v>
      </c>
      <c r="O123" s="1" t="s">
        <v>791</v>
      </c>
      <c r="P123" s="1" t="s">
        <v>792</v>
      </c>
      <c r="Q123" s="1" t="s">
        <v>793</v>
      </c>
      <c r="R123" s="1" t="s">
        <v>1396</v>
      </c>
      <c r="S123" s="1" t="s">
        <v>795</v>
      </c>
      <c r="T123" s="1" t="s">
        <v>796</v>
      </c>
      <c r="U123" s="1" t="s">
        <v>797</v>
      </c>
      <c r="V123" s="1" t="s">
        <v>1183</v>
      </c>
    </row>
    <row r="124" s="1" customFormat="1" spans="1:22">
      <c r="A124" s="3">
        <v>999223364023470</v>
      </c>
      <c r="B124" s="1" t="s">
        <v>1397</v>
      </c>
      <c r="C124" s="1" t="s">
        <v>1398</v>
      </c>
      <c r="D124" s="1" t="s">
        <v>1399</v>
      </c>
      <c r="E124" s="1" t="s">
        <v>1400</v>
      </c>
      <c r="F124" s="1" t="s">
        <v>988</v>
      </c>
      <c r="G124" s="1" t="s">
        <v>786</v>
      </c>
      <c r="H124" s="1" t="s">
        <v>787</v>
      </c>
      <c r="I124" s="1" t="s">
        <v>1401</v>
      </c>
      <c r="J124" s="1" t="s">
        <v>789</v>
      </c>
      <c r="K124" s="1" t="s">
        <v>1401</v>
      </c>
      <c r="L124" s="1" t="s">
        <v>1401</v>
      </c>
      <c r="M124" s="1" t="s">
        <v>790</v>
      </c>
      <c r="N124" s="1" t="s">
        <v>790</v>
      </c>
      <c r="O124" s="1" t="s">
        <v>791</v>
      </c>
      <c r="P124" s="1" t="s">
        <v>792</v>
      </c>
      <c r="Q124" s="1" t="s">
        <v>793</v>
      </c>
      <c r="R124" s="1" t="s">
        <v>1402</v>
      </c>
      <c r="S124" s="1" t="s">
        <v>795</v>
      </c>
      <c r="T124" s="1" t="s">
        <v>796</v>
      </c>
      <c r="U124" s="1" t="s">
        <v>797</v>
      </c>
      <c r="V124" s="1" t="s">
        <v>804</v>
      </c>
    </row>
    <row r="125" s="1" customFormat="1" spans="1:22">
      <c r="A125" s="3">
        <v>999222275140679</v>
      </c>
      <c r="B125" s="1" t="s">
        <v>1403</v>
      </c>
      <c r="C125" s="1" t="s">
        <v>1404</v>
      </c>
      <c r="D125" s="1" t="s">
        <v>1405</v>
      </c>
      <c r="E125" s="1" t="s">
        <v>1406</v>
      </c>
      <c r="F125" s="1" t="s">
        <v>782</v>
      </c>
      <c r="G125" s="1" t="s">
        <v>786</v>
      </c>
      <c r="H125" s="1" t="s">
        <v>787</v>
      </c>
      <c r="I125" s="1" t="s">
        <v>1407</v>
      </c>
      <c r="J125" s="1" t="s">
        <v>789</v>
      </c>
      <c r="K125" s="1" t="s">
        <v>1407</v>
      </c>
      <c r="L125" s="1" t="s">
        <v>1407</v>
      </c>
      <c r="M125" s="1" t="s">
        <v>790</v>
      </c>
      <c r="N125" s="1" t="s">
        <v>790</v>
      </c>
      <c r="O125" s="1" t="s">
        <v>791</v>
      </c>
      <c r="P125" s="1" t="s">
        <v>792</v>
      </c>
      <c r="Q125" s="1" t="s">
        <v>793</v>
      </c>
      <c r="R125" s="1" t="s">
        <v>1408</v>
      </c>
      <c r="S125" s="1" t="s">
        <v>795</v>
      </c>
      <c r="T125" s="1" t="s">
        <v>796</v>
      </c>
      <c r="U125" s="1" t="s">
        <v>797</v>
      </c>
      <c r="V125" s="1" t="s">
        <v>804</v>
      </c>
    </row>
    <row r="126" s="1" customFormat="1" spans="1:22">
      <c r="A126" s="3">
        <v>999223011581050</v>
      </c>
      <c r="B126" s="1" t="s">
        <v>1409</v>
      </c>
      <c r="C126" s="1" t="s">
        <v>1410</v>
      </c>
      <c r="D126" s="1" t="s">
        <v>1411</v>
      </c>
      <c r="E126" s="1" t="s">
        <v>1412</v>
      </c>
      <c r="F126" s="1" t="s">
        <v>850</v>
      </c>
      <c r="G126" s="1" t="s">
        <v>786</v>
      </c>
      <c r="H126" s="1" t="s">
        <v>787</v>
      </c>
      <c r="I126" s="1" t="s">
        <v>1413</v>
      </c>
      <c r="J126" s="1" t="s">
        <v>789</v>
      </c>
      <c r="K126" s="1" t="s">
        <v>1413</v>
      </c>
      <c r="L126" s="1" t="s">
        <v>1413</v>
      </c>
      <c r="M126" s="1" t="s">
        <v>790</v>
      </c>
      <c r="N126" s="1" t="s">
        <v>790</v>
      </c>
      <c r="O126" s="1" t="s">
        <v>791</v>
      </c>
      <c r="P126" s="1" t="s">
        <v>792</v>
      </c>
      <c r="Q126" s="1" t="s">
        <v>793</v>
      </c>
      <c r="R126" s="1" t="s">
        <v>1414</v>
      </c>
      <c r="S126" s="1" t="s">
        <v>795</v>
      </c>
      <c r="T126" s="1" t="s">
        <v>796</v>
      </c>
      <c r="U126" s="1" t="s">
        <v>797</v>
      </c>
      <c r="V126" s="1" t="s">
        <v>804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2023-05-19T01:41:16Z</dcterms:created>
  <dcterms:modified xsi:type="dcterms:W3CDTF">2023-05-19T03:07:44Z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EAC28DA3CD604B9A991D693A14F25DA9_12</vt:lpwstr>
  </property>
  <property fmtid="{D5CDD505-2E9C-101B-9397-08002B2CF9AE}" pid="3" name="KSOProductBuildVer">
    <vt:lpwstr>2052-11.1.0.14036</vt:lpwstr>
  </property>
</Properties>
</file>