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对账!$A$1:$X$155</definedName>
  </definedNames>
  <calcPr calcId="144525"/>
</workbook>
</file>

<file path=xl/sharedStrings.xml><?xml version="1.0" encoding="utf-8"?>
<sst xmlns="http://schemas.openxmlformats.org/spreadsheetml/2006/main" count="5208" uniqueCount="1769">
  <si>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</si>
  <si>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</si>
  <si>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</si>
  <si>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</si>
  <si>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</si>
  <si>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</si>
  <si>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</si>
  <si>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</si>
  <si>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</si>
  <si>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</si>
  <si>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</si>
  <si>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</si>
  <si>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</si>
  <si>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</si>
  <si>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</si>
  <si>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</si>
  <si>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</si>
  <si>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</si>
  <si>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</si>
  <si>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</si>
  <si>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</si>
  <si>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</si>
  <si>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</si>
  <si>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</si>
  <si>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</si>
  <si>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999222528957037	</t>
  </si>
  <si>
    <t>Ctrip</t>
  </si>
  <si>
    <t>正常</t>
  </si>
  <si>
    <t>[罗马]罗马诺德诺瓦酒店(Hotel Nord Nuova Roma)(55269932)</t>
  </si>
  <si>
    <t>经典房&lt;2人入住&gt;&lt;不退款&gt;</t>
  </si>
  <si>
    <t>HKD</t>
  </si>
  <si>
    <t>Kim/Youngmi,Kim/Youngmi</t>
  </si>
  <si>
    <t>CA13030230519HKD</t>
  </si>
  <si>
    <t>未提现</t>
  </si>
  <si>
    <t>携程开票</t>
  </si>
  <si>
    <t xml:space="preserve">3004477	</t>
  </si>
  <si>
    <t xml:space="preserve">	</t>
  </si>
  <si>
    <t xml:space="preserve">999223068784434	</t>
  </si>
  <si>
    <t>[丹戎本雅]槟城火烈鸟海滩酒店(Flamingo Hotel by The Beach, Penang)(55439295)</t>
  </si>
  <si>
    <t>海景豪华双人床房&lt;2人入住&gt;&lt;不退款&gt;&lt;早餐&gt;</t>
  </si>
  <si>
    <t>SARA/ASHIKINSARA</t>
  </si>
  <si>
    <t xml:space="preserve">3104976	</t>
  </si>
  <si>
    <t>取消</t>
  </si>
  <si>
    <t xml:space="preserve">999223170902545	</t>
  </si>
  <si>
    <t>[曼谷]曼谷安納塔拉暹邏酒店(Anantara Siam Bangkok Hotel)(55269836)</t>
  </si>
  <si>
    <t>豪华房&lt;2人入住&gt;&lt;不退款&gt;</t>
  </si>
  <si>
    <t>ZHU/JIAWEI,SHEN/CHENWEI</t>
  </si>
  <si>
    <t xml:space="preserve">3130838	</t>
  </si>
  <si>
    <t xml:space="preserve">999223193489690	</t>
  </si>
  <si>
    <t>豪华房&lt;2人入住&gt;&lt;不退款&gt;&lt;早餐&gt;</t>
  </si>
  <si>
    <t>ZHU/JIAWEI</t>
  </si>
  <si>
    <t xml:space="preserve">3136657	</t>
  </si>
  <si>
    <t xml:space="preserve">387457685 - 1678852862003770	</t>
  </si>
  <si>
    <t xml:space="preserve">23372575926	</t>
  </si>
  <si>
    <t>[普吉岛]普吉岛芭东度假酒店 (政府卫生认证)(Patong Resort Hotel (SHA Extra Plus))(55665911)</t>
  </si>
  <si>
    <t>高级房（中宾）&lt;2人入住&gt;&lt;不退款&gt;</t>
  </si>
  <si>
    <t>Sun/Rui,Cao/Bin</t>
  </si>
  <si>
    <t xml:space="preserve">3175502	</t>
  </si>
  <si>
    <t xml:space="preserve">321-6067115	</t>
  </si>
  <si>
    <t xml:space="preserve">999223378564097	</t>
  </si>
  <si>
    <t>[迈阿密]迈阿密YVE酒店(YVE Hotel Miami)(70391896)</t>
  </si>
  <si>
    <t>精明特大床房&lt;2人入住&gt;&lt;不退款&gt;</t>
  </si>
  <si>
    <t>Candaras/Anthony</t>
  </si>
  <si>
    <t xml:space="preserve">3177109	</t>
  </si>
  <si>
    <t xml:space="preserve">999223544180633	</t>
  </si>
  <si>
    <t>[基韦斯特]海滩最南端度假村(Southernmost Beach Resort)(55956376)</t>
  </si>
  <si>
    <t>豪华特大床房&lt;2人入住&gt;&lt;不退款&gt;</t>
  </si>
  <si>
    <t>ZHANG/RANRAN</t>
  </si>
  <si>
    <t xml:space="preserve">3208208	</t>
  </si>
  <si>
    <t xml:space="preserve">900503	</t>
  </si>
  <si>
    <t xml:space="preserve">999223574941829	</t>
  </si>
  <si>
    <t>[檀香山]夏威夷威基基海滩希尔顿度假酒店(Hilton Hawaiian Village Waikiki Beach Resort)(55299074)</t>
  </si>
  <si>
    <t>客房, 1 张特大床, 度假村景观&lt;2人入住&gt;&lt;不退款&gt;</t>
  </si>
  <si>
    <t>Gong/Yuanyuan</t>
  </si>
  <si>
    <t xml:space="preserve">3213493	</t>
  </si>
  <si>
    <t xml:space="preserve">3373669974	</t>
  </si>
  <si>
    <t xml:space="preserve">999223587339123	</t>
  </si>
  <si>
    <t>[麦地那]麦地那铂尔曼扎姆扎姆酒店(Pullman Zamzam Madina)(55653255)</t>
  </si>
  <si>
    <t>城景高级2张单人床房&lt;2人入住&gt;&lt;不退款&gt;&lt;早餐&gt;</t>
  </si>
  <si>
    <t>MOHAMED/KALID AHMED,MOHAMED/NASRO YUSUF</t>
  </si>
  <si>
    <t xml:space="preserve">3215049	</t>
  </si>
  <si>
    <t>退单</t>
  </si>
  <si>
    <t xml:space="preserve">999223681869042	</t>
  </si>
  <si>
    <t>[洛杉矶]洛杉矶市中心洲际酒店(InterContinental - Los Angeles Downtown, an IHG Hotel)(55505371)</t>
  </si>
  <si>
    <t>LEE/JAEUN</t>
  </si>
  <si>
    <t xml:space="preserve">3232974	</t>
  </si>
  <si>
    <t xml:space="preserve">报客人姓名办理入住	</t>
  </si>
  <si>
    <t xml:space="preserve">999223698598172	</t>
  </si>
  <si>
    <t>[巴厘岛]梅鲁萨卡努沙杜瓦(Merusaka Nusa Dua)(55611727)</t>
  </si>
  <si>
    <t>ZHANG/SHIZHU,CHEN/JINGEN</t>
  </si>
  <si>
    <t xml:space="preserve">3238166	</t>
  </si>
  <si>
    <t xml:space="preserve">696937	</t>
  </si>
  <si>
    <t xml:space="preserve">999223714131445	</t>
  </si>
  <si>
    <t>[洛杉矶]洛杉矶中心区英迪格酒店(Hotel Indigo - Los Angeles Downtown, an IHG Hotel)(55290223)</t>
  </si>
  <si>
    <t>城景标准两张大床房&lt;2人入住&gt;&lt;不退款&gt;</t>
  </si>
  <si>
    <t>Lim/Lih Peng</t>
  </si>
  <si>
    <t xml:space="preserve">3243175	</t>
  </si>
  <si>
    <t xml:space="preserve">20640224	</t>
  </si>
  <si>
    <t xml:space="preserve">999223749480857	</t>
  </si>
  <si>
    <t>[罗马]罗马托尔沃加塔酒店(Hotel Roma Tor Vergata)(60514135)</t>
  </si>
  <si>
    <t>标准房&lt;2人入住&gt;&lt;不退款&gt;&lt;早餐&gt;</t>
  </si>
  <si>
    <t>rusu/svetlana</t>
  </si>
  <si>
    <t xml:space="preserve">3255613	</t>
  </si>
  <si>
    <t xml:space="preserve">999223751279574	</t>
  </si>
  <si>
    <t>[普吉岛]客莱福巴东普吉岛酒店(Hotel Clover Patong Phuket)(69427712)</t>
  </si>
  <si>
    <t>豪华房(按摩浴缸）&lt;2人入住&gt;&lt;不退款&gt;</t>
  </si>
  <si>
    <t>LAM/CHI KIT</t>
  </si>
  <si>
    <t xml:space="preserve">3256696	</t>
  </si>
  <si>
    <t xml:space="preserve">288645	</t>
  </si>
  <si>
    <t xml:space="preserve">999223770502278	</t>
  </si>
  <si>
    <t>[南旧金山]旧金山机场北旅客之家酒店(Travelodge by Wyndham San Francisco Airport North)(70792150)</t>
  </si>
  <si>
    <t>1 King Bed Non-Smoking&lt;2人入住&gt;&lt;不退款&gt;</t>
  </si>
  <si>
    <t>KHOO/JOSHUA,CHEW/JEROME</t>
  </si>
  <si>
    <t xml:space="preserve">3265338	</t>
  </si>
  <si>
    <t xml:space="preserve">999223786170831	</t>
  </si>
  <si>
    <t>[曼谷]曼谷湄南河畔华美达广场酒店(Ramada Plaza by Wyndham Bangkok Menam Riverside)(55289780)</t>
  </si>
  <si>
    <t>河景豪华双床房&lt;2人入住&gt;&lt;不退款&gt;&lt;早餐&gt;</t>
  </si>
  <si>
    <t>YAN/LEFEN,LIU/HAILONG</t>
  </si>
  <si>
    <t xml:space="preserve">3271424	</t>
  </si>
  <si>
    <t xml:space="preserve">1074517656	</t>
  </si>
  <si>
    <t xml:space="preserve">999223787363069	</t>
  </si>
  <si>
    <t>[首尔]首尔明洞相铁喜普乐吉酒店(Sotetsu Hotels The Splaisir Seoul Myeongdong)(55299808)</t>
  </si>
  <si>
    <t>标准乳胶双床房&lt;2人入住&gt;&lt;不退款&gt;</t>
  </si>
  <si>
    <t>SEGAWA/SHIORI</t>
  </si>
  <si>
    <t xml:space="preserve">3272064	</t>
  </si>
  <si>
    <t xml:space="preserve">999223794679233	</t>
  </si>
  <si>
    <t>OSAWA/AKARI</t>
  </si>
  <si>
    <t xml:space="preserve">3273627	</t>
  </si>
  <si>
    <t xml:space="preserve">TL038958401	</t>
  </si>
  <si>
    <t xml:space="preserve">999223816784899	</t>
  </si>
  <si>
    <t>[巴黎]德埃塔斯联合酒店(Hotel Etats Unis Opera)(96748082)</t>
  </si>
  <si>
    <t>经济双人间&lt;2人入住&gt;&lt;早餐&gt;</t>
  </si>
  <si>
    <t>FERNANDEZ BARRIO/DARIO</t>
  </si>
  <si>
    <t xml:space="preserve">3280181	</t>
  </si>
  <si>
    <t xml:space="preserve">1163022	</t>
  </si>
  <si>
    <t xml:space="preserve">999223848108394	</t>
  </si>
  <si>
    <t>[比隆]比隆兹利普酒店(Zleep Hotel Billund Airport)(90202531)</t>
  </si>
  <si>
    <t>双床房&lt;2人入住&gt;&lt;不退款&gt;&lt;早餐&gt;</t>
  </si>
  <si>
    <t>SUN/BIN,WANG/YULIN</t>
  </si>
  <si>
    <t xml:space="preserve">3289502	</t>
  </si>
  <si>
    <t xml:space="preserve">900738000422582	</t>
  </si>
  <si>
    <t xml:space="preserve">999223856625082	</t>
  </si>
  <si>
    <t>[迪拜]艾巴斯坦中心公寓(Al Bustan Centre &amp; Residence)(55439190)</t>
  </si>
  <si>
    <t>豪华双人房&lt;2人入住&gt;&lt;早餐&gt;</t>
  </si>
  <si>
    <t>LIN/LEI,Tan/YANHUA</t>
  </si>
  <si>
    <t xml:space="preserve">3290898	</t>
  </si>
  <si>
    <t xml:space="preserve">999223866526884	</t>
  </si>
  <si>
    <t>[维罗纳]莱昂奥罗酒店(Hotel Leon d'Oro)(55452005)</t>
  </si>
  <si>
    <t>经典双人房&lt;2人入住&gt;&lt;早餐&gt;</t>
  </si>
  <si>
    <t>CORCHETE/LUIS</t>
  </si>
  <si>
    <t xml:space="preserve">3293999	</t>
  </si>
  <si>
    <t xml:space="preserve">999223872747869	</t>
  </si>
  <si>
    <t>[纽约]纽约时代广场西希尔顿逸林酒店(DoubleTree by Hilton Hotel New York Times Square West)(55861994)</t>
  </si>
  <si>
    <t>特大床房&lt;2人入住&gt;</t>
  </si>
  <si>
    <t>SUN/YUNXIANG</t>
  </si>
  <si>
    <t xml:space="preserve">3295834	</t>
  </si>
  <si>
    <t xml:space="preserve">999223886631605	</t>
  </si>
  <si>
    <t>[避兰东]圣淘沙豪华酒店(Grand Sentosa Hotel)(55944632)</t>
  </si>
  <si>
    <t>高级特大床房&lt;2人入住&gt;&lt;不退款&gt;</t>
  </si>
  <si>
    <t>LEW/WAIYIN</t>
  </si>
  <si>
    <t xml:space="preserve">3298699	</t>
  </si>
  <si>
    <t xml:space="preserve">N0011066	</t>
  </si>
  <si>
    <t xml:space="preserve">999223890393011	</t>
  </si>
  <si>
    <t>[休斯敦]休斯顿威斯切斯 - 韦斯特海默智选假日套房酒店 - IHG 旗下饭店(Holiday Inn Express &amp; Suites - Houston Westchase - Westheimer, an IHG Hotel)(92030941)</t>
  </si>
  <si>
    <t>标准间&lt;2人入住&gt;&lt;不退款&gt;&lt;早餐&gt;</t>
  </si>
  <si>
    <t>ji/haiyan</t>
  </si>
  <si>
    <t xml:space="preserve">3299604	</t>
  </si>
  <si>
    <t xml:space="preserve">66959339	</t>
  </si>
  <si>
    <t xml:space="preserve">999223897374625	</t>
  </si>
  <si>
    <t>[首尔]三井酒店(Hotel Samjung)(55337145)</t>
  </si>
  <si>
    <t>标准双人房&lt;2人入住&gt;&lt;不退款&gt;</t>
  </si>
  <si>
    <t>LI/YIQING</t>
  </si>
  <si>
    <t xml:space="preserve">3301251	</t>
  </si>
  <si>
    <t xml:space="preserve">acknowledge	</t>
  </si>
  <si>
    <t xml:space="preserve">999223922913483	</t>
  </si>
  <si>
    <t>[济州市]世宗酒店(Sejong Hotel)(92028108)</t>
  </si>
  <si>
    <t>标准双床房&lt;2人入住&gt;</t>
  </si>
  <si>
    <t>Chen/Qi,Wang/Jia</t>
  </si>
  <si>
    <t xml:space="preserve">3306435	</t>
  </si>
  <si>
    <t xml:space="preserve">999223939981949	</t>
  </si>
  <si>
    <t>[巴厘岛]库塔基岩酒店(Bedrock Hotel Kuta)(55346084)</t>
  </si>
  <si>
    <t>高级客房&lt;2人入住&gt;&lt;不退款&gt;</t>
  </si>
  <si>
    <t>Thamrin/Angela,Thamrin/Angela</t>
  </si>
  <si>
    <t xml:space="preserve">3309293	</t>
  </si>
  <si>
    <t xml:space="preserve">26728626	</t>
  </si>
  <si>
    <t xml:space="preserve">999223941123918	</t>
  </si>
  <si>
    <t>[巴黎]贝尔塔酒店(Belta Hotel)(55290431)</t>
  </si>
  <si>
    <t>标准双人房&lt;2人入住&gt;&lt;早餐&gt;</t>
  </si>
  <si>
    <t>Bin Mohamed Atta/Mohamed Redduan</t>
  </si>
  <si>
    <t xml:space="preserve">3309609	</t>
  </si>
  <si>
    <t xml:space="preserve">999223945725944	</t>
  </si>
  <si>
    <t>[莎阿南]莎阿南天马大酒店(Pegasus Hotel Shah Alam)(94361663)</t>
  </si>
  <si>
    <t>豪华大床房&lt;2人入住&gt;</t>
  </si>
  <si>
    <t>SYLVESTER/JESICA</t>
  </si>
  <si>
    <t xml:space="preserve">3310548	</t>
  </si>
  <si>
    <t xml:space="preserve">BKG24327	</t>
  </si>
  <si>
    <t xml:space="preserve">999223945779872	</t>
  </si>
  <si>
    <t>[普吉岛]自然松木公寓(Nature Pine Residence)(90367438)</t>
  </si>
  <si>
    <t>标准双人床房&lt;2人入住&gt;&lt;不退款&gt;</t>
  </si>
  <si>
    <t>SUKKAEW/SITTIKORN</t>
  </si>
  <si>
    <t xml:space="preserve">3310556	</t>
  </si>
  <si>
    <t xml:space="preserve">999223962602555	</t>
  </si>
  <si>
    <t>[迪拜]迪拜千禧国际酒店(Grand Millennium Dubai)(70391581)</t>
  </si>
  <si>
    <t>高级双人床房&lt;2人入住&gt;&lt;早餐&gt;</t>
  </si>
  <si>
    <t>Zieshan/Numar,Nash/Connor</t>
  </si>
  <si>
    <t xml:space="preserve">3313916	</t>
  </si>
  <si>
    <t xml:space="preserve">999223966590803	</t>
  </si>
  <si>
    <t>[吉隆坡]菲斯酒店(The Face Suites)(57036365)</t>
  </si>
  <si>
    <t>1卧至尊尊贵房&lt;2人入住&gt;&lt;不退款&gt;&lt;早餐&gt;</t>
  </si>
  <si>
    <t>HOU/KANG</t>
  </si>
  <si>
    <t xml:space="preserve">3315259	</t>
  </si>
  <si>
    <t xml:space="preserve">7787399	</t>
  </si>
  <si>
    <t xml:space="preserve">999223966591446	</t>
  </si>
  <si>
    <t>ZHANG/HONGHAO</t>
  </si>
  <si>
    <t xml:space="preserve">3315260	</t>
  </si>
  <si>
    <t xml:space="preserve">7787400	</t>
  </si>
  <si>
    <t xml:space="preserve">999223969618591	</t>
  </si>
  <si>
    <t>[贾斯珀]通金酒店(Tonquin Inn)(55402781)</t>
  </si>
  <si>
    <t>标准两张大号床房&lt;2人入住&gt;&lt;不退款&gt;</t>
  </si>
  <si>
    <t>EKAWA/MAKI</t>
  </si>
  <si>
    <t xml:space="preserve">3316284	</t>
  </si>
  <si>
    <t xml:space="preserve">999223970616236	</t>
  </si>
  <si>
    <t>[因佛内斯]皇家高地酒店(The Royal Highland Hotel)(55426510)</t>
  </si>
  <si>
    <t>Lu/Kui</t>
  </si>
  <si>
    <t xml:space="preserve">3316736	</t>
  </si>
  <si>
    <t xml:space="preserve">HTL-WBD-403096385	</t>
  </si>
  <si>
    <t xml:space="preserve">999223980445657	</t>
  </si>
  <si>
    <t>[曼谷]洲际维涅特精选曼谷新浩中央酒店(Sindhorn Midtown Hotel Bangkok, Vignette Collection - an IHG Hotel)(90402612)</t>
  </si>
  <si>
    <t>标准双床&lt;2人入住&gt;&lt;不退款&gt;&lt;早餐&gt;</t>
  </si>
  <si>
    <t>LI/LULU</t>
  </si>
  <si>
    <t xml:space="preserve">3318631	</t>
  </si>
  <si>
    <t xml:space="preserve">67361730	</t>
  </si>
  <si>
    <t xml:space="preserve">999223980492257	</t>
  </si>
  <si>
    <t>[新加坡]新加坡圣淘沙名胜世界迈克尔酒店(Resorts World Sentosa-Hotel Michael Singapore)(56140504)</t>
  </si>
  <si>
    <t>YEE/KUM FUI</t>
  </si>
  <si>
    <t xml:space="preserve">3318641	</t>
  </si>
  <si>
    <t xml:space="preserve">4917940346986598853_1DERB	</t>
  </si>
  <si>
    <t xml:space="preserve">999223982395168	</t>
  </si>
  <si>
    <t>[檀香山]夏威夷·火奴鲁鲁机场酒店(Airport Honolulu Hotel)(55861908)</t>
  </si>
  <si>
    <t>两张大床房&lt;2人入住&gt;</t>
  </si>
  <si>
    <t>HUANG/MEI LAN</t>
  </si>
  <si>
    <t xml:space="preserve">3319382	</t>
  </si>
  <si>
    <t xml:space="preserve">CI4DETUO	</t>
  </si>
  <si>
    <t xml:space="preserve">999223991313962	</t>
  </si>
  <si>
    <t>[八打灵再也]阿万特酒店(Avante Hotel)(103763329)</t>
  </si>
  <si>
    <t>TAN/GRACE</t>
  </si>
  <si>
    <t xml:space="preserve">3322448	</t>
  </si>
  <si>
    <t xml:space="preserve">159642	</t>
  </si>
  <si>
    <t xml:space="preserve">999223994945048	</t>
  </si>
  <si>
    <t>[乔治市]槟城 WOW 酒店(Wow Hotel Penang)(90402786)</t>
  </si>
  <si>
    <t>高级双人房&lt;2人入住&gt;&lt;不退款&gt;</t>
  </si>
  <si>
    <t>CHEEHOOI/ZACK</t>
  </si>
  <si>
    <t xml:space="preserve">3323682	</t>
  </si>
  <si>
    <t xml:space="preserve">26814617	</t>
  </si>
  <si>
    <t xml:space="preserve">999223996917515	</t>
  </si>
  <si>
    <t>[普吉岛]普吉岛芭东英迪格酒店 - IHG 旗下酒店(Hotel Indigo Phuket Patong, an IHG Hotel - Sha Extra Plus)(91810341)</t>
  </si>
  <si>
    <t>城景标准特大床房&lt;2人入住&gt;&lt;不退款&gt;&lt;早餐&gt;</t>
  </si>
  <si>
    <t>KONG/FANLI,TBA/TBA</t>
  </si>
  <si>
    <t xml:space="preserve">3324201	</t>
  </si>
  <si>
    <t xml:space="preserve">157907	</t>
  </si>
  <si>
    <t xml:space="preserve">999224015824850	</t>
  </si>
  <si>
    <t>[万象]老挝广场酒店(Lao Plaza Hotel)(55956419)</t>
  </si>
  <si>
    <t>豪华房 2张单人床&lt;2人入住&gt;&lt;早餐&gt;</t>
  </si>
  <si>
    <t>CHEE/YU YUK,YUE/MENGYING,LEUNG/MAN KIN,LAW/SUI YIN</t>
  </si>
  <si>
    <t xml:space="preserve">3330679	</t>
  </si>
  <si>
    <t xml:space="preserve">999224017531479	</t>
  </si>
  <si>
    <t>[甲米]甲米东赛海滩提尼迪藏身处青年旅舍(Tinidee Hideaway Tonsai Beach Krabi)(97259686)</t>
  </si>
  <si>
    <t>海景双床别墅&lt;2人入住&gt;&lt;早餐&gt;</t>
  </si>
  <si>
    <t>YE/XIAOQING,LIANG/JING</t>
  </si>
  <si>
    <t xml:space="preserve">3331960	</t>
  </si>
  <si>
    <t xml:space="preserve">-4292583	</t>
  </si>
  <si>
    <t xml:space="preserve">999224027787081	</t>
  </si>
  <si>
    <t>[雪邦]国际机场 KLIA-KLIA2途恩酒店(Tune Hotel KLIA-KLIA2)(60514018)</t>
  </si>
  <si>
    <t>大床房&lt;2人入住&gt;&lt;不退款&gt;</t>
  </si>
  <si>
    <t>ZHOU/WEN,DUAN/QIUYU</t>
  </si>
  <si>
    <t xml:space="preserve">3333974	</t>
  </si>
  <si>
    <t xml:space="preserve">266044109	</t>
  </si>
  <si>
    <t xml:space="preserve">999224031037595	</t>
  </si>
  <si>
    <t>[吉隆坡]吉隆坡柏威年酒店 · 悦榕管理(Pavilion Hotel Kuala Lumpur Managed by Banyan Tree)(68545146)</t>
  </si>
  <si>
    <t>绿洲庭院特大床房&lt;2人入住&gt;&lt;不退款&gt;&lt;早餐&gt;</t>
  </si>
  <si>
    <t>ZHOU/JIN,TAN/JUAN,LIU/XIZENG</t>
  </si>
  <si>
    <t xml:space="preserve">3334881	</t>
  </si>
  <si>
    <t xml:space="preserve"> 235801	</t>
  </si>
  <si>
    <t xml:space="preserve">999224033831884	</t>
  </si>
  <si>
    <t>[西雅图]费尔蒙奥林匹克酒店(Fairmont Olympic Hotel)(55720182)</t>
  </si>
  <si>
    <t>豪华特大床房&lt;2人入住&gt;</t>
  </si>
  <si>
    <t>chen/wan</t>
  </si>
  <si>
    <t xml:space="preserve">3335975	</t>
  </si>
  <si>
    <t xml:space="preserve">SEAVBDCzmH	</t>
  </si>
  <si>
    <t xml:space="preserve">999224034697409	</t>
  </si>
  <si>
    <t>[奥斯陆]安克尔酒店(Anker Hotel)(55505475)</t>
  </si>
  <si>
    <t>单人房&lt;1人入住&gt;&lt;不退款&gt;&lt;早餐&gt;</t>
  </si>
  <si>
    <t>Jiang/Ya</t>
  </si>
  <si>
    <t xml:space="preserve">3336404	</t>
  </si>
  <si>
    <t xml:space="preserve">999224048071156	</t>
  </si>
  <si>
    <t>[苏黎世]市政厅精品酒店(Townhouse Boutique Hotel)(55572778)</t>
  </si>
  <si>
    <t>舒适双人房, 1 张大床&lt;2人入住&gt;&lt;不退款&gt;</t>
  </si>
  <si>
    <t>Warfel/Elizabeth,Parikh/Kieran</t>
  </si>
  <si>
    <t xml:space="preserve">3340011	</t>
  </si>
  <si>
    <t xml:space="preserve">1502734423	</t>
  </si>
  <si>
    <t xml:space="preserve">999224061812088	</t>
  </si>
  <si>
    <t>[大西洋城]海洋娱乐场度假村(Ocean Casino Resort)(55299406)</t>
  </si>
  <si>
    <t>客房, 1 张特大床&lt;2人入住&gt;</t>
  </si>
  <si>
    <t>Thomas/James  Lawrence</t>
  </si>
  <si>
    <t xml:space="preserve">3344222	</t>
  </si>
  <si>
    <t xml:space="preserve">03ATTKYLQ	</t>
  </si>
  <si>
    <t xml:space="preserve">24063857332	</t>
  </si>
  <si>
    <t>[卡尔达诺阿尔坎波]马尔彭萨卡达诺酒店(Cardano Hotel Malpensa)(55290566)</t>
  </si>
  <si>
    <t>Huang/gaojie,Tan/Huafeng</t>
  </si>
  <si>
    <t xml:space="preserve">3344866	</t>
  </si>
  <si>
    <t xml:space="preserve">999224063980179	</t>
  </si>
  <si>
    <t>[Bandung Wetan]万隆简瓦拉酒店(Janevalla Bandung)(55586052)</t>
  </si>
  <si>
    <t>高级房间&lt;2人入住&gt;&lt;不退款&gt;</t>
  </si>
  <si>
    <t>SELVIANY/IKE</t>
  </si>
  <si>
    <t xml:space="preserve">3344889	</t>
  </si>
  <si>
    <t xml:space="preserve">109620	</t>
  </si>
  <si>
    <t xml:space="preserve">999224065836268	</t>
  </si>
  <si>
    <t>[圣加布里埃尔]洛杉矶圣加百利喜来登酒店(Sheraton Los Angeles San Gabriel)(55733532)</t>
  </si>
  <si>
    <t>华丽客房, 1 张特大床, 无烟房&lt;2人入住&gt;</t>
  </si>
  <si>
    <t>LUO/YIWEN</t>
  </si>
  <si>
    <t xml:space="preserve">3345518	</t>
  </si>
  <si>
    <t xml:space="preserve">72967730	</t>
  </si>
  <si>
    <t xml:space="preserve">999224066667184	</t>
  </si>
  <si>
    <t>[帕拉尼亚克]马尼拉冈田酒店(Okada Manila)(70391723)</t>
  </si>
  <si>
    <t>豪华特大号床间&lt;2人入住&gt;&lt;不退款&gt;</t>
  </si>
  <si>
    <t>KWAK/MANTAK</t>
  </si>
  <si>
    <t xml:space="preserve">3345784	</t>
  </si>
  <si>
    <t xml:space="preserve">DEB230509153744410	</t>
  </si>
  <si>
    <t xml:space="preserve">999224072539785	</t>
  </si>
  <si>
    <t>[亚罗士打]莱维拉治商务酒店（班达尔巴鲁美贡）(The Leverage Business Hotel - Bandar Baru Mergong)(91545011)</t>
  </si>
  <si>
    <t>高级特大床房&lt;2人入住&gt;</t>
  </si>
  <si>
    <t>HAZIQ/FARHAZIQ EZRAN</t>
  </si>
  <si>
    <t xml:space="preserve">3346885	</t>
  </si>
  <si>
    <t xml:space="preserve">5700693	</t>
  </si>
  <si>
    <t xml:space="preserve">999224077254130	</t>
  </si>
  <si>
    <t>高级双人或双床房&lt;2人入住&gt;&lt;不退款&gt;</t>
  </si>
  <si>
    <t>ZHANG/Wanyu,Mao/Jianing</t>
  </si>
  <si>
    <t xml:space="preserve">3348610	</t>
  </si>
  <si>
    <t xml:space="preserve">6028443	</t>
  </si>
  <si>
    <t xml:space="preserve">999224080201105	</t>
  </si>
  <si>
    <t>[河内]河内拉瑟瓦酒店(Hanoi La Selva Hotel)(55831973)</t>
  </si>
  <si>
    <t>标准双人房/双床房&lt;2人入住&gt;&lt;早餐&gt;</t>
  </si>
  <si>
    <t>BI/JINZHU</t>
  </si>
  <si>
    <t xml:space="preserve">3349635	</t>
  </si>
  <si>
    <t xml:space="preserve">6227537	</t>
  </si>
  <si>
    <t xml:space="preserve">999224083754753	</t>
  </si>
  <si>
    <t>[马卡蒂]阿尔法公寓式酒店 (多用途酒店)(The Alpha Suites (Multi-use Hotel))(55299212)</t>
  </si>
  <si>
    <t>两卧套房&lt;4人入住&gt;&lt;不退款&gt;&lt;早餐&gt;</t>
  </si>
  <si>
    <t>Dicdican/Mildred</t>
  </si>
  <si>
    <t xml:space="preserve">3351454	</t>
  </si>
  <si>
    <t xml:space="preserve">167634	</t>
  </si>
  <si>
    <t xml:space="preserve">999224087832052	</t>
  </si>
  <si>
    <t>[曼谷]曼谷戴维斯酒店(The Davis Bangkok)(100677375)</t>
  </si>
  <si>
    <t>工作室转角客房(翼楼)&lt;2人入住&gt;&lt;不退款&gt;</t>
  </si>
  <si>
    <t>TEU/BENJAMIN</t>
  </si>
  <si>
    <t xml:space="preserve">3351970	</t>
  </si>
  <si>
    <t xml:space="preserve">34362645b95cf82285	</t>
  </si>
  <si>
    <t xml:space="preserve">999224091223615	</t>
  </si>
  <si>
    <t>[金边]豪华酒店和公寓(Luxcity Hotel &amp; Apartment)(91812088)</t>
  </si>
  <si>
    <t>行政公寓房&lt;2人入住&gt;&lt;不退款&gt;&lt;早餐&gt;</t>
  </si>
  <si>
    <t>WANG/ZEYAN,ZHENGFAN/RONGZI</t>
  </si>
  <si>
    <t xml:space="preserve">3352879	</t>
  </si>
  <si>
    <t xml:space="preserve">7836201	</t>
  </si>
  <si>
    <t xml:space="preserve">999224092510352	</t>
  </si>
  <si>
    <t>[海里亚市]迈阿密 - 海里亚市智选假日套房酒店 - IHG 旗下酒店(Holiday Inn Express Hotel &amp; Suites Miami - Hialeah, an IHG Hotel)(55281193)</t>
  </si>
  <si>
    <t>Gong/Lingxiang</t>
  </si>
  <si>
    <t xml:space="preserve">3353482	</t>
  </si>
  <si>
    <t xml:space="preserve">25659426	</t>
  </si>
  <si>
    <t xml:space="preserve">999224093066171	</t>
  </si>
  <si>
    <t>[芭堤雅]芭堤雅塔曼酒店度假村(The Tamnan Pattaya Hotel &amp; Resort)(55304260)</t>
  </si>
  <si>
    <t>尊贵客房&lt;2人入住&gt;&lt;不退款&gt;</t>
  </si>
  <si>
    <t>Li/XIN</t>
  </si>
  <si>
    <t xml:space="preserve">3353811	</t>
  </si>
  <si>
    <t xml:space="preserve">999224098690679	</t>
  </si>
  <si>
    <t>[托莱多]托莱多欧洲之星酒店(Eurostars Toledo)(60514165)</t>
  </si>
  <si>
    <t>双人床房&lt;2人入住&gt;&lt;不退款&gt;</t>
  </si>
  <si>
    <t>Anton Lazaro/Inigo</t>
  </si>
  <si>
    <t xml:space="preserve">3355933	</t>
  </si>
  <si>
    <t xml:space="preserve">328131	</t>
  </si>
  <si>
    <t xml:space="preserve">999224099683473	</t>
  </si>
  <si>
    <t>[曼谷]UHG四分之一华蓝逢(The Quarter Hualamphong by UHG)(55328714)</t>
  </si>
  <si>
    <t>豪华特大床房&lt;2人入住&gt;&lt;不退款&gt;&lt;早餐&gt;</t>
  </si>
  <si>
    <t>TANG/YIN</t>
  </si>
  <si>
    <t xml:space="preserve">3356582	</t>
  </si>
  <si>
    <t xml:space="preserve">999224099922114	</t>
  </si>
  <si>
    <t>[八打灵再也]吉隆坡颐思殿酒店(Eastin Hotel Kuala Lumpur)(55270753)</t>
  </si>
  <si>
    <t>Deluxe King&lt;2人入住&gt;&lt;不退款&gt;</t>
  </si>
  <si>
    <t>TAHAR/MOHAMMED</t>
  </si>
  <si>
    <t xml:space="preserve">3356829	</t>
  </si>
  <si>
    <t xml:space="preserve">999224100026852	</t>
  </si>
  <si>
    <t>[丹吉尔]肯兹索拉祖尔酒店(Kenzi Solazur Hotel)(77371653)</t>
  </si>
  <si>
    <t>典雅间&lt;2人入住&gt;&lt;早餐&gt;</t>
  </si>
  <si>
    <t>KHACHABI/YASSINE</t>
  </si>
  <si>
    <t xml:space="preserve">3356860	</t>
  </si>
  <si>
    <t xml:space="preserve">999224100974331	</t>
  </si>
  <si>
    <t>[巴厘岛]金轮酒店(The Cakra Hotel)(94358403)</t>
  </si>
  <si>
    <t>高级房&lt;2人入住&gt;&lt;不退款&gt;</t>
  </si>
  <si>
    <t>ARYADI/KADEK HENDRI,DEVANDA/PUTU CHINDY LAERYANCIA</t>
  </si>
  <si>
    <t xml:space="preserve">3357552	</t>
  </si>
  <si>
    <t xml:space="preserve">RSBN500273	</t>
  </si>
  <si>
    <t xml:space="preserve">999224100984542	</t>
  </si>
  <si>
    <t>[曼谷]住宿酒店(Stay Hotel BKK)(55321199)</t>
  </si>
  <si>
    <t>豪华双床房&lt;2人入住&gt;&lt;不退款&gt;</t>
  </si>
  <si>
    <t>Zhang/Xue,Rong/Xiaochen</t>
  </si>
  <si>
    <t xml:space="preserve">3357563	</t>
  </si>
  <si>
    <t xml:space="preserve">-7068056	</t>
  </si>
  <si>
    <t xml:space="preserve">999224106450358	</t>
  </si>
  <si>
    <t>双床公寓房&lt;2人入住&gt;&lt;不退款&gt;</t>
  </si>
  <si>
    <t>LAI/KOOI THONG</t>
  </si>
  <si>
    <t xml:space="preserve">3358661	</t>
  </si>
  <si>
    <t xml:space="preserve">7842950	</t>
  </si>
  <si>
    <t xml:space="preserve">999224108149146	</t>
  </si>
  <si>
    <t>[兰卡威]兰卡威阿瑟尼亚度假村(Aseania Resort Langkawi)(55680309)</t>
  </si>
  <si>
    <t>高级房&lt;2人入住&gt;&lt;不退款&gt;&lt;早餐&gt;</t>
  </si>
  <si>
    <t>LIU/FURUI</t>
  </si>
  <si>
    <t xml:space="preserve">3359131	</t>
  </si>
  <si>
    <t xml:space="preserve">999224109333679	</t>
  </si>
  <si>
    <t>[曼谷]曼谷梅费尔万豪行政公寓(Marriott Executive Apartments Mayfair Bangkok)(55269857)</t>
  </si>
  <si>
    <t>2 卧室套房&lt;2人入住&gt;&lt;不退款&gt;</t>
  </si>
  <si>
    <t>wang/shijie,zhou/yingxian</t>
  </si>
  <si>
    <t xml:space="preserve">3359393	</t>
  </si>
  <si>
    <t xml:space="preserve">82902057	</t>
  </si>
  <si>
    <t xml:space="preserve">999224115607733	</t>
  </si>
  <si>
    <t>标准乳胶双床房&lt;2人入住&gt;</t>
  </si>
  <si>
    <t>SONG/SEJEONG</t>
  </si>
  <si>
    <t xml:space="preserve">3360778	</t>
  </si>
  <si>
    <t xml:space="preserve">2305121666625540	</t>
  </si>
  <si>
    <t xml:space="preserve">999224115927905	</t>
  </si>
  <si>
    <t>[曼谷]曼谷130号酒店及公寓(130 Hotel &amp; Residence Bangkok)(55572772)</t>
  </si>
  <si>
    <t>高级双床房&lt;2人入住&gt;</t>
  </si>
  <si>
    <t>du/chunfu,li/ruihua</t>
  </si>
  <si>
    <t xml:space="preserve">3360882	</t>
  </si>
  <si>
    <t xml:space="preserve">999224116360371	</t>
  </si>
  <si>
    <t>标准双床房&lt;2人入住&gt;&lt;不退款&gt;</t>
  </si>
  <si>
    <t>zhao/sheng,fu/lei,chenyiting/chenyiting</t>
  </si>
  <si>
    <t xml:space="preserve">3361080	</t>
  </si>
  <si>
    <t xml:space="preserve">23044000	</t>
  </si>
  <si>
    <t xml:space="preserve">999224117570989	</t>
  </si>
  <si>
    <t>[仰光]仰光美利亚酒店(Meliá Yangon)(55666238)</t>
  </si>
  <si>
    <t>ZHAN/ACHAN</t>
  </si>
  <si>
    <t xml:space="preserve">3361479	</t>
  </si>
  <si>
    <t xml:space="preserve">332011	</t>
  </si>
  <si>
    <t xml:space="preserve">999224119384408	</t>
  </si>
  <si>
    <t>[曼谷]曼谷梦幻酒店(Dream Hotel Bangkok)(55585956)</t>
  </si>
  <si>
    <t>白银特大床房&lt;2人入住&gt;&lt;不退款&gt;</t>
  </si>
  <si>
    <t>ZHANG/YU</t>
  </si>
  <si>
    <t xml:space="preserve">956841269	</t>
  </si>
  <si>
    <t xml:space="preserve">999224119708170	</t>
  </si>
  <si>
    <t>[芭堤雅]芭堤雅特莱布酒店(Tribe Pattaya Sha Certificated)(55812108)</t>
  </si>
  <si>
    <t>Seesala/Worraphat</t>
  </si>
  <si>
    <t xml:space="preserve">3362398	</t>
  </si>
  <si>
    <t xml:space="preserve">9135163595117	</t>
  </si>
  <si>
    <t xml:space="preserve">999224120668015	</t>
  </si>
  <si>
    <t>[瓜亚基尔]统一公园欧罗韦德酒店(Unipark by Oro Verde Hotels)(77369351)</t>
  </si>
  <si>
    <t>标准大床房&lt;2人入住&gt;&lt;不退款&gt;&lt;早餐&gt;</t>
  </si>
  <si>
    <t>TAN/KANGYUAN</t>
  </si>
  <si>
    <t xml:space="preserve">3363109	</t>
  </si>
  <si>
    <t xml:space="preserve">130453774	</t>
  </si>
  <si>
    <t xml:space="preserve">999224121364851	</t>
  </si>
  <si>
    <t>[新山]新山晶冠酒店(Crystal Crown Hotel JB)(55289970)</t>
  </si>
  <si>
    <t>WEI/XINTAO,WEI/XINTAO</t>
  </si>
  <si>
    <t xml:space="preserve">3363820	</t>
  </si>
  <si>
    <t xml:space="preserve">999224121645982	</t>
  </si>
  <si>
    <t>[博洛尼亚]博洛尼亚圣维塔勒乌纳酒店(Unahotels San Vitale Bologna)(55320635)</t>
  </si>
  <si>
    <t>高级大床间&lt;2人入住&gt;&lt;不退款&gt;&lt;早餐&gt;</t>
  </si>
  <si>
    <t>CAO/TING,LU/JING</t>
  </si>
  <si>
    <t xml:space="preserve">3364036	</t>
  </si>
  <si>
    <t xml:space="preserve">999224121664094	</t>
  </si>
  <si>
    <t>[哈默史密斯-富勒姆区]K西酒店&amp;SPA(K West Hotel &amp; Spa)(56196404)</t>
  </si>
  <si>
    <t>行政双人房 (Superking Bed)&lt;2人入住&gt;&lt;不退款&gt;</t>
  </si>
  <si>
    <t>Mc Donagh/Peter</t>
  </si>
  <si>
    <t xml:space="preserve">3364052	</t>
  </si>
  <si>
    <t xml:space="preserve">130465842	</t>
  </si>
  <si>
    <t xml:space="preserve">999224121988530	</t>
  </si>
  <si>
    <t>SHAO/DANMEI</t>
  </si>
  <si>
    <t xml:space="preserve">3364385	</t>
  </si>
  <si>
    <t xml:space="preserve">TL482265057	</t>
  </si>
  <si>
    <t xml:space="preserve">999224122094968	</t>
  </si>
  <si>
    <t>标准乳胶双床房&lt;1人入住&gt;&lt;不退款&gt;</t>
  </si>
  <si>
    <t>LUO/RUI</t>
  </si>
  <si>
    <t xml:space="preserve">3364517	</t>
  </si>
  <si>
    <t xml:space="preserve">TL054335663	</t>
  </si>
  <si>
    <t xml:space="preserve">999224126181458	</t>
  </si>
  <si>
    <t>[清迈]欧亚清迈酒店(Eurasia Chiang Mai Hotel)(55822138)</t>
  </si>
  <si>
    <t>小屋房&lt;2人入住&gt;&lt;不退款&gt;</t>
  </si>
  <si>
    <t>CHEN/HANG</t>
  </si>
  <si>
    <t xml:space="preserve">3365414	</t>
  </si>
  <si>
    <t xml:space="preserve">999224131395976	</t>
  </si>
  <si>
    <t>TAY/EDY CUGITO</t>
  </si>
  <si>
    <t xml:space="preserve">3366915	</t>
  </si>
  <si>
    <t xml:space="preserve">酒店预订部pinsesi女士确认	</t>
  </si>
  <si>
    <t xml:space="preserve">999224131462094	</t>
  </si>
  <si>
    <t>[曼谷]素坤逸2巷贝斯特韦斯特舒雅优质酒店(SureStay Plus Hotel by Best Western Sukhumvit 2)(55872534)</t>
  </si>
  <si>
    <t>Standard Superior Room&lt;2人入住&gt;&lt;不退款&gt;</t>
  </si>
  <si>
    <t>WANG/SHASHA</t>
  </si>
  <si>
    <t xml:space="preserve">3366930	</t>
  </si>
  <si>
    <t xml:space="preserve">999224131961432	</t>
  </si>
  <si>
    <t>[金边]桥牌俱乐部酒店(The Bridge Club)(55611856)</t>
  </si>
  <si>
    <t>JIAN/LAN,XIAOLONG/XUE</t>
  </si>
  <si>
    <t xml:space="preserve">3367035	</t>
  </si>
  <si>
    <t xml:space="preserve">999224132745910	</t>
  </si>
  <si>
    <t>[乔治市]槟城长荣桂冠酒店(Evergreen Laurel Hotel Penang (PenangFightCovid-19 Certified))(55451685)</t>
  </si>
  <si>
    <t>海景豪华特大床房&lt;2人入住&gt;&lt;不退款&gt;&lt;早餐&gt;</t>
  </si>
  <si>
    <t>zheng/jinlong</t>
  </si>
  <si>
    <t xml:space="preserve">3367211	</t>
  </si>
  <si>
    <t xml:space="preserve">999224133749245	</t>
  </si>
  <si>
    <t>MANEERAT/SURAWEE</t>
  </si>
  <si>
    <t xml:space="preserve">3367555	</t>
  </si>
  <si>
    <t xml:space="preserve">999224134075002	</t>
  </si>
  <si>
    <t>[塞舌尔]塞舌尔ZilPasyon六善酒店(Six Senses Zil Pasyon)(90369398)</t>
  </si>
  <si>
    <t>全景泳池别墅&lt;2人入住&gt;&lt;不退款&gt;&lt;早餐&gt;</t>
  </si>
  <si>
    <t>LI/SHENGHUI,Ou/Jiali</t>
  </si>
  <si>
    <t xml:space="preserve">3367625	</t>
  </si>
  <si>
    <t xml:space="preserve">-8255671	</t>
  </si>
  <si>
    <t xml:space="preserve">999224134929664	</t>
  </si>
  <si>
    <t>[朗西]日内瓦温德姆华美达酒店(Ramada Encore by Wyndham Geneva)(60514439)</t>
  </si>
  <si>
    <t>客房, 多张床, 无烟房&lt;2人入住&gt;&lt;不退款&gt;</t>
  </si>
  <si>
    <t>Soares Lopes/Alfredo</t>
  </si>
  <si>
    <t xml:space="preserve">3367982	</t>
  </si>
  <si>
    <t xml:space="preserve">999224135847863	</t>
  </si>
  <si>
    <t>[图卢兹]雷斯迪家图卢兹奥西塔尼亚(Residhome Toulouse Occitania)(55280667)</t>
  </si>
  <si>
    <t>一室房&lt;2人入住&gt;&lt;不退款&gt;</t>
  </si>
  <si>
    <t>COMBES/Richard</t>
  </si>
  <si>
    <t xml:space="preserve">3368215	</t>
  </si>
  <si>
    <t xml:space="preserve">69794321	</t>
  </si>
  <si>
    <t xml:space="preserve">999224136585372	</t>
  </si>
  <si>
    <t>[巴厘岛]库塔海滨酒店 - CHSE 认证(Kutabex Beach Front Hotel - Chse Certified)(55666121)</t>
  </si>
  <si>
    <t>Natalia/Ika,Natalia/Ika</t>
  </si>
  <si>
    <t xml:space="preserve">3368480	</t>
  </si>
  <si>
    <t xml:space="preserve">999224137737889	</t>
  </si>
  <si>
    <t>[帕赛市]马尼拉贝尔蒙特酒店(Belmont Hotel Manila)(55321134)</t>
  </si>
  <si>
    <t>SAKAMOTO/ROXANNE</t>
  </si>
  <si>
    <t xml:space="preserve">3369498	</t>
  </si>
  <si>
    <t xml:space="preserve">241985	</t>
  </si>
  <si>
    <t xml:space="preserve">999224137916448	</t>
  </si>
  <si>
    <t>[马卡蒂]新世界马卡蒂酒店(New World Makati Hotel)(70391576)</t>
  </si>
  <si>
    <t>豪华特大床房&lt;1人入住&gt;&lt;不退款&gt;&lt;早餐&gt;</t>
  </si>
  <si>
    <t>ZHANG/DAIWEI</t>
  </si>
  <si>
    <t xml:space="preserve">3369580	</t>
  </si>
  <si>
    <t xml:space="preserve">7372987	</t>
  </si>
  <si>
    <t xml:space="preserve">999224138403860	</t>
  </si>
  <si>
    <t>Horeshiy/Sultan,Horeshiy/Sultan,Horeshiy/Sultan,Horeshiy/Sultan,Horeshiy/Sultan,Horeshiy/Sultan</t>
  </si>
  <si>
    <t xml:space="preserve">3369765	</t>
  </si>
  <si>
    <t xml:space="preserve">999224138648183	</t>
  </si>
  <si>
    <t>[希洛]希洛城堡夏威夷酒店(Castle Hilo Hawaiian Hotel)(55491795)</t>
  </si>
  <si>
    <t>海景豪华房&lt;2人入住&gt;&lt;不退款&gt;</t>
  </si>
  <si>
    <t>TAO/TIANLIANG</t>
  </si>
  <si>
    <t xml:space="preserve">3369875	</t>
  </si>
  <si>
    <t xml:space="preserve">0578431	</t>
  </si>
  <si>
    <t xml:space="preserve">999224138709414	</t>
  </si>
  <si>
    <t>Standard Superior Room&lt;1人入住&gt;&lt;不退款&gt;</t>
  </si>
  <si>
    <t>LEE/YOUJIN</t>
  </si>
  <si>
    <t xml:space="preserve">3369894	</t>
  </si>
  <si>
    <t xml:space="preserve">999224138823125	</t>
  </si>
  <si>
    <t>[吉隆坡]吉隆坡英迪酒店(Indie Hotel Kuala Lumpur)(94360502)</t>
  </si>
  <si>
    <t>中型房&lt;2人入住&gt;&lt;不退款&gt;</t>
  </si>
  <si>
    <t>LI/SIWEN</t>
  </si>
  <si>
    <t xml:space="preserve">3369935	</t>
  </si>
  <si>
    <t xml:space="preserve">999224139188053	</t>
  </si>
  <si>
    <t>[梅斯基特]维尔京河娱乐场酒店(Virgin River Hotel and Casino)(68031158)</t>
  </si>
  <si>
    <t>豪华2张大床房&lt;2人入住&gt;&lt;不退款&gt;</t>
  </si>
  <si>
    <t>Bailey/Thomas Jay</t>
  </si>
  <si>
    <t xml:space="preserve">3370090	</t>
  </si>
  <si>
    <t xml:space="preserve">ZDRDK	</t>
  </si>
  <si>
    <t xml:space="preserve">999224139516004	</t>
  </si>
  <si>
    <t>[呵叻]泽尼酒店(The Zenith Residence Hotel)(90384859)</t>
  </si>
  <si>
    <t>双人间&lt;2人入住&gt;&lt;不退款&gt;&lt;早餐&gt;</t>
  </si>
  <si>
    <t>PIEWLUANG/SMATHI</t>
  </si>
  <si>
    <t xml:space="preserve">3370226	</t>
  </si>
  <si>
    <t xml:space="preserve">9140191758817	</t>
  </si>
  <si>
    <t xml:space="preserve">999224140666834	</t>
  </si>
  <si>
    <t>[吉隆坡]吉隆坡嘉登斯圣吉尔斯签名酒店及公寓(The Gardens – A St Giles Signature Hotel &amp; Residences, Kuala Lumpur)(55478344)</t>
  </si>
  <si>
    <t>奢华客房, 1 张特大床&lt;2人入住&gt;&lt;不退款&gt;</t>
  </si>
  <si>
    <t>CHAN/KIM CHUAN</t>
  </si>
  <si>
    <t xml:space="preserve">3370702	</t>
  </si>
  <si>
    <t xml:space="preserve">999224140934782	</t>
  </si>
  <si>
    <t>[普吉岛]普吉岛我的海滩度假村 - SHA Extra Plus 认证(My Beach Resort - Sha Extra Plus)(55439530)</t>
  </si>
  <si>
    <t>高级海景房&lt;2人入住&gt;&lt;不退款&gt;</t>
  </si>
  <si>
    <t>LIU/BING</t>
  </si>
  <si>
    <t xml:space="preserve">3370889	</t>
  </si>
  <si>
    <t xml:space="preserve">27076910	</t>
  </si>
  <si>
    <t xml:space="preserve">999224141232060	</t>
  </si>
  <si>
    <t>[吉隆坡]宇宙吉隆坡酒店(Cosmo Hotel Kuala Lumpur)(55680593)</t>
  </si>
  <si>
    <t>丽悦特大床客房(无窗)&lt;2人入住&gt;&lt;不退款&gt;</t>
  </si>
  <si>
    <t>ABDUL AZIZ/NURUL AINUN</t>
  </si>
  <si>
    <t xml:space="preserve">3371081	</t>
  </si>
  <si>
    <t xml:space="preserve">27077954	</t>
  </si>
  <si>
    <t xml:space="preserve">999224141317182	</t>
  </si>
  <si>
    <t>[Kelapa Lima]岩石之上酒店(Hotel on The Rock)(68031173)</t>
  </si>
  <si>
    <t>豪华客房（海景）&lt;2人入住&gt;&lt;不退款&gt;</t>
  </si>
  <si>
    <t>Gunawan/Tn,Gunawan/Tn</t>
  </si>
  <si>
    <t xml:space="preserve">3371116	</t>
  </si>
  <si>
    <t xml:space="preserve">999224141447091	</t>
  </si>
  <si>
    <t>[曼谷]曼谷沙通智选假日酒店(Holiday Inn Express Bangkok Sathorn, an IHG Hotel)(55253984)</t>
  </si>
  <si>
    <t>ZHAO/BIN</t>
  </si>
  <si>
    <t xml:space="preserve">3371258	</t>
  </si>
  <si>
    <t xml:space="preserve">61963936	</t>
  </si>
  <si>
    <t xml:space="preserve">999224141800652	</t>
  </si>
  <si>
    <t>[莱恩费尔登埃希特登]温德姆斯图加特机场展览中心酒店(Wyndham Stuttgart Airport Messe)(55895734)</t>
  </si>
  <si>
    <t>标准房&lt;2人入住&gt;&lt;不退款&gt;</t>
  </si>
  <si>
    <t>Baranski/Krzysztof</t>
  </si>
  <si>
    <t xml:space="preserve">3371450	</t>
  </si>
  <si>
    <t xml:space="preserve">999224141889050	</t>
  </si>
  <si>
    <t>[巴厘岛]库塔家和商旅酒店(J Hotel Kuta)(55269700)</t>
  </si>
  <si>
    <t>惬意房&lt;2人入住&gt;&lt;不退款&gt;</t>
  </si>
  <si>
    <t>Anita Purba/Desra,Anita Purba/Desra</t>
  </si>
  <si>
    <t xml:space="preserve">3371588	</t>
  </si>
  <si>
    <t xml:space="preserve">28133	</t>
  </si>
  <si>
    <t xml:space="preserve">999224142131031	</t>
  </si>
  <si>
    <t>setiawan/linggar,setiawan/linggar</t>
  </si>
  <si>
    <t xml:space="preserve">3371699	</t>
  </si>
  <si>
    <t xml:space="preserve">DSZXMA230536967	</t>
  </si>
  <si>
    <t xml:space="preserve">999224142152001	</t>
  </si>
  <si>
    <t>TIONG/HUNG AI</t>
  </si>
  <si>
    <t xml:space="preserve">3371704	</t>
  </si>
  <si>
    <t xml:space="preserve">999224144826109	</t>
  </si>
  <si>
    <t>[合艾]合艾里瓦讷酒店(Leevana Hotel Hat Yai)(90373654)</t>
  </si>
  <si>
    <t>TOLAEMA/NASNEEN</t>
  </si>
  <si>
    <t xml:space="preserve">3371887	</t>
  </si>
  <si>
    <t xml:space="preserve">1075413345	</t>
  </si>
  <si>
    <t xml:space="preserve">999224144983375	</t>
  </si>
  <si>
    <t>[曼谷]UHG四分之一沙拉铃酒店(The Quarter Saladaeng by Uhg - Formerly Siri Sathorn)(57284056)</t>
  </si>
  <si>
    <t>RYU/GWANU,PARK/JEONGWOO</t>
  </si>
  <si>
    <t xml:space="preserve">3371898	</t>
  </si>
  <si>
    <t xml:space="preserve">999224145724499	</t>
  </si>
  <si>
    <t>[怡保]怡保麗閣酒店(Regalodge Hotel Ipoh)(55439677)</t>
  </si>
  <si>
    <t>甄选双床房&lt;2人入住&gt;&lt;不退款&gt;&lt;早餐&gt;</t>
  </si>
  <si>
    <t>NASIR/MD NASIR BIN ISMAIL</t>
  </si>
  <si>
    <t xml:space="preserve">3371974	</t>
  </si>
  <si>
    <t xml:space="preserve">MTN-4917940503253669317	</t>
  </si>
  <si>
    <t xml:space="preserve">999224145877355	</t>
  </si>
  <si>
    <t>[水原]水原安巴萨多尔酒店(Novotel Ambassador Suwon)(60494243)</t>
  </si>
  <si>
    <t>PARK/SUNG GI</t>
  </si>
  <si>
    <t xml:space="preserve">3371992	</t>
  </si>
  <si>
    <t xml:space="preserve">999224146260028	</t>
  </si>
  <si>
    <t>Agustin ambarani/Devi</t>
  </si>
  <si>
    <t xml:space="preserve">3372157	</t>
  </si>
  <si>
    <t xml:space="preserve">28144	</t>
  </si>
  <si>
    <t xml:space="preserve">999224147223008	</t>
  </si>
  <si>
    <t>[曼谷]纳拉酒店(Narra Hotel)(68545205)</t>
  </si>
  <si>
    <t>标准双人间&lt;2人入住&gt;&lt;不退款&gt;</t>
  </si>
  <si>
    <t>FU/CHUNYAN</t>
  </si>
  <si>
    <t xml:space="preserve">3372420	</t>
  </si>
  <si>
    <t xml:space="preserve">999224147230582	</t>
  </si>
  <si>
    <t>[曼谷]曼谷68酒店(Bangkok 68)(55345951)</t>
  </si>
  <si>
    <t>PAN/LEI</t>
  </si>
  <si>
    <t xml:space="preserve">3372422	</t>
  </si>
  <si>
    <t xml:space="preserve">1075416467	</t>
  </si>
  <si>
    <t xml:space="preserve">999224149017276	</t>
  </si>
  <si>
    <t>NAUL/NILFA MAE</t>
  </si>
  <si>
    <t xml:space="preserve">3373094	</t>
  </si>
  <si>
    <t xml:space="preserve">DEB230514231622540	</t>
  </si>
  <si>
    <t xml:space="preserve">999224149174443	</t>
  </si>
  <si>
    <t>[曼谷]UHG 隆路区酒店(The Quarter Silom by Uhg - Sha Extra Plus)(91812292)</t>
  </si>
  <si>
    <t>高级阳台房&lt;2人入住&gt;&lt;不退款&gt;</t>
  </si>
  <si>
    <t>LEI/YU</t>
  </si>
  <si>
    <t xml:space="preserve">3373134	</t>
  </si>
  <si>
    <t xml:space="preserve">999224149475737	</t>
  </si>
  <si>
    <t>[科隆]恩斯特·艾玛·多姆伊克赛尔瑟酒店(Excelsior Hotel Ernst am Dom)(55694462)</t>
  </si>
  <si>
    <t>经典双人床房&lt;2人入住&gt;&lt;不退款&gt;</t>
  </si>
  <si>
    <t>Zuern/Elfe Emilie</t>
  </si>
  <si>
    <t xml:space="preserve">3373260	</t>
  </si>
  <si>
    <t xml:space="preserve">6716SE053804	</t>
  </si>
  <si>
    <t xml:space="preserve">999224149480184	</t>
  </si>
  <si>
    <t>超豪华房&lt;2人入住&gt;&lt;不退款&gt;</t>
  </si>
  <si>
    <t>MANO/WILAI</t>
  </si>
  <si>
    <t xml:space="preserve">3373263	</t>
  </si>
  <si>
    <t xml:space="preserve">-8790935	</t>
  </si>
  <si>
    <t xml:space="preserve">999224149694271	</t>
  </si>
  <si>
    <t>[哈瓦苏湖城]希特酒店(Heat Hotel)(70395026)</t>
  </si>
  <si>
    <t>豪华客房1张特大床&lt;2人入住&gt;&lt;不退款&gt;</t>
  </si>
  <si>
    <t>SEEFELD/BRENDA LYNN</t>
  </si>
  <si>
    <t xml:space="preserve">3373455	</t>
  </si>
  <si>
    <t xml:space="preserve">7857668	</t>
  </si>
  <si>
    <t xml:space="preserve">999224149857743	</t>
  </si>
  <si>
    <t>[坦帕]戈弗雷酒店及卡巴纳斯坦帕(The Godfrey Hotel &amp; Cabanas Tampa)(91142243)</t>
  </si>
  <si>
    <t>Room, 2 Queen Beds (Waterfront)&lt;2人入住&gt;&lt;不退款&gt;</t>
  </si>
  <si>
    <t>abdin/yazen</t>
  </si>
  <si>
    <t xml:space="preserve">3373519	</t>
  </si>
  <si>
    <t xml:space="preserve">999224149880394	</t>
  </si>
  <si>
    <t>[曼彻斯特]曼彻斯特舒适酒店(easyHotel Manchester)(94358973)</t>
  </si>
  <si>
    <t>Lower Ground Twin Room with Window&lt;2人入住&gt;&lt;不退款&gt;</t>
  </si>
  <si>
    <t>HAYES/MARGARET MCGOWAN</t>
  </si>
  <si>
    <t xml:space="preserve">3373521	</t>
  </si>
  <si>
    <t xml:space="preserve">-8817743	</t>
  </si>
  <si>
    <t xml:space="preserve">999224150025176	</t>
  </si>
  <si>
    <t>[Dengkil]桔子酒店 KLIA &amp; KLIA2(1 Orange Hotel KLIA &amp; KLIA2)(90401290)</t>
  </si>
  <si>
    <t>Deluxe Room, 1 Queen Bed (Luggage Lift Only)&lt;2人入住&gt;&lt;不退款&gt;</t>
  </si>
  <si>
    <t>YUAN/YUAN</t>
  </si>
  <si>
    <t xml:space="preserve">3373578	</t>
  </si>
  <si>
    <t xml:space="preserve">8833085	</t>
  </si>
  <si>
    <t xml:space="preserve">999224150038159	</t>
  </si>
  <si>
    <t>[布达佩斯]总统酒店(Hotel President)(56467117)</t>
  </si>
  <si>
    <t>标准双人房&lt;2人入住&gt;&lt;不退款&gt;&lt;早餐&gt;</t>
  </si>
  <si>
    <t>MO/FEI VINCENT</t>
  </si>
  <si>
    <t xml:space="preserve">3373581	</t>
  </si>
  <si>
    <t xml:space="preserve">130559300	</t>
  </si>
  <si>
    <t xml:space="preserve">999224150125817	</t>
  </si>
  <si>
    <t>[威斯敏斯特城]中央公园酒店(Central Park Hotel)(55598819)</t>
  </si>
  <si>
    <t>标准双人房, 1 张双人床&lt;2人入住&gt;&lt;不退款&gt;</t>
  </si>
  <si>
    <t>Alruwaili/Thuraya</t>
  </si>
  <si>
    <t xml:space="preserve">3373611	</t>
  </si>
  <si>
    <t xml:space="preserve">-8852156	</t>
  </si>
  <si>
    <t xml:space="preserve">999224150230115	</t>
  </si>
  <si>
    <t>[拉古纳海滩]拉古纳海滩酒店(Laguna Beach House)(70393446)</t>
  </si>
  <si>
    <t>Pool King&lt;2人入住&gt;&lt;不退款&gt;</t>
  </si>
  <si>
    <t>XIE/DONGXIAO</t>
  </si>
  <si>
    <t xml:space="preserve">3373675	</t>
  </si>
  <si>
    <t xml:space="preserve">130563413	</t>
  </si>
  <si>
    <t xml:space="preserve">999224150672551	</t>
  </si>
  <si>
    <t>[奥克兰]奥克兰行政酒店&amp;套房(Executive Inn &amp; Suites Oakland)(55354645)</t>
  </si>
  <si>
    <t>传统水景特大床房&lt;2人入住&gt;&lt;不退款&gt;&lt;早餐&gt;</t>
  </si>
  <si>
    <t>Mennealy/Ryan</t>
  </si>
  <si>
    <t xml:space="preserve">3373880	</t>
  </si>
  <si>
    <t xml:space="preserve">130574548	</t>
  </si>
  <si>
    <t xml:space="preserve">999224150684113	</t>
  </si>
  <si>
    <t>[格雷梅]苏丹洞穴套房酒店(Sultan Cave Suites)(55542729)</t>
  </si>
  <si>
    <t>精致套房&lt;2人入住&gt;&lt;不退款&gt;</t>
  </si>
  <si>
    <t>HAN/YUFENG</t>
  </si>
  <si>
    <t xml:space="preserve">3373882	</t>
  </si>
  <si>
    <t xml:space="preserve">8990912	</t>
  </si>
  <si>
    <t xml:space="preserve">999224150968538	</t>
  </si>
  <si>
    <t>[茂物区]佩索纳阿拉姆度假酒店(Pesona Alam Resort &amp; Spa)(55872316)</t>
  </si>
  <si>
    <t>豪华山景房&lt;2人入住&gt;&lt;不退款&gt;&lt;早餐&gt;</t>
  </si>
  <si>
    <t>Nurmasari/Gian</t>
  </si>
  <si>
    <t xml:space="preserve">3374024	</t>
  </si>
  <si>
    <t xml:space="preserve">999224152975493	</t>
  </si>
  <si>
    <t>[海防]喜来登海防酒店(Sheraton Hai Phong)(55812381)</t>
  </si>
  <si>
    <t>Deluxe Room, 1 King Bed, Non Smoking&lt;2人入住&gt;&lt;不退款&gt;</t>
  </si>
  <si>
    <t>HE/JUNXIONG</t>
  </si>
  <si>
    <t xml:space="preserve">3374766	</t>
  </si>
  <si>
    <t xml:space="preserve">89182246	</t>
  </si>
  <si>
    <t xml:space="preserve">999224153766869	</t>
  </si>
  <si>
    <t>[丹戎槟榔]日夜拉古纳宾坦酒店 - 丹戎槟榔(Nite &amp; Day Laguna Bintan)(89918000)</t>
  </si>
  <si>
    <t>Sunny Day Room&lt;2人入住&gt;&lt;不退款&gt;&lt;早餐&gt;</t>
  </si>
  <si>
    <t>Xue/Bin</t>
  </si>
  <si>
    <t xml:space="preserve">3375060	</t>
  </si>
  <si>
    <t xml:space="preserve">999224153982535	</t>
  </si>
  <si>
    <t>[米里]梅加酒店(Mega Hotel)(90400102)</t>
  </si>
  <si>
    <t>标准客房&lt;2人入住&gt;&lt;不退款&gt;&lt;早餐&gt;</t>
  </si>
  <si>
    <t>LEONG/HOON YEIN</t>
  </si>
  <si>
    <t xml:space="preserve">3375101	</t>
  </si>
  <si>
    <t xml:space="preserve">999224154869881	</t>
  </si>
  <si>
    <t>标准客房, 1 张大床, 无窗&lt;2人入住&gt;&lt;不退款&gt;</t>
  </si>
  <si>
    <t>ABDUL HAIYI/NUR HADIRAH</t>
  </si>
  <si>
    <t xml:space="preserve">3375404	</t>
  </si>
  <si>
    <t xml:space="preserve">9131953	</t>
  </si>
  <si>
    <t xml:space="preserve">999224155269390	</t>
  </si>
  <si>
    <t>[Guntung Payung]班贾巴鲁马辰法维酒店(Favehotel Banjarbaru)(55270126)</t>
  </si>
  <si>
    <t>致爱房&lt;2人入住&gt;&lt;不退款&gt;</t>
  </si>
  <si>
    <t>BAGASWARA/HARYA</t>
  </si>
  <si>
    <t xml:space="preserve">3375595	</t>
  </si>
  <si>
    <t xml:space="preserve">RZ-9139443	</t>
  </si>
  <si>
    <t xml:space="preserve">999224155552167	</t>
  </si>
  <si>
    <t>[阿布扎比]阿布扎比海滨索菲特酒店(Sofitel Abu Dhabi Corniche)(55906951)</t>
  </si>
  <si>
    <t>城景高级特大床房&lt;2人入住&gt;&lt;不退款&gt;</t>
  </si>
  <si>
    <t>Liu/Ping</t>
  </si>
  <si>
    <t xml:space="preserve">3375645	</t>
  </si>
  <si>
    <t xml:space="preserve">7507XEE558	</t>
  </si>
  <si>
    <t xml:space="preserve">999224155917229	</t>
  </si>
  <si>
    <t>[巴厘岛]空中花园南迪尼丛林酒店(Nandini Jungle by Hanging Gardens)(55944825)</t>
  </si>
  <si>
    <t>丛林景观别墅&lt;2人入住&gt;&lt;不退款&gt;&lt;早餐&gt;</t>
  </si>
  <si>
    <t>SONG/CHANSONG</t>
  </si>
  <si>
    <t xml:space="preserve">3375717	</t>
  </si>
  <si>
    <t xml:space="preserve">-9153343	</t>
  </si>
  <si>
    <t xml:space="preserve">999224156144775	</t>
  </si>
  <si>
    <t>[曼谷]娜娜阿尔特酒店 - UHG(Alt Hotel Nana by Uhg)(55519564)</t>
  </si>
  <si>
    <t>Alt豪华套房&lt;2人入住&gt;&lt;不退款&gt;</t>
  </si>
  <si>
    <t>WANG/MEI</t>
  </si>
  <si>
    <t xml:space="preserve">3375847	</t>
  </si>
  <si>
    <t xml:space="preserve">-9157892	</t>
  </si>
  <si>
    <t xml:space="preserve">999224156895564	</t>
  </si>
  <si>
    <t>[曼谷]曼谷传承酒店(The Heritage Hotels Bangkok)(54503369)</t>
  </si>
  <si>
    <t>舒适房&lt;2人入住&gt;&lt;不退款&gt;</t>
  </si>
  <si>
    <t>LIU/YANGJUN</t>
  </si>
  <si>
    <t xml:space="preserve">3376103	</t>
  </si>
  <si>
    <t xml:space="preserve">999224157126153	</t>
  </si>
  <si>
    <t>[Sam Rong Nua]斯里纳卡林海纳酒店(Bay Hotel Srinakarin)(55547233)</t>
  </si>
  <si>
    <t>RANGPUENG/TAWAT</t>
  </si>
  <si>
    <t xml:space="preserve">3376167	</t>
  </si>
  <si>
    <t xml:space="preserve">8957159	</t>
  </si>
  <si>
    <t xml:space="preserve">999224157771297	</t>
  </si>
  <si>
    <t>[中雅加达]G7 酒店(G7 Hotel)(55380726)</t>
  </si>
  <si>
    <t>GULAM/RIZAL</t>
  </si>
  <si>
    <t xml:space="preserve">3376374	</t>
  </si>
  <si>
    <t xml:space="preserve">999224157450211	</t>
  </si>
  <si>
    <t>超高级房&lt;2人入住&gt;&lt;不退款&gt;</t>
  </si>
  <si>
    <t>TANUCHIT/CHANOKNAN</t>
  </si>
  <si>
    <t xml:space="preserve">3376222	</t>
  </si>
  <si>
    <t xml:space="preserve">-9188097	</t>
  </si>
  <si>
    <t xml:space="preserve">999224157654345	</t>
  </si>
  <si>
    <t>[曼谷]V One 骄傲素坤逸 24 号曼谷酒店(V One Pride-Sukhumvit 22, Bangkok)(96065016)</t>
  </si>
  <si>
    <t>SCHAUFELBERGER/WARISSARA</t>
  </si>
  <si>
    <t xml:space="preserve">3376258	</t>
  </si>
  <si>
    <t xml:space="preserve">7861591	</t>
  </si>
  <si>
    <t xml:space="preserve">999224159118250	</t>
  </si>
  <si>
    <t>[呵叻]泰国间隔酒店(Thai Inter Hotel)(95388244)</t>
  </si>
  <si>
    <t>SATANSOOK/PRAMWADEE</t>
  </si>
  <si>
    <t xml:space="preserve">3376748	</t>
  </si>
  <si>
    <t xml:space="preserve">13317344	</t>
  </si>
  <si>
    <t xml:space="preserve">999224159116609	</t>
  </si>
  <si>
    <t>[乌隆他尼]盛泰乐乌隆他尼酒店及会展中心(Centara Hotel &amp; Convention Centre Udon Thani)(55895762)</t>
  </si>
  <si>
    <t>CHOOMPANICH/VARUNYU</t>
  </si>
  <si>
    <t xml:space="preserve">3376747	</t>
  </si>
  <si>
    <t>34972SE033831</t>
  </si>
  <si>
    <t xml:space="preserve">34972SE033832	</t>
  </si>
  <si>
    <t xml:space="preserve">999224159854090	</t>
  </si>
  <si>
    <t>[柏林]雷迪森柏林亚历山大广场酒店(Park Inn by Radisson Berlin Alexanderplatz)(68545335)</t>
  </si>
  <si>
    <t>LAM/PUI YEE</t>
  </si>
  <si>
    <t xml:space="preserve">3377057	</t>
  </si>
  <si>
    <t xml:space="preserve">3548259	</t>
  </si>
  <si>
    <t xml:space="preserve">999224160213374	</t>
  </si>
  <si>
    <t>[East Bogor]阿玛里斯帕库安茂物酒店(Amaris Hotel Pakuan Bogor)(68545400)</t>
  </si>
  <si>
    <t>智能双床房&lt;2人入住&gt;&lt;不退款&gt;&lt;早餐&gt;</t>
  </si>
  <si>
    <t>MAULANA/ARFIEN</t>
  </si>
  <si>
    <t xml:space="preserve">3377146	</t>
  </si>
  <si>
    <t xml:space="preserve">999224160961049	</t>
  </si>
  <si>
    <t>[首尔]必须入住明洞酒店(Must Stay Hotel Myeongdong)(55585872)</t>
  </si>
  <si>
    <t>Double Room (1 Person)&lt;1人入住&gt;&lt;不退款&gt;</t>
  </si>
  <si>
    <t>ZHAO/PENG</t>
  </si>
  <si>
    <t xml:space="preserve">3377453	</t>
  </si>
  <si>
    <t xml:space="preserve">CMS__9274233	</t>
  </si>
  <si>
    <t xml:space="preserve">999224161558219	</t>
  </si>
  <si>
    <t>[怡保]S精品酒店(S Boutique Hotel)(100677923)</t>
  </si>
  <si>
    <t>尊贵双床房&lt;2人入住&gt;&lt;不退款&gt;</t>
  </si>
  <si>
    <t>M.KHALIF/NOR LAILA</t>
  </si>
  <si>
    <t xml:space="preserve">3377771	</t>
  </si>
  <si>
    <t xml:space="preserve">999224161989023	</t>
  </si>
  <si>
    <t>[曼谷]素坤逸套房酒店(Sukhumvit Suites Hotel)(61520825)</t>
  </si>
  <si>
    <t>Chen/Yingying</t>
  </si>
  <si>
    <t xml:space="preserve">3377904	</t>
  </si>
  <si>
    <t xml:space="preserve">9311656	</t>
  </si>
  <si>
    <t xml:space="preserve">999224162671734	</t>
  </si>
  <si>
    <t>[斯科特斯德]3棕榈酒店(3 Palms Hotel)(89916557)</t>
  </si>
  <si>
    <t>豪华两张大床房&lt;2人入住&gt;&lt;不退款&gt;</t>
  </si>
  <si>
    <t>Pagan/Olvin</t>
  </si>
  <si>
    <t xml:space="preserve">3378249	</t>
  </si>
  <si>
    <t xml:space="preserve">7863197	</t>
  </si>
  <si>
    <t xml:space="preserve">21787298454	</t>
  </si>
  <si>
    <t>调整</t>
  </si>
  <si>
    <t>[圣何塞]美国圣何塞市区长住酒店(Extended Stay America Suites - San Jose - Downtown)(90360425)</t>
  </si>
  <si>
    <t>大号床工作室房&lt;2人入住&gt;&lt;不退款&gt;&lt;早餐&gt;</t>
  </si>
  <si>
    <t>Herold/Lauren</t>
  </si>
  <si>
    <t xml:space="preserve">2794896	</t>
  </si>
  <si>
    <t xml:space="preserve">159966924	</t>
  </si>
  <si>
    <t xml:space="preserve">21848279672	</t>
  </si>
  <si>
    <t>[东京]东京巨蛋酒店(Tokyo Dome Hotel)(55653221)</t>
  </si>
  <si>
    <t>双人房&lt;2人入住&gt;&lt;不退款&gt;</t>
  </si>
  <si>
    <t>KIM/SIWAN</t>
  </si>
  <si>
    <t xml:space="preserve">2836457	</t>
  </si>
  <si>
    <t>,</t>
  </si>
  <si>
    <t>本期扣款663.56元</t>
  </si>
  <si>
    <t>本期收回3810元</t>
  </si>
  <si>
    <t>A230519094726911</t>
  </si>
  <si>
    <t>A230519094838911</t>
  </si>
  <si>
    <t>总计：228089.61HKD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</si>
  <si>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</si>
  <si>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</si>
  <si>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</si>
  <si>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</si>
  <si>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</si>
  <si>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</si>
  <si>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</si>
  <si>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</si>
  <si>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</si>
  <si>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</si>
  <si>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</si>
  <si>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</si>
  <si>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</si>
  <si>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</si>
  <si>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</si>
  <si>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</si>
  <si>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</si>
  <si>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</si>
  <si>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</si>
  <si>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2023-05-15</t>
  </si>
  <si>
    <t>3377904</t>
  </si>
  <si>
    <t>素坤逸套房酒店</t>
  </si>
  <si>
    <t>Chen Yingying</t>
  </si>
  <si>
    <t>2023-05-16</t>
  </si>
  <si>
    <t>退房日周结</t>
  </si>
  <si>
    <t>306.88</t>
  </si>
  <si>
    <t>345.00</t>
  </si>
  <si>
    <t>0</t>
  </si>
  <si>
    <t>0.00</t>
  </si>
  <si>
    <t>携程汇智国际直连</t>
  </si>
  <si>
    <t>925</t>
  </si>
  <si>
    <t>2023-05-15 21:45:11</t>
  </si>
  <si>
    <t>否</t>
  </si>
  <si>
    <t>汇智国际旅游发展有限公司</t>
  </si>
  <si>
    <t>直连</t>
  </si>
  <si>
    <t>泰国</t>
  </si>
  <si>
    <t>3377771</t>
  </si>
  <si>
    <t>S精品酒店</t>
  </si>
  <si>
    <t>M.KHALIF NOR LAILA</t>
  </si>
  <si>
    <t>173.45</t>
  </si>
  <si>
    <t>195.00</t>
  </si>
  <si>
    <t>2023-05-15 21:24:12</t>
  </si>
  <si>
    <t>马来西亚</t>
  </si>
  <si>
    <t>3377453</t>
  </si>
  <si>
    <t>必须入住明洞酒店</t>
  </si>
  <si>
    <t>ZHAO PENG</t>
  </si>
  <si>
    <t>209.03</t>
  </si>
  <si>
    <t>235.00</t>
  </si>
  <si>
    <t>2023-05-15 20:34:46</t>
  </si>
  <si>
    <t>韩国</t>
  </si>
  <si>
    <t>3377146</t>
  </si>
  <si>
    <t>阿玛里斯帕库安茂物酒店</t>
  </si>
  <si>
    <t>MAULANA ARFIEN</t>
  </si>
  <si>
    <t>179.68</t>
  </si>
  <si>
    <t>202.00</t>
  </si>
  <si>
    <t>2023-05-15 19:45:03</t>
  </si>
  <si>
    <t>印度尼西亚</t>
  </si>
  <si>
    <t>3377057</t>
  </si>
  <si>
    <t>雷迪森柏林亚历山大广场酒店</t>
  </si>
  <si>
    <t>LAM PUI YEE</t>
  </si>
  <si>
    <t>857.48</t>
  </si>
  <si>
    <t>964.00</t>
  </si>
  <si>
    <t>2023-05-15 19:21:06</t>
  </si>
  <si>
    <t>德国</t>
  </si>
  <si>
    <t>3378249</t>
  </si>
  <si>
    <t>3棕榈酒店</t>
  </si>
  <si>
    <t>Pagan Olvin</t>
  </si>
  <si>
    <t>489.23</t>
  </si>
  <si>
    <t>550.00</t>
  </si>
  <si>
    <t>2023-05-15 22:37:24</t>
  </si>
  <si>
    <t>美国</t>
  </si>
  <si>
    <t>3376374</t>
  </si>
  <si>
    <t>G7 酒店</t>
  </si>
  <si>
    <t>GULAM RIZAL</t>
  </si>
  <si>
    <t>126.31</t>
  </si>
  <si>
    <t>142.00</t>
  </si>
  <si>
    <t>2023-05-15 17:07:52</t>
  </si>
  <si>
    <t>3376167</t>
  </si>
  <si>
    <t>斯里纳卡林海纳酒店</t>
  </si>
  <si>
    <t>RANGPUENG TAWAT</t>
  </si>
  <si>
    <t>128.09</t>
  </si>
  <si>
    <t>144.00</t>
  </si>
  <si>
    <t>2023-05-15 16:32:50</t>
  </si>
  <si>
    <t>3376103</t>
  </si>
  <si>
    <t>曼谷传承酒店</t>
  </si>
  <si>
    <t>LIU YANGJUN</t>
  </si>
  <si>
    <t>202.81</t>
  </si>
  <si>
    <t>228.00</t>
  </si>
  <si>
    <t>2023-05-15 16:10:15</t>
  </si>
  <si>
    <t>3375847</t>
  </si>
  <si>
    <t>UHG娜娜阿尔特酒店</t>
  </si>
  <si>
    <t>WANG MEI</t>
  </si>
  <si>
    <t>319.33</t>
  </si>
  <si>
    <t>359.00</t>
  </si>
  <si>
    <t>2023-05-15 15:17:04</t>
  </si>
  <si>
    <t>3375717</t>
  </si>
  <si>
    <t>空中花园南迪尼丛林酒店</t>
  </si>
  <si>
    <t>SONG CHANSONG</t>
  </si>
  <si>
    <t>2062.75</t>
  </si>
  <si>
    <t>2319.00</t>
  </si>
  <si>
    <t>2023-05-15 15:01:40</t>
  </si>
  <si>
    <t>3376747</t>
  </si>
  <si>
    <t>乌隆他尼盛泰乐酒店及会展中心</t>
  </si>
  <si>
    <t>CHOOMPANICH VARUNYU</t>
  </si>
  <si>
    <t>606.64</t>
  </si>
  <si>
    <t>682.00</t>
  </si>
  <si>
    <t>2023-05-15 18:32:48</t>
  </si>
  <si>
    <t>3375595</t>
  </si>
  <si>
    <t>班贾巴鲁马辰法维酒店</t>
  </si>
  <si>
    <t>BAGASWARA HARYA</t>
  </si>
  <si>
    <t>190.35</t>
  </si>
  <si>
    <t>214.00</t>
  </si>
  <si>
    <t>2023-05-15 14:12:18</t>
  </si>
  <si>
    <t>3375404</t>
  </si>
  <si>
    <t>莱维拉治商务酒店（班达尔巴鲁美贡）</t>
  </si>
  <si>
    <t>ABDUL HAIYI NUR HADIRAH</t>
  </si>
  <si>
    <t>121.86</t>
  </si>
  <si>
    <t>137.00</t>
  </si>
  <si>
    <t>2023-05-15 13:45:27</t>
  </si>
  <si>
    <t>3376748</t>
  </si>
  <si>
    <t>泰国间隔酒店</t>
  </si>
  <si>
    <t>SATANSOOK PRAMWADEE</t>
  </si>
  <si>
    <t>135.20</t>
  </si>
  <si>
    <t>152.00</t>
  </si>
  <si>
    <t>2023-05-15 18:42:56</t>
  </si>
  <si>
    <t>3375060</t>
  </si>
  <si>
    <t>日夜拉古纳宾坦酒店 - 丹戎槟榔</t>
  </si>
  <si>
    <t>Xue Bin</t>
  </si>
  <si>
    <t>205.47</t>
  </si>
  <si>
    <t>231.00</t>
  </si>
  <si>
    <t>2023-05-15 12:36:24</t>
  </si>
  <si>
    <t>3374766</t>
  </si>
  <si>
    <t>喜来登海防酒店</t>
  </si>
  <si>
    <t>HE JUNXIONG</t>
  </si>
  <si>
    <t>581.73</t>
  </si>
  <si>
    <t>654.00</t>
  </si>
  <si>
    <t>2023-05-15 11:38:32</t>
  </si>
  <si>
    <t>越南</t>
  </si>
  <si>
    <t>3376258</t>
  </si>
  <si>
    <t>V One 骄傲素坤逸 24 号曼谷酒店</t>
  </si>
  <si>
    <t>SCHAUFELBERGER WARISSARA</t>
  </si>
  <si>
    <t>178.79</t>
  </si>
  <si>
    <t>201.00</t>
  </si>
  <si>
    <t>2023-05-15 17:00:30</t>
  </si>
  <si>
    <t>3374024</t>
  </si>
  <si>
    <t>佩索纳阿拉姆度假酒店</t>
  </si>
  <si>
    <t>Nurmasari Gian</t>
  </si>
  <si>
    <t>569.28</t>
  </si>
  <si>
    <t>640.00</t>
  </si>
  <si>
    <t>2023-05-15 08:44:43</t>
  </si>
  <si>
    <t>3373882</t>
  </si>
  <si>
    <t>苏丹洞穴套房酒店</t>
  </si>
  <si>
    <t>HAN YUFENG</t>
  </si>
  <si>
    <t>4303.40</t>
  </si>
  <si>
    <t>4838.00</t>
  </si>
  <si>
    <t>2023-05-15 07:54:07</t>
  </si>
  <si>
    <t>土耳其</t>
  </si>
  <si>
    <t>3375645</t>
  </si>
  <si>
    <t>索菲特阿布扎比可尼基酒店</t>
  </si>
  <si>
    <t>Liu Ping</t>
  </si>
  <si>
    <t>826.35</t>
  </si>
  <si>
    <t>929.00</t>
  </si>
  <si>
    <t>2023-05-15 14:47:47</t>
  </si>
  <si>
    <t>阿拉伯联合酋长国</t>
  </si>
  <si>
    <t>3373675</t>
  </si>
  <si>
    <t>拉古纳海滩酒店</t>
  </si>
  <si>
    <t>XIE DONGXIAO</t>
  </si>
  <si>
    <t>1768.33</t>
  </si>
  <si>
    <t>1988.00</t>
  </si>
  <si>
    <t>2023-05-15 03:25:50</t>
  </si>
  <si>
    <t>3373611</t>
  </si>
  <si>
    <t>伦敦中央公园酒店</t>
  </si>
  <si>
    <t>Alruwaili Thuraya</t>
  </si>
  <si>
    <t>923.30</t>
  </si>
  <si>
    <t>1038.00</t>
  </si>
  <si>
    <t>2023-05-15 02:33:09</t>
  </si>
  <si>
    <t>英国</t>
  </si>
  <si>
    <t>3376222</t>
  </si>
  <si>
    <t>芭堤雅特莱布酒店</t>
  </si>
  <si>
    <t>TANUCHIT CHANOKNAN</t>
  </si>
  <si>
    <t>192.13</t>
  </si>
  <si>
    <t>216.00</t>
  </si>
  <si>
    <t>2023-05-15 16:47:18</t>
  </si>
  <si>
    <t>3375101</t>
  </si>
  <si>
    <t>美高酒店</t>
  </si>
  <si>
    <t>LEONG HOON YEIN</t>
  </si>
  <si>
    <t>280.19</t>
  </si>
  <si>
    <t>315.00</t>
  </si>
  <si>
    <t>2023-05-15 12:44:53</t>
  </si>
  <si>
    <t>3373521</t>
  </si>
  <si>
    <t>曼彻斯特便捷酒店</t>
  </si>
  <si>
    <t>HAYES MARGARET MCGOWAN</t>
  </si>
  <si>
    <t>293.54</t>
  </si>
  <si>
    <t>330.00</t>
  </si>
  <si>
    <t>2023-05-15 01:11:37</t>
  </si>
  <si>
    <t>3373519</t>
  </si>
  <si>
    <t>坦帕戈弗雷酒店</t>
  </si>
  <si>
    <t>abdin yazen</t>
  </si>
  <si>
    <t>742.73</t>
  </si>
  <si>
    <t>835.00</t>
  </si>
  <si>
    <t>2023-05-15 01:07:11</t>
  </si>
  <si>
    <t>3373455</t>
  </si>
  <si>
    <t>希特酒店</t>
  </si>
  <si>
    <t>SEEFELD BRENDA LYNN</t>
  </si>
  <si>
    <t>1333.36</t>
  </si>
  <si>
    <t>1499.00</t>
  </si>
  <si>
    <t>2023-05-15 00:36:28</t>
  </si>
  <si>
    <t>3373263</t>
  </si>
  <si>
    <t>MANO WILAI</t>
  </si>
  <si>
    <t>200.14</t>
  </si>
  <si>
    <t>225.00</t>
  </si>
  <si>
    <t>2023-05-15 00:06:23</t>
  </si>
  <si>
    <t>3373260</t>
  </si>
  <si>
    <t>恩斯特·艾玛·多姆伊克赛尔瑟酒店</t>
  </si>
  <si>
    <t>Zuern Elfe Emilie</t>
  </si>
  <si>
    <t>1886.63</t>
  </si>
  <si>
    <t>2121.00</t>
  </si>
  <si>
    <t>2023-05-15 00:15:55</t>
  </si>
  <si>
    <t>2023-05-14</t>
  </si>
  <si>
    <t>3373134</t>
  </si>
  <si>
    <t>UHG 隆路区酒店</t>
  </si>
  <si>
    <t>LEI YU</t>
  </si>
  <si>
    <t>289.98</t>
  </si>
  <si>
    <t>326.00</t>
  </si>
  <si>
    <t>2023-05-14 23:31:57</t>
  </si>
  <si>
    <t>3373094</t>
  </si>
  <si>
    <t>岡田马尼拉</t>
  </si>
  <si>
    <t>NAUL NILFA MAE</t>
  </si>
  <si>
    <t>1386.73</t>
  </si>
  <si>
    <t>1559.00</t>
  </si>
  <si>
    <t>2023-05-14 23:16:27</t>
  </si>
  <si>
    <t>菲律宾</t>
  </si>
  <si>
    <t>3372422</t>
  </si>
  <si>
    <t>曼谷68酒店</t>
  </si>
  <si>
    <t>PAN LEI</t>
  </si>
  <si>
    <t>112.97</t>
  </si>
  <si>
    <t>127.00</t>
  </si>
  <si>
    <t>2023-05-14 21:05:13</t>
  </si>
  <si>
    <t>3372420</t>
  </si>
  <si>
    <t>纳拉酒店</t>
  </si>
  <si>
    <t>FU CHUNYAN</t>
  </si>
  <si>
    <t>168.12</t>
  </si>
  <si>
    <t>189.00</t>
  </si>
  <si>
    <t>2023-05-14 21:04:37</t>
  </si>
  <si>
    <t>3373880</t>
  </si>
  <si>
    <t>奥克兰行政酒店&amp;套房</t>
  </si>
  <si>
    <t>Mennealy Ryan</t>
  </si>
  <si>
    <t>1234.63</t>
  </si>
  <si>
    <t>1388.00</t>
  </si>
  <si>
    <t>2023-05-15 08:01:23</t>
  </si>
  <si>
    <t>3371992</t>
  </si>
  <si>
    <t>水原安巴萨多尔酒店</t>
  </si>
  <si>
    <t>PARK SUNG GI</t>
  </si>
  <si>
    <t>933.09</t>
  </si>
  <si>
    <t>1049.00</t>
  </si>
  <si>
    <t>2023-05-14 19:59:07</t>
  </si>
  <si>
    <t>3371974</t>
  </si>
  <si>
    <t>怡保麗閣酒店</t>
  </si>
  <si>
    <t>NASIR MD NASIR BIN ISMAIL</t>
  </si>
  <si>
    <t>197.47</t>
  </si>
  <si>
    <t>222.00</t>
  </si>
  <si>
    <t>2023-05-14 19:52:45</t>
  </si>
  <si>
    <t>3371898</t>
  </si>
  <si>
    <t>UHG四分之一沙拉铃酒店</t>
  </si>
  <si>
    <t>RYU GWANU,PARK JEONGWOO</t>
  </si>
  <si>
    <t>249.06</t>
  </si>
  <si>
    <t>280.00</t>
  </si>
  <si>
    <t>2023-05-14 19:25:24</t>
  </si>
  <si>
    <t>3371887</t>
  </si>
  <si>
    <t>合艾里瓦讷酒店</t>
  </si>
  <si>
    <t>TOLAEMA NASNEEN</t>
  </si>
  <si>
    <t>2023-05-14 19:21:03</t>
  </si>
  <si>
    <t>3371704</t>
  </si>
  <si>
    <t>吉隆坡嘉登斯圣吉尔斯签名酒店及公寓</t>
  </si>
  <si>
    <t>TIONG HUNG AI</t>
  </si>
  <si>
    <t>579.95</t>
  </si>
  <si>
    <t>652.00</t>
  </si>
  <si>
    <t>2023-05-14 19:00:47</t>
  </si>
  <si>
    <t>3371699</t>
  </si>
  <si>
    <t>库塔海滨酒店 - CHSE 认证</t>
  </si>
  <si>
    <t>setiawan linggar,setiawan linggar</t>
  </si>
  <si>
    <t>240.17</t>
  </si>
  <si>
    <t>270.00</t>
  </si>
  <si>
    <t>2023-05-14 18:57:04</t>
  </si>
  <si>
    <t>3373581</t>
  </si>
  <si>
    <t>总统酒店</t>
  </si>
  <si>
    <t>MO FEI VINCENT</t>
  </si>
  <si>
    <t>845.91</t>
  </si>
  <si>
    <t>951.00</t>
  </si>
  <si>
    <t>2023-05-15 02:02:31</t>
  </si>
  <si>
    <t>匈牙利</t>
  </si>
  <si>
    <t>3373578</t>
  </si>
  <si>
    <t>吉隆坡国际机场柯塔瓦里森桔子酒店</t>
  </si>
  <si>
    <t>YUAN YUAN</t>
  </si>
  <si>
    <t>187.68</t>
  </si>
  <si>
    <t>211.00</t>
  </si>
  <si>
    <t>2023-05-15 01:48:26</t>
  </si>
  <si>
    <t>3371258</t>
  </si>
  <si>
    <t>曼谷沙吞智选假日酒店 - IHG 旗下酒店</t>
  </si>
  <si>
    <t>ZHAO BIN</t>
  </si>
  <si>
    <t>816.56</t>
  </si>
  <si>
    <t>918.00</t>
  </si>
  <si>
    <t>2023-05-14 17:01:59</t>
  </si>
  <si>
    <t>3371116</t>
  </si>
  <si>
    <t>岩石之上酒店</t>
  </si>
  <si>
    <t>Gunawan Tn,Gunawan Tn</t>
  </si>
  <si>
    <t>189.46</t>
  </si>
  <si>
    <t>213.00</t>
  </si>
  <si>
    <t>2023-05-14 16:39:40</t>
  </si>
  <si>
    <t>3371081</t>
  </si>
  <si>
    <t>吉隆坡丽悦酒店</t>
  </si>
  <si>
    <t>ABDUL AZIZ NURUL AINUN</t>
  </si>
  <si>
    <t>154.77</t>
  </si>
  <si>
    <t>174.00</t>
  </si>
  <si>
    <t>2023-05-14 16:25:07</t>
  </si>
  <si>
    <t>3370889</t>
  </si>
  <si>
    <t>普吉岛我的海滩酒店</t>
  </si>
  <si>
    <t>LIU BING</t>
  </si>
  <si>
    <t>806.78</t>
  </si>
  <si>
    <t>907.00</t>
  </si>
  <si>
    <t>2023-05-14 15:32:33</t>
  </si>
  <si>
    <t>3370702</t>
  </si>
  <si>
    <t>CHAN KIM CHUAN</t>
  </si>
  <si>
    <t>2023-05-14 14:44:26</t>
  </si>
  <si>
    <t>3371450</t>
  </si>
  <si>
    <t>温德姆斯图加特机场展览中心酒店</t>
  </si>
  <si>
    <t>Baranski Krzysztof</t>
  </si>
  <si>
    <t>1332.47</t>
  </si>
  <si>
    <t>1498.00</t>
  </si>
  <si>
    <t>2023-05-14 18:00:49</t>
  </si>
  <si>
    <t>3370090</t>
  </si>
  <si>
    <t>维尔京河赌场酒店</t>
  </si>
  <si>
    <t>Bailey Thomas Jay</t>
  </si>
  <si>
    <t>448.31</t>
  </si>
  <si>
    <t>504.00</t>
  </si>
  <si>
    <t>2023-05-14 11:37:25</t>
  </si>
  <si>
    <t>3369935</t>
  </si>
  <si>
    <t>吉隆坡英迪酒店</t>
  </si>
  <si>
    <t>LI SIWEN</t>
  </si>
  <si>
    <t>217.93</t>
  </si>
  <si>
    <t>245.00</t>
  </si>
  <si>
    <t>2023-05-14 10:54:30</t>
  </si>
  <si>
    <t>3369894</t>
  </si>
  <si>
    <t>素坤逸2巷贝斯特韦斯特舒雅优质酒店 (SHA Plus+)</t>
  </si>
  <si>
    <t>LEE YOUJIN</t>
  </si>
  <si>
    <t>2023-05-14 10:39:16</t>
  </si>
  <si>
    <t>3369875</t>
  </si>
  <si>
    <t>希洛城堡夏威夷酒店</t>
  </si>
  <si>
    <t>TAO TIANLIANG</t>
  </si>
  <si>
    <t>2570.66</t>
  </si>
  <si>
    <t>2890.00</t>
  </si>
  <si>
    <t>2023-05-14 10:33:21</t>
  </si>
  <si>
    <t>3369765</t>
  </si>
  <si>
    <t>Horeshiy Sultan,Horeshiy Sultan,Horeshiy Sultan,Horeshiy Sultan,Horeshiy Sultan,Horeshiy Sultan</t>
  </si>
  <si>
    <t>720.50</t>
  </si>
  <si>
    <t>810.00</t>
  </si>
  <si>
    <t>2023-05-14 09:54:58</t>
  </si>
  <si>
    <t>3369580</t>
  </si>
  <si>
    <t>马尼拉新世界酒店</t>
  </si>
  <si>
    <t>ZHANG DAIWEI</t>
  </si>
  <si>
    <t>2214.86</t>
  </si>
  <si>
    <t>2490.00</t>
  </si>
  <si>
    <t>2023-05-14 09:27:51</t>
  </si>
  <si>
    <t>直采</t>
  </si>
  <si>
    <t>3369498</t>
  </si>
  <si>
    <t>贝尔蒙特马尼拉酒店</t>
  </si>
  <si>
    <t>SAKAMOTO ROXANNE</t>
  </si>
  <si>
    <t>442.97</t>
  </si>
  <si>
    <t>498.00</t>
  </si>
  <si>
    <t>2023-05-14 07:08:22</t>
  </si>
  <si>
    <t>2023-05-13</t>
  </si>
  <si>
    <t>3368480</t>
  </si>
  <si>
    <t>Natalia Ika,Natalia Ika</t>
  </si>
  <si>
    <t>464.11</t>
  </si>
  <si>
    <t>522.00</t>
  </si>
  <si>
    <t>2023-05-13 23:40:55</t>
  </si>
  <si>
    <t>3368215</t>
  </si>
  <si>
    <t>雷斯迪家图卢兹奥西塔尼亚</t>
  </si>
  <si>
    <t>COMBES Richard</t>
  </si>
  <si>
    <t>497.90</t>
  </si>
  <si>
    <t>560.00</t>
  </si>
  <si>
    <t>2023-05-13 22:43:46</t>
  </si>
  <si>
    <t>法国</t>
  </si>
  <si>
    <t>3372157</t>
  </si>
  <si>
    <t>库塔家和商旅酒店</t>
  </si>
  <si>
    <t>Agustin ambarani Devi</t>
  </si>
  <si>
    <t>96.07</t>
  </si>
  <si>
    <t>108.00</t>
  </si>
  <si>
    <t>2023-05-14 20:16:27</t>
  </si>
  <si>
    <t>3371588</t>
  </si>
  <si>
    <t>Anita Purba Desra,Anita Purba Desra</t>
  </si>
  <si>
    <t>2023-05-14 18:15:47</t>
  </si>
  <si>
    <t>3367555</t>
  </si>
  <si>
    <t>UHG四分之一华蓝逢</t>
  </si>
  <si>
    <t>MANEERAT SURAWEE</t>
  </si>
  <si>
    <t>228.50</t>
  </si>
  <si>
    <t>257.00</t>
  </si>
  <si>
    <t>2023-05-13 19:50:12</t>
  </si>
  <si>
    <t>3367211</t>
  </si>
  <si>
    <t>槟城长荣桂冠酒店</t>
  </si>
  <si>
    <t>zheng jinlong</t>
  </si>
  <si>
    <t>926.44</t>
  </si>
  <si>
    <t>1042.00</t>
  </si>
  <si>
    <t>2023-05-13 18:40:47</t>
  </si>
  <si>
    <t>3367035</t>
  </si>
  <si>
    <t>桥牌俱乐部</t>
  </si>
  <si>
    <t>JIAN LAN,XIAOLONG XUE</t>
  </si>
  <si>
    <t>846.42</t>
  </si>
  <si>
    <t>952.00</t>
  </si>
  <si>
    <t>2023-05-13 17:46:30</t>
  </si>
  <si>
    <t>柬埔寨</t>
  </si>
  <si>
    <t>3366930</t>
  </si>
  <si>
    <t>WANG SHASHA</t>
  </si>
  <si>
    <t>638.37</t>
  </si>
  <si>
    <t>718.00</t>
  </si>
  <si>
    <t>2023-05-13 17:14:36</t>
  </si>
  <si>
    <t>3366915</t>
  </si>
  <si>
    <t>TAY EDY CUGITO</t>
  </si>
  <si>
    <t>1387.00</t>
  </si>
  <si>
    <t>1560.00</t>
  </si>
  <si>
    <t>2023-05-13 17:10:16</t>
  </si>
  <si>
    <t>3367982</t>
  </si>
  <si>
    <t>日内瓦温德姆华美达酒店</t>
  </si>
  <si>
    <t>Soares Lopes Alfredo</t>
  </si>
  <si>
    <t>1123.82</t>
  </si>
  <si>
    <t>1264.00</t>
  </si>
  <si>
    <t>2023-05-13 21:29:36</t>
  </si>
  <si>
    <t>瑞士</t>
  </si>
  <si>
    <t>3364517</t>
  </si>
  <si>
    <t>首尔明洞喜普乐吉酒店</t>
  </si>
  <si>
    <t>LUO RUI</t>
  </si>
  <si>
    <t>433.88</t>
  </si>
  <si>
    <t>488.00</t>
  </si>
  <si>
    <t>2023-05-13 08:21:51</t>
  </si>
  <si>
    <t>3364385</t>
  </si>
  <si>
    <t>SHAO DANMEI</t>
  </si>
  <si>
    <t>2023-05-13 07:40:48</t>
  </si>
  <si>
    <t>3367625</t>
  </si>
  <si>
    <t>第六感兹尔帕斯扬酒店</t>
  </si>
  <si>
    <t>LI SHENGHUI,Ou Jiali</t>
  </si>
  <si>
    <t>24208.41</t>
  </si>
  <si>
    <t>27228.00</t>
  </si>
  <si>
    <t>2023-05-13 20:13:04</t>
  </si>
  <si>
    <t>塞舌尔</t>
  </si>
  <si>
    <t>3363820</t>
  </si>
  <si>
    <t>新山晶冠酒店</t>
  </si>
  <si>
    <t>WEI XINTAO,WEI XINTAO</t>
  </si>
  <si>
    <t>243.53</t>
  </si>
  <si>
    <t>274.00</t>
  </si>
  <si>
    <t>2023-05-13 00:36:03</t>
  </si>
  <si>
    <t>2023-05-12</t>
  </si>
  <si>
    <t>3363109</t>
  </si>
  <si>
    <t>统一公园欧罗韦德酒店</t>
  </si>
  <si>
    <t>TAN KANGYUAN</t>
  </si>
  <si>
    <t>2018.46</t>
  </si>
  <si>
    <t>2271.00</t>
  </si>
  <si>
    <t>2023-05-12 22:52:02</t>
  </si>
  <si>
    <t>厄瓜多尔</t>
  </si>
  <si>
    <t>3362279</t>
  </si>
  <si>
    <t>曼谷梦幻酒店</t>
  </si>
  <si>
    <t>ZHANG YU</t>
  </si>
  <si>
    <t>476.40</t>
  </si>
  <si>
    <t>536.00</t>
  </si>
  <si>
    <t>2023-05-12 20:11:11</t>
  </si>
  <si>
    <t>3361479</t>
  </si>
  <si>
    <t>仰光美利亚酒店</t>
  </si>
  <si>
    <t>ZHAN ACHAN</t>
  </si>
  <si>
    <t>1423.86</t>
  </si>
  <si>
    <t>1602.00</t>
  </si>
  <si>
    <t>2023-05-13 13:59:07</t>
  </si>
  <si>
    <t>缅甸</t>
  </si>
  <si>
    <t>3361080</t>
  </si>
  <si>
    <t>首尔三井酒店</t>
  </si>
  <si>
    <t>fu lei,zhao sheng,chenyiting chenyiting</t>
  </si>
  <si>
    <t>1573.18</t>
  </si>
  <si>
    <t>1770.00</t>
  </si>
  <si>
    <t>2023-05-12 17:09:21</t>
  </si>
  <si>
    <t>3360882</t>
  </si>
  <si>
    <t>曼谷130号酒店及公寓</t>
  </si>
  <si>
    <t>du chunfu,li ruihua</t>
  </si>
  <si>
    <t>141.32</t>
  </si>
  <si>
    <t>159.00</t>
  </si>
  <si>
    <t>2023-05-12 15:29:54</t>
  </si>
  <si>
    <t>3359393</t>
  </si>
  <si>
    <t>曼谷梅费尔 - 万豪行政公寓 - SHA Extra Plus 认证</t>
  </si>
  <si>
    <t>wang shijie,zhou yingxian</t>
  </si>
  <si>
    <t>6792.21</t>
  </si>
  <si>
    <t>7642.00</t>
  </si>
  <si>
    <t>2023-05-12 09:42:47</t>
  </si>
  <si>
    <t>3370226</t>
  </si>
  <si>
    <t>泽尼酒店</t>
  </si>
  <si>
    <t>PIEWLUANG SMATHI</t>
  </si>
  <si>
    <t>206.36</t>
  </si>
  <si>
    <t>232.00</t>
  </si>
  <si>
    <t>2023-05-14 12:13:55</t>
  </si>
  <si>
    <t>3364052</t>
  </si>
  <si>
    <t>K西水疗酒店</t>
  </si>
  <si>
    <t>Mc Donagh Peter</t>
  </si>
  <si>
    <t>5546.21</t>
  </si>
  <si>
    <t>6238.00</t>
  </si>
  <si>
    <t>2023-05-13 02:44:24</t>
  </si>
  <si>
    <t>3359131</t>
  </si>
  <si>
    <t>兰卡威阿瑟尼亚度假酒店</t>
  </si>
  <si>
    <t>LIU FURUI</t>
  </si>
  <si>
    <t>999.01</t>
  </si>
  <si>
    <t>1124.00</t>
  </si>
  <si>
    <t>2023-05-12 08:18:20</t>
  </si>
  <si>
    <t>2023-05-11</t>
  </si>
  <si>
    <t>3357552</t>
  </si>
  <si>
    <t>金轮酒店</t>
  </si>
  <si>
    <t>ARYADI KADEK HENDRI,DEVANDA PUTU CHINDY LAERYANCIA</t>
  </si>
  <si>
    <t>117.14</t>
  </si>
  <si>
    <t>132.00</t>
  </si>
  <si>
    <t>2023-05-11 21:28:56</t>
  </si>
  <si>
    <t>3356860</t>
  </si>
  <si>
    <t>肯兹索拉祖尔酒店</t>
  </si>
  <si>
    <t>KHACHABI YASSINE</t>
  </si>
  <si>
    <t>522.68</t>
  </si>
  <si>
    <t>589.00</t>
  </si>
  <si>
    <t>2023-05-11 19:29:36</t>
  </si>
  <si>
    <t>摩洛哥</t>
  </si>
  <si>
    <t>3356829</t>
  </si>
  <si>
    <t>吉隆坡颐思殿酒店</t>
  </si>
  <si>
    <t>TAHAR MOHAMMED</t>
  </si>
  <si>
    <t>541.31</t>
  </si>
  <si>
    <t>610.00</t>
  </si>
  <si>
    <t>2023-05-11 19:16:38</t>
  </si>
  <si>
    <t>3356582</t>
  </si>
  <si>
    <t>TANG YIN</t>
  </si>
  <si>
    <t>562.61</t>
  </si>
  <si>
    <t>634.00</t>
  </si>
  <si>
    <t>2023-05-11 18:46:08</t>
  </si>
  <si>
    <t>3355933</t>
  </si>
  <si>
    <t>托莱多欧洲之星酒店</t>
  </si>
  <si>
    <t>Anton Lazaro Inigo</t>
  </si>
  <si>
    <t>1219.29</t>
  </si>
  <si>
    <t>1374.00</t>
  </si>
  <si>
    <t>2023-05-11 16:44:17</t>
  </si>
  <si>
    <t>西班牙</t>
  </si>
  <si>
    <t>3365414</t>
  </si>
  <si>
    <t>欧亚清迈酒店</t>
  </si>
  <si>
    <t>CHEN HANG</t>
  </si>
  <si>
    <t>166.26</t>
  </si>
  <si>
    <t>187.00</t>
  </si>
  <si>
    <t>2023-05-13 12:20:12</t>
  </si>
  <si>
    <t>3357563</t>
  </si>
  <si>
    <t>住宿酒店</t>
  </si>
  <si>
    <t>Zhang Xue,Rong Xiaochen</t>
  </si>
  <si>
    <t>805.76</t>
  </si>
  <si>
    <t>908.00</t>
  </si>
  <si>
    <t>2023-05-11 21:39:57</t>
  </si>
  <si>
    <t>2023-05-10</t>
  </si>
  <si>
    <t>3352879</t>
  </si>
  <si>
    <t>豪华酒店和公寓</t>
  </si>
  <si>
    <t>WANG ZEYAN,ZHENGFAN RONGZI</t>
  </si>
  <si>
    <t>1416.08</t>
  </si>
  <si>
    <t>1601.00</t>
  </si>
  <si>
    <t>2023-05-10 23:28:00</t>
  </si>
  <si>
    <t>3351970</t>
  </si>
  <si>
    <t>曼谷戴维斯酒店</t>
  </si>
  <si>
    <t>TEU BENJAMIN</t>
  </si>
  <si>
    <t>1384.24</t>
  </si>
  <si>
    <t>1565.00</t>
  </si>
  <si>
    <t>2023-05-10 21:01:28</t>
  </si>
  <si>
    <t>3351454</t>
  </si>
  <si>
    <t>阿尔法公寓式酒店</t>
  </si>
  <si>
    <t>Dicdican Mildred</t>
  </si>
  <si>
    <t>1020.71</t>
  </si>
  <si>
    <t>1154.00</t>
  </si>
  <si>
    <t>2023-05-11 15:14:41</t>
  </si>
  <si>
    <t>3349635</t>
  </si>
  <si>
    <t>河内拉瑟瓦酒店</t>
  </si>
  <si>
    <t>BI JINZHU</t>
  </si>
  <si>
    <t>183.09</t>
  </si>
  <si>
    <t>207.00</t>
  </si>
  <si>
    <t>2023-05-10 12:48:41</t>
  </si>
  <si>
    <t>3348610</t>
  </si>
  <si>
    <t>马尔彭萨卡达诺酒店</t>
  </si>
  <si>
    <t>ZHANG Wanyu,Mao Jianing</t>
  </si>
  <si>
    <t>676.64</t>
  </si>
  <si>
    <t>765.00</t>
  </si>
  <si>
    <t>2023-05-10 05:47:13</t>
  </si>
  <si>
    <t>意大利</t>
  </si>
  <si>
    <t>2023-05-09</t>
  </si>
  <si>
    <t>3346885</t>
  </si>
  <si>
    <t>HAZIQ FARHAZIQ EZRAN</t>
  </si>
  <si>
    <t>162.42</t>
  </si>
  <si>
    <t>184.00</t>
  </si>
  <si>
    <t>2023-05-09 20:02:29</t>
  </si>
  <si>
    <t>3345784</t>
  </si>
  <si>
    <t>KWAK MANTAK</t>
  </si>
  <si>
    <t>1383.19</t>
  </si>
  <si>
    <t>1567.00</t>
  </si>
  <si>
    <t>2023-05-09 15:37:47</t>
  </si>
  <si>
    <t>3358661</t>
  </si>
  <si>
    <t>LAI KOOI THONG</t>
  </si>
  <si>
    <t>993.68</t>
  </si>
  <si>
    <t>1118.00</t>
  </si>
  <si>
    <t>2023-05-12 01:55:13</t>
  </si>
  <si>
    <t>3353811</t>
  </si>
  <si>
    <t>芭堤雅塔曼酒店度假村</t>
  </si>
  <si>
    <t>Li XIN</t>
  </si>
  <si>
    <t>1268.98</t>
  </si>
  <si>
    <t>1430.00</t>
  </si>
  <si>
    <t>2023-05-11 08:11:52</t>
  </si>
  <si>
    <t>3344866</t>
  </si>
  <si>
    <t>Huang gaojie,Tan Huafeng</t>
  </si>
  <si>
    <t>1264.03</t>
  </si>
  <si>
    <t>1432.00</t>
  </si>
  <si>
    <t>2023-05-09 11:25:17</t>
  </si>
  <si>
    <t>3353482</t>
  </si>
  <si>
    <t>迈阿密 - 海厄利亚智选假日套房酒店 - IHG 旗下酒店</t>
  </si>
  <si>
    <t>Gong Lingxiang</t>
  </si>
  <si>
    <t>1338.20</t>
  </si>
  <si>
    <t>1508.00</t>
  </si>
  <si>
    <t>2023-05-11 03:28:22</t>
  </si>
  <si>
    <t>3345518</t>
  </si>
  <si>
    <t>洛杉矶圣加百利喜来登酒店</t>
  </si>
  <si>
    <t>LUO YIWEN</t>
  </si>
  <si>
    <t>6429.59</t>
  </si>
  <si>
    <t>7284.00</t>
  </si>
  <si>
    <t>2023-05-09 14:43:38</t>
  </si>
  <si>
    <t>2023-05-07</t>
  </si>
  <si>
    <t>3336404</t>
  </si>
  <si>
    <t>安克尔酒店</t>
  </si>
  <si>
    <t>Jiang Ya</t>
  </si>
  <si>
    <t>574.35</t>
  </si>
  <si>
    <t>2023-05-07 10:21:00</t>
  </si>
  <si>
    <t>挪威</t>
  </si>
  <si>
    <t>3344222</t>
  </si>
  <si>
    <t>海洋娱乐场度假村</t>
  </si>
  <si>
    <t>Thomas James  Lawrence</t>
  </si>
  <si>
    <t>4567.97</t>
  </si>
  <si>
    <t>5175.00</t>
  </si>
  <si>
    <t>2023-05-09 07:24:27</t>
  </si>
  <si>
    <t>2023-05-06</t>
  </si>
  <si>
    <t>3334881</t>
  </si>
  <si>
    <t>吉隆坡柏威年酒店 · 悦榕庄管理</t>
  </si>
  <si>
    <t>ZHOU JIN,TAN JUAN,LIU XIZENG</t>
  </si>
  <si>
    <t>3322.48</t>
  </si>
  <si>
    <t>3764.00</t>
  </si>
  <si>
    <t>2023-05-07 14:59:42</t>
  </si>
  <si>
    <t>3333974</t>
  </si>
  <si>
    <t>国际机场 KLIA-KLIA2途恩酒店</t>
  </si>
  <si>
    <t>ZHOU WEN,DUAN QIUYU</t>
  </si>
  <si>
    <t>450.18</t>
  </si>
  <si>
    <t>510.00</t>
  </si>
  <si>
    <t>2023-05-06 17:13:51</t>
  </si>
  <si>
    <t>3331960</t>
  </si>
  <si>
    <t>甲米东赛海滩提尼迪藏身处青年旅舍</t>
  </si>
  <si>
    <t>YE XIAOQING,LIANG JING</t>
  </si>
  <si>
    <t>724.70</t>
  </si>
  <si>
    <t>821.00</t>
  </si>
  <si>
    <t>2023-05-06 06:16:22</t>
  </si>
  <si>
    <t>2023-05-05</t>
  </si>
  <si>
    <t>3330679</t>
  </si>
  <si>
    <t>老挝广场酒店</t>
  </si>
  <si>
    <t>CHEE YU YUK,YUE MENGYING,LEUNG MAN KIN,LAW SUI YIN</t>
  </si>
  <si>
    <t>2217.59</t>
  </si>
  <si>
    <t>2512.00</t>
  </si>
  <si>
    <t>2023-05-05 21:08:52</t>
  </si>
  <si>
    <t>老挝</t>
  </si>
  <si>
    <t>2023-05-04</t>
  </si>
  <si>
    <t>3324201</t>
  </si>
  <si>
    <t>普吉芭东英迪格酒店 - IHG 酒店 (SHA PLUS+)</t>
  </si>
  <si>
    <t>KONG FANLI,TBA TBA</t>
  </si>
  <si>
    <t>1881.22</t>
  </si>
  <si>
    <t>2130.00</t>
  </si>
  <si>
    <t>2023-05-04 14:57:22</t>
  </si>
  <si>
    <t>3323682</t>
  </si>
  <si>
    <t>槟城 WOW 酒店</t>
  </si>
  <si>
    <t>CHEEHOOI ZACK</t>
  </si>
  <si>
    <t>654.45</t>
  </si>
  <si>
    <t>741.00</t>
  </si>
  <si>
    <t>2023-05-04 10:20:27</t>
  </si>
  <si>
    <t>2023-05-03</t>
  </si>
  <si>
    <t>3322448</t>
  </si>
  <si>
    <t>阿万特酒店</t>
  </si>
  <si>
    <t>TAN GRACE</t>
  </si>
  <si>
    <t>1300.95</t>
  </si>
  <si>
    <t>1470.00</t>
  </si>
  <si>
    <t>2023-05-04 08:20:29</t>
  </si>
  <si>
    <t>3319382</t>
  </si>
  <si>
    <t>夏威夷·火奴鲁鲁机场酒店</t>
  </si>
  <si>
    <t>HUANG MEI LAN</t>
  </si>
  <si>
    <t>3316.98</t>
  </si>
  <si>
    <t>3748.00</t>
  </si>
  <si>
    <t>2023-05-03 10:19:35</t>
  </si>
  <si>
    <t>3318631</t>
  </si>
  <si>
    <t>洲际维涅特精选曼谷新浩中央酒店</t>
  </si>
  <si>
    <t>LI LULU</t>
  </si>
  <si>
    <t>4573.31</t>
  </si>
  <si>
    <t>5167.00</t>
  </si>
  <si>
    <t>2023-05-03 08:13:17</t>
  </si>
  <si>
    <t>2023-05-02</t>
  </si>
  <si>
    <t>3316736</t>
  </si>
  <si>
    <t>皇家高地酒店</t>
  </si>
  <si>
    <t>Lu Kui</t>
  </si>
  <si>
    <t>1034.68</t>
  </si>
  <si>
    <t>1169.00</t>
  </si>
  <si>
    <t>2023-05-02 16:52:43</t>
  </si>
  <si>
    <t>3344889</t>
  </si>
  <si>
    <t>珍瓦拉万隆酒店</t>
  </si>
  <si>
    <t>SELVIANY IKE</t>
  </si>
  <si>
    <t>315.12</t>
  </si>
  <si>
    <t>357.00</t>
  </si>
  <si>
    <t>2023-05-09 11:33:46</t>
  </si>
  <si>
    <t>3315260</t>
  </si>
  <si>
    <t>菲斯酒店</t>
  </si>
  <si>
    <t>ZHANG HONGHAO</t>
  </si>
  <si>
    <t>727.55</t>
  </si>
  <si>
    <t>822.00</t>
  </si>
  <si>
    <t>2023-05-02 08:35:59</t>
  </si>
  <si>
    <t>3315259</t>
  </si>
  <si>
    <t>HOU KANG</t>
  </si>
  <si>
    <t>2023-05-02 08:35:53</t>
  </si>
  <si>
    <t>2023-05-01</t>
  </si>
  <si>
    <t>3313916</t>
  </si>
  <si>
    <t>迪拜千禧国际酒店</t>
  </si>
  <si>
    <t>Zieshan Numar,Nash Connor</t>
  </si>
  <si>
    <t>2629.59</t>
  </si>
  <si>
    <t>2976.00</t>
  </si>
  <si>
    <t>2023-05-01 21:59:14</t>
  </si>
  <si>
    <t>3310556</t>
  </si>
  <si>
    <t>自然松木公寓</t>
  </si>
  <si>
    <t>SUKKAEW SITTIKORN</t>
  </si>
  <si>
    <t>139.61</t>
  </si>
  <si>
    <t>158.00</t>
  </si>
  <si>
    <t>2023-05-01 02:19:33</t>
  </si>
  <si>
    <t>3310548</t>
  </si>
  <si>
    <t>莎阿南天马大酒店</t>
  </si>
  <si>
    <t>SYLVESTER JESICA</t>
  </si>
  <si>
    <t>265.96</t>
  </si>
  <si>
    <t>301.00</t>
  </si>
  <si>
    <t>2023-05-01 02:13:22</t>
  </si>
  <si>
    <t>2023-04-30</t>
  </si>
  <si>
    <t>3309609</t>
  </si>
  <si>
    <t>贝尔塔酒店</t>
  </si>
  <si>
    <t>Bin Mohamed Atta Mohamed Redduan</t>
  </si>
  <si>
    <t>1890.90</t>
  </si>
  <si>
    <t>2140.00</t>
  </si>
  <si>
    <t>2023-04-30 21:03:22</t>
  </si>
  <si>
    <t>3309293</t>
  </si>
  <si>
    <t>库塔基岩酒店</t>
  </si>
  <si>
    <t>Thamrin Angela,Thamrin Angela</t>
  </si>
  <si>
    <t>159.93</t>
  </si>
  <si>
    <t>181.00</t>
  </si>
  <si>
    <t>2023-04-30 19:55:19</t>
  </si>
  <si>
    <t>3335975</t>
  </si>
  <si>
    <t>费尔蒙奥林匹克酒店</t>
  </si>
  <si>
    <t>chen wan</t>
  </si>
  <si>
    <t>5303.90</t>
  </si>
  <si>
    <t>6021.00</t>
  </si>
  <si>
    <t>2023-05-07 05:47:26</t>
  </si>
  <si>
    <t>2023-04-28</t>
  </si>
  <si>
    <t>3301251</t>
  </si>
  <si>
    <t>LI YIQING</t>
  </si>
  <si>
    <t>1683.90</t>
  </si>
  <si>
    <t>1904.00</t>
  </si>
  <si>
    <t>2023-04-28 18:06:48</t>
  </si>
  <si>
    <t>3298699</t>
  </si>
  <si>
    <t>圣淘沙豪华酒店</t>
  </si>
  <si>
    <t>LEW WAIYIN</t>
  </si>
  <si>
    <t>243.10</t>
  </si>
  <si>
    <t>275.00</t>
  </si>
  <si>
    <t>2023-04-28 00:26:30</t>
  </si>
  <si>
    <t>3316284</t>
  </si>
  <si>
    <t>通金酒店</t>
  </si>
  <si>
    <t>EKAWA MAKI</t>
  </si>
  <si>
    <t>772.69</t>
  </si>
  <si>
    <t>873.00</t>
  </si>
  <si>
    <t>2023-05-02 14:34:56</t>
  </si>
  <si>
    <t>加拿大</t>
  </si>
  <si>
    <t>2023-05-08</t>
  </si>
  <si>
    <t>3340011</t>
  </si>
  <si>
    <t>苏黎世市政厅精品酒店</t>
  </si>
  <si>
    <t>Warfel Elizabeth,Parikh Kieran</t>
  </si>
  <si>
    <t>1789.99</t>
  </si>
  <si>
    <t>2032.00</t>
  </si>
  <si>
    <t>2023-05-08 06:52:39</t>
  </si>
  <si>
    <t>2023-04-26</t>
  </si>
  <si>
    <t>3293999</t>
  </si>
  <si>
    <t>莱昂奥罗酒店</t>
  </si>
  <si>
    <t>CORCHETE LUIS</t>
  </si>
  <si>
    <t>1636.51</t>
  </si>
  <si>
    <t>1850.00</t>
  </si>
  <si>
    <t>2023-04-26 23:29:51</t>
  </si>
  <si>
    <t>2023-04-22</t>
  </si>
  <si>
    <t>3273627</t>
  </si>
  <si>
    <t>OSAWA AKARI</t>
  </si>
  <si>
    <t>855.65</t>
  </si>
  <si>
    <t>972.00</t>
  </si>
  <si>
    <t>2023-04-22 18:53:13</t>
  </si>
  <si>
    <t>3272064</t>
  </si>
  <si>
    <t>SEGAWA SHIORI</t>
  </si>
  <si>
    <t>2023-04-22 13:36:42</t>
  </si>
  <si>
    <t>3271424</t>
  </si>
  <si>
    <t>曼谷华美达广场湄南河畔酒店</t>
  </si>
  <si>
    <t>YAN LEFEN,LIU HAILONG</t>
  </si>
  <si>
    <t>961.29</t>
  </si>
  <si>
    <t>1092.00</t>
  </si>
  <si>
    <t>2023-04-22 11:10:40</t>
  </si>
  <si>
    <t>3290898</t>
  </si>
  <si>
    <t>艾巴斯坦中心公寓</t>
  </si>
  <si>
    <t>LIN LEI,Tan YANHUA</t>
  </si>
  <si>
    <t>1811.66</t>
  </si>
  <si>
    <t>2048.00</t>
  </si>
  <si>
    <t>2023-04-26 13:58:43</t>
  </si>
  <si>
    <t>2023-04-20</t>
  </si>
  <si>
    <t>3256696</t>
  </si>
  <si>
    <t>客莱福巴东普吉岛酒店 (SHA Plus+)</t>
  </si>
  <si>
    <t>LAM CHI KIT</t>
  </si>
  <si>
    <t>577.70</t>
  </si>
  <si>
    <t>657.00</t>
  </si>
  <si>
    <t>2023-04-20 14:17:18</t>
  </si>
  <si>
    <t>2023-04-29</t>
  </si>
  <si>
    <t>3306435</t>
  </si>
  <si>
    <t>世宗酒店</t>
  </si>
  <si>
    <t>Chen Qi,Wang Jia</t>
  </si>
  <si>
    <t>670.20</t>
  </si>
  <si>
    <t>759.00</t>
  </si>
  <si>
    <t>2023-04-29 23:30:34</t>
  </si>
  <si>
    <t>2023-04-21</t>
  </si>
  <si>
    <t>3265338</t>
  </si>
  <si>
    <t>旧金山机场北旅客之家酒店</t>
  </si>
  <si>
    <t>KHOO JOSHUA,CHEW JEROME</t>
  </si>
  <si>
    <t>461.62</t>
  </si>
  <si>
    <t>526.00</t>
  </si>
  <si>
    <t>2023-04-21 12:07:48</t>
  </si>
  <si>
    <t>2023-04-17</t>
  </si>
  <si>
    <t>3238166</t>
  </si>
  <si>
    <t>梅鲁萨卡努沙杜瓦</t>
  </si>
  <si>
    <t>ZHANG SHIZHU,CHEN JINGEN</t>
  </si>
  <si>
    <t>2416.08</t>
  </si>
  <si>
    <t>2754.00</t>
  </si>
  <si>
    <t>2023-04-17 11:56:12</t>
  </si>
  <si>
    <t>2023-04-16</t>
  </si>
  <si>
    <t>3232974</t>
  </si>
  <si>
    <t>洛杉矶市中心洲际酒店</t>
  </si>
  <si>
    <t>LEE JAEUN</t>
  </si>
  <si>
    <t>3667.11</t>
  </si>
  <si>
    <t>4180.00</t>
  </si>
  <si>
    <t>2023-04-16 10:48:43</t>
  </si>
  <si>
    <t>2023-04-11</t>
  </si>
  <si>
    <t>3215049</t>
  </si>
  <si>
    <t>麦地那铂尔曼扎姆扎姆酒店</t>
  </si>
  <si>
    <t>MOHAMED KALID AHMED,MOHAMED NASRO YUSUF</t>
  </si>
  <si>
    <t>3504.89</t>
  </si>
  <si>
    <t>3996.00</t>
  </si>
  <si>
    <t>2023-04-11 00:18:10</t>
  </si>
  <si>
    <t>沙特阿拉伯</t>
  </si>
  <si>
    <t>2023-04-10</t>
  </si>
  <si>
    <t>3213493</t>
  </si>
  <si>
    <t>夏威夷希尔顿威基基海滩度假村</t>
  </si>
  <si>
    <t>Gong Yuanyuan</t>
  </si>
  <si>
    <t>1002.17</t>
  </si>
  <si>
    <t>1002</t>
  </si>
  <si>
    <t>879</t>
  </si>
  <si>
    <t>2023-04-11 16:31:59</t>
  </si>
  <si>
    <t>2023-04-08</t>
  </si>
  <si>
    <t>3208208</t>
  </si>
  <si>
    <t>海滩最南端度假村</t>
  </si>
  <si>
    <t>ZHANG RANRAN</t>
  </si>
  <si>
    <t>4767.79</t>
  </si>
  <si>
    <t>5434.00</t>
  </si>
  <si>
    <t>2023-04-08 10:33:29</t>
  </si>
  <si>
    <t>3255613</t>
  </si>
  <si>
    <t>罗马托尔沃加塔酒店</t>
  </si>
  <si>
    <t>rusu svetlana</t>
  </si>
  <si>
    <t>789.61</t>
  </si>
  <si>
    <t>898.00</t>
  </si>
  <si>
    <t>2023-04-20 05:26:32</t>
  </si>
  <si>
    <t>2023-03-27</t>
  </si>
  <si>
    <t>3175502</t>
  </si>
  <si>
    <t>普吉岛芭东度假酒店 (SHA Extra Plus)</t>
  </si>
  <si>
    <t>Sun Rui,Cao Bin</t>
  </si>
  <si>
    <t>225.36</t>
  </si>
  <si>
    <t>2023-03-27 15:19:30</t>
  </si>
  <si>
    <t>3289502</t>
  </si>
  <si>
    <t>比隆机场Zleep酒店</t>
  </si>
  <si>
    <t>SUN BIN,WANG YULIN</t>
  </si>
  <si>
    <t>3513.20</t>
  </si>
  <si>
    <t>3990.00</t>
  </si>
  <si>
    <t>2023-04-26 00:18:47</t>
  </si>
  <si>
    <t>丹麦</t>
  </si>
  <si>
    <t>2023-02-04</t>
  </si>
  <si>
    <t>3004477</t>
  </si>
  <si>
    <t>罗马诺德诺瓦酒店</t>
  </si>
  <si>
    <t>Kim Youngmi,Kim Youngmi</t>
  </si>
  <si>
    <t>1000.17</t>
  </si>
  <si>
    <t>1156.00</t>
  </si>
  <si>
    <t>2023-02-04 22:49:02</t>
  </si>
  <si>
    <t>2023-03-28</t>
  </si>
  <si>
    <t>3177109</t>
  </si>
  <si>
    <t>迈阿密YVE酒店</t>
  </si>
  <si>
    <t>Candaras Anthony</t>
  </si>
  <si>
    <t>1812.09</t>
  </si>
  <si>
    <t>2062.00</t>
  </si>
  <si>
    <t>2023-03-28 07:26:48</t>
  </si>
  <si>
    <t>2023-03-15</t>
  </si>
  <si>
    <t>3136657</t>
  </si>
  <si>
    <t>曼谷暹罗安纳塔拉酒店</t>
  </si>
  <si>
    <t>ZHU JIAWEI</t>
  </si>
  <si>
    <t>4753.08</t>
  </si>
  <si>
    <t>5416.00</t>
  </si>
  <si>
    <t>2023-03-15 12:01:04</t>
  </si>
  <si>
    <t>2023-04-18</t>
  </si>
  <si>
    <t>3243175</t>
  </si>
  <si>
    <t>洛杉矶中心区英迪格酒店</t>
  </si>
  <si>
    <t>Lim Lih Peng</t>
  </si>
  <si>
    <t>15392.19</t>
  </si>
  <si>
    <t>17517.00</t>
  </si>
  <si>
    <t>2023-04-18 08:53:09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</si>
</sst>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45061</v>
      </c>
      <c r="G2" s="6">
        <v>45062</v>
      </c>
      <c r="H2" s="4">
        <v>1</v>
      </c>
      <c r="I2" s="4">
        <v>1</v>
      </c>
      <c r="J2" s="4">
        <v>1</v>
      </c>
      <c r="K2" s="4" t="s">
        <v>30</v>
      </c>
      <c r="L2" s="4">
        <v>1156</v>
      </c>
      <c r="M2" s="4">
        <v>1156</v>
      </c>
      <c r="N2" s="4" t="s">
        <v>31</v>
      </c>
      <c r="O2" s="4" t="s">
        <v>32</v>
      </c>
      <c r="P2" s="4" t="s">
        <v>33</v>
      </c>
      <c r="Q2" s="4">
        <v>0</v>
      </c>
      <c r="R2" s="9">
        <v>44961</v>
      </c>
      <c r="S2" s="6">
        <v>45065</v>
      </c>
      <c r="T2" s="4" t="s">
        <v>34</v>
      </c>
      <c r="U2" s="4">
        <v>1156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45061</v>
      </c>
      <c r="G3" s="6">
        <v>45062</v>
      </c>
      <c r="H3" s="4">
        <v>1</v>
      </c>
      <c r="I3" s="4">
        <v>1</v>
      </c>
      <c r="J3" s="4">
        <v>1</v>
      </c>
      <c r="K3" s="4" t="s">
        <v>30</v>
      </c>
      <c r="L3" s="4">
        <v>425</v>
      </c>
      <c r="M3" s="4">
        <v>425</v>
      </c>
      <c r="N3" s="4" t="s">
        <v>40</v>
      </c>
      <c r="O3" s="4" t="s">
        <v>32</v>
      </c>
      <c r="P3" s="4" t="s">
        <v>33</v>
      </c>
      <c r="Q3" s="4">
        <v>0</v>
      </c>
      <c r="R3" s="9">
        <v>44992</v>
      </c>
      <c r="S3" s="6">
        <v>45065</v>
      </c>
      <c r="T3" s="4" t="s">
        <v>34</v>
      </c>
      <c r="U3" s="4">
        <v>425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45061</v>
      </c>
      <c r="G4" s="6">
        <v>45062</v>
      </c>
      <c r="H4" s="4">
        <v>1</v>
      </c>
      <c r="I4" s="4">
        <v>1</v>
      </c>
      <c r="J4" s="4">
        <v>1</v>
      </c>
      <c r="K4" s="4" t="s">
        <v>30</v>
      </c>
      <c r="L4" s="4">
        <v>-425</v>
      </c>
      <c r="M4" s="4">
        <v>-425</v>
      </c>
      <c r="N4" s="4" t="s">
        <v>40</v>
      </c>
      <c r="O4" s="4" t="s">
        <v>32</v>
      </c>
      <c r="P4" s="4" t="s">
        <v>33</v>
      </c>
      <c r="Q4" s="4">
        <v>0</v>
      </c>
      <c r="R4" s="9">
        <v>44992</v>
      </c>
      <c r="S4" s="6">
        <v>45065</v>
      </c>
      <c r="T4" s="4" t="s">
        <v>34</v>
      </c>
      <c r="U4" s="4">
        <v>-425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45058</v>
      </c>
      <c r="G5" s="6">
        <v>45062</v>
      </c>
      <c r="H5" s="4">
        <v>2</v>
      </c>
      <c r="I5" s="4">
        <v>4</v>
      </c>
      <c r="J5" s="4">
        <v>8</v>
      </c>
      <c r="K5" s="4" t="s">
        <v>30</v>
      </c>
      <c r="L5" s="4">
        <v>21536</v>
      </c>
      <c r="M5" s="4">
        <v>21536</v>
      </c>
      <c r="N5" s="4" t="s">
        <v>46</v>
      </c>
      <c r="O5" s="4" t="s">
        <v>32</v>
      </c>
      <c r="P5" s="4" t="s">
        <v>33</v>
      </c>
      <c r="Q5" s="4">
        <v>0</v>
      </c>
      <c r="R5" s="9">
        <v>44998</v>
      </c>
      <c r="S5" s="6">
        <v>45065</v>
      </c>
      <c r="T5" s="4" t="s">
        <v>34</v>
      </c>
      <c r="U5" s="4">
        <v>21536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44</v>
      </c>
      <c r="E6" s="4" t="s">
        <v>49</v>
      </c>
      <c r="F6" s="6">
        <v>45058</v>
      </c>
      <c r="G6" s="6">
        <v>45062</v>
      </c>
      <c r="H6" s="4">
        <v>1</v>
      </c>
      <c r="I6" s="4">
        <v>4</v>
      </c>
      <c r="J6" s="4">
        <v>4</v>
      </c>
      <c r="K6" s="4" t="s">
        <v>30</v>
      </c>
      <c r="L6" s="4">
        <v>5416</v>
      </c>
      <c r="M6" s="4">
        <v>5416</v>
      </c>
      <c r="N6" s="4" t="s">
        <v>50</v>
      </c>
      <c r="O6" s="4" t="s">
        <v>32</v>
      </c>
      <c r="P6" s="4" t="s">
        <v>33</v>
      </c>
      <c r="Q6" s="4">
        <v>0</v>
      </c>
      <c r="R6" s="9">
        <v>45000</v>
      </c>
      <c r="S6" s="6">
        <v>45065</v>
      </c>
      <c r="T6" s="4" t="s">
        <v>34</v>
      </c>
      <c r="U6" s="4">
        <v>5416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43</v>
      </c>
      <c r="B7" s="4" t="s">
        <v>26</v>
      </c>
      <c r="C7" s="4" t="s">
        <v>42</v>
      </c>
      <c r="D7" s="4" t="s">
        <v>44</v>
      </c>
      <c r="E7" s="4" t="s">
        <v>45</v>
      </c>
      <c r="F7" s="6">
        <v>45058</v>
      </c>
      <c r="G7" s="6">
        <v>45062</v>
      </c>
      <c r="H7" s="4">
        <v>2</v>
      </c>
      <c r="I7" s="4">
        <v>4</v>
      </c>
      <c r="J7" s="4">
        <v>8</v>
      </c>
      <c r="K7" s="4" t="s">
        <v>30</v>
      </c>
      <c r="L7" s="4">
        <v>-21536</v>
      </c>
      <c r="M7" s="4">
        <v>-21536</v>
      </c>
      <c r="N7" s="4" t="s">
        <v>46</v>
      </c>
      <c r="O7" s="4" t="s">
        <v>32</v>
      </c>
      <c r="P7" s="4" t="s">
        <v>33</v>
      </c>
      <c r="Q7" s="4">
        <v>0</v>
      </c>
      <c r="R7" s="9">
        <v>44998</v>
      </c>
      <c r="S7" s="6">
        <v>45065</v>
      </c>
      <c r="T7" s="4" t="s">
        <v>34</v>
      </c>
      <c r="U7" s="4">
        <v>-21536</v>
      </c>
      <c r="V7" s="4">
        <v>0</v>
      </c>
      <c r="W7" s="4">
        <v>0</v>
      </c>
      <c r="X7" s="4" t="s">
        <v>47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45061</v>
      </c>
      <c r="G8" s="6">
        <v>45062</v>
      </c>
      <c r="H8" s="4">
        <v>1</v>
      </c>
      <c r="I8" s="4">
        <v>1</v>
      </c>
      <c r="J8" s="4">
        <v>1</v>
      </c>
      <c r="K8" s="4" t="s">
        <v>30</v>
      </c>
      <c r="L8" s="4">
        <v>257</v>
      </c>
      <c r="M8" s="4">
        <v>257</v>
      </c>
      <c r="N8" s="4" t="s">
        <v>56</v>
      </c>
      <c r="O8" s="4" t="s">
        <v>32</v>
      </c>
      <c r="P8" s="4" t="s">
        <v>33</v>
      </c>
      <c r="Q8" s="4">
        <v>0</v>
      </c>
      <c r="R8" s="9">
        <v>45012</v>
      </c>
      <c r="S8" s="6">
        <v>45065</v>
      </c>
      <c r="T8" s="4" t="s">
        <v>34</v>
      </c>
      <c r="U8" s="4">
        <v>257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45060</v>
      </c>
      <c r="G9" s="6">
        <v>45062</v>
      </c>
      <c r="H9" s="4">
        <v>1</v>
      </c>
      <c r="I9" s="4">
        <v>2</v>
      </c>
      <c r="J9" s="4">
        <v>2</v>
      </c>
      <c r="K9" s="4" t="s">
        <v>30</v>
      </c>
      <c r="L9" s="4">
        <v>2062</v>
      </c>
      <c r="M9" s="4">
        <v>2062</v>
      </c>
      <c r="N9" s="4" t="s">
        <v>62</v>
      </c>
      <c r="O9" s="4" t="s">
        <v>32</v>
      </c>
      <c r="P9" s="4" t="s">
        <v>33</v>
      </c>
      <c r="Q9" s="4">
        <v>0</v>
      </c>
      <c r="R9" s="9">
        <v>45013</v>
      </c>
      <c r="S9" s="6">
        <v>45065</v>
      </c>
      <c r="T9" s="4" t="s">
        <v>34</v>
      </c>
      <c r="U9" s="4">
        <v>2062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45060</v>
      </c>
      <c r="G10" s="6">
        <v>45062</v>
      </c>
      <c r="H10" s="4">
        <v>1</v>
      </c>
      <c r="I10" s="4">
        <v>2</v>
      </c>
      <c r="J10" s="4">
        <v>2</v>
      </c>
      <c r="K10" s="4" t="s">
        <v>30</v>
      </c>
      <c r="L10" s="4">
        <v>5434</v>
      </c>
      <c r="M10" s="4">
        <v>5434</v>
      </c>
      <c r="N10" s="4" t="s">
        <v>67</v>
      </c>
      <c r="O10" s="4" t="s">
        <v>32</v>
      </c>
      <c r="P10" s="4" t="s">
        <v>33</v>
      </c>
      <c r="Q10" s="4">
        <v>0</v>
      </c>
      <c r="R10" s="9">
        <v>45024</v>
      </c>
      <c r="S10" s="6">
        <v>45065</v>
      </c>
      <c r="T10" s="4" t="s">
        <v>34</v>
      </c>
      <c r="U10" s="4">
        <v>5434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45058</v>
      </c>
      <c r="G11" s="6">
        <v>45062</v>
      </c>
      <c r="H11" s="4">
        <v>1</v>
      </c>
      <c r="I11" s="4">
        <v>4</v>
      </c>
      <c r="J11" s="4">
        <v>4</v>
      </c>
      <c r="K11" s="4" t="s">
        <v>30</v>
      </c>
      <c r="L11" s="4">
        <v>6680</v>
      </c>
      <c r="M11" s="4">
        <v>6680</v>
      </c>
      <c r="N11" s="4" t="s">
        <v>73</v>
      </c>
      <c r="O11" s="4" t="s">
        <v>32</v>
      </c>
      <c r="P11" s="4" t="s">
        <v>33</v>
      </c>
      <c r="Q11" s="4">
        <v>0</v>
      </c>
      <c r="R11" s="9">
        <v>45026</v>
      </c>
      <c r="S11" s="6">
        <v>45065</v>
      </c>
      <c r="T11" s="4" t="s">
        <v>34</v>
      </c>
      <c r="U11" s="4">
        <v>6680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45059</v>
      </c>
      <c r="G12" s="6">
        <v>45062</v>
      </c>
      <c r="H12" s="4">
        <v>1</v>
      </c>
      <c r="I12" s="4">
        <v>3</v>
      </c>
      <c r="J12" s="4">
        <v>3</v>
      </c>
      <c r="K12" s="4" t="s">
        <v>30</v>
      </c>
      <c r="L12" s="4">
        <v>3996</v>
      </c>
      <c r="M12" s="4">
        <v>3996</v>
      </c>
      <c r="N12" s="4" t="s">
        <v>79</v>
      </c>
      <c r="O12" s="4" t="s">
        <v>32</v>
      </c>
      <c r="P12" s="4" t="s">
        <v>33</v>
      </c>
      <c r="Q12" s="4">
        <v>0</v>
      </c>
      <c r="R12" s="9">
        <v>45027</v>
      </c>
      <c r="S12" s="6">
        <v>45065</v>
      </c>
      <c r="T12" s="4" t="s">
        <v>34</v>
      </c>
      <c r="U12" s="4">
        <v>3996</v>
      </c>
      <c r="V12" s="4">
        <v>0</v>
      </c>
      <c r="W12" s="4">
        <v>0</v>
      </c>
      <c r="X12" s="4" t="s">
        <v>80</v>
      </c>
      <c r="Y12" s="4" t="s">
        <v>36</v>
      </c>
    </row>
    <row r="13" s="4" customFormat="1" spans="1:25">
      <c r="A13" s="4" t="s">
        <v>70</v>
      </c>
      <c r="B13" s="4" t="s">
        <v>26</v>
      </c>
      <c r="C13" s="4" t="s">
        <v>81</v>
      </c>
      <c r="D13" s="4" t="s">
        <v>71</v>
      </c>
      <c r="E13" s="4" t="s">
        <v>72</v>
      </c>
      <c r="F13" s="6">
        <v>45058</v>
      </c>
      <c r="G13" s="6">
        <v>45062</v>
      </c>
      <c r="H13" s="4">
        <v>1</v>
      </c>
      <c r="I13" s="4">
        <v>4</v>
      </c>
      <c r="J13" s="4">
        <v>4</v>
      </c>
      <c r="K13" s="4" t="s">
        <v>30</v>
      </c>
      <c r="L13" s="4">
        <v>-1005.16</v>
      </c>
      <c r="M13" s="4">
        <v>-1005.16</v>
      </c>
      <c r="N13" s="4" t="s">
        <v>73</v>
      </c>
      <c r="O13" s="4" t="s">
        <v>32</v>
      </c>
      <c r="P13" s="4" t="s">
        <v>33</v>
      </c>
      <c r="Q13" s="4">
        <v>0</v>
      </c>
      <c r="R13" s="9">
        <v>45026.5500578704</v>
      </c>
      <c r="S13" s="6">
        <v>45065</v>
      </c>
      <c r="T13" s="4" t="s">
        <v>34</v>
      </c>
      <c r="U13" s="4">
        <v>-1005.16</v>
      </c>
      <c r="V13" s="4">
        <v>0</v>
      </c>
      <c r="W13" s="4">
        <v>0</v>
      </c>
      <c r="X13" s="4" t="s">
        <v>74</v>
      </c>
      <c r="Y13" s="4" t="s">
        <v>75</v>
      </c>
    </row>
    <row r="14" s="4" customFormat="1" spans="1:25">
      <c r="A14" s="4" t="s">
        <v>70</v>
      </c>
      <c r="B14" s="4" t="s">
        <v>26</v>
      </c>
      <c r="C14" s="4" t="s">
        <v>81</v>
      </c>
      <c r="D14" s="4" t="s">
        <v>71</v>
      </c>
      <c r="E14" s="4" t="s">
        <v>72</v>
      </c>
      <c r="F14" s="6">
        <v>45058</v>
      </c>
      <c r="G14" s="6">
        <v>45062</v>
      </c>
      <c r="H14" s="4">
        <v>1</v>
      </c>
      <c r="I14" s="4">
        <v>4</v>
      </c>
      <c r="J14" s="4">
        <v>4</v>
      </c>
      <c r="K14" s="4" t="s">
        <v>30</v>
      </c>
      <c r="L14" s="4">
        <v>-5336.23</v>
      </c>
      <c r="M14" s="4">
        <v>-5336.23</v>
      </c>
      <c r="N14" s="4" t="s">
        <v>73</v>
      </c>
      <c r="O14" s="4" t="s">
        <v>32</v>
      </c>
      <c r="P14" s="4" t="s">
        <v>33</v>
      </c>
      <c r="Q14" s="4">
        <v>0</v>
      </c>
      <c r="R14" s="9">
        <v>45026.5500578704</v>
      </c>
      <c r="S14" s="6">
        <v>45065</v>
      </c>
      <c r="T14" s="4" t="s">
        <v>34</v>
      </c>
      <c r="U14" s="4">
        <v>-5336.23</v>
      </c>
      <c r="V14" s="4">
        <v>0</v>
      </c>
      <c r="W14" s="4">
        <v>0</v>
      </c>
      <c r="X14" s="4" t="s">
        <v>74</v>
      </c>
      <c r="Y14" s="4" t="s">
        <v>75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29</v>
      </c>
      <c r="F15" s="6">
        <v>45060</v>
      </c>
      <c r="G15" s="6">
        <v>45062</v>
      </c>
      <c r="H15" s="4">
        <v>1</v>
      </c>
      <c r="I15" s="4">
        <v>2</v>
      </c>
      <c r="J15" s="4">
        <v>2</v>
      </c>
      <c r="K15" s="4" t="s">
        <v>30</v>
      </c>
      <c r="L15" s="4">
        <v>4180</v>
      </c>
      <c r="M15" s="4">
        <v>4180</v>
      </c>
      <c r="N15" s="4" t="s">
        <v>84</v>
      </c>
      <c r="O15" s="4" t="s">
        <v>32</v>
      </c>
      <c r="P15" s="4" t="s">
        <v>33</v>
      </c>
      <c r="Q15" s="4">
        <v>0</v>
      </c>
      <c r="R15" s="9">
        <v>45032</v>
      </c>
      <c r="S15" s="6">
        <v>45065</v>
      </c>
      <c r="T15" s="4" t="s">
        <v>34</v>
      </c>
      <c r="U15" s="4">
        <v>4180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45</v>
      </c>
      <c r="F16" s="6">
        <v>45059</v>
      </c>
      <c r="G16" s="6">
        <v>45062</v>
      </c>
      <c r="H16" s="4">
        <v>1</v>
      </c>
      <c r="I16" s="4">
        <v>3</v>
      </c>
      <c r="J16" s="4">
        <v>3</v>
      </c>
      <c r="K16" s="4" t="s">
        <v>30</v>
      </c>
      <c r="L16" s="4">
        <v>2754</v>
      </c>
      <c r="M16" s="4">
        <v>2754</v>
      </c>
      <c r="N16" s="4" t="s">
        <v>89</v>
      </c>
      <c r="O16" s="4" t="s">
        <v>32</v>
      </c>
      <c r="P16" s="4" t="s">
        <v>33</v>
      </c>
      <c r="Q16" s="4">
        <v>0</v>
      </c>
      <c r="R16" s="9">
        <v>45033</v>
      </c>
      <c r="S16" s="6">
        <v>45065</v>
      </c>
      <c r="T16" s="4" t="s">
        <v>34</v>
      </c>
      <c r="U16" s="4">
        <v>2754</v>
      </c>
      <c r="V16" s="4">
        <v>0</v>
      </c>
      <c r="W16" s="4">
        <v>0</v>
      </c>
      <c r="X16" s="4" t="s">
        <v>90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45054</v>
      </c>
      <c r="G17" s="6">
        <v>45062</v>
      </c>
      <c r="H17" s="4">
        <v>1</v>
      </c>
      <c r="I17" s="4">
        <v>8</v>
      </c>
      <c r="J17" s="4">
        <v>8</v>
      </c>
      <c r="K17" s="4" t="s">
        <v>30</v>
      </c>
      <c r="L17" s="4">
        <v>17517</v>
      </c>
      <c r="M17" s="4">
        <v>17517</v>
      </c>
      <c r="N17" s="4" t="s">
        <v>95</v>
      </c>
      <c r="O17" s="4" t="s">
        <v>32</v>
      </c>
      <c r="P17" s="4" t="s">
        <v>33</v>
      </c>
      <c r="Q17" s="4">
        <v>0</v>
      </c>
      <c r="R17" s="9">
        <v>45034</v>
      </c>
      <c r="S17" s="6">
        <v>45065</v>
      </c>
      <c r="T17" s="4" t="s">
        <v>34</v>
      </c>
      <c r="U17" s="4">
        <v>17517</v>
      </c>
      <c r="V17" s="4">
        <v>0</v>
      </c>
      <c r="W17" s="4">
        <v>0</v>
      </c>
      <c r="X17" s="4" t="s">
        <v>96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45060</v>
      </c>
      <c r="G18" s="6">
        <v>45062</v>
      </c>
      <c r="H18" s="4">
        <v>1</v>
      </c>
      <c r="I18" s="4">
        <v>2</v>
      </c>
      <c r="J18" s="4">
        <v>2</v>
      </c>
      <c r="K18" s="4" t="s">
        <v>30</v>
      </c>
      <c r="L18" s="4">
        <v>898</v>
      </c>
      <c r="M18" s="4">
        <v>898</v>
      </c>
      <c r="N18" s="4" t="s">
        <v>101</v>
      </c>
      <c r="O18" s="4" t="s">
        <v>32</v>
      </c>
      <c r="P18" s="4" t="s">
        <v>33</v>
      </c>
      <c r="Q18" s="4">
        <v>0</v>
      </c>
      <c r="R18" s="9">
        <v>45036</v>
      </c>
      <c r="S18" s="6">
        <v>45065</v>
      </c>
      <c r="T18" s="4" t="s">
        <v>34</v>
      </c>
      <c r="U18" s="4">
        <v>898</v>
      </c>
      <c r="V18" s="4">
        <v>0</v>
      </c>
      <c r="W18" s="4">
        <v>0</v>
      </c>
      <c r="X18" s="4" t="s">
        <v>102</v>
      </c>
      <c r="Y18" s="4" t="s">
        <v>36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45061</v>
      </c>
      <c r="G19" s="6">
        <v>45062</v>
      </c>
      <c r="H19" s="4">
        <v>1</v>
      </c>
      <c r="I19" s="4">
        <v>1</v>
      </c>
      <c r="J19" s="4">
        <v>1</v>
      </c>
      <c r="K19" s="4" t="s">
        <v>30</v>
      </c>
      <c r="L19" s="4">
        <v>657</v>
      </c>
      <c r="M19" s="4">
        <v>657</v>
      </c>
      <c r="N19" s="4" t="s">
        <v>106</v>
      </c>
      <c r="O19" s="4" t="s">
        <v>32</v>
      </c>
      <c r="P19" s="4" t="s">
        <v>33</v>
      </c>
      <c r="Q19" s="4">
        <v>0</v>
      </c>
      <c r="R19" s="9">
        <v>45036</v>
      </c>
      <c r="S19" s="6">
        <v>45065</v>
      </c>
      <c r="T19" s="4" t="s">
        <v>34</v>
      </c>
      <c r="U19" s="4">
        <v>657</v>
      </c>
      <c r="V19" s="4">
        <v>0</v>
      </c>
      <c r="W19" s="4">
        <v>0</v>
      </c>
      <c r="X19" s="4" t="s">
        <v>107</v>
      </c>
      <c r="Y19" s="4" t="s">
        <v>108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45061</v>
      </c>
      <c r="G20" s="6">
        <v>45062</v>
      </c>
      <c r="H20" s="4">
        <v>1</v>
      </c>
      <c r="I20" s="4">
        <v>1</v>
      </c>
      <c r="J20" s="4">
        <v>1</v>
      </c>
      <c r="K20" s="4" t="s">
        <v>30</v>
      </c>
      <c r="L20" s="4">
        <v>526</v>
      </c>
      <c r="M20" s="4">
        <v>526</v>
      </c>
      <c r="N20" s="4" t="s">
        <v>112</v>
      </c>
      <c r="O20" s="4" t="s">
        <v>32</v>
      </c>
      <c r="P20" s="4" t="s">
        <v>33</v>
      </c>
      <c r="Q20" s="4">
        <v>0</v>
      </c>
      <c r="R20" s="9">
        <v>45037</v>
      </c>
      <c r="S20" s="6">
        <v>45065</v>
      </c>
      <c r="T20" s="4" t="s">
        <v>34</v>
      </c>
      <c r="U20" s="4">
        <v>526</v>
      </c>
      <c r="V20" s="4">
        <v>0</v>
      </c>
      <c r="W20" s="4">
        <v>0</v>
      </c>
      <c r="X20" s="4" t="s">
        <v>113</v>
      </c>
      <c r="Y20" s="4" t="s">
        <v>36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45060</v>
      </c>
      <c r="G21" s="6">
        <v>45062</v>
      </c>
      <c r="H21" s="4">
        <v>1</v>
      </c>
      <c r="I21" s="4">
        <v>2</v>
      </c>
      <c r="J21" s="4">
        <v>2</v>
      </c>
      <c r="K21" s="4" t="s">
        <v>30</v>
      </c>
      <c r="L21" s="4">
        <v>1092</v>
      </c>
      <c r="M21" s="4">
        <v>1092</v>
      </c>
      <c r="N21" s="4" t="s">
        <v>117</v>
      </c>
      <c r="O21" s="4" t="s">
        <v>32</v>
      </c>
      <c r="P21" s="4" t="s">
        <v>33</v>
      </c>
      <c r="Q21" s="4">
        <v>0</v>
      </c>
      <c r="R21" s="9">
        <v>45038</v>
      </c>
      <c r="S21" s="6">
        <v>45065</v>
      </c>
      <c r="T21" s="4" t="s">
        <v>34</v>
      </c>
      <c r="U21" s="4">
        <v>1092</v>
      </c>
      <c r="V21" s="4">
        <v>0</v>
      </c>
      <c r="W21" s="4">
        <v>0</v>
      </c>
      <c r="X21" s="4" t="s">
        <v>118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45060</v>
      </c>
      <c r="G22" s="6">
        <v>45062</v>
      </c>
      <c r="H22" s="4">
        <v>1</v>
      </c>
      <c r="I22" s="4">
        <v>2</v>
      </c>
      <c r="J22" s="4">
        <v>2</v>
      </c>
      <c r="K22" s="4" t="s">
        <v>30</v>
      </c>
      <c r="L22" s="4">
        <v>970</v>
      </c>
      <c r="M22" s="4">
        <v>970</v>
      </c>
      <c r="N22" s="4" t="s">
        <v>123</v>
      </c>
      <c r="O22" s="4" t="s">
        <v>32</v>
      </c>
      <c r="P22" s="4" t="s">
        <v>33</v>
      </c>
      <c r="Q22" s="4">
        <v>0</v>
      </c>
      <c r="R22" s="9">
        <v>45038</v>
      </c>
      <c r="S22" s="6">
        <v>45065</v>
      </c>
      <c r="T22" s="4" t="s">
        <v>34</v>
      </c>
      <c r="U22" s="4">
        <v>970</v>
      </c>
      <c r="V22" s="4">
        <v>0</v>
      </c>
      <c r="W22" s="4">
        <v>0</v>
      </c>
      <c r="X22" s="4" t="s">
        <v>124</v>
      </c>
      <c r="Y22" s="4" t="s">
        <v>36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45060</v>
      </c>
      <c r="G23" s="6">
        <v>45062</v>
      </c>
      <c r="H23" s="4">
        <v>1</v>
      </c>
      <c r="I23" s="4">
        <v>2</v>
      </c>
      <c r="J23" s="4">
        <v>2</v>
      </c>
      <c r="K23" s="4" t="s">
        <v>30</v>
      </c>
      <c r="L23" s="4">
        <v>970</v>
      </c>
      <c r="M23" s="4">
        <v>970</v>
      </c>
      <c r="N23" s="4" t="s">
        <v>126</v>
      </c>
      <c r="O23" s="4" t="s">
        <v>32</v>
      </c>
      <c r="P23" s="4" t="s">
        <v>33</v>
      </c>
      <c r="Q23" s="4">
        <v>0</v>
      </c>
      <c r="R23" s="9">
        <v>45038</v>
      </c>
      <c r="S23" s="6">
        <v>45065</v>
      </c>
      <c r="T23" s="4" t="s">
        <v>34</v>
      </c>
      <c r="U23" s="4">
        <v>970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45059</v>
      </c>
      <c r="G24" s="6">
        <v>45062</v>
      </c>
      <c r="H24" s="4">
        <v>1</v>
      </c>
      <c r="I24" s="4">
        <v>3</v>
      </c>
      <c r="J24" s="4">
        <v>3</v>
      </c>
      <c r="K24" s="4" t="s">
        <v>30</v>
      </c>
      <c r="L24" s="4">
        <v>8088</v>
      </c>
      <c r="M24" s="4">
        <v>8088</v>
      </c>
      <c r="N24" s="4" t="s">
        <v>132</v>
      </c>
      <c r="O24" s="4" t="s">
        <v>32</v>
      </c>
      <c r="P24" s="4" t="s">
        <v>33</v>
      </c>
      <c r="Q24" s="4">
        <v>0</v>
      </c>
      <c r="R24" s="9">
        <v>45040</v>
      </c>
      <c r="S24" s="6">
        <v>45065</v>
      </c>
      <c r="T24" s="4" t="s">
        <v>34</v>
      </c>
      <c r="U24" s="4">
        <v>8088</v>
      </c>
      <c r="V24" s="4">
        <v>0</v>
      </c>
      <c r="W24" s="4">
        <v>0</v>
      </c>
      <c r="X24" s="4" t="s">
        <v>133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45060</v>
      </c>
      <c r="G25" s="6">
        <v>45062</v>
      </c>
      <c r="H25" s="4">
        <v>1</v>
      </c>
      <c r="I25" s="4">
        <v>2</v>
      </c>
      <c r="J25" s="4">
        <v>2</v>
      </c>
      <c r="K25" s="4" t="s">
        <v>30</v>
      </c>
      <c r="L25" s="4">
        <v>3990</v>
      </c>
      <c r="M25" s="4">
        <v>3990</v>
      </c>
      <c r="N25" s="4" t="s">
        <v>138</v>
      </c>
      <c r="O25" s="4" t="s">
        <v>32</v>
      </c>
      <c r="P25" s="4" t="s">
        <v>33</v>
      </c>
      <c r="Q25" s="4">
        <v>0</v>
      </c>
      <c r="R25" s="9">
        <v>45042</v>
      </c>
      <c r="S25" s="6">
        <v>45065</v>
      </c>
      <c r="T25" s="4" t="s">
        <v>34</v>
      </c>
      <c r="U25" s="4">
        <v>3990</v>
      </c>
      <c r="V25" s="4">
        <v>0</v>
      </c>
      <c r="W25" s="4">
        <v>0</v>
      </c>
      <c r="X25" s="4" t="s">
        <v>139</v>
      </c>
      <c r="Y25" s="4" t="s">
        <v>140</v>
      </c>
    </row>
    <row r="26" s="4" customFormat="1" spans="1:25">
      <c r="A26" s="4" t="s">
        <v>129</v>
      </c>
      <c r="B26" s="4" t="s">
        <v>26</v>
      </c>
      <c r="C26" s="4" t="s">
        <v>42</v>
      </c>
      <c r="D26" s="4" t="s">
        <v>130</v>
      </c>
      <c r="E26" s="4" t="s">
        <v>131</v>
      </c>
      <c r="F26" s="6">
        <v>45059</v>
      </c>
      <c r="G26" s="6">
        <v>45062</v>
      </c>
      <c r="H26" s="4">
        <v>1</v>
      </c>
      <c r="I26" s="4">
        <v>3</v>
      </c>
      <c r="J26" s="4">
        <v>3</v>
      </c>
      <c r="K26" s="4" t="s">
        <v>30</v>
      </c>
      <c r="L26" s="4">
        <v>-8088</v>
      </c>
      <c r="M26" s="4">
        <v>-8088</v>
      </c>
      <c r="N26" s="4" t="s">
        <v>132</v>
      </c>
      <c r="O26" s="4" t="s">
        <v>32</v>
      </c>
      <c r="P26" s="4" t="s">
        <v>33</v>
      </c>
      <c r="Q26" s="4">
        <v>0</v>
      </c>
      <c r="R26" s="9">
        <v>45040</v>
      </c>
      <c r="S26" s="6">
        <v>45065</v>
      </c>
      <c r="T26" s="4" t="s">
        <v>34</v>
      </c>
      <c r="U26" s="4">
        <v>-8088</v>
      </c>
      <c r="V26" s="4">
        <v>0</v>
      </c>
      <c r="W26" s="4">
        <v>0</v>
      </c>
      <c r="X26" s="4" t="s">
        <v>133</v>
      </c>
      <c r="Y26" s="4" t="s">
        <v>134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142</v>
      </c>
      <c r="E27" s="4" t="s">
        <v>143</v>
      </c>
      <c r="F27" s="6">
        <v>45058</v>
      </c>
      <c r="G27" s="6">
        <v>45062</v>
      </c>
      <c r="H27" s="4">
        <v>1</v>
      </c>
      <c r="I27" s="4">
        <v>4</v>
      </c>
      <c r="J27" s="4">
        <v>4</v>
      </c>
      <c r="K27" s="4" t="s">
        <v>30</v>
      </c>
      <c r="L27" s="4">
        <v>2048</v>
      </c>
      <c r="M27" s="4">
        <v>2048</v>
      </c>
      <c r="N27" s="4" t="s">
        <v>144</v>
      </c>
      <c r="O27" s="4" t="s">
        <v>32</v>
      </c>
      <c r="P27" s="4" t="s">
        <v>33</v>
      </c>
      <c r="Q27" s="4">
        <v>0</v>
      </c>
      <c r="R27" s="9">
        <v>45042</v>
      </c>
      <c r="S27" s="6">
        <v>45065</v>
      </c>
      <c r="T27" s="4" t="s">
        <v>34</v>
      </c>
      <c r="U27" s="4">
        <v>2048</v>
      </c>
      <c r="V27" s="4">
        <v>0</v>
      </c>
      <c r="W27" s="4">
        <v>0</v>
      </c>
      <c r="X27" s="4" t="s">
        <v>145</v>
      </c>
      <c r="Y27" s="4" t="s">
        <v>36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45060</v>
      </c>
      <c r="G28" s="6">
        <v>45062</v>
      </c>
      <c r="H28" s="4">
        <v>1</v>
      </c>
      <c r="I28" s="4">
        <v>2</v>
      </c>
      <c r="J28" s="4">
        <v>2</v>
      </c>
      <c r="K28" s="4" t="s">
        <v>30</v>
      </c>
      <c r="L28" s="4">
        <v>1850</v>
      </c>
      <c r="M28" s="4">
        <v>1850</v>
      </c>
      <c r="N28" s="4" t="s">
        <v>149</v>
      </c>
      <c r="O28" s="4" t="s">
        <v>32</v>
      </c>
      <c r="P28" s="4" t="s">
        <v>33</v>
      </c>
      <c r="Q28" s="4">
        <v>0</v>
      </c>
      <c r="R28" s="9">
        <v>45042</v>
      </c>
      <c r="S28" s="6">
        <v>45065</v>
      </c>
      <c r="T28" s="4" t="s">
        <v>34</v>
      </c>
      <c r="U28" s="4">
        <v>1850</v>
      </c>
      <c r="V28" s="4">
        <v>0</v>
      </c>
      <c r="W28" s="4">
        <v>0</v>
      </c>
      <c r="X28" s="4" t="s">
        <v>150</v>
      </c>
      <c r="Y28" s="4" t="s">
        <v>36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45061</v>
      </c>
      <c r="G29" s="6">
        <v>45062</v>
      </c>
      <c r="H29" s="4">
        <v>1</v>
      </c>
      <c r="I29" s="4">
        <v>1</v>
      </c>
      <c r="J29" s="4">
        <v>1</v>
      </c>
      <c r="K29" s="4" t="s">
        <v>30</v>
      </c>
      <c r="L29" s="4">
        <v>2110</v>
      </c>
      <c r="M29" s="4">
        <v>2110</v>
      </c>
      <c r="N29" s="4" t="s">
        <v>154</v>
      </c>
      <c r="O29" s="4" t="s">
        <v>32</v>
      </c>
      <c r="P29" s="4" t="s">
        <v>33</v>
      </c>
      <c r="Q29" s="4">
        <v>0</v>
      </c>
      <c r="R29" s="9">
        <v>45043</v>
      </c>
      <c r="S29" s="6">
        <v>45065</v>
      </c>
      <c r="T29" s="4" t="s">
        <v>34</v>
      </c>
      <c r="U29" s="4">
        <v>2110</v>
      </c>
      <c r="V29" s="4">
        <v>0</v>
      </c>
      <c r="W29" s="4">
        <v>0</v>
      </c>
      <c r="X29" s="4" t="s">
        <v>155</v>
      </c>
      <c r="Y29" s="4" t="s">
        <v>36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45061</v>
      </c>
      <c r="G30" s="6">
        <v>45062</v>
      </c>
      <c r="H30" s="4">
        <v>1</v>
      </c>
      <c r="I30" s="4">
        <v>1</v>
      </c>
      <c r="J30" s="4">
        <v>1</v>
      </c>
      <c r="K30" s="4" t="s">
        <v>30</v>
      </c>
      <c r="L30" s="4">
        <v>275</v>
      </c>
      <c r="M30" s="4">
        <v>275</v>
      </c>
      <c r="N30" s="4" t="s">
        <v>159</v>
      </c>
      <c r="O30" s="4" t="s">
        <v>32</v>
      </c>
      <c r="P30" s="4" t="s">
        <v>33</v>
      </c>
      <c r="Q30" s="4">
        <v>0</v>
      </c>
      <c r="R30" s="9">
        <v>45044</v>
      </c>
      <c r="S30" s="6">
        <v>45065</v>
      </c>
      <c r="T30" s="4" t="s">
        <v>34</v>
      </c>
      <c r="U30" s="4">
        <v>275</v>
      </c>
      <c r="V30" s="4">
        <v>0</v>
      </c>
      <c r="W30" s="4">
        <v>0</v>
      </c>
      <c r="X30" s="4" t="s">
        <v>160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45058</v>
      </c>
      <c r="G31" s="6">
        <v>45062</v>
      </c>
      <c r="H31" s="4">
        <v>1</v>
      </c>
      <c r="I31" s="4">
        <v>4</v>
      </c>
      <c r="J31" s="4">
        <v>4</v>
      </c>
      <c r="K31" s="4" t="s">
        <v>30</v>
      </c>
      <c r="L31" s="4">
        <v>2764</v>
      </c>
      <c r="M31" s="4">
        <v>2764</v>
      </c>
      <c r="N31" s="4" t="s">
        <v>165</v>
      </c>
      <c r="O31" s="4" t="s">
        <v>32</v>
      </c>
      <c r="P31" s="4" t="s">
        <v>33</v>
      </c>
      <c r="Q31" s="4">
        <v>0</v>
      </c>
      <c r="R31" s="9">
        <v>45044</v>
      </c>
      <c r="S31" s="6">
        <v>45065</v>
      </c>
      <c r="T31" s="4" t="s">
        <v>34</v>
      </c>
      <c r="U31" s="4">
        <v>2764</v>
      </c>
      <c r="V31" s="4">
        <v>0</v>
      </c>
      <c r="W31" s="4">
        <v>0</v>
      </c>
      <c r="X31" s="4" t="s">
        <v>166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45059</v>
      </c>
      <c r="G32" s="6">
        <v>45062</v>
      </c>
      <c r="H32" s="4">
        <v>1</v>
      </c>
      <c r="I32" s="4">
        <v>3</v>
      </c>
      <c r="J32" s="4">
        <v>3</v>
      </c>
      <c r="K32" s="4" t="s">
        <v>30</v>
      </c>
      <c r="L32" s="4">
        <v>1904</v>
      </c>
      <c r="M32" s="4">
        <v>1904</v>
      </c>
      <c r="N32" s="4" t="s">
        <v>171</v>
      </c>
      <c r="O32" s="4" t="s">
        <v>32</v>
      </c>
      <c r="P32" s="4" t="s">
        <v>33</v>
      </c>
      <c r="Q32" s="4">
        <v>0</v>
      </c>
      <c r="R32" s="9">
        <v>45044</v>
      </c>
      <c r="S32" s="6">
        <v>45065</v>
      </c>
      <c r="T32" s="4" t="s">
        <v>34</v>
      </c>
      <c r="U32" s="4">
        <v>1904</v>
      </c>
      <c r="V32" s="4">
        <v>0</v>
      </c>
      <c r="W32" s="4">
        <v>0</v>
      </c>
      <c r="X32" s="4" t="s">
        <v>172</v>
      </c>
      <c r="Y32" s="4" t="s">
        <v>173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45059</v>
      </c>
      <c r="G33" s="6">
        <v>45062</v>
      </c>
      <c r="H33" s="4">
        <v>1</v>
      </c>
      <c r="I33" s="4">
        <v>3</v>
      </c>
      <c r="J33" s="4">
        <v>3</v>
      </c>
      <c r="K33" s="4" t="s">
        <v>30</v>
      </c>
      <c r="L33" s="4">
        <v>759</v>
      </c>
      <c r="M33" s="4">
        <v>759</v>
      </c>
      <c r="N33" s="4" t="s">
        <v>177</v>
      </c>
      <c r="O33" s="4" t="s">
        <v>32</v>
      </c>
      <c r="P33" s="4" t="s">
        <v>33</v>
      </c>
      <c r="Q33" s="4">
        <v>0</v>
      </c>
      <c r="R33" s="9">
        <v>45045</v>
      </c>
      <c r="S33" s="6">
        <v>45065</v>
      </c>
      <c r="T33" s="4" t="s">
        <v>34</v>
      </c>
      <c r="U33" s="4">
        <v>759</v>
      </c>
      <c r="V33" s="4">
        <v>0</v>
      </c>
      <c r="W33" s="4">
        <v>0</v>
      </c>
      <c r="X33" s="4" t="s">
        <v>178</v>
      </c>
      <c r="Y33" s="4" t="s">
        <v>36</v>
      </c>
    </row>
    <row r="34" s="4" customFormat="1" spans="1:25">
      <c r="A34" s="4" t="s">
        <v>151</v>
      </c>
      <c r="B34" s="4" t="s">
        <v>26</v>
      </c>
      <c r="C34" s="4" t="s">
        <v>42</v>
      </c>
      <c r="D34" s="4" t="s">
        <v>152</v>
      </c>
      <c r="E34" s="4" t="s">
        <v>153</v>
      </c>
      <c r="F34" s="6">
        <v>45061</v>
      </c>
      <c r="G34" s="6">
        <v>45062</v>
      </c>
      <c r="H34" s="4">
        <v>1</v>
      </c>
      <c r="I34" s="4">
        <v>1</v>
      </c>
      <c r="J34" s="4">
        <v>1</v>
      </c>
      <c r="K34" s="4" t="s">
        <v>30</v>
      </c>
      <c r="L34" s="4">
        <v>-2110</v>
      </c>
      <c r="M34" s="4">
        <v>-2110</v>
      </c>
      <c r="N34" s="4" t="s">
        <v>154</v>
      </c>
      <c r="O34" s="4" t="s">
        <v>32</v>
      </c>
      <c r="P34" s="4" t="s">
        <v>33</v>
      </c>
      <c r="Q34" s="4">
        <v>0</v>
      </c>
      <c r="R34" s="9">
        <v>45043</v>
      </c>
      <c r="S34" s="6">
        <v>45065</v>
      </c>
      <c r="T34" s="4" t="s">
        <v>34</v>
      </c>
      <c r="U34" s="4">
        <v>-2110</v>
      </c>
      <c r="V34" s="4">
        <v>0</v>
      </c>
      <c r="W34" s="4">
        <v>0</v>
      </c>
      <c r="X34" s="4" t="s">
        <v>155</v>
      </c>
      <c r="Y34" s="4" t="s">
        <v>36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180</v>
      </c>
      <c r="E35" s="4" t="s">
        <v>181</v>
      </c>
      <c r="F35" s="6">
        <v>45061</v>
      </c>
      <c r="G35" s="6">
        <v>45062</v>
      </c>
      <c r="H35" s="4">
        <v>1</v>
      </c>
      <c r="I35" s="4">
        <v>1</v>
      </c>
      <c r="J35" s="4">
        <v>1</v>
      </c>
      <c r="K35" s="4" t="s">
        <v>30</v>
      </c>
      <c r="L35" s="4">
        <v>181</v>
      </c>
      <c r="M35" s="4">
        <v>181</v>
      </c>
      <c r="N35" s="4" t="s">
        <v>182</v>
      </c>
      <c r="O35" s="4" t="s">
        <v>32</v>
      </c>
      <c r="P35" s="4" t="s">
        <v>33</v>
      </c>
      <c r="Q35" s="4">
        <v>0</v>
      </c>
      <c r="R35" s="9">
        <v>45046</v>
      </c>
      <c r="S35" s="6">
        <v>45065</v>
      </c>
      <c r="T35" s="4" t="s">
        <v>34</v>
      </c>
      <c r="U35" s="4">
        <v>181</v>
      </c>
      <c r="V35" s="4">
        <v>0</v>
      </c>
      <c r="W35" s="4">
        <v>0</v>
      </c>
      <c r="X35" s="4" t="s">
        <v>183</v>
      </c>
      <c r="Y35" s="4" t="s">
        <v>184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45060</v>
      </c>
      <c r="G36" s="6">
        <v>45062</v>
      </c>
      <c r="H36" s="4">
        <v>1</v>
      </c>
      <c r="I36" s="4">
        <v>2</v>
      </c>
      <c r="J36" s="4">
        <v>2</v>
      </c>
      <c r="K36" s="4" t="s">
        <v>30</v>
      </c>
      <c r="L36" s="4">
        <v>2140</v>
      </c>
      <c r="M36" s="4">
        <v>2140</v>
      </c>
      <c r="N36" s="4" t="s">
        <v>188</v>
      </c>
      <c r="O36" s="4" t="s">
        <v>32</v>
      </c>
      <c r="P36" s="4" t="s">
        <v>33</v>
      </c>
      <c r="Q36" s="4">
        <v>0</v>
      </c>
      <c r="R36" s="9">
        <v>45046</v>
      </c>
      <c r="S36" s="6">
        <v>45065</v>
      </c>
      <c r="T36" s="4" t="s">
        <v>34</v>
      </c>
      <c r="U36" s="4">
        <v>2140</v>
      </c>
      <c r="V36" s="4">
        <v>0</v>
      </c>
      <c r="W36" s="4">
        <v>0</v>
      </c>
      <c r="X36" s="4" t="s">
        <v>189</v>
      </c>
      <c r="Y36" s="4" t="s">
        <v>36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45061</v>
      </c>
      <c r="G37" s="6">
        <v>45062</v>
      </c>
      <c r="H37" s="4">
        <v>1</v>
      </c>
      <c r="I37" s="4">
        <v>1</v>
      </c>
      <c r="J37" s="4">
        <v>1</v>
      </c>
      <c r="K37" s="4" t="s">
        <v>30</v>
      </c>
      <c r="L37" s="4">
        <v>301</v>
      </c>
      <c r="M37" s="4">
        <v>301</v>
      </c>
      <c r="N37" s="4" t="s">
        <v>193</v>
      </c>
      <c r="O37" s="4" t="s">
        <v>32</v>
      </c>
      <c r="P37" s="4" t="s">
        <v>33</v>
      </c>
      <c r="Q37" s="4">
        <v>0</v>
      </c>
      <c r="R37" s="9">
        <v>45047</v>
      </c>
      <c r="S37" s="6">
        <v>45065</v>
      </c>
      <c r="T37" s="4" t="s">
        <v>34</v>
      </c>
      <c r="U37" s="4">
        <v>301</v>
      </c>
      <c r="V37" s="4">
        <v>0</v>
      </c>
      <c r="W37" s="4">
        <v>0</v>
      </c>
      <c r="X37" s="4" t="s">
        <v>194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45061</v>
      </c>
      <c r="G38" s="6">
        <v>45062</v>
      </c>
      <c r="H38" s="4">
        <v>1</v>
      </c>
      <c r="I38" s="4">
        <v>1</v>
      </c>
      <c r="J38" s="4">
        <v>1</v>
      </c>
      <c r="K38" s="4" t="s">
        <v>30</v>
      </c>
      <c r="L38" s="4">
        <v>158</v>
      </c>
      <c r="M38" s="4">
        <v>158</v>
      </c>
      <c r="N38" s="4" t="s">
        <v>199</v>
      </c>
      <c r="O38" s="4" t="s">
        <v>32</v>
      </c>
      <c r="P38" s="4" t="s">
        <v>33</v>
      </c>
      <c r="Q38" s="4">
        <v>0</v>
      </c>
      <c r="R38" s="9">
        <v>45047</v>
      </c>
      <c r="S38" s="6">
        <v>45065</v>
      </c>
      <c r="T38" s="4" t="s">
        <v>34</v>
      </c>
      <c r="U38" s="4">
        <v>158</v>
      </c>
      <c r="V38" s="4">
        <v>0</v>
      </c>
      <c r="W38" s="4">
        <v>0</v>
      </c>
      <c r="X38" s="4" t="s">
        <v>200</v>
      </c>
      <c r="Y38" s="4" t="s">
        <v>36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45058</v>
      </c>
      <c r="G39" s="6">
        <v>45062</v>
      </c>
      <c r="H39" s="4">
        <v>1</v>
      </c>
      <c r="I39" s="4">
        <v>4</v>
      </c>
      <c r="J39" s="4">
        <v>4</v>
      </c>
      <c r="K39" s="4" t="s">
        <v>30</v>
      </c>
      <c r="L39" s="4">
        <v>2976</v>
      </c>
      <c r="M39" s="4">
        <v>2976</v>
      </c>
      <c r="N39" s="4" t="s">
        <v>204</v>
      </c>
      <c r="O39" s="4" t="s">
        <v>32</v>
      </c>
      <c r="P39" s="4" t="s">
        <v>33</v>
      </c>
      <c r="Q39" s="4">
        <v>0</v>
      </c>
      <c r="R39" s="9">
        <v>45047</v>
      </c>
      <c r="S39" s="6">
        <v>45065</v>
      </c>
      <c r="T39" s="4" t="s">
        <v>34</v>
      </c>
      <c r="U39" s="4">
        <v>2976</v>
      </c>
      <c r="V39" s="4">
        <v>0</v>
      </c>
      <c r="W39" s="4">
        <v>0</v>
      </c>
      <c r="X39" s="4" t="s">
        <v>205</v>
      </c>
      <c r="Y39" s="4" t="s">
        <v>36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45061</v>
      </c>
      <c r="G40" s="6">
        <v>45062</v>
      </c>
      <c r="H40" s="4">
        <v>1</v>
      </c>
      <c r="I40" s="4">
        <v>1</v>
      </c>
      <c r="J40" s="4">
        <v>1</v>
      </c>
      <c r="K40" s="4" t="s">
        <v>30</v>
      </c>
      <c r="L40" s="4">
        <v>822</v>
      </c>
      <c r="M40" s="4">
        <v>822</v>
      </c>
      <c r="N40" s="4" t="s">
        <v>209</v>
      </c>
      <c r="O40" s="4" t="s">
        <v>32</v>
      </c>
      <c r="P40" s="4" t="s">
        <v>33</v>
      </c>
      <c r="Q40" s="4">
        <v>0</v>
      </c>
      <c r="R40" s="9">
        <v>45048</v>
      </c>
      <c r="S40" s="6">
        <v>45065</v>
      </c>
      <c r="T40" s="4" t="s">
        <v>34</v>
      </c>
      <c r="U40" s="4">
        <v>822</v>
      </c>
      <c r="V40" s="4">
        <v>0</v>
      </c>
      <c r="W40" s="4">
        <v>0</v>
      </c>
      <c r="X40" s="4" t="s">
        <v>210</v>
      </c>
      <c r="Y40" s="4" t="s">
        <v>211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207</v>
      </c>
      <c r="E41" s="4" t="s">
        <v>208</v>
      </c>
      <c r="F41" s="6">
        <v>45061</v>
      </c>
      <c r="G41" s="6">
        <v>45062</v>
      </c>
      <c r="H41" s="4">
        <v>1</v>
      </c>
      <c r="I41" s="4">
        <v>1</v>
      </c>
      <c r="J41" s="4">
        <v>1</v>
      </c>
      <c r="K41" s="4" t="s">
        <v>30</v>
      </c>
      <c r="L41" s="4">
        <v>822</v>
      </c>
      <c r="M41" s="4">
        <v>822</v>
      </c>
      <c r="N41" s="4" t="s">
        <v>213</v>
      </c>
      <c r="O41" s="4" t="s">
        <v>32</v>
      </c>
      <c r="P41" s="4" t="s">
        <v>33</v>
      </c>
      <c r="Q41" s="4">
        <v>0</v>
      </c>
      <c r="R41" s="9">
        <v>45048</v>
      </c>
      <c r="S41" s="6">
        <v>45065</v>
      </c>
      <c r="T41" s="4" t="s">
        <v>34</v>
      </c>
      <c r="U41" s="4">
        <v>822</v>
      </c>
      <c r="V41" s="4">
        <v>0</v>
      </c>
      <c r="W41" s="4">
        <v>0</v>
      </c>
      <c r="X41" s="4" t="s">
        <v>214</v>
      </c>
      <c r="Y41" s="4" t="s">
        <v>215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218</v>
      </c>
      <c r="F42" s="6">
        <v>45061</v>
      </c>
      <c r="G42" s="6">
        <v>45062</v>
      </c>
      <c r="H42" s="4">
        <v>1</v>
      </c>
      <c r="I42" s="4">
        <v>1</v>
      </c>
      <c r="J42" s="4">
        <v>1</v>
      </c>
      <c r="K42" s="4" t="s">
        <v>30</v>
      </c>
      <c r="L42" s="4">
        <v>873</v>
      </c>
      <c r="M42" s="4">
        <v>873</v>
      </c>
      <c r="N42" s="4" t="s">
        <v>219</v>
      </c>
      <c r="O42" s="4" t="s">
        <v>32</v>
      </c>
      <c r="P42" s="4" t="s">
        <v>33</v>
      </c>
      <c r="Q42" s="4">
        <v>0</v>
      </c>
      <c r="R42" s="9">
        <v>45048</v>
      </c>
      <c r="S42" s="6">
        <v>45065</v>
      </c>
      <c r="T42" s="4" t="s">
        <v>34</v>
      </c>
      <c r="U42" s="4">
        <v>873</v>
      </c>
      <c r="V42" s="4">
        <v>0</v>
      </c>
      <c r="W42" s="4">
        <v>0</v>
      </c>
      <c r="X42" s="4" t="s">
        <v>220</v>
      </c>
      <c r="Y42" s="4" t="s">
        <v>36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222</v>
      </c>
      <c r="E43" s="4" t="s">
        <v>100</v>
      </c>
      <c r="F43" s="6">
        <v>45061</v>
      </c>
      <c r="G43" s="6">
        <v>45062</v>
      </c>
      <c r="H43" s="4">
        <v>1</v>
      </c>
      <c r="I43" s="4">
        <v>1</v>
      </c>
      <c r="J43" s="4">
        <v>1</v>
      </c>
      <c r="K43" s="4" t="s">
        <v>30</v>
      </c>
      <c r="L43" s="4">
        <v>1169</v>
      </c>
      <c r="M43" s="4">
        <v>1169</v>
      </c>
      <c r="N43" s="4" t="s">
        <v>223</v>
      </c>
      <c r="O43" s="4" t="s">
        <v>32</v>
      </c>
      <c r="P43" s="4" t="s">
        <v>33</v>
      </c>
      <c r="Q43" s="4">
        <v>0</v>
      </c>
      <c r="R43" s="9">
        <v>45048</v>
      </c>
      <c r="S43" s="6">
        <v>45065</v>
      </c>
      <c r="T43" s="4" t="s">
        <v>34</v>
      </c>
      <c r="U43" s="4">
        <v>1169</v>
      </c>
      <c r="V43" s="4">
        <v>0</v>
      </c>
      <c r="W43" s="4">
        <v>0</v>
      </c>
      <c r="X43" s="4" t="s">
        <v>224</v>
      </c>
      <c r="Y43" s="4" t="s">
        <v>225</v>
      </c>
    </row>
    <row r="44" s="4" customFormat="1" spans="1:25">
      <c r="A44" s="4" t="s">
        <v>226</v>
      </c>
      <c r="B44" s="4" t="s">
        <v>26</v>
      </c>
      <c r="C44" s="4" t="s">
        <v>27</v>
      </c>
      <c r="D44" s="4" t="s">
        <v>227</v>
      </c>
      <c r="E44" s="4" t="s">
        <v>228</v>
      </c>
      <c r="F44" s="6">
        <v>45056</v>
      </c>
      <c r="G44" s="6">
        <v>45062</v>
      </c>
      <c r="H44" s="4">
        <v>1</v>
      </c>
      <c r="I44" s="4">
        <v>6</v>
      </c>
      <c r="J44" s="4">
        <v>6</v>
      </c>
      <c r="K44" s="4" t="s">
        <v>30</v>
      </c>
      <c r="L44" s="4">
        <v>5167</v>
      </c>
      <c r="M44" s="4">
        <v>5167</v>
      </c>
      <c r="N44" s="4" t="s">
        <v>229</v>
      </c>
      <c r="O44" s="4" t="s">
        <v>32</v>
      </c>
      <c r="P44" s="4" t="s">
        <v>33</v>
      </c>
      <c r="Q44" s="4">
        <v>0</v>
      </c>
      <c r="R44" s="9">
        <v>45049</v>
      </c>
      <c r="S44" s="6">
        <v>45065</v>
      </c>
      <c r="T44" s="4" t="s">
        <v>34</v>
      </c>
      <c r="U44" s="4">
        <v>5167</v>
      </c>
      <c r="V44" s="4">
        <v>0</v>
      </c>
      <c r="W44" s="4">
        <v>0</v>
      </c>
      <c r="X44" s="4" t="s">
        <v>230</v>
      </c>
      <c r="Y44" s="4" t="s">
        <v>231</v>
      </c>
    </row>
    <row r="45" s="4" customFormat="1" spans="1:25">
      <c r="A45" s="4" t="s">
        <v>232</v>
      </c>
      <c r="B45" s="4" t="s">
        <v>26</v>
      </c>
      <c r="C45" s="4" t="s">
        <v>27</v>
      </c>
      <c r="D45" s="4" t="s">
        <v>233</v>
      </c>
      <c r="E45" s="4" t="s">
        <v>45</v>
      </c>
      <c r="F45" s="6">
        <v>45060</v>
      </c>
      <c r="G45" s="6">
        <v>45062</v>
      </c>
      <c r="H45" s="4">
        <v>1</v>
      </c>
      <c r="I45" s="4">
        <v>2</v>
      </c>
      <c r="J45" s="4">
        <v>2</v>
      </c>
      <c r="K45" s="4" t="s">
        <v>30</v>
      </c>
      <c r="L45" s="4">
        <v>3712</v>
      </c>
      <c r="M45" s="4">
        <v>3712</v>
      </c>
      <c r="N45" s="4" t="s">
        <v>234</v>
      </c>
      <c r="O45" s="4" t="s">
        <v>32</v>
      </c>
      <c r="P45" s="4" t="s">
        <v>33</v>
      </c>
      <c r="Q45" s="4">
        <v>0</v>
      </c>
      <c r="R45" s="9">
        <v>45049</v>
      </c>
      <c r="S45" s="6">
        <v>45065</v>
      </c>
      <c r="T45" s="4" t="s">
        <v>34</v>
      </c>
      <c r="U45" s="4">
        <v>3712</v>
      </c>
      <c r="V45" s="4">
        <v>0</v>
      </c>
      <c r="W45" s="4">
        <v>0</v>
      </c>
      <c r="X45" s="4" t="s">
        <v>235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239</v>
      </c>
      <c r="F46" s="6">
        <v>45059</v>
      </c>
      <c r="G46" s="6">
        <v>45062</v>
      </c>
      <c r="H46" s="4">
        <v>1</v>
      </c>
      <c r="I46" s="4">
        <v>3</v>
      </c>
      <c r="J46" s="4">
        <v>3</v>
      </c>
      <c r="K46" s="4" t="s">
        <v>30</v>
      </c>
      <c r="L46" s="4">
        <v>3748</v>
      </c>
      <c r="M46" s="4">
        <v>3748</v>
      </c>
      <c r="N46" s="4" t="s">
        <v>240</v>
      </c>
      <c r="O46" s="4" t="s">
        <v>32</v>
      </c>
      <c r="P46" s="4" t="s">
        <v>33</v>
      </c>
      <c r="Q46" s="4">
        <v>0</v>
      </c>
      <c r="R46" s="9">
        <v>45049</v>
      </c>
      <c r="S46" s="6">
        <v>45065</v>
      </c>
      <c r="T46" s="4" t="s">
        <v>34</v>
      </c>
      <c r="U46" s="4">
        <v>3748</v>
      </c>
      <c r="V46" s="4">
        <v>0</v>
      </c>
      <c r="W46" s="4">
        <v>0</v>
      </c>
      <c r="X46" s="4" t="s">
        <v>241</v>
      </c>
      <c r="Y46" s="4" t="s">
        <v>242</v>
      </c>
    </row>
    <row r="47" s="4" customFormat="1" spans="1:25">
      <c r="A47" s="4" t="s">
        <v>243</v>
      </c>
      <c r="B47" s="4" t="s">
        <v>26</v>
      </c>
      <c r="C47" s="4" t="s">
        <v>27</v>
      </c>
      <c r="D47" s="4" t="s">
        <v>244</v>
      </c>
      <c r="E47" s="4" t="s">
        <v>158</v>
      </c>
      <c r="F47" s="6">
        <v>45059</v>
      </c>
      <c r="G47" s="6">
        <v>45062</v>
      </c>
      <c r="H47" s="4">
        <v>1</v>
      </c>
      <c r="I47" s="4">
        <v>3</v>
      </c>
      <c r="J47" s="4">
        <v>3</v>
      </c>
      <c r="K47" s="4" t="s">
        <v>30</v>
      </c>
      <c r="L47" s="4">
        <v>1470</v>
      </c>
      <c r="M47" s="4">
        <v>1470</v>
      </c>
      <c r="N47" s="4" t="s">
        <v>245</v>
      </c>
      <c r="O47" s="4" t="s">
        <v>32</v>
      </c>
      <c r="P47" s="4" t="s">
        <v>33</v>
      </c>
      <c r="Q47" s="4">
        <v>0</v>
      </c>
      <c r="R47" s="9">
        <v>45049</v>
      </c>
      <c r="S47" s="6">
        <v>45065</v>
      </c>
      <c r="T47" s="4" t="s">
        <v>34</v>
      </c>
      <c r="U47" s="4">
        <v>1470</v>
      </c>
      <c r="V47" s="4">
        <v>0</v>
      </c>
      <c r="W47" s="4">
        <v>0</v>
      </c>
      <c r="X47" s="4" t="s">
        <v>246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249</v>
      </c>
      <c r="E48" s="4" t="s">
        <v>250</v>
      </c>
      <c r="F48" s="6">
        <v>45059</v>
      </c>
      <c r="G48" s="6">
        <v>45062</v>
      </c>
      <c r="H48" s="4">
        <v>1</v>
      </c>
      <c r="I48" s="4">
        <v>3</v>
      </c>
      <c r="J48" s="4">
        <v>3</v>
      </c>
      <c r="K48" s="4" t="s">
        <v>30</v>
      </c>
      <c r="L48" s="4">
        <v>741</v>
      </c>
      <c r="M48" s="4">
        <v>741</v>
      </c>
      <c r="N48" s="4" t="s">
        <v>251</v>
      </c>
      <c r="O48" s="4" t="s">
        <v>32</v>
      </c>
      <c r="P48" s="4" t="s">
        <v>33</v>
      </c>
      <c r="Q48" s="4">
        <v>0</v>
      </c>
      <c r="R48" s="9">
        <v>45050</v>
      </c>
      <c r="S48" s="6">
        <v>45065</v>
      </c>
      <c r="T48" s="4" t="s">
        <v>34</v>
      </c>
      <c r="U48" s="4">
        <v>741</v>
      </c>
      <c r="V48" s="4">
        <v>0</v>
      </c>
      <c r="W48" s="4">
        <v>0</v>
      </c>
      <c r="X48" s="4" t="s">
        <v>252</v>
      </c>
      <c r="Y48" s="4" t="s">
        <v>253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45059</v>
      </c>
      <c r="G49" s="6">
        <v>45062</v>
      </c>
      <c r="H49" s="4">
        <v>1</v>
      </c>
      <c r="I49" s="4">
        <v>3</v>
      </c>
      <c r="J49" s="4">
        <v>3</v>
      </c>
      <c r="K49" s="4" t="s">
        <v>30</v>
      </c>
      <c r="L49" s="4">
        <v>2130</v>
      </c>
      <c r="M49" s="4">
        <v>2130</v>
      </c>
      <c r="N49" s="4" t="s">
        <v>257</v>
      </c>
      <c r="O49" s="4" t="s">
        <v>32</v>
      </c>
      <c r="P49" s="4" t="s">
        <v>33</v>
      </c>
      <c r="Q49" s="4">
        <v>0</v>
      </c>
      <c r="R49" s="9">
        <v>45050</v>
      </c>
      <c r="S49" s="6">
        <v>45065</v>
      </c>
      <c r="T49" s="4" t="s">
        <v>34</v>
      </c>
      <c r="U49" s="4">
        <v>2130</v>
      </c>
      <c r="V49" s="4">
        <v>0</v>
      </c>
      <c r="W49" s="4">
        <v>0</v>
      </c>
      <c r="X49" s="4" t="s">
        <v>258</v>
      </c>
      <c r="Y49" s="4" t="s">
        <v>259</v>
      </c>
    </row>
    <row r="50" s="4" customFormat="1" spans="1:25">
      <c r="A50" s="4" t="s">
        <v>162</v>
      </c>
      <c r="B50" s="4" t="s">
        <v>26</v>
      </c>
      <c r="C50" s="4" t="s">
        <v>42</v>
      </c>
      <c r="D50" s="4" t="s">
        <v>163</v>
      </c>
      <c r="E50" s="4" t="s">
        <v>164</v>
      </c>
      <c r="F50" s="6">
        <v>45058</v>
      </c>
      <c r="G50" s="6">
        <v>45062</v>
      </c>
      <c r="H50" s="4">
        <v>1</v>
      </c>
      <c r="I50" s="4">
        <v>4</v>
      </c>
      <c r="J50" s="4">
        <v>4</v>
      </c>
      <c r="K50" s="4" t="s">
        <v>30</v>
      </c>
      <c r="L50" s="4">
        <v>-2764</v>
      </c>
      <c r="M50" s="4">
        <v>-2764</v>
      </c>
      <c r="N50" s="4" t="s">
        <v>165</v>
      </c>
      <c r="O50" s="4" t="s">
        <v>32</v>
      </c>
      <c r="P50" s="4" t="s">
        <v>33</v>
      </c>
      <c r="Q50" s="4">
        <v>0</v>
      </c>
      <c r="R50" s="9">
        <v>45044</v>
      </c>
      <c r="S50" s="6">
        <v>45065</v>
      </c>
      <c r="T50" s="4" t="s">
        <v>34</v>
      </c>
      <c r="U50" s="4">
        <v>-2764</v>
      </c>
      <c r="V50" s="4">
        <v>0</v>
      </c>
      <c r="W50" s="4">
        <v>0</v>
      </c>
      <c r="X50" s="4" t="s">
        <v>166</v>
      </c>
      <c r="Y50" s="4" t="s">
        <v>167</v>
      </c>
    </row>
    <row r="51" s="4" customFormat="1" spans="1:25">
      <c r="A51" s="4" t="s">
        <v>232</v>
      </c>
      <c r="B51" s="4" t="s">
        <v>26</v>
      </c>
      <c r="C51" s="4" t="s">
        <v>42</v>
      </c>
      <c r="D51" s="4" t="s">
        <v>233</v>
      </c>
      <c r="E51" s="4" t="s">
        <v>45</v>
      </c>
      <c r="F51" s="6">
        <v>45060</v>
      </c>
      <c r="G51" s="6">
        <v>45062</v>
      </c>
      <c r="H51" s="4">
        <v>1</v>
      </c>
      <c r="I51" s="4">
        <v>2</v>
      </c>
      <c r="J51" s="4">
        <v>2</v>
      </c>
      <c r="K51" s="4" t="s">
        <v>30</v>
      </c>
      <c r="L51" s="4">
        <v>-3712</v>
      </c>
      <c r="M51" s="4">
        <v>-3712</v>
      </c>
      <c r="N51" s="4" t="s">
        <v>234</v>
      </c>
      <c r="O51" s="4" t="s">
        <v>32</v>
      </c>
      <c r="P51" s="4" t="s">
        <v>33</v>
      </c>
      <c r="Q51" s="4">
        <v>0</v>
      </c>
      <c r="R51" s="9">
        <v>45049</v>
      </c>
      <c r="S51" s="6">
        <v>45065</v>
      </c>
      <c r="T51" s="4" t="s">
        <v>34</v>
      </c>
      <c r="U51" s="4">
        <v>-3712</v>
      </c>
      <c r="V51" s="4">
        <v>0</v>
      </c>
      <c r="W51" s="4">
        <v>0</v>
      </c>
      <c r="X51" s="4" t="s">
        <v>235</v>
      </c>
      <c r="Y51" s="4" t="s">
        <v>236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45060</v>
      </c>
      <c r="G52" s="6">
        <v>45062</v>
      </c>
      <c r="H52" s="4">
        <v>2</v>
      </c>
      <c r="I52" s="4">
        <v>2</v>
      </c>
      <c r="J52" s="4">
        <v>4</v>
      </c>
      <c r="K52" s="4" t="s">
        <v>30</v>
      </c>
      <c r="L52" s="4">
        <v>2512</v>
      </c>
      <c r="M52" s="4">
        <v>2512</v>
      </c>
      <c r="N52" s="4" t="s">
        <v>263</v>
      </c>
      <c r="O52" s="4" t="s">
        <v>32</v>
      </c>
      <c r="P52" s="4" t="s">
        <v>33</v>
      </c>
      <c r="Q52" s="4">
        <v>0</v>
      </c>
      <c r="R52" s="9">
        <v>45051</v>
      </c>
      <c r="S52" s="6">
        <v>45065</v>
      </c>
      <c r="T52" s="4" t="s">
        <v>34</v>
      </c>
      <c r="U52" s="4">
        <v>2512</v>
      </c>
      <c r="V52" s="4">
        <v>0</v>
      </c>
      <c r="W52" s="4">
        <v>0</v>
      </c>
      <c r="X52" s="4" t="s">
        <v>264</v>
      </c>
      <c r="Y52" s="4" t="s">
        <v>36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267</v>
      </c>
      <c r="F53" s="6">
        <v>45061</v>
      </c>
      <c r="G53" s="6">
        <v>45062</v>
      </c>
      <c r="H53" s="4">
        <v>1</v>
      </c>
      <c r="I53" s="4">
        <v>1</v>
      </c>
      <c r="J53" s="4">
        <v>1</v>
      </c>
      <c r="K53" s="4" t="s">
        <v>30</v>
      </c>
      <c r="L53" s="4">
        <v>821</v>
      </c>
      <c r="M53" s="4">
        <v>821</v>
      </c>
      <c r="N53" s="4" t="s">
        <v>268</v>
      </c>
      <c r="O53" s="4" t="s">
        <v>32</v>
      </c>
      <c r="P53" s="4" t="s">
        <v>33</v>
      </c>
      <c r="Q53" s="4">
        <v>0</v>
      </c>
      <c r="R53" s="9">
        <v>45052</v>
      </c>
      <c r="S53" s="6">
        <v>45065</v>
      </c>
      <c r="T53" s="4" t="s">
        <v>34</v>
      </c>
      <c r="U53" s="4">
        <v>821</v>
      </c>
      <c r="V53" s="4">
        <v>0</v>
      </c>
      <c r="W53" s="4">
        <v>0</v>
      </c>
      <c r="X53" s="4" t="s">
        <v>269</v>
      </c>
      <c r="Y53" s="4" t="s">
        <v>270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273</v>
      </c>
      <c r="F54" s="6">
        <v>45061</v>
      </c>
      <c r="G54" s="6">
        <v>45062</v>
      </c>
      <c r="H54" s="4">
        <v>1</v>
      </c>
      <c r="I54" s="4">
        <v>1</v>
      </c>
      <c r="J54" s="4">
        <v>1</v>
      </c>
      <c r="K54" s="4" t="s">
        <v>30</v>
      </c>
      <c r="L54" s="4">
        <v>510</v>
      </c>
      <c r="M54" s="4">
        <v>510</v>
      </c>
      <c r="N54" s="4" t="s">
        <v>274</v>
      </c>
      <c r="O54" s="4" t="s">
        <v>32</v>
      </c>
      <c r="P54" s="4" t="s">
        <v>33</v>
      </c>
      <c r="Q54" s="4">
        <v>0</v>
      </c>
      <c r="R54" s="9">
        <v>45052</v>
      </c>
      <c r="S54" s="6">
        <v>45065</v>
      </c>
      <c r="T54" s="4" t="s">
        <v>34</v>
      </c>
      <c r="U54" s="4">
        <v>510</v>
      </c>
      <c r="V54" s="4">
        <v>0</v>
      </c>
      <c r="W54" s="4">
        <v>0</v>
      </c>
      <c r="X54" s="4" t="s">
        <v>275</v>
      </c>
      <c r="Y54" s="4" t="s">
        <v>276</v>
      </c>
    </row>
    <row r="55" s="4" customFormat="1" spans="1:26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45060</v>
      </c>
      <c r="G55" s="6">
        <v>45062</v>
      </c>
      <c r="H55" s="4">
        <v>2</v>
      </c>
      <c r="I55" s="4">
        <v>2</v>
      </c>
      <c r="J55" s="4">
        <v>4</v>
      </c>
      <c r="K55" s="4" t="s">
        <v>30</v>
      </c>
      <c r="L55" s="4">
        <v>3764</v>
      </c>
      <c r="M55" s="4">
        <v>3764</v>
      </c>
      <c r="N55" s="4" t="s">
        <v>280</v>
      </c>
      <c r="O55" s="4" t="s">
        <v>32</v>
      </c>
      <c r="P55" s="4" t="s">
        <v>33</v>
      </c>
      <c r="Q55" s="4">
        <v>0</v>
      </c>
      <c r="R55" s="9">
        <v>45052</v>
      </c>
      <c r="S55" s="6">
        <v>45065</v>
      </c>
      <c r="T55" s="4" t="s">
        <v>34</v>
      </c>
      <c r="U55" s="4">
        <v>3764</v>
      </c>
      <c r="V55" s="4">
        <v>0</v>
      </c>
      <c r="W55" s="4">
        <v>0</v>
      </c>
      <c r="X55" s="4" t="s">
        <v>281</v>
      </c>
      <c r="Y55" s="4">
        <v>235800</v>
      </c>
      <c r="Z55" s="4" t="s">
        <v>282</v>
      </c>
    </row>
    <row r="56" s="4" customFormat="1" spans="1:25">
      <c r="A56" s="4" t="s">
        <v>283</v>
      </c>
      <c r="B56" s="4" t="s">
        <v>26</v>
      </c>
      <c r="C56" s="4" t="s">
        <v>27</v>
      </c>
      <c r="D56" s="4" t="s">
        <v>284</v>
      </c>
      <c r="E56" s="4" t="s">
        <v>285</v>
      </c>
      <c r="F56" s="6">
        <v>45059</v>
      </c>
      <c r="G56" s="6">
        <v>45062</v>
      </c>
      <c r="H56" s="4">
        <v>1</v>
      </c>
      <c r="I56" s="4">
        <v>3</v>
      </c>
      <c r="J56" s="4">
        <v>3</v>
      </c>
      <c r="K56" s="4" t="s">
        <v>30</v>
      </c>
      <c r="L56" s="4">
        <v>6021</v>
      </c>
      <c r="M56" s="4">
        <v>6021</v>
      </c>
      <c r="N56" s="4" t="s">
        <v>286</v>
      </c>
      <c r="O56" s="4" t="s">
        <v>32</v>
      </c>
      <c r="P56" s="4" t="s">
        <v>33</v>
      </c>
      <c r="Q56" s="4">
        <v>0</v>
      </c>
      <c r="R56" s="9">
        <v>45053</v>
      </c>
      <c r="S56" s="6">
        <v>45065</v>
      </c>
      <c r="T56" s="4" t="s">
        <v>34</v>
      </c>
      <c r="U56" s="4">
        <v>6021</v>
      </c>
      <c r="V56" s="4">
        <v>0</v>
      </c>
      <c r="W56" s="4">
        <v>0</v>
      </c>
      <c r="X56" s="4" t="s">
        <v>287</v>
      </c>
      <c r="Y56" s="4" t="s">
        <v>288</v>
      </c>
    </row>
    <row r="57" s="4" customFormat="1" spans="1:25">
      <c r="A57" s="4" t="s">
        <v>289</v>
      </c>
      <c r="B57" s="4" t="s">
        <v>26</v>
      </c>
      <c r="C57" s="4" t="s">
        <v>27</v>
      </c>
      <c r="D57" s="4" t="s">
        <v>290</v>
      </c>
      <c r="E57" s="4" t="s">
        <v>291</v>
      </c>
      <c r="F57" s="6">
        <v>45061</v>
      </c>
      <c r="G57" s="6">
        <v>45062</v>
      </c>
      <c r="H57" s="4">
        <v>1</v>
      </c>
      <c r="I57" s="4">
        <v>1</v>
      </c>
      <c r="J57" s="4">
        <v>1</v>
      </c>
      <c r="K57" s="4" t="s">
        <v>30</v>
      </c>
      <c r="L57" s="4">
        <v>652</v>
      </c>
      <c r="M57" s="4">
        <v>652</v>
      </c>
      <c r="N57" s="4" t="s">
        <v>292</v>
      </c>
      <c r="O57" s="4" t="s">
        <v>32</v>
      </c>
      <c r="P57" s="4" t="s">
        <v>33</v>
      </c>
      <c r="Q57" s="4">
        <v>0</v>
      </c>
      <c r="R57" s="9">
        <v>45053</v>
      </c>
      <c r="S57" s="6">
        <v>45065</v>
      </c>
      <c r="T57" s="4" t="s">
        <v>34</v>
      </c>
      <c r="U57" s="4">
        <v>652</v>
      </c>
      <c r="V57" s="4">
        <v>0</v>
      </c>
      <c r="W57" s="4">
        <v>0</v>
      </c>
      <c r="X57" s="4" t="s">
        <v>293</v>
      </c>
      <c r="Y57" s="4" t="s">
        <v>36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45061</v>
      </c>
      <c r="G58" s="6">
        <v>45062</v>
      </c>
      <c r="H58" s="4">
        <v>1</v>
      </c>
      <c r="I58" s="4">
        <v>1</v>
      </c>
      <c r="J58" s="4">
        <v>1</v>
      </c>
      <c r="K58" s="4" t="s">
        <v>30</v>
      </c>
      <c r="L58" s="4">
        <v>2032</v>
      </c>
      <c r="M58" s="4">
        <v>2032</v>
      </c>
      <c r="N58" s="4" t="s">
        <v>297</v>
      </c>
      <c r="O58" s="4" t="s">
        <v>32</v>
      </c>
      <c r="P58" s="4" t="s">
        <v>33</v>
      </c>
      <c r="Q58" s="4">
        <v>0</v>
      </c>
      <c r="R58" s="9">
        <v>45054</v>
      </c>
      <c r="S58" s="6">
        <v>45065</v>
      </c>
      <c r="T58" s="4" t="s">
        <v>34</v>
      </c>
      <c r="U58" s="4">
        <v>2032</v>
      </c>
      <c r="V58" s="4">
        <v>0</v>
      </c>
      <c r="W58" s="4">
        <v>0</v>
      </c>
      <c r="X58" s="4" t="s">
        <v>298</v>
      </c>
      <c r="Y58" s="4" t="s">
        <v>299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301</v>
      </c>
      <c r="E59" s="4" t="s">
        <v>302</v>
      </c>
      <c r="F59" s="6">
        <v>45059</v>
      </c>
      <c r="G59" s="6">
        <v>45062</v>
      </c>
      <c r="H59" s="4">
        <v>1</v>
      </c>
      <c r="I59" s="4">
        <v>3</v>
      </c>
      <c r="J59" s="4">
        <v>3</v>
      </c>
      <c r="K59" s="4" t="s">
        <v>30</v>
      </c>
      <c r="L59" s="4">
        <v>5175</v>
      </c>
      <c r="M59" s="4">
        <v>5175</v>
      </c>
      <c r="N59" s="4" t="s">
        <v>303</v>
      </c>
      <c r="O59" s="4" t="s">
        <v>32</v>
      </c>
      <c r="P59" s="4" t="s">
        <v>33</v>
      </c>
      <c r="Q59" s="4">
        <v>0</v>
      </c>
      <c r="R59" s="9">
        <v>45055</v>
      </c>
      <c r="S59" s="6">
        <v>45065</v>
      </c>
      <c r="T59" s="4" t="s">
        <v>34</v>
      </c>
      <c r="U59" s="4">
        <v>5175</v>
      </c>
      <c r="V59" s="4">
        <v>0</v>
      </c>
      <c r="W59" s="4">
        <v>0</v>
      </c>
      <c r="X59" s="4" t="s">
        <v>304</v>
      </c>
      <c r="Y59" s="4" t="s">
        <v>305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307</v>
      </c>
      <c r="E60" s="4" t="s">
        <v>137</v>
      </c>
      <c r="F60" s="6">
        <v>45060</v>
      </c>
      <c r="G60" s="6">
        <v>45062</v>
      </c>
      <c r="H60" s="4">
        <v>1</v>
      </c>
      <c r="I60" s="4">
        <v>2</v>
      </c>
      <c r="J60" s="4">
        <v>2</v>
      </c>
      <c r="K60" s="4" t="s">
        <v>30</v>
      </c>
      <c r="L60" s="4">
        <v>1432</v>
      </c>
      <c r="M60" s="4">
        <v>1432</v>
      </c>
      <c r="N60" s="4" t="s">
        <v>308</v>
      </c>
      <c r="O60" s="4" t="s">
        <v>32</v>
      </c>
      <c r="P60" s="4" t="s">
        <v>33</v>
      </c>
      <c r="Q60" s="4">
        <v>0</v>
      </c>
      <c r="R60" s="9">
        <v>45055</v>
      </c>
      <c r="S60" s="6">
        <v>45065</v>
      </c>
      <c r="T60" s="4" t="s">
        <v>34</v>
      </c>
      <c r="U60" s="4">
        <v>1432</v>
      </c>
      <c r="V60" s="4">
        <v>0</v>
      </c>
      <c r="W60" s="4">
        <v>0</v>
      </c>
      <c r="X60" s="4" t="s">
        <v>309</v>
      </c>
      <c r="Y60" s="4" t="s">
        <v>36</v>
      </c>
    </row>
    <row r="61" s="4" customFormat="1" spans="1:25">
      <c r="A61" s="4" t="s">
        <v>310</v>
      </c>
      <c r="B61" s="4" t="s">
        <v>26</v>
      </c>
      <c r="C61" s="4" t="s">
        <v>27</v>
      </c>
      <c r="D61" s="4" t="s">
        <v>311</v>
      </c>
      <c r="E61" s="4" t="s">
        <v>312</v>
      </c>
      <c r="F61" s="6">
        <v>45061</v>
      </c>
      <c r="G61" s="6">
        <v>45062</v>
      </c>
      <c r="H61" s="4">
        <v>1</v>
      </c>
      <c r="I61" s="4">
        <v>1</v>
      </c>
      <c r="J61" s="4">
        <v>1</v>
      </c>
      <c r="K61" s="4" t="s">
        <v>30</v>
      </c>
      <c r="L61" s="4">
        <v>357</v>
      </c>
      <c r="M61" s="4">
        <v>357</v>
      </c>
      <c r="N61" s="4" t="s">
        <v>313</v>
      </c>
      <c r="O61" s="4" t="s">
        <v>32</v>
      </c>
      <c r="P61" s="4" t="s">
        <v>33</v>
      </c>
      <c r="Q61" s="4">
        <v>0</v>
      </c>
      <c r="R61" s="9">
        <v>45055</v>
      </c>
      <c r="S61" s="6">
        <v>45065</v>
      </c>
      <c r="T61" s="4" t="s">
        <v>34</v>
      </c>
      <c r="U61" s="4">
        <v>357</v>
      </c>
      <c r="V61" s="4">
        <v>0</v>
      </c>
      <c r="W61" s="4">
        <v>0</v>
      </c>
      <c r="X61" s="4" t="s">
        <v>314</v>
      </c>
      <c r="Y61" s="4" t="s">
        <v>315</v>
      </c>
    </row>
    <row r="62" s="4" customFormat="1" spans="1:25">
      <c r="A62" s="4" t="s">
        <v>316</v>
      </c>
      <c r="B62" s="4" t="s">
        <v>26</v>
      </c>
      <c r="C62" s="4" t="s">
        <v>27</v>
      </c>
      <c r="D62" s="4" t="s">
        <v>317</v>
      </c>
      <c r="E62" s="4" t="s">
        <v>318</v>
      </c>
      <c r="F62" s="6">
        <v>45058</v>
      </c>
      <c r="G62" s="6">
        <v>45062</v>
      </c>
      <c r="H62" s="4">
        <v>1</v>
      </c>
      <c r="I62" s="4">
        <v>4</v>
      </c>
      <c r="J62" s="4">
        <v>4</v>
      </c>
      <c r="K62" s="4" t="s">
        <v>30</v>
      </c>
      <c r="L62" s="4">
        <v>7284</v>
      </c>
      <c r="M62" s="4">
        <v>7284</v>
      </c>
      <c r="N62" s="4" t="s">
        <v>319</v>
      </c>
      <c r="O62" s="4" t="s">
        <v>32</v>
      </c>
      <c r="P62" s="4" t="s">
        <v>33</v>
      </c>
      <c r="Q62" s="4">
        <v>0</v>
      </c>
      <c r="R62" s="9">
        <v>45055</v>
      </c>
      <c r="S62" s="6">
        <v>45065</v>
      </c>
      <c r="T62" s="4" t="s">
        <v>34</v>
      </c>
      <c r="U62" s="4">
        <v>7284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45061</v>
      </c>
      <c r="G63" s="6">
        <v>45062</v>
      </c>
      <c r="H63" s="4">
        <v>1</v>
      </c>
      <c r="I63" s="4">
        <v>1</v>
      </c>
      <c r="J63" s="4">
        <v>1</v>
      </c>
      <c r="K63" s="4" t="s">
        <v>30</v>
      </c>
      <c r="L63" s="4">
        <v>1567</v>
      </c>
      <c r="M63" s="4">
        <v>1567</v>
      </c>
      <c r="N63" s="4" t="s">
        <v>325</v>
      </c>
      <c r="O63" s="4" t="s">
        <v>32</v>
      </c>
      <c r="P63" s="4" t="s">
        <v>33</v>
      </c>
      <c r="Q63" s="4">
        <v>0</v>
      </c>
      <c r="R63" s="9">
        <v>45055</v>
      </c>
      <c r="S63" s="6">
        <v>45065</v>
      </c>
      <c r="T63" s="4" t="s">
        <v>34</v>
      </c>
      <c r="U63" s="4">
        <v>1567</v>
      </c>
      <c r="V63" s="4">
        <v>0</v>
      </c>
      <c r="W63" s="4">
        <v>0</v>
      </c>
      <c r="X63" s="4" t="s">
        <v>326</v>
      </c>
      <c r="Y63" s="4" t="s">
        <v>327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330</v>
      </c>
      <c r="F64" s="6">
        <v>45061</v>
      </c>
      <c r="G64" s="6">
        <v>45062</v>
      </c>
      <c r="H64" s="4">
        <v>1</v>
      </c>
      <c r="I64" s="4">
        <v>1</v>
      </c>
      <c r="J64" s="4">
        <v>1</v>
      </c>
      <c r="K64" s="4" t="s">
        <v>30</v>
      </c>
      <c r="L64" s="4">
        <v>184</v>
      </c>
      <c r="M64" s="4">
        <v>184</v>
      </c>
      <c r="N64" s="4" t="s">
        <v>331</v>
      </c>
      <c r="O64" s="4" t="s">
        <v>32</v>
      </c>
      <c r="P64" s="4" t="s">
        <v>33</v>
      </c>
      <c r="Q64" s="4">
        <v>0</v>
      </c>
      <c r="R64" s="9">
        <v>45055</v>
      </c>
      <c r="S64" s="6">
        <v>45065</v>
      </c>
      <c r="T64" s="4" t="s">
        <v>34</v>
      </c>
      <c r="U64" s="4">
        <v>184</v>
      </c>
      <c r="V64" s="4">
        <v>0</v>
      </c>
      <c r="W64" s="4">
        <v>0</v>
      </c>
      <c r="X64" s="4" t="s">
        <v>332</v>
      </c>
      <c r="Y64" s="4" t="s">
        <v>333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307</v>
      </c>
      <c r="E65" s="4" t="s">
        <v>335</v>
      </c>
      <c r="F65" s="6">
        <v>45061</v>
      </c>
      <c r="G65" s="6">
        <v>45062</v>
      </c>
      <c r="H65" s="4">
        <v>1</v>
      </c>
      <c r="I65" s="4">
        <v>1</v>
      </c>
      <c r="J65" s="4">
        <v>1</v>
      </c>
      <c r="K65" s="4" t="s">
        <v>30</v>
      </c>
      <c r="L65" s="4">
        <v>765</v>
      </c>
      <c r="M65" s="4">
        <v>765</v>
      </c>
      <c r="N65" s="4" t="s">
        <v>336</v>
      </c>
      <c r="O65" s="4" t="s">
        <v>32</v>
      </c>
      <c r="P65" s="4" t="s">
        <v>33</v>
      </c>
      <c r="Q65" s="4">
        <v>0</v>
      </c>
      <c r="R65" s="9">
        <v>45056</v>
      </c>
      <c r="S65" s="6">
        <v>45065</v>
      </c>
      <c r="T65" s="4" t="s">
        <v>34</v>
      </c>
      <c r="U65" s="4">
        <v>765</v>
      </c>
      <c r="V65" s="4">
        <v>0</v>
      </c>
      <c r="W65" s="4">
        <v>0</v>
      </c>
      <c r="X65" s="4" t="s">
        <v>337</v>
      </c>
      <c r="Y65" s="4" t="s">
        <v>338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45061</v>
      </c>
      <c r="G66" s="6">
        <v>45062</v>
      </c>
      <c r="H66" s="4">
        <v>1</v>
      </c>
      <c r="I66" s="4">
        <v>1</v>
      </c>
      <c r="J66" s="4">
        <v>1</v>
      </c>
      <c r="K66" s="4" t="s">
        <v>30</v>
      </c>
      <c r="L66" s="4">
        <v>207</v>
      </c>
      <c r="M66" s="4">
        <v>207</v>
      </c>
      <c r="N66" s="4" t="s">
        <v>342</v>
      </c>
      <c r="O66" s="4" t="s">
        <v>32</v>
      </c>
      <c r="P66" s="4" t="s">
        <v>33</v>
      </c>
      <c r="Q66" s="4">
        <v>0</v>
      </c>
      <c r="R66" s="9">
        <v>45056</v>
      </c>
      <c r="S66" s="6">
        <v>45065</v>
      </c>
      <c r="T66" s="4" t="s">
        <v>34</v>
      </c>
      <c r="U66" s="4">
        <v>207</v>
      </c>
      <c r="V66" s="4">
        <v>0</v>
      </c>
      <c r="W66" s="4">
        <v>0</v>
      </c>
      <c r="X66" s="4" t="s">
        <v>343</v>
      </c>
      <c r="Y66" s="4" t="s">
        <v>344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346</v>
      </c>
      <c r="E67" s="4" t="s">
        <v>347</v>
      </c>
      <c r="F67" s="6">
        <v>45061</v>
      </c>
      <c r="G67" s="6">
        <v>45062</v>
      </c>
      <c r="H67" s="4">
        <v>1</v>
      </c>
      <c r="I67" s="4">
        <v>1</v>
      </c>
      <c r="J67" s="4">
        <v>1</v>
      </c>
      <c r="K67" s="4" t="s">
        <v>30</v>
      </c>
      <c r="L67" s="4">
        <v>1154</v>
      </c>
      <c r="M67" s="4">
        <v>1154</v>
      </c>
      <c r="N67" s="4" t="s">
        <v>348</v>
      </c>
      <c r="O67" s="4" t="s">
        <v>32</v>
      </c>
      <c r="P67" s="4" t="s">
        <v>33</v>
      </c>
      <c r="Q67" s="4">
        <v>0</v>
      </c>
      <c r="R67" s="9">
        <v>45056</v>
      </c>
      <c r="S67" s="6">
        <v>45065</v>
      </c>
      <c r="T67" s="4" t="s">
        <v>34</v>
      </c>
      <c r="U67" s="4">
        <v>1154</v>
      </c>
      <c r="V67" s="4">
        <v>0</v>
      </c>
      <c r="W67" s="4">
        <v>0</v>
      </c>
      <c r="X67" s="4" t="s">
        <v>349</v>
      </c>
      <c r="Y67" s="4" t="s">
        <v>350</v>
      </c>
    </row>
    <row r="68" s="4" customFormat="1" spans="1:25">
      <c r="A68" s="4" t="s">
        <v>351</v>
      </c>
      <c r="B68" s="4" t="s">
        <v>26</v>
      </c>
      <c r="C68" s="4" t="s">
        <v>27</v>
      </c>
      <c r="D68" s="4" t="s">
        <v>352</v>
      </c>
      <c r="E68" s="4" t="s">
        <v>353</v>
      </c>
      <c r="F68" s="6">
        <v>45057</v>
      </c>
      <c r="G68" s="6">
        <v>45062</v>
      </c>
      <c r="H68" s="4">
        <v>1</v>
      </c>
      <c r="I68" s="4">
        <v>5</v>
      </c>
      <c r="J68" s="4">
        <v>5</v>
      </c>
      <c r="K68" s="4" t="s">
        <v>30</v>
      </c>
      <c r="L68" s="4">
        <v>1565</v>
      </c>
      <c r="M68" s="4">
        <v>1565</v>
      </c>
      <c r="N68" s="4" t="s">
        <v>354</v>
      </c>
      <c r="O68" s="4" t="s">
        <v>32</v>
      </c>
      <c r="P68" s="4" t="s">
        <v>33</v>
      </c>
      <c r="Q68" s="4">
        <v>0</v>
      </c>
      <c r="R68" s="9">
        <v>45056</v>
      </c>
      <c r="S68" s="6">
        <v>45065</v>
      </c>
      <c r="T68" s="4" t="s">
        <v>34</v>
      </c>
      <c r="U68" s="4">
        <v>1565</v>
      </c>
      <c r="V68" s="4">
        <v>0</v>
      </c>
      <c r="W68" s="4">
        <v>0</v>
      </c>
      <c r="X68" s="4" t="s">
        <v>355</v>
      </c>
      <c r="Y68" s="4" t="s">
        <v>356</v>
      </c>
    </row>
    <row r="69" s="4" customFormat="1" spans="1:25">
      <c r="A69" s="4" t="s">
        <v>357</v>
      </c>
      <c r="B69" s="4" t="s">
        <v>26</v>
      </c>
      <c r="C69" s="4" t="s">
        <v>27</v>
      </c>
      <c r="D69" s="4" t="s">
        <v>358</v>
      </c>
      <c r="E69" s="4" t="s">
        <v>359</v>
      </c>
      <c r="F69" s="6">
        <v>45058</v>
      </c>
      <c r="G69" s="6">
        <v>45062</v>
      </c>
      <c r="H69" s="4">
        <v>1</v>
      </c>
      <c r="I69" s="4">
        <v>4</v>
      </c>
      <c r="J69" s="4">
        <v>4</v>
      </c>
      <c r="K69" s="4" t="s">
        <v>30</v>
      </c>
      <c r="L69" s="4">
        <v>1601</v>
      </c>
      <c r="M69" s="4">
        <v>1601</v>
      </c>
      <c r="N69" s="4" t="s">
        <v>360</v>
      </c>
      <c r="O69" s="4" t="s">
        <v>32</v>
      </c>
      <c r="P69" s="4" t="s">
        <v>33</v>
      </c>
      <c r="Q69" s="4">
        <v>0</v>
      </c>
      <c r="R69" s="9">
        <v>45056</v>
      </c>
      <c r="S69" s="6">
        <v>45065</v>
      </c>
      <c r="T69" s="4" t="s">
        <v>34</v>
      </c>
      <c r="U69" s="4">
        <v>1601</v>
      </c>
      <c r="V69" s="4">
        <v>0</v>
      </c>
      <c r="W69" s="4">
        <v>0</v>
      </c>
      <c r="X69" s="4" t="s">
        <v>361</v>
      </c>
      <c r="Y69" s="4" t="s">
        <v>362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364</v>
      </c>
      <c r="E70" s="4" t="s">
        <v>137</v>
      </c>
      <c r="F70" s="6">
        <v>45060</v>
      </c>
      <c r="G70" s="6">
        <v>45062</v>
      </c>
      <c r="H70" s="4">
        <v>1</v>
      </c>
      <c r="I70" s="4">
        <v>2</v>
      </c>
      <c r="J70" s="4">
        <v>2</v>
      </c>
      <c r="K70" s="4" t="s">
        <v>30</v>
      </c>
      <c r="L70" s="4">
        <v>1508</v>
      </c>
      <c r="M70" s="4">
        <v>1508</v>
      </c>
      <c r="N70" s="4" t="s">
        <v>365</v>
      </c>
      <c r="O70" s="4" t="s">
        <v>32</v>
      </c>
      <c r="P70" s="4" t="s">
        <v>33</v>
      </c>
      <c r="Q70" s="4">
        <v>0</v>
      </c>
      <c r="R70" s="9">
        <v>45057</v>
      </c>
      <c r="S70" s="6">
        <v>45065</v>
      </c>
      <c r="T70" s="4" t="s">
        <v>34</v>
      </c>
      <c r="U70" s="4">
        <v>1508</v>
      </c>
      <c r="V70" s="4">
        <v>0</v>
      </c>
      <c r="W70" s="4">
        <v>0</v>
      </c>
      <c r="X70" s="4" t="s">
        <v>366</v>
      </c>
      <c r="Y70" s="4" t="s">
        <v>367</v>
      </c>
    </row>
    <row r="71" s="4" customFormat="1" spans="1:25">
      <c r="A71" s="4" t="s">
        <v>368</v>
      </c>
      <c r="B71" s="4" t="s">
        <v>26</v>
      </c>
      <c r="C71" s="4" t="s">
        <v>27</v>
      </c>
      <c r="D71" s="4" t="s">
        <v>369</v>
      </c>
      <c r="E71" s="4" t="s">
        <v>370</v>
      </c>
      <c r="F71" s="6">
        <v>45057</v>
      </c>
      <c r="G71" s="6">
        <v>45062</v>
      </c>
      <c r="H71" s="4">
        <v>1</v>
      </c>
      <c r="I71" s="4">
        <v>5</v>
      </c>
      <c r="J71" s="4">
        <v>5</v>
      </c>
      <c r="K71" s="4" t="s">
        <v>30</v>
      </c>
      <c r="L71" s="4">
        <v>1430</v>
      </c>
      <c r="M71" s="4">
        <v>1430</v>
      </c>
      <c r="N71" s="4" t="s">
        <v>371</v>
      </c>
      <c r="O71" s="4" t="s">
        <v>32</v>
      </c>
      <c r="P71" s="4" t="s">
        <v>33</v>
      </c>
      <c r="Q71" s="4">
        <v>0</v>
      </c>
      <c r="R71" s="9">
        <v>45057</v>
      </c>
      <c r="S71" s="6">
        <v>45065</v>
      </c>
      <c r="T71" s="4" t="s">
        <v>34</v>
      </c>
      <c r="U71" s="4">
        <v>1430</v>
      </c>
      <c r="V71" s="4">
        <v>0</v>
      </c>
      <c r="W71" s="4">
        <v>0</v>
      </c>
      <c r="X71" s="4" t="s">
        <v>372</v>
      </c>
      <c r="Y71" s="4" t="s">
        <v>36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45060</v>
      </c>
      <c r="G72" s="6">
        <v>45062</v>
      </c>
      <c r="H72" s="4">
        <v>1</v>
      </c>
      <c r="I72" s="4">
        <v>2</v>
      </c>
      <c r="J72" s="4">
        <v>2</v>
      </c>
      <c r="K72" s="4" t="s">
        <v>30</v>
      </c>
      <c r="L72" s="4">
        <v>1374</v>
      </c>
      <c r="M72" s="4">
        <v>1374</v>
      </c>
      <c r="N72" s="4" t="s">
        <v>376</v>
      </c>
      <c r="O72" s="4" t="s">
        <v>32</v>
      </c>
      <c r="P72" s="4" t="s">
        <v>33</v>
      </c>
      <c r="Q72" s="4">
        <v>0</v>
      </c>
      <c r="R72" s="9">
        <v>45057</v>
      </c>
      <c r="S72" s="6">
        <v>45065</v>
      </c>
      <c r="T72" s="4" t="s">
        <v>34</v>
      </c>
      <c r="U72" s="4">
        <v>1374</v>
      </c>
      <c r="V72" s="4">
        <v>0</v>
      </c>
      <c r="W72" s="4">
        <v>0</v>
      </c>
      <c r="X72" s="4" t="s">
        <v>377</v>
      </c>
      <c r="Y72" s="4" t="s">
        <v>378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380</v>
      </c>
      <c r="E73" s="4" t="s">
        <v>381</v>
      </c>
      <c r="F73" s="6">
        <v>45060</v>
      </c>
      <c r="G73" s="6">
        <v>45062</v>
      </c>
      <c r="H73" s="4">
        <v>1</v>
      </c>
      <c r="I73" s="4">
        <v>2</v>
      </c>
      <c r="J73" s="4">
        <v>2</v>
      </c>
      <c r="K73" s="4" t="s">
        <v>30</v>
      </c>
      <c r="L73" s="4">
        <v>634</v>
      </c>
      <c r="M73" s="4">
        <v>634</v>
      </c>
      <c r="N73" s="4" t="s">
        <v>382</v>
      </c>
      <c r="O73" s="4" t="s">
        <v>32</v>
      </c>
      <c r="P73" s="4" t="s">
        <v>33</v>
      </c>
      <c r="Q73" s="4">
        <v>0</v>
      </c>
      <c r="R73" s="9">
        <v>45057</v>
      </c>
      <c r="S73" s="6">
        <v>45065</v>
      </c>
      <c r="T73" s="4" t="s">
        <v>34</v>
      </c>
      <c r="U73" s="4">
        <v>634</v>
      </c>
      <c r="V73" s="4">
        <v>0</v>
      </c>
      <c r="W73" s="4">
        <v>0</v>
      </c>
      <c r="X73" s="4" t="s">
        <v>383</v>
      </c>
      <c r="Y73" s="4" t="s">
        <v>36</v>
      </c>
    </row>
    <row r="74" s="4" customFormat="1" spans="1:25">
      <c r="A74" s="4" t="s">
        <v>384</v>
      </c>
      <c r="B74" s="4" t="s">
        <v>26</v>
      </c>
      <c r="C74" s="4" t="s">
        <v>27</v>
      </c>
      <c r="D74" s="4" t="s">
        <v>385</v>
      </c>
      <c r="E74" s="4" t="s">
        <v>386</v>
      </c>
      <c r="F74" s="6">
        <v>45060</v>
      </c>
      <c r="G74" s="6">
        <v>45062</v>
      </c>
      <c r="H74" s="4">
        <v>1</v>
      </c>
      <c r="I74" s="4">
        <v>2</v>
      </c>
      <c r="J74" s="4">
        <v>2</v>
      </c>
      <c r="K74" s="4" t="s">
        <v>30</v>
      </c>
      <c r="L74" s="4">
        <v>610</v>
      </c>
      <c r="M74" s="4">
        <v>610</v>
      </c>
      <c r="N74" s="4" t="s">
        <v>387</v>
      </c>
      <c r="O74" s="4" t="s">
        <v>32</v>
      </c>
      <c r="P74" s="4" t="s">
        <v>33</v>
      </c>
      <c r="Q74" s="4">
        <v>0</v>
      </c>
      <c r="R74" s="9">
        <v>45057</v>
      </c>
      <c r="S74" s="6">
        <v>45065</v>
      </c>
      <c r="T74" s="4" t="s">
        <v>34</v>
      </c>
      <c r="U74" s="4">
        <v>610</v>
      </c>
      <c r="V74" s="4">
        <v>0</v>
      </c>
      <c r="W74" s="4">
        <v>0</v>
      </c>
      <c r="X74" s="4" t="s">
        <v>388</v>
      </c>
      <c r="Y74" s="4" t="s">
        <v>36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391</v>
      </c>
      <c r="F75" s="6">
        <v>45061</v>
      </c>
      <c r="G75" s="6">
        <v>45062</v>
      </c>
      <c r="H75" s="4">
        <v>1</v>
      </c>
      <c r="I75" s="4">
        <v>1</v>
      </c>
      <c r="J75" s="4">
        <v>1</v>
      </c>
      <c r="K75" s="4" t="s">
        <v>30</v>
      </c>
      <c r="L75" s="4">
        <v>589</v>
      </c>
      <c r="M75" s="4">
        <v>589</v>
      </c>
      <c r="N75" s="4" t="s">
        <v>392</v>
      </c>
      <c r="O75" s="4" t="s">
        <v>32</v>
      </c>
      <c r="P75" s="4" t="s">
        <v>33</v>
      </c>
      <c r="Q75" s="4">
        <v>0</v>
      </c>
      <c r="R75" s="9">
        <v>45057</v>
      </c>
      <c r="S75" s="6">
        <v>45065</v>
      </c>
      <c r="T75" s="4" t="s">
        <v>34</v>
      </c>
      <c r="U75" s="4">
        <v>589</v>
      </c>
      <c r="V75" s="4">
        <v>0</v>
      </c>
      <c r="W75" s="4">
        <v>0</v>
      </c>
      <c r="X75" s="4" t="s">
        <v>393</v>
      </c>
      <c r="Y75" s="4" t="s">
        <v>36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45061</v>
      </c>
      <c r="G76" s="6">
        <v>45062</v>
      </c>
      <c r="H76" s="4">
        <v>1</v>
      </c>
      <c r="I76" s="4">
        <v>1</v>
      </c>
      <c r="J76" s="4">
        <v>1</v>
      </c>
      <c r="K76" s="4" t="s">
        <v>30</v>
      </c>
      <c r="L76" s="4">
        <v>132</v>
      </c>
      <c r="M76" s="4">
        <v>132</v>
      </c>
      <c r="N76" s="4" t="s">
        <v>397</v>
      </c>
      <c r="O76" s="4" t="s">
        <v>32</v>
      </c>
      <c r="P76" s="4" t="s">
        <v>33</v>
      </c>
      <c r="Q76" s="4">
        <v>0</v>
      </c>
      <c r="R76" s="9">
        <v>45057</v>
      </c>
      <c r="S76" s="6">
        <v>45065</v>
      </c>
      <c r="T76" s="4" t="s">
        <v>34</v>
      </c>
      <c r="U76" s="4">
        <v>132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45059</v>
      </c>
      <c r="G77" s="6">
        <v>45062</v>
      </c>
      <c r="H77" s="4">
        <v>1</v>
      </c>
      <c r="I77" s="4">
        <v>3</v>
      </c>
      <c r="J77" s="4">
        <v>3</v>
      </c>
      <c r="K77" s="4" t="s">
        <v>30</v>
      </c>
      <c r="L77" s="4">
        <v>908</v>
      </c>
      <c r="M77" s="4">
        <v>908</v>
      </c>
      <c r="N77" s="4" t="s">
        <v>403</v>
      </c>
      <c r="O77" s="4" t="s">
        <v>32</v>
      </c>
      <c r="P77" s="4" t="s">
        <v>33</v>
      </c>
      <c r="Q77" s="4">
        <v>0</v>
      </c>
      <c r="R77" s="9">
        <v>45057</v>
      </c>
      <c r="S77" s="6">
        <v>45065</v>
      </c>
      <c r="T77" s="4" t="s">
        <v>34</v>
      </c>
      <c r="U77" s="4">
        <v>908</v>
      </c>
      <c r="V77" s="4">
        <v>0</v>
      </c>
      <c r="W77" s="4">
        <v>0</v>
      </c>
      <c r="X77" s="4" t="s">
        <v>404</v>
      </c>
      <c r="Y77" s="4" t="s">
        <v>405</v>
      </c>
    </row>
    <row r="78" s="4" customFormat="1" spans="1:25">
      <c r="A78" s="4" t="s">
        <v>406</v>
      </c>
      <c r="B78" s="4" t="s">
        <v>26</v>
      </c>
      <c r="C78" s="4" t="s">
        <v>27</v>
      </c>
      <c r="D78" s="4" t="s">
        <v>358</v>
      </c>
      <c r="E78" s="4" t="s">
        <v>407</v>
      </c>
      <c r="F78" s="6">
        <v>45058</v>
      </c>
      <c r="G78" s="6">
        <v>45062</v>
      </c>
      <c r="H78" s="4">
        <v>1</v>
      </c>
      <c r="I78" s="4">
        <v>4</v>
      </c>
      <c r="J78" s="4">
        <v>4</v>
      </c>
      <c r="K78" s="4" t="s">
        <v>30</v>
      </c>
      <c r="L78" s="4">
        <v>1118</v>
      </c>
      <c r="M78" s="4">
        <v>1118</v>
      </c>
      <c r="N78" s="4" t="s">
        <v>408</v>
      </c>
      <c r="O78" s="4" t="s">
        <v>32</v>
      </c>
      <c r="P78" s="4" t="s">
        <v>33</v>
      </c>
      <c r="Q78" s="4">
        <v>0</v>
      </c>
      <c r="R78" s="9">
        <v>45058</v>
      </c>
      <c r="S78" s="6">
        <v>45065</v>
      </c>
      <c r="T78" s="4" t="s">
        <v>34</v>
      </c>
      <c r="U78" s="4">
        <v>1118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412</v>
      </c>
      <c r="E79" s="4" t="s">
        <v>413</v>
      </c>
      <c r="F79" s="6">
        <v>45058</v>
      </c>
      <c r="G79" s="6">
        <v>45062</v>
      </c>
      <c r="H79" s="4">
        <v>1</v>
      </c>
      <c r="I79" s="4">
        <v>4</v>
      </c>
      <c r="J79" s="4">
        <v>4</v>
      </c>
      <c r="K79" s="4" t="s">
        <v>30</v>
      </c>
      <c r="L79" s="4">
        <v>1124</v>
      </c>
      <c r="M79" s="4">
        <v>1124</v>
      </c>
      <c r="N79" s="4" t="s">
        <v>414</v>
      </c>
      <c r="O79" s="4" t="s">
        <v>32</v>
      </c>
      <c r="P79" s="4" t="s">
        <v>33</v>
      </c>
      <c r="Q79" s="4">
        <v>0</v>
      </c>
      <c r="R79" s="9">
        <v>45058</v>
      </c>
      <c r="S79" s="6">
        <v>45065</v>
      </c>
      <c r="T79" s="4" t="s">
        <v>34</v>
      </c>
      <c r="U79" s="4">
        <v>1124</v>
      </c>
      <c r="V79" s="4">
        <v>0</v>
      </c>
      <c r="W79" s="4">
        <v>0</v>
      </c>
      <c r="X79" s="4" t="s">
        <v>415</v>
      </c>
      <c r="Y79" s="4" t="s">
        <v>36</v>
      </c>
    </row>
    <row r="80" s="4" customFormat="1" spans="1:25">
      <c r="A80" s="4" t="s">
        <v>416</v>
      </c>
      <c r="B80" s="4" t="s">
        <v>26</v>
      </c>
      <c r="C80" s="4" t="s">
        <v>27</v>
      </c>
      <c r="D80" s="4" t="s">
        <v>417</v>
      </c>
      <c r="E80" s="4" t="s">
        <v>418</v>
      </c>
      <c r="F80" s="6">
        <v>45058</v>
      </c>
      <c r="G80" s="6">
        <v>45062</v>
      </c>
      <c r="H80" s="4">
        <v>1</v>
      </c>
      <c r="I80" s="4">
        <v>4</v>
      </c>
      <c r="J80" s="4">
        <v>4</v>
      </c>
      <c r="K80" s="4" t="s">
        <v>30</v>
      </c>
      <c r="L80" s="4">
        <v>7642</v>
      </c>
      <c r="M80" s="4">
        <v>7642</v>
      </c>
      <c r="N80" s="4" t="s">
        <v>419</v>
      </c>
      <c r="O80" s="4" t="s">
        <v>32</v>
      </c>
      <c r="P80" s="4" t="s">
        <v>33</v>
      </c>
      <c r="Q80" s="4">
        <v>0</v>
      </c>
      <c r="R80" s="9">
        <v>45058</v>
      </c>
      <c r="S80" s="6">
        <v>45065</v>
      </c>
      <c r="T80" s="4" t="s">
        <v>34</v>
      </c>
      <c r="U80" s="4">
        <v>7642</v>
      </c>
      <c r="V80" s="4">
        <v>0</v>
      </c>
      <c r="W80" s="4">
        <v>0</v>
      </c>
      <c r="X80" s="4" t="s">
        <v>420</v>
      </c>
      <c r="Y80" s="4" t="s">
        <v>421</v>
      </c>
    </row>
    <row r="81" s="4" customFormat="1" spans="1:25">
      <c r="A81" s="4" t="s">
        <v>422</v>
      </c>
      <c r="B81" s="4" t="s">
        <v>26</v>
      </c>
      <c r="C81" s="4" t="s">
        <v>27</v>
      </c>
      <c r="D81" s="4" t="s">
        <v>121</v>
      </c>
      <c r="E81" s="4" t="s">
        <v>423</v>
      </c>
      <c r="F81" s="6">
        <v>45061</v>
      </c>
      <c r="G81" s="6">
        <v>45062</v>
      </c>
      <c r="H81" s="4">
        <v>1</v>
      </c>
      <c r="I81" s="4">
        <v>1</v>
      </c>
      <c r="J81" s="4">
        <v>1</v>
      </c>
      <c r="K81" s="4" t="s">
        <v>30</v>
      </c>
      <c r="L81" s="4">
        <v>690</v>
      </c>
      <c r="M81" s="4">
        <v>690</v>
      </c>
      <c r="N81" s="4" t="s">
        <v>424</v>
      </c>
      <c r="O81" s="4" t="s">
        <v>32</v>
      </c>
      <c r="P81" s="4" t="s">
        <v>33</v>
      </c>
      <c r="Q81" s="4">
        <v>0</v>
      </c>
      <c r="R81" s="9">
        <v>45058</v>
      </c>
      <c r="S81" s="6">
        <v>45065</v>
      </c>
      <c r="T81" s="4" t="s">
        <v>34</v>
      </c>
      <c r="U81" s="4">
        <v>690</v>
      </c>
      <c r="V81" s="4">
        <v>0</v>
      </c>
      <c r="W81" s="4">
        <v>0</v>
      </c>
      <c r="X81" s="4" t="s">
        <v>425</v>
      </c>
      <c r="Y81" s="4" t="s">
        <v>426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428</v>
      </c>
      <c r="E82" s="4" t="s">
        <v>429</v>
      </c>
      <c r="F82" s="6">
        <v>45061</v>
      </c>
      <c r="G82" s="6">
        <v>45062</v>
      </c>
      <c r="H82" s="4">
        <v>1</v>
      </c>
      <c r="I82" s="4">
        <v>1</v>
      </c>
      <c r="J82" s="4">
        <v>1</v>
      </c>
      <c r="K82" s="4" t="s">
        <v>30</v>
      </c>
      <c r="L82" s="4">
        <v>159</v>
      </c>
      <c r="M82" s="4">
        <v>159</v>
      </c>
      <c r="N82" s="4" t="s">
        <v>430</v>
      </c>
      <c r="O82" s="4" t="s">
        <v>32</v>
      </c>
      <c r="P82" s="4" t="s">
        <v>33</v>
      </c>
      <c r="Q82" s="4">
        <v>0</v>
      </c>
      <c r="R82" s="9">
        <v>45058</v>
      </c>
      <c r="S82" s="6">
        <v>45065</v>
      </c>
      <c r="T82" s="4" t="s">
        <v>34</v>
      </c>
      <c r="U82" s="4">
        <v>159</v>
      </c>
      <c r="V82" s="4">
        <v>0</v>
      </c>
      <c r="W82" s="4">
        <v>0</v>
      </c>
      <c r="X82" s="4" t="s">
        <v>431</v>
      </c>
      <c r="Y82" s="4" t="s">
        <v>36</v>
      </c>
    </row>
    <row r="83" s="4" customFormat="1" spans="1:25">
      <c r="A83" s="4" t="s">
        <v>432</v>
      </c>
      <c r="B83" s="4" t="s">
        <v>26</v>
      </c>
      <c r="C83" s="4" t="s">
        <v>27</v>
      </c>
      <c r="D83" s="4" t="s">
        <v>169</v>
      </c>
      <c r="E83" s="4" t="s">
        <v>433</v>
      </c>
      <c r="F83" s="6">
        <v>45061</v>
      </c>
      <c r="G83" s="6">
        <v>45062</v>
      </c>
      <c r="H83" s="4">
        <v>3</v>
      </c>
      <c r="I83" s="4">
        <v>1</v>
      </c>
      <c r="J83" s="4">
        <v>3</v>
      </c>
      <c r="K83" s="4" t="s">
        <v>30</v>
      </c>
      <c r="L83" s="4">
        <v>1770</v>
      </c>
      <c r="M83" s="4">
        <v>1770</v>
      </c>
      <c r="N83" s="4" t="s">
        <v>434</v>
      </c>
      <c r="O83" s="4" t="s">
        <v>32</v>
      </c>
      <c r="P83" s="4" t="s">
        <v>33</v>
      </c>
      <c r="Q83" s="4">
        <v>0</v>
      </c>
      <c r="R83" s="9">
        <v>45058</v>
      </c>
      <c r="S83" s="6">
        <v>45065</v>
      </c>
      <c r="T83" s="4" t="s">
        <v>34</v>
      </c>
      <c r="U83" s="4">
        <v>1770</v>
      </c>
      <c r="V83" s="4">
        <v>0</v>
      </c>
      <c r="W83" s="4">
        <v>0</v>
      </c>
      <c r="X83" s="4" t="s">
        <v>435</v>
      </c>
      <c r="Y83" s="4" t="s">
        <v>436</v>
      </c>
    </row>
    <row r="84" s="4" customFormat="1" spans="1:25">
      <c r="A84" s="4" t="s">
        <v>437</v>
      </c>
      <c r="B84" s="4" t="s">
        <v>26</v>
      </c>
      <c r="C84" s="4" t="s">
        <v>27</v>
      </c>
      <c r="D84" s="4" t="s">
        <v>438</v>
      </c>
      <c r="E84" s="4" t="s">
        <v>66</v>
      </c>
      <c r="F84" s="6">
        <v>45059</v>
      </c>
      <c r="G84" s="6">
        <v>45062</v>
      </c>
      <c r="H84" s="4">
        <v>1</v>
      </c>
      <c r="I84" s="4">
        <v>3</v>
      </c>
      <c r="J84" s="4">
        <v>3</v>
      </c>
      <c r="K84" s="4" t="s">
        <v>30</v>
      </c>
      <c r="L84" s="4">
        <v>1602</v>
      </c>
      <c r="M84" s="4">
        <v>1602</v>
      </c>
      <c r="N84" s="4" t="s">
        <v>439</v>
      </c>
      <c r="O84" s="4" t="s">
        <v>32</v>
      </c>
      <c r="P84" s="4" t="s">
        <v>33</v>
      </c>
      <c r="Q84" s="4">
        <v>0</v>
      </c>
      <c r="R84" s="9">
        <v>45058</v>
      </c>
      <c r="S84" s="6">
        <v>45065</v>
      </c>
      <c r="T84" s="4" t="s">
        <v>34</v>
      </c>
      <c r="U84" s="4">
        <v>1602</v>
      </c>
      <c r="V84" s="4">
        <v>0</v>
      </c>
      <c r="W84" s="4">
        <v>0</v>
      </c>
      <c r="X84" s="4" t="s">
        <v>440</v>
      </c>
      <c r="Y84" s="4" t="s">
        <v>441</v>
      </c>
    </row>
    <row r="85" s="4" customFormat="1" spans="1:25">
      <c r="A85" s="4" t="s">
        <v>422</v>
      </c>
      <c r="B85" s="4" t="s">
        <v>26</v>
      </c>
      <c r="C85" s="4" t="s">
        <v>42</v>
      </c>
      <c r="D85" s="4" t="s">
        <v>121</v>
      </c>
      <c r="E85" s="4" t="s">
        <v>423</v>
      </c>
      <c r="F85" s="6">
        <v>45061</v>
      </c>
      <c r="G85" s="6">
        <v>45062</v>
      </c>
      <c r="H85" s="4">
        <v>1</v>
      </c>
      <c r="I85" s="4">
        <v>1</v>
      </c>
      <c r="J85" s="4">
        <v>1</v>
      </c>
      <c r="K85" s="4" t="s">
        <v>30</v>
      </c>
      <c r="L85" s="4">
        <v>-690</v>
      </c>
      <c r="M85" s="4">
        <v>-690</v>
      </c>
      <c r="N85" s="4" t="s">
        <v>424</v>
      </c>
      <c r="O85" s="4" t="s">
        <v>32</v>
      </c>
      <c r="P85" s="4" t="s">
        <v>33</v>
      </c>
      <c r="Q85" s="4">
        <v>0</v>
      </c>
      <c r="R85" s="9">
        <v>45058</v>
      </c>
      <c r="S85" s="6">
        <v>45065</v>
      </c>
      <c r="T85" s="4" t="s">
        <v>34</v>
      </c>
      <c r="U85" s="4">
        <v>-690</v>
      </c>
      <c r="V85" s="4">
        <v>0</v>
      </c>
      <c r="W85" s="4">
        <v>0</v>
      </c>
      <c r="X85" s="4" t="s">
        <v>425</v>
      </c>
      <c r="Y85" s="4" t="s">
        <v>426</v>
      </c>
    </row>
    <row r="86" s="4" customFormat="1" spans="1:25">
      <c r="A86" s="4" t="s">
        <v>442</v>
      </c>
      <c r="B86" s="4" t="s">
        <v>26</v>
      </c>
      <c r="C86" s="4" t="s">
        <v>27</v>
      </c>
      <c r="D86" s="4" t="s">
        <v>443</v>
      </c>
      <c r="E86" s="4" t="s">
        <v>444</v>
      </c>
      <c r="F86" s="6">
        <v>45061</v>
      </c>
      <c r="G86" s="6">
        <v>45062</v>
      </c>
      <c r="H86" s="4">
        <v>1</v>
      </c>
      <c r="I86" s="4">
        <v>1</v>
      </c>
      <c r="J86" s="4">
        <v>1</v>
      </c>
      <c r="K86" s="4" t="s">
        <v>30</v>
      </c>
      <c r="L86" s="4">
        <v>536</v>
      </c>
      <c r="M86" s="4">
        <v>536</v>
      </c>
      <c r="N86" s="4" t="s">
        <v>445</v>
      </c>
      <c r="O86" s="4" t="s">
        <v>32</v>
      </c>
      <c r="P86" s="4" t="s">
        <v>33</v>
      </c>
      <c r="Q86" s="4">
        <v>0</v>
      </c>
      <c r="R86" s="9">
        <v>45058</v>
      </c>
      <c r="S86" s="6">
        <v>45065</v>
      </c>
      <c r="T86" s="4" t="s">
        <v>34</v>
      </c>
      <c r="U86" s="4">
        <v>536</v>
      </c>
      <c r="V86" s="4">
        <v>0</v>
      </c>
      <c r="W86" s="4">
        <v>0</v>
      </c>
      <c r="X86" s="4" t="s">
        <v>36</v>
      </c>
      <c r="Y86" s="4" t="s">
        <v>446</v>
      </c>
    </row>
    <row r="87" s="4" customFormat="1" spans="1:25">
      <c r="A87" s="4" t="s">
        <v>447</v>
      </c>
      <c r="B87" s="4" t="s">
        <v>26</v>
      </c>
      <c r="C87" s="4" t="s">
        <v>27</v>
      </c>
      <c r="D87" s="4" t="s">
        <v>448</v>
      </c>
      <c r="E87" s="4" t="s">
        <v>433</v>
      </c>
      <c r="F87" s="6">
        <v>45061</v>
      </c>
      <c r="G87" s="6">
        <v>45062</v>
      </c>
      <c r="H87" s="4">
        <v>1</v>
      </c>
      <c r="I87" s="4">
        <v>1</v>
      </c>
      <c r="J87" s="4">
        <v>1</v>
      </c>
      <c r="K87" s="4" t="s">
        <v>30</v>
      </c>
      <c r="L87" s="4">
        <v>185</v>
      </c>
      <c r="M87" s="4">
        <v>185</v>
      </c>
      <c r="N87" s="4" t="s">
        <v>449</v>
      </c>
      <c r="O87" s="4" t="s">
        <v>32</v>
      </c>
      <c r="P87" s="4" t="s">
        <v>33</v>
      </c>
      <c r="Q87" s="4">
        <v>0</v>
      </c>
      <c r="R87" s="9">
        <v>45058</v>
      </c>
      <c r="S87" s="6">
        <v>45065</v>
      </c>
      <c r="T87" s="4" t="s">
        <v>34</v>
      </c>
      <c r="U87" s="4">
        <v>185</v>
      </c>
      <c r="V87" s="4">
        <v>0</v>
      </c>
      <c r="W87" s="4">
        <v>0</v>
      </c>
      <c r="X87" s="4" t="s">
        <v>450</v>
      </c>
      <c r="Y87" s="4" t="s">
        <v>451</v>
      </c>
    </row>
    <row r="88" s="4" customFormat="1" spans="1:25">
      <c r="A88" s="4" t="s">
        <v>452</v>
      </c>
      <c r="B88" s="4" t="s">
        <v>26</v>
      </c>
      <c r="C88" s="4" t="s">
        <v>27</v>
      </c>
      <c r="D88" s="4" t="s">
        <v>453</v>
      </c>
      <c r="E88" s="4" t="s">
        <v>454</v>
      </c>
      <c r="F88" s="6">
        <v>45058</v>
      </c>
      <c r="G88" s="6">
        <v>45062</v>
      </c>
      <c r="H88" s="4">
        <v>1</v>
      </c>
      <c r="I88" s="4">
        <v>4</v>
      </c>
      <c r="J88" s="4">
        <v>4</v>
      </c>
      <c r="K88" s="4" t="s">
        <v>30</v>
      </c>
      <c r="L88" s="4">
        <v>2271</v>
      </c>
      <c r="M88" s="4">
        <v>2271</v>
      </c>
      <c r="N88" s="4" t="s">
        <v>455</v>
      </c>
      <c r="O88" s="4" t="s">
        <v>32</v>
      </c>
      <c r="P88" s="4" t="s">
        <v>33</v>
      </c>
      <c r="Q88" s="4">
        <v>0</v>
      </c>
      <c r="R88" s="9">
        <v>45058</v>
      </c>
      <c r="S88" s="6">
        <v>45065</v>
      </c>
      <c r="T88" s="4" t="s">
        <v>34</v>
      </c>
      <c r="U88" s="4">
        <v>2271</v>
      </c>
      <c r="V88" s="4">
        <v>0</v>
      </c>
      <c r="W88" s="4">
        <v>0</v>
      </c>
      <c r="X88" s="4" t="s">
        <v>456</v>
      </c>
      <c r="Y88" s="4" t="s">
        <v>457</v>
      </c>
    </row>
    <row r="89" s="4" customFormat="1" spans="1:25">
      <c r="A89" s="4" t="s">
        <v>458</v>
      </c>
      <c r="B89" s="4" t="s">
        <v>26</v>
      </c>
      <c r="C89" s="4" t="s">
        <v>27</v>
      </c>
      <c r="D89" s="4" t="s">
        <v>459</v>
      </c>
      <c r="E89" s="4" t="s">
        <v>413</v>
      </c>
      <c r="F89" s="6">
        <v>45061</v>
      </c>
      <c r="G89" s="6">
        <v>45062</v>
      </c>
      <c r="H89" s="4">
        <v>1</v>
      </c>
      <c r="I89" s="4">
        <v>1</v>
      </c>
      <c r="J89" s="4">
        <v>1</v>
      </c>
      <c r="K89" s="4" t="s">
        <v>30</v>
      </c>
      <c r="L89" s="4">
        <v>274</v>
      </c>
      <c r="M89" s="4">
        <v>274</v>
      </c>
      <c r="N89" s="4" t="s">
        <v>460</v>
      </c>
      <c r="O89" s="4" t="s">
        <v>32</v>
      </c>
      <c r="P89" s="4" t="s">
        <v>33</v>
      </c>
      <c r="Q89" s="4">
        <v>0</v>
      </c>
      <c r="R89" s="9">
        <v>45059</v>
      </c>
      <c r="S89" s="6">
        <v>45065</v>
      </c>
      <c r="T89" s="4" t="s">
        <v>34</v>
      </c>
      <c r="U89" s="4">
        <v>274</v>
      </c>
      <c r="V89" s="4">
        <v>0</v>
      </c>
      <c r="W89" s="4">
        <v>0</v>
      </c>
      <c r="X89" s="4" t="s">
        <v>461</v>
      </c>
      <c r="Y89" s="4" t="s">
        <v>36</v>
      </c>
    </row>
    <row r="90" s="4" customFormat="1" spans="1:25">
      <c r="A90" s="4" t="s">
        <v>462</v>
      </c>
      <c r="B90" s="4" t="s">
        <v>26</v>
      </c>
      <c r="C90" s="4" t="s">
        <v>27</v>
      </c>
      <c r="D90" s="4" t="s">
        <v>463</v>
      </c>
      <c r="E90" s="4" t="s">
        <v>464</v>
      </c>
      <c r="F90" s="6">
        <v>45061</v>
      </c>
      <c r="G90" s="6">
        <v>45062</v>
      </c>
      <c r="H90" s="4">
        <v>1</v>
      </c>
      <c r="I90" s="4">
        <v>1</v>
      </c>
      <c r="J90" s="4">
        <v>1</v>
      </c>
      <c r="K90" s="4" t="s">
        <v>30</v>
      </c>
      <c r="L90" s="4">
        <v>2899</v>
      </c>
      <c r="M90" s="4">
        <v>2899</v>
      </c>
      <c r="N90" s="4" t="s">
        <v>465</v>
      </c>
      <c r="O90" s="4" t="s">
        <v>32</v>
      </c>
      <c r="P90" s="4" t="s">
        <v>33</v>
      </c>
      <c r="Q90" s="4">
        <v>0</v>
      </c>
      <c r="R90" s="9">
        <v>45059</v>
      </c>
      <c r="S90" s="6">
        <v>45065</v>
      </c>
      <c r="T90" s="4" t="s">
        <v>34</v>
      </c>
      <c r="U90" s="4">
        <v>2899</v>
      </c>
      <c r="V90" s="4">
        <v>0</v>
      </c>
      <c r="W90" s="4">
        <v>0</v>
      </c>
      <c r="X90" s="4" t="s">
        <v>466</v>
      </c>
      <c r="Y90" s="4" t="s">
        <v>36</v>
      </c>
    </row>
    <row r="91" s="4" customFormat="1" spans="1:25">
      <c r="A91" s="4" t="s">
        <v>467</v>
      </c>
      <c r="B91" s="4" t="s">
        <v>26</v>
      </c>
      <c r="C91" s="4" t="s">
        <v>27</v>
      </c>
      <c r="D91" s="4" t="s">
        <v>468</v>
      </c>
      <c r="E91" s="4" t="s">
        <v>469</v>
      </c>
      <c r="F91" s="6">
        <v>45059</v>
      </c>
      <c r="G91" s="6">
        <v>45062</v>
      </c>
      <c r="H91" s="4">
        <v>1</v>
      </c>
      <c r="I91" s="4">
        <v>3</v>
      </c>
      <c r="J91" s="4">
        <v>3</v>
      </c>
      <c r="K91" s="4" t="s">
        <v>30</v>
      </c>
      <c r="L91" s="4">
        <v>6232</v>
      </c>
      <c r="M91" s="4">
        <v>6232</v>
      </c>
      <c r="N91" s="4" t="s">
        <v>470</v>
      </c>
      <c r="O91" s="4" t="s">
        <v>32</v>
      </c>
      <c r="P91" s="4" t="s">
        <v>33</v>
      </c>
      <c r="Q91" s="4">
        <v>0</v>
      </c>
      <c r="R91" s="9">
        <v>45059</v>
      </c>
      <c r="S91" s="6">
        <v>45065</v>
      </c>
      <c r="T91" s="4" t="s">
        <v>34</v>
      </c>
      <c r="U91" s="4">
        <v>6232</v>
      </c>
      <c r="V91" s="4">
        <v>0</v>
      </c>
      <c r="W91" s="4">
        <v>0</v>
      </c>
      <c r="X91" s="4" t="s">
        <v>471</v>
      </c>
      <c r="Y91" s="4" t="s">
        <v>472</v>
      </c>
    </row>
    <row r="92" s="4" customFormat="1" spans="1:25">
      <c r="A92" s="4" t="s">
        <v>473</v>
      </c>
      <c r="B92" s="4" t="s">
        <v>26</v>
      </c>
      <c r="C92" s="4" t="s">
        <v>27</v>
      </c>
      <c r="D92" s="4" t="s">
        <v>121</v>
      </c>
      <c r="E92" s="4" t="s">
        <v>122</v>
      </c>
      <c r="F92" s="6">
        <v>45061</v>
      </c>
      <c r="G92" s="6">
        <v>45062</v>
      </c>
      <c r="H92" s="4">
        <v>1</v>
      </c>
      <c r="I92" s="4">
        <v>1</v>
      </c>
      <c r="J92" s="4">
        <v>1</v>
      </c>
      <c r="K92" s="4" t="s">
        <v>30</v>
      </c>
      <c r="L92" s="4">
        <v>488</v>
      </c>
      <c r="M92" s="4">
        <v>488</v>
      </c>
      <c r="N92" s="4" t="s">
        <v>474</v>
      </c>
      <c r="O92" s="4" t="s">
        <v>32</v>
      </c>
      <c r="P92" s="4" t="s">
        <v>33</v>
      </c>
      <c r="Q92" s="4">
        <v>0</v>
      </c>
      <c r="R92" s="9">
        <v>45059</v>
      </c>
      <c r="S92" s="6">
        <v>45065</v>
      </c>
      <c r="T92" s="4" t="s">
        <v>34</v>
      </c>
      <c r="U92" s="4">
        <v>488</v>
      </c>
      <c r="V92" s="4">
        <v>0</v>
      </c>
      <c r="W92" s="4">
        <v>0</v>
      </c>
      <c r="X92" s="4" t="s">
        <v>475</v>
      </c>
      <c r="Y92" s="4" t="s">
        <v>476</v>
      </c>
    </row>
    <row r="93" s="4" customFormat="1" spans="1:25">
      <c r="A93" s="4" t="s">
        <v>477</v>
      </c>
      <c r="B93" s="4" t="s">
        <v>26</v>
      </c>
      <c r="C93" s="4" t="s">
        <v>27</v>
      </c>
      <c r="D93" s="4" t="s">
        <v>121</v>
      </c>
      <c r="E93" s="4" t="s">
        <v>478</v>
      </c>
      <c r="F93" s="6">
        <v>45061</v>
      </c>
      <c r="G93" s="6">
        <v>45062</v>
      </c>
      <c r="H93" s="4">
        <v>1</v>
      </c>
      <c r="I93" s="4">
        <v>1</v>
      </c>
      <c r="J93" s="4">
        <v>1</v>
      </c>
      <c r="K93" s="4" t="s">
        <v>30</v>
      </c>
      <c r="L93" s="4">
        <v>488</v>
      </c>
      <c r="M93" s="4">
        <v>488</v>
      </c>
      <c r="N93" s="4" t="s">
        <v>479</v>
      </c>
      <c r="O93" s="4" t="s">
        <v>32</v>
      </c>
      <c r="P93" s="4" t="s">
        <v>33</v>
      </c>
      <c r="Q93" s="4">
        <v>0</v>
      </c>
      <c r="R93" s="9">
        <v>45059</v>
      </c>
      <c r="S93" s="6">
        <v>45065</v>
      </c>
      <c r="T93" s="4" t="s">
        <v>34</v>
      </c>
      <c r="U93" s="4">
        <v>488</v>
      </c>
      <c r="V93" s="4">
        <v>0</v>
      </c>
      <c r="W93" s="4">
        <v>0</v>
      </c>
      <c r="X93" s="4" t="s">
        <v>480</v>
      </c>
      <c r="Y93" s="4" t="s">
        <v>481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483</v>
      </c>
      <c r="E94" s="4" t="s">
        <v>484</v>
      </c>
      <c r="F94" s="6">
        <v>45061</v>
      </c>
      <c r="G94" s="6">
        <v>45062</v>
      </c>
      <c r="H94" s="4">
        <v>1</v>
      </c>
      <c r="I94" s="4">
        <v>1</v>
      </c>
      <c r="J94" s="4">
        <v>1</v>
      </c>
      <c r="K94" s="4" t="s">
        <v>30</v>
      </c>
      <c r="L94" s="4">
        <v>187</v>
      </c>
      <c r="M94" s="4">
        <v>187</v>
      </c>
      <c r="N94" s="4" t="s">
        <v>485</v>
      </c>
      <c r="O94" s="4" t="s">
        <v>32</v>
      </c>
      <c r="P94" s="4" t="s">
        <v>33</v>
      </c>
      <c r="Q94" s="4">
        <v>0</v>
      </c>
      <c r="R94" s="9">
        <v>45059</v>
      </c>
      <c r="S94" s="6">
        <v>45065</v>
      </c>
      <c r="T94" s="4" t="s">
        <v>34</v>
      </c>
      <c r="U94" s="4">
        <v>187</v>
      </c>
      <c r="V94" s="4">
        <v>0</v>
      </c>
      <c r="W94" s="4">
        <v>0</v>
      </c>
      <c r="X94" s="4" t="s">
        <v>486</v>
      </c>
      <c r="Y94" s="4" t="s">
        <v>36</v>
      </c>
    </row>
    <row r="95" s="4" customFormat="1" spans="1:25">
      <c r="A95" s="4" t="s">
        <v>447</v>
      </c>
      <c r="B95" s="4" t="s">
        <v>26</v>
      </c>
      <c r="C95" s="4" t="s">
        <v>42</v>
      </c>
      <c r="D95" s="4" t="s">
        <v>448</v>
      </c>
      <c r="E95" s="4" t="s">
        <v>433</v>
      </c>
      <c r="F95" s="6">
        <v>45061</v>
      </c>
      <c r="G95" s="6">
        <v>45062</v>
      </c>
      <c r="H95" s="4">
        <v>1</v>
      </c>
      <c r="I95" s="4">
        <v>1</v>
      </c>
      <c r="J95" s="4">
        <v>1</v>
      </c>
      <c r="K95" s="4" t="s">
        <v>30</v>
      </c>
      <c r="L95" s="4">
        <v>-185</v>
      </c>
      <c r="M95" s="4">
        <v>-185</v>
      </c>
      <c r="N95" s="4" t="s">
        <v>449</v>
      </c>
      <c r="O95" s="4" t="s">
        <v>32</v>
      </c>
      <c r="P95" s="4" t="s">
        <v>33</v>
      </c>
      <c r="Q95" s="4">
        <v>0</v>
      </c>
      <c r="R95" s="9">
        <v>45058</v>
      </c>
      <c r="S95" s="6">
        <v>45065</v>
      </c>
      <c r="T95" s="4" t="s">
        <v>34</v>
      </c>
      <c r="U95" s="4">
        <v>-185</v>
      </c>
      <c r="V95" s="4">
        <v>0</v>
      </c>
      <c r="W95" s="4">
        <v>0</v>
      </c>
      <c r="X95" s="4" t="s">
        <v>450</v>
      </c>
      <c r="Y95" s="4" t="s">
        <v>451</v>
      </c>
    </row>
    <row r="96" s="4" customFormat="1" spans="1:25">
      <c r="A96" s="4" t="s">
        <v>487</v>
      </c>
      <c r="B96" s="4" t="s">
        <v>26</v>
      </c>
      <c r="C96" s="4" t="s">
        <v>27</v>
      </c>
      <c r="D96" s="4" t="s">
        <v>323</v>
      </c>
      <c r="E96" s="4" t="s">
        <v>324</v>
      </c>
      <c r="F96" s="6">
        <v>45061</v>
      </c>
      <c r="G96" s="6">
        <v>45062</v>
      </c>
      <c r="H96" s="4">
        <v>1</v>
      </c>
      <c r="I96" s="4">
        <v>1</v>
      </c>
      <c r="J96" s="4">
        <v>1</v>
      </c>
      <c r="K96" s="4" t="s">
        <v>30</v>
      </c>
      <c r="L96" s="4">
        <v>1560</v>
      </c>
      <c r="M96" s="4">
        <v>1560</v>
      </c>
      <c r="N96" s="4" t="s">
        <v>488</v>
      </c>
      <c r="O96" s="4" t="s">
        <v>32</v>
      </c>
      <c r="P96" s="4" t="s">
        <v>33</v>
      </c>
      <c r="Q96" s="4">
        <v>0</v>
      </c>
      <c r="R96" s="9">
        <v>45059</v>
      </c>
      <c r="S96" s="6">
        <v>45065</v>
      </c>
      <c r="T96" s="4" t="s">
        <v>34</v>
      </c>
      <c r="U96" s="4">
        <v>1560</v>
      </c>
      <c r="V96" s="4">
        <v>0</v>
      </c>
      <c r="W96" s="4">
        <v>0</v>
      </c>
      <c r="X96" s="4" t="s">
        <v>489</v>
      </c>
      <c r="Y96" s="4" t="s">
        <v>490</v>
      </c>
    </row>
    <row r="97" s="4" customFormat="1" spans="1:25">
      <c r="A97" s="4" t="s">
        <v>491</v>
      </c>
      <c r="B97" s="4" t="s">
        <v>26</v>
      </c>
      <c r="C97" s="4" t="s">
        <v>27</v>
      </c>
      <c r="D97" s="4" t="s">
        <v>492</v>
      </c>
      <c r="E97" s="4" t="s">
        <v>493</v>
      </c>
      <c r="F97" s="6">
        <v>45060</v>
      </c>
      <c r="G97" s="6">
        <v>45062</v>
      </c>
      <c r="H97" s="4">
        <v>1</v>
      </c>
      <c r="I97" s="4">
        <v>2</v>
      </c>
      <c r="J97" s="4">
        <v>2</v>
      </c>
      <c r="K97" s="4" t="s">
        <v>30</v>
      </c>
      <c r="L97" s="4">
        <v>718</v>
      </c>
      <c r="M97" s="4">
        <v>718</v>
      </c>
      <c r="N97" s="4" t="s">
        <v>494</v>
      </c>
      <c r="O97" s="4" t="s">
        <v>32</v>
      </c>
      <c r="P97" s="4" t="s">
        <v>33</v>
      </c>
      <c r="Q97" s="4">
        <v>0</v>
      </c>
      <c r="R97" s="9">
        <v>45059</v>
      </c>
      <c r="S97" s="6">
        <v>45065</v>
      </c>
      <c r="T97" s="4" t="s">
        <v>34</v>
      </c>
      <c r="U97" s="4">
        <v>718</v>
      </c>
      <c r="V97" s="4">
        <v>0</v>
      </c>
      <c r="W97" s="4">
        <v>0</v>
      </c>
      <c r="X97" s="4" t="s">
        <v>495</v>
      </c>
      <c r="Y97" s="4" t="s">
        <v>36</v>
      </c>
    </row>
    <row r="98" s="4" customFormat="1" spans="1:25">
      <c r="A98" s="4" t="s">
        <v>496</v>
      </c>
      <c r="B98" s="4" t="s">
        <v>26</v>
      </c>
      <c r="C98" s="4" t="s">
        <v>27</v>
      </c>
      <c r="D98" s="4" t="s">
        <v>497</v>
      </c>
      <c r="E98" s="4" t="s">
        <v>158</v>
      </c>
      <c r="F98" s="6">
        <v>45060</v>
      </c>
      <c r="G98" s="6">
        <v>45062</v>
      </c>
      <c r="H98" s="4">
        <v>2</v>
      </c>
      <c r="I98" s="4">
        <v>2</v>
      </c>
      <c r="J98" s="4">
        <v>4</v>
      </c>
      <c r="K98" s="4" t="s">
        <v>30</v>
      </c>
      <c r="L98" s="4">
        <v>952</v>
      </c>
      <c r="M98" s="4">
        <v>952</v>
      </c>
      <c r="N98" s="4" t="s">
        <v>498</v>
      </c>
      <c r="O98" s="4" t="s">
        <v>32</v>
      </c>
      <c r="P98" s="4" t="s">
        <v>33</v>
      </c>
      <c r="Q98" s="4">
        <v>0</v>
      </c>
      <c r="R98" s="9">
        <v>45059</v>
      </c>
      <c r="S98" s="6">
        <v>45065</v>
      </c>
      <c r="T98" s="4" t="s">
        <v>34</v>
      </c>
      <c r="U98" s="4">
        <v>952</v>
      </c>
      <c r="V98" s="4">
        <v>0</v>
      </c>
      <c r="W98" s="4">
        <v>0</v>
      </c>
      <c r="X98" s="4" t="s">
        <v>499</v>
      </c>
      <c r="Y98" s="4" t="s">
        <v>36</v>
      </c>
    </row>
    <row r="99" s="4" customFormat="1" spans="1:25">
      <c r="A99" s="4" t="s">
        <v>500</v>
      </c>
      <c r="B99" s="4" t="s">
        <v>26</v>
      </c>
      <c r="C99" s="4" t="s">
        <v>27</v>
      </c>
      <c r="D99" s="4" t="s">
        <v>501</v>
      </c>
      <c r="E99" s="4" t="s">
        <v>502</v>
      </c>
      <c r="F99" s="6">
        <v>45060</v>
      </c>
      <c r="G99" s="6">
        <v>45062</v>
      </c>
      <c r="H99" s="4">
        <v>1</v>
      </c>
      <c r="I99" s="4">
        <v>2</v>
      </c>
      <c r="J99" s="4">
        <v>2</v>
      </c>
      <c r="K99" s="4" t="s">
        <v>30</v>
      </c>
      <c r="L99" s="4">
        <v>1042</v>
      </c>
      <c r="M99" s="4">
        <v>1042</v>
      </c>
      <c r="N99" s="4" t="s">
        <v>503</v>
      </c>
      <c r="O99" s="4" t="s">
        <v>32</v>
      </c>
      <c r="P99" s="4" t="s">
        <v>33</v>
      </c>
      <c r="Q99" s="4">
        <v>0</v>
      </c>
      <c r="R99" s="9">
        <v>45059</v>
      </c>
      <c r="S99" s="6">
        <v>45065</v>
      </c>
      <c r="T99" s="4" t="s">
        <v>34</v>
      </c>
      <c r="U99" s="4">
        <v>1042</v>
      </c>
      <c r="V99" s="4">
        <v>0</v>
      </c>
      <c r="W99" s="4">
        <v>0</v>
      </c>
      <c r="X99" s="4" t="s">
        <v>504</v>
      </c>
      <c r="Y99" s="4" t="s">
        <v>36</v>
      </c>
    </row>
    <row r="100" s="4" customFormat="1" spans="1:25">
      <c r="A100" s="4" t="s">
        <v>505</v>
      </c>
      <c r="B100" s="4" t="s">
        <v>26</v>
      </c>
      <c r="C100" s="4" t="s">
        <v>27</v>
      </c>
      <c r="D100" s="4" t="s">
        <v>380</v>
      </c>
      <c r="E100" s="4" t="s">
        <v>66</v>
      </c>
      <c r="F100" s="6">
        <v>45061</v>
      </c>
      <c r="G100" s="6">
        <v>45062</v>
      </c>
      <c r="H100" s="4">
        <v>1</v>
      </c>
      <c r="I100" s="4">
        <v>1</v>
      </c>
      <c r="J100" s="4">
        <v>1</v>
      </c>
      <c r="K100" s="4" t="s">
        <v>30</v>
      </c>
      <c r="L100" s="4">
        <v>257</v>
      </c>
      <c r="M100" s="4">
        <v>257</v>
      </c>
      <c r="N100" s="4" t="s">
        <v>506</v>
      </c>
      <c r="O100" s="4" t="s">
        <v>32</v>
      </c>
      <c r="P100" s="4" t="s">
        <v>33</v>
      </c>
      <c r="Q100" s="4">
        <v>0</v>
      </c>
      <c r="R100" s="9">
        <v>45059</v>
      </c>
      <c r="S100" s="6">
        <v>45065</v>
      </c>
      <c r="T100" s="4" t="s">
        <v>34</v>
      </c>
      <c r="U100" s="4">
        <v>257</v>
      </c>
      <c r="V100" s="4">
        <v>0</v>
      </c>
      <c r="W100" s="4">
        <v>0</v>
      </c>
      <c r="X100" s="4" t="s">
        <v>507</v>
      </c>
      <c r="Y100" s="4" t="s">
        <v>36</v>
      </c>
    </row>
    <row r="101" s="4" customFormat="1" spans="1:25">
      <c r="A101" s="4" t="s">
        <v>508</v>
      </c>
      <c r="B101" s="4" t="s">
        <v>26</v>
      </c>
      <c r="C101" s="4" t="s">
        <v>27</v>
      </c>
      <c r="D101" s="4" t="s">
        <v>509</v>
      </c>
      <c r="E101" s="4" t="s">
        <v>510</v>
      </c>
      <c r="F101" s="6">
        <v>45060</v>
      </c>
      <c r="G101" s="6">
        <v>45062</v>
      </c>
      <c r="H101" s="4">
        <v>1</v>
      </c>
      <c r="I101" s="4">
        <v>2</v>
      </c>
      <c r="J101" s="4">
        <v>2</v>
      </c>
      <c r="K101" s="4" t="s">
        <v>30</v>
      </c>
      <c r="L101" s="4">
        <v>27228</v>
      </c>
      <c r="M101" s="4">
        <v>27228</v>
      </c>
      <c r="N101" s="4" t="s">
        <v>511</v>
      </c>
      <c r="O101" s="4" t="s">
        <v>32</v>
      </c>
      <c r="P101" s="4" t="s">
        <v>33</v>
      </c>
      <c r="Q101" s="4">
        <v>0</v>
      </c>
      <c r="R101" s="9">
        <v>45059</v>
      </c>
      <c r="S101" s="6">
        <v>45065</v>
      </c>
      <c r="T101" s="4" t="s">
        <v>34</v>
      </c>
      <c r="U101" s="4">
        <v>27228</v>
      </c>
      <c r="V101" s="4">
        <v>0</v>
      </c>
      <c r="W101" s="4">
        <v>0</v>
      </c>
      <c r="X101" s="4" t="s">
        <v>512</v>
      </c>
      <c r="Y101" s="4" t="s">
        <v>513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515</v>
      </c>
      <c r="E102" s="4" t="s">
        <v>516</v>
      </c>
      <c r="F102" s="6">
        <v>45061</v>
      </c>
      <c r="G102" s="6">
        <v>45062</v>
      </c>
      <c r="H102" s="4">
        <v>1</v>
      </c>
      <c r="I102" s="4">
        <v>1</v>
      </c>
      <c r="J102" s="4">
        <v>1</v>
      </c>
      <c r="K102" s="4" t="s">
        <v>30</v>
      </c>
      <c r="L102" s="4">
        <v>1264</v>
      </c>
      <c r="M102" s="4">
        <v>1264</v>
      </c>
      <c r="N102" s="4" t="s">
        <v>517</v>
      </c>
      <c r="O102" s="4" t="s">
        <v>32</v>
      </c>
      <c r="P102" s="4" t="s">
        <v>33</v>
      </c>
      <c r="Q102" s="4">
        <v>0</v>
      </c>
      <c r="R102" s="9">
        <v>45059</v>
      </c>
      <c r="S102" s="6">
        <v>45065</v>
      </c>
      <c r="T102" s="4" t="s">
        <v>34</v>
      </c>
      <c r="U102" s="4">
        <v>1264</v>
      </c>
      <c r="V102" s="4">
        <v>0</v>
      </c>
      <c r="W102" s="4">
        <v>0</v>
      </c>
      <c r="X102" s="4" t="s">
        <v>518</v>
      </c>
      <c r="Y102" s="4" t="s">
        <v>36</v>
      </c>
    </row>
    <row r="103" s="4" customFormat="1" spans="1:25">
      <c r="A103" s="4" t="s">
        <v>462</v>
      </c>
      <c r="B103" s="4" t="s">
        <v>26</v>
      </c>
      <c r="C103" s="4" t="s">
        <v>42</v>
      </c>
      <c r="D103" s="4" t="s">
        <v>463</v>
      </c>
      <c r="E103" s="4" t="s">
        <v>464</v>
      </c>
      <c r="F103" s="6">
        <v>45061</v>
      </c>
      <c r="G103" s="6">
        <v>45062</v>
      </c>
      <c r="H103" s="4">
        <v>1</v>
      </c>
      <c r="I103" s="4">
        <v>1</v>
      </c>
      <c r="J103" s="4">
        <v>1</v>
      </c>
      <c r="K103" s="4" t="s">
        <v>30</v>
      </c>
      <c r="L103" s="4">
        <v>-2899</v>
      </c>
      <c r="M103" s="4">
        <v>-2899</v>
      </c>
      <c r="N103" s="4" t="s">
        <v>465</v>
      </c>
      <c r="O103" s="4" t="s">
        <v>32</v>
      </c>
      <c r="P103" s="4" t="s">
        <v>33</v>
      </c>
      <c r="Q103" s="4">
        <v>0</v>
      </c>
      <c r="R103" s="9">
        <v>45059</v>
      </c>
      <c r="S103" s="6">
        <v>45065</v>
      </c>
      <c r="T103" s="4" t="s">
        <v>34</v>
      </c>
      <c r="U103" s="4">
        <v>-2899</v>
      </c>
      <c r="V103" s="4">
        <v>0</v>
      </c>
      <c r="W103" s="4">
        <v>0</v>
      </c>
      <c r="X103" s="4" t="s">
        <v>466</v>
      </c>
      <c r="Y103" s="4" t="s">
        <v>36</v>
      </c>
    </row>
    <row r="104" s="4" customFormat="1" spans="1:25">
      <c r="A104" s="4" t="s">
        <v>519</v>
      </c>
      <c r="B104" s="4" t="s">
        <v>26</v>
      </c>
      <c r="C104" s="4" t="s">
        <v>27</v>
      </c>
      <c r="D104" s="4" t="s">
        <v>520</v>
      </c>
      <c r="E104" s="4" t="s">
        <v>521</v>
      </c>
      <c r="F104" s="6">
        <v>45061</v>
      </c>
      <c r="G104" s="6">
        <v>45062</v>
      </c>
      <c r="H104" s="4">
        <v>1</v>
      </c>
      <c r="I104" s="4">
        <v>1</v>
      </c>
      <c r="J104" s="4">
        <v>1</v>
      </c>
      <c r="K104" s="4" t="s">
        <v>30</v>
      </c>
      <c r="L104" s="4">
        <v>560</v>
      </c>
      <c r="M104" s="4">
        <v>560</v>
      </c>
      <c r="N104" s="4" t="s">
        <v>522</v>
      </c>
      <c r="O104" s="4" t="s">
        <v>32</v>
      </c>
      <c r="P104" s="4" t="s">
        <v>33</v>
      </c>
      <c r="Q104" s="4">
        <v>0</v>
      </c>
      <c r="R104" s="9">
        <v>45059</v>
      </c>
      <c r="S104" s="6">
        <v>45065</v>
      </c>
      <c r="T104" s="4" t="s">
        <v>34</v>
      </c>
      <c r="U104" s="4">
        <v>560</v>
      </c>
      <c r="V104" s="4">
        <v>0</v>
      </c>
      <c r="W104" s="4">
        <v>0</v>
      </c>
      <c r="X104" s="4" t="s">
        <v>523</v>
      </c>
      <c r="Y104" s="4" t="s">
        <v>524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526</v>
      </c>
      <c r="E105" s="4" t="s">
        <v>413</v>
      </c>
      <c r="F105" s="6">
        <v>45060</v>
      </c>
      <c r="G105" s="6">
        <v>45062</v>
      </c>
      <c r="H105" s="4">
        <v>1</v>
      </c>
      <c r="I105" s="4">
        <v>2</v>
      </c>
      <c r="J105" s="4">
        <v>2</v>
      </c>
      <c r="K105" s="4" t="s">
        <v>30</v>
      </c>
      <c r="L105" s="4">
        <v>522</v>
      </c>
      <c r="M105" s="4">
        <v>522</v>
      </c>
      <c r="N105" s="4" t="s">
        <v>527</v>
      </c>
      <c r="O105" s="4" t="s">
        <v>32</v>
      </c>
      <c r="P105" s="4" t="s">
        <v>33</v>
      </c>
      <c r="Q105" s="4">
        <v>0</v>
      </c>
      <c r="R105" s="9">
        <v>45059</v>
      </c>
      <c r="S105" s="6">
        <v>45065</v>
      </c>
      <c r="T105" s="4" t="s">
        <v>34</v>
      </c>
      <c r="U105" s="4">
        <v>522</v>
      </c>
      <c r="V105" s="4">
        <v>0</v>
      </c>
      <c r="W105" s="4">
        <v>0</v>
      </c>
      <c r="X105" s="4" t="s">
        <v>528</v>
      </c>
      <c r="Y105" s="4" t="s">
        <v>36</v>
      </c>
    </row>
    <row r="106" s="4" customFormat="1" spans="1:25">
      <c r="A106" s="4" t="s">
        <v>76</v>
      </c>
      <c r="B106" s="4" t="s">
        <v>26</v>
      </c>
      <c r="C106" s="4" t="s">
        <v>42</v>
      </c>
      <c r="D106" s="4" t="s">
        <v>77</v>
      </c>
      <c r="E106" s="4" t="s">
        <v>78</v>
      </c>
      <c r="F106" s="6">
        <v>45059</v>
      </c>
      <c r="G106" s="6">
        <v>45062</v>
      </c>
      <c r="H106" s="4">
        <v>1</v>
      </c>
      <c r="I106" s="4">
        <v>3</v>
      </c>
      <c r="J106" s="4">
        <v>3</v>
      </c>
      <c r="K106" s="4" t="s">
        <v>30</v>
      </c>
      <c r="L106" s="4">
        <v>-3996</v>
      </c>
      <c r="M106" s="4">
        <v>-3996</v>
      </c>
      <c r="N106" s="4" t="s">
        <v>79</v>
      </c>
      <c r="O106" s="4" t="s">
        <v>32</v>
      </c>
      <c r="P106" s="4" t="s">
        <v>33</v>
      </c>
      <c r="Q106" s="4">
        <v>0</v>
      </c>
      <c r="R106" s="9">
        <v>45027</v>
      </c>
      <c r="S106" s="6">
        <v>45065</v>
      </c>
      <c r="T106" s="4" t="s">
        <v>34</v>
      </c>
      <c r="U106" s="4">
        <v>-3996</v>
      </c>
      <c r="V106" s="4">
        <v>0</v>
      </c>
      <c r="W106" s="4">
        <v>0</v>
      </c>
      <c r="X106" s="4" t="s">
        <v>80</v>
      </c>
      <c r="Y106" s="4" t="s">
        <v>36</v>
      </c>
    </row>
    <row r="107" s="4" customFormat="1" spans="1:25">
      <c r="A107" s="4" t="s">
        <v>529</v>
      </c>
      <c r="B107" s="4" t="s">
        <v>26</v>
      </c>
      <c r="C107" s="4" t="s">
        <v>27</v>
      </c>
      <c r="D107" s="4" t="s">
        <v>530</v>
      </c>
      <c r="E107" s="4" t="s">
        <v>396</v>
      </c>
      <c r="F107" s="6">
        <v>45061</v>
      </c>
      <c r="G107" s="6">
        <v>45062</v>
      </c>
      <c r="H107" s="4">
        <v>1</v>
      </c>
      <c r="I107" s="4">
        <v>1</v>
      </c>
      <c r="J107" s="4">
        <v>1</v>
      </c>
      <c r="K107" s="4" t="s">
        <v>30</v>
      </c>
      <c r="L107" s="4">
        <v>498</v>
      </c>
      <c r="M107" s="4">
        <v>498</v>
      </c>
      <c r="N107" s="4" t="s">
        <v>531</v>
      </c>
      <c r="O107" s="4" t="s">
        <v>32</v>
      </c>
      <c r="P107" s="4" t="s">
        <v>33</v>
      </c>
      <c r="Q107" s="4">
        <v>0</v>
      </c>
      <c r="R107" s="9">
        <v>45060</v>
      </c>
      <c r="S107" s="6">
        <v>45065</v>
      </c>
      <c r="T107" s="4" t="s">
        <v>34</v>
      </c>
      <c r="U107" s="4">
        <v>498</v>
      </c>
      <c r="V107" s="4">
        <v>0</v>
      </c>
      <c r="W107" s="4">
        <v>0</v>
      </c>
      <c r="X107" s="4" t="s">
        <v>532</v>
      </c>
      <c r="Y107" s="4" t="s">
        <v>533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535</v>
      </c>
      <c r="E108" s="4" t="s">
        <v>536</v>
      </c>
      <c r="F108" s="6">
        <v>45060</v>
      </c>
      <c r="G108" s="6">
        <v>45062</v>
      </c>
      <c r="H108" s="4">
        <v>1</v>
      </c>
      <c r="I108" s="4">
        <v>2</v>
      </c>
      <c r="J108" s="4">
        <v>2</v>
      </c>
      <c r="K108" s="4" t="s">
        <v>30</v>
      </c>
      <c r="L108" s="4">
        <v>2490</v>
      </c>
      <c r="M108" s="4">
        <v>2490</v>
      </c>
      <c r="N108" s="4" t="s">
        <v>537</v>
      </c>
      <c r="O108" s="4" t="s">
        <v>32</v>
      </c>
      <c r="P108" s="4" t="s">
        <v>33</v>
      </c>
      <c r="Q108" s="4">
        <v>0</v>
      </c>
      <c r="R108" s="9">
        <v>45060</v>
      </c>
      <c r="S108" s="6">
        <v>45065</v>
      </c>
      <c r="T108" s="4" t="s">
        <v>34</v>
      </c>
      <c r="U108" s="4">
        <v>2490</v>
      </c>
      <c r="V108" s="4">
        <v>0</v>
      </c>
      <c r="W108" s="4">
        <v>0</v>
      </c>
      <c r="X108" s="4" t="s">
        <v>538</v>
      </c>
      <c r="Y108" s="4" t="s">
        <v>539</v>
      </c>
    </row>
    <row r="109" s="4" customFormat="1" spans="1:25">
      <c r="A109" s="4" t="s">
        <v>540</v>
      </c>
      <c r="B109" s="4" t="s">
        <v>26</v>
      </c>
      <c r="C109" s="4" t="s">
        <v>27</v>
      </c>
      <c r="D109" s="4" t="s">
        <v>526</v>
      </c>
      <c r="E109" s="4" t="s">
        <v>413</v>
      </c>
      <c r="F109" s="6">
        <v>45061</v>
      </c>
      <c r="G109" s="6">
        <v>45062</v>
      </c>
      <c r="H109" s="4">
        <v>3</v>
      </c>
      <c r="I109" s="4">
        <v>1</v>
      </c>
      <c r="J109" s="4">
        <v>3</v>
      </c>
      <c r="K109" s="4" t="s">
        <v>30</v>
      </c>
      <c r="L109" s="4">
        <v>810</v>
      </c>
      <c r="M109" s="4">
        <v>810</v>
      </c>
      <c r="N109" s="4" t="s">
        <v>541</v>
      </c>
      <c r="O109" s="4" t="s">
        <v>32</v>
      </c>
      <c r="P109" s="4" t="s">
        <v>33</v>
      </c>
      <c r="Q109" s="4">
        <v>0</v>
      </c>
      <c r="R109" s="9">
        <v>45060</v>
      </c>
      <c r="S109" s="6">
        <v>45065</v>
      </c>
      <c r="T109" s="4" t="s">
        <v>34</v>
      </c>
      <c r="U109" s="4">
        <v>810</v>
      </c>
      <c r="V109" s="4">
        <v>0</v>
      </c>
      <c r="W109" s="4">
        <v>0</v>
      </c>
      <c r="X109" s="4" t="s">
        <v>542</v>
      </c>
      <c r="Y109" s="4" t="s">
        <v>86</v>
      </c>
    </row>
    <row r="110" s="4" customFormat="1" spans="1:25">
      <c r="A110" s="4" t="s">
        <v>543</v>
      </c>
      <c r="B110" s="4" t="s">
        <v>26</v>
      </c>
      <c r="C110" s="4" t="s">
        <v>27</v>
      </c>
      <c r="D110" s="4" t="s">
        <v>544</v>
      </c>
      <c r="E110" s="4" t="s">
        <v>545</v>
      </c>
      <c r="F110" s="6">
        <v>45060</v>
      </c>
      <c r="G110" s="6">
        <v>45062</v>
      </c>
      <c r="H110" s="4">
        <v>1</v>
      </c>
      <c r="I110" s="4">
        <v>2</v>
      </c>
      <c r="J110" s="4">
        <v>2</v>
      </c>
      <c r="K110" s="4" t="s">
        <v>30</v>
      </c>
      <c r="L110" s="4">
        <v>2890</v>
      </c>
      <c r="M110" s="4">
        <v>2890</v>
      </c>
      <c r="N110" s="4" t="s">
        <v>546</v>
      </c>
      <c r="O110" s="4" t="s">
        <v>32</v>
      </c>
      <c r="P110" s="4" t="s">
        <v>33</v>
      </c>
      <c r="Q110" s="4">
        <v>0</v>
      </c>
      <c r="R110" s="9">
        <v>45060</v>
      </c>
      <c r="S110" s="6">
        <v>45065</v>
      </c>
      <c r="T110" s="4" t="s">
        <v>34</v>
      </c>
      <c r="U110" s="4">
        <v>2890</v>
      </c>
      <c r="V110" s="4">
        <v>0</v>
      </c>
      <c r="W110" s="4">
        <v>0</v>
      </c>
      <c r="X110" s="4" t="s">
        <v>547</v>
      </c>
      <c r="Y110" s="4" t="s">
        <v>548</v>
      </c>
    </row>
    <row r="111" s="4" customFormat="1" spans="1:25">
      <c r="A111" s="4" t="s">
        <v>549</v>
      </c>
      <c r="B111" s="4" t="s">
        <v>26</v>
      </c>
      <c r="C111" s="4" t="s">
        <v>27</v>
      </c>
      <c r="D111" s="4" t="s">
        <v>492</v>
      </c>
      <c r="E111" s="4" t="s">
        <v>550</v>
      </c>
      <c r="F111" s="6">
        <v>45061</v>
      </c>
      <c r="G111" s="6">
        <v>45062</v>
      </c>
      <c r="H111" s="4">
        <v>1</v>
      </c>
      <c r="I111" s="4">
        <v>1</v>
      </c>
      <c r="J111" s="4">
        <v>1</v>
      </c>
      <c r="K111" s="4" t="s">
        <v>30</v>
      </c>
      <c r="L111" s="4">
        <v>359</v>
      </c>
      <c r="M111" s="4">
        <v>359</v>
      </c>
      <c r="N111" s="4" t="s">
        <v>551</v>
      </c>
      <c r="O111" s="4" t="s">
        <v>32</v>
      </c>
      <c r="P111" s="4" t="s">
        <v>33</v>
      </c>
      <c r="Q111" s="4">
        <v>0</v>
      </c>
      <c r="R111" s="9">
        <v>45060</v>
      </c>
      <c r="S111" s="6">
        <v>45065</v>
      </c>
      <c r="T111" s="4" t="s">
        <v>34</v>
      </c>
      <c r="U111" s="4">
        <v>359</v>
      </c>
      <c r="V111" s="4">
        <v>0</v>
      </c>
      <c r="W111" s="4">
        <v>0</v>
      </c>
      <c r="X111" s="4" t="s">
        <v>552</v>
      </c>
      <c r="Y111" s="4" t="s">
        <v>36</v>
      </c>
    </row>
    <row r="112" s="4" customFormat="1" spans="1:25">
      <c r="A112" s="4" t="s">
        <v>553</v>
      </c>
      <c r="B112" s="4" t="s">
        <v>26</v>
      </c>
      <c r="C112" s="4" t="s">
        <v>27</v>
      </c>
      <c r="D112" s="4" t="s">
        <v>554</v>
      </c>
      <c r="E112" s="4" t="s">
        <v>555</v>
      </c>
      <c r="F112" s="6">
        <v>45061</v>
      </c>
      <c r="G112" s="6">
        <v>45062</v>
      </c>
      <c r="H112" s="4">
        <v>1</v>
      </c>
      <c r="I112" s="4">
        <v>1</v>
      </c>
      <c r="J112" s="4">
        <v>1</v>
      </c>
      <c r="K112" s="4" t="s">
        <v>30</v>
      </c>
      <c r="L112" s="4">
        <v>245</v>
      </c>
      <c r="M112" s="4">
        <v>245</v>
      </c>
      <c r="N112" s="4" t="s">
        <v>556</v>
      </c>
      <c r="O112" s="4" t="s">
        <v>32</v>
      </c>
      <c r="P112" s="4" t="s">
        <v>33</v>
      </c>
      <c r="Q112" s="4">
        <v>0</v>
      </c>
      <c r="R112" s="9">
        <v>45060</v>
      </c>
      <c r="S112" s="6">
        <v>45065</v>
      </c>
      <c r="T112" s="4" t="s">
        <v>34</v>
      </c>
      <c r="U112" s="4">
        <v>245</v>
      </c>
      <c r="V112" s="4">
        <v>0</v>
      </c>
      <c r="W112" s="4">
        <v>0</v>
      </c>
      <c r="X112" s="4" t="s">
        <v>557</v>
      </c>
      <c r="Y112" s="4" t="s">
        <v>36</v>
      </c>
    </row>
    <row r="113" s="4" customFormat="1" spans="1:25">
      <c r="A113" s="4" t="s">
        <v>558</v>
      </c>
      <c r="B113" s="4" t="s">
        <v>26</v>
      </c>
      <c r="C113" s="4" t="s">
        <v>27</v>
      </c>
      <c r="D113" s="4" t="s">
        <v>559</v>
      </c>
      <c r="E113" s="4" t="s">
        <v>560</v>
      </c>
      <c r="F113" s="6">
        <v>45060</v>
      </c>
      <c r="G113" s="6">
        <v>45062</v>
      </c>
      <c r="H113" s="4">
        <v>1</v>
      </c>
      <c r="I113" s="4">
        <v>2</v>
      </c>
      <c r="J113" s="4">
        <v>2</v>
      </c>
      <c r="K113" s="4" t="s">
        <v>30</v>
      </c>
      <c r="L113" s="4">
        <v>504</v>
      </c>
      <c r="M113" s="4">
        <v>504</v>
      </c>
      <c r="N113" s="4" t="s">
        <v>561</v>
      </c>
      <c r="O113" s="4" t="s">
        <v>32</v>
      </c>
      <c r="P113" s="4" t="s">
        <v>33</v>
      </c>
      <c r="Q113" s="4">
        <v>0</v>
      </c>
      <c r="R113" s="9">
        <v>45060</v>
      </c>
      <c r="S113" s="6">
        <v>45065</v>
      </c>
      <c r="T113" s="4" t="s">
        <v>34</v>
      </c>
      <c r="U113" s="4">
        <v>504</v>
      </c>
      <c r="V113" s="4">
        <v>0</v>
      </c>
      <c r="W113" s="4">
        <v>0</v>
      </c>
      <c r="X113" s="4" t="s">
        <v>562</v>
      </c>
      <c r="Y113" s="4" t="s">
        <v>563</v>
      </c>
    </row>
    <row r="114" s="4" customFormat="1" spans="1:25">
      <c r="A114" s="4" t="s">
        <v>564</v>
      </c>
      <c r="B114" s="4" t="s">
        <v>26</v>
      </c>
      <c r="C114" s="4" t="s">
        <v>27</v>
      </c>
      <c r="D114" s="4" t="s">
        <v>565</v>
      </c>
      <c r="E114" s="4" t="s">
        <v>566</v>
      </c>
      <c r="F114" s="6">
        <v>45061</v>
      </c>
      <c r="G114" s="6">
        <v>45062</v>
      </c>
      <c r="H114" s="4">
        <v>1</v>
      </c>
      <c r="I114" s="4">
        <v>1</v>
      </c>
      <c r="J114" s="4">
        <v>1</v>
      </c>
      <c r="K114" s="4" t="s">
        <v>30</v>
      </c>
      <c r="L114" s="4">
        <v>232</v>
      </c>
      <c r="M114" s="4">
        <v>232</v>
      </c>
      <c r="N114" s="4" t="s">
        <v>567</v>
      </c>
      <c r="O114" s="4" t="s">
        <v>32</v>
      </c>
      <c r="P114" s="4" t="s">
        <v>33</v>
      </c>
      <c r="Q114" s="4">
        <v>0</v>
      </c>
      <c r="R114" s="9">
        <v>45060</v>
      </c>
      <c r="S114" s="6">
        <v>45065</v>
      </c>
      <c r="T114" s="4" t="s">
        <v>34</v>
      </c>
      <c r="U114" s="4">
        <v>232</v>
      </c>
      <c r="V114" s="4">
        <v>0</v>
      </c>
      <c r="W114" s="4">
        <v>0</v>
      </c>
      <c r="X114" s="4" t="s">
        <v>568</v>
      </c>
      <c r="Y114" s="4" t="s">
        <v>569</v>
      </c>
    </row>
    <row r="115" s="4" customFormat="1" spans="1:25">
      <c r="A115" s="4" t="s">
        <v>570</v>
      </c>
      <c r="B115" s="4" t="s">
        <v>26</v>
      </c>
      <c r="C115" s="4" t="s">
        <v>27</v>
      </c>
      <c r="D115" s="4" t="s">
        <v>571</v>
      </c>
      <c r="E115" s="4" t="s">
        <v>572</v>
      </c>
      <c r="F115" s="6">
        <v>45061</v>
      </c>
      <c r="G115" s="6">
        <v>45062</v>
      </c>
      <c r="H115" s="4">
        <v>1</v>
      </c>
      <c r="I115" s="4">
        <v>1</v>
      </c>
      <c r="J115" s="4">
        <v>1</v>
      </c>
      <c r="K115" s="4" t="s">
        <v>30</v>
      </c>
      <c r="L115" s="4">
        <v>652</v>
      </c>
      <c r="M115" s="4">
        <v>652</v>
      </c>
      <c r="N115" s="4" t="s">
        <v>573</v>
      </c>
      <c r="O115" s="4" t="s">
        <v>32</v>
      </c>
      <c r="P115" s="4" t="s">
        <v>33</v>
      </c>
      <c r="Q115" s="4">
        <v>0</v>
      </c>
      <c r="R115" s="9">
        <v>45060</v>
      </c>
      <c r="S115" s="6">
        <v>45065</v>
      </c>
      <c r="T115" s="4" t="s">
        <v>34</v>
      </c>
      <c r="U115" s="4">
        <v>652</v>
      </c>
      <c r="V115" s="4">
        <v>0</v>
      </c>
      <c r="W115" s="4">
        <v>0</v>
      </c>
      <c r="X115" s="4" t="s">
        <v>574</v>
      </c>
      <c r="Y115" s="4" t="s">
        <v>36</v>
      </c>
    </row>
    <row r="116" s="4" customFormat="1" spans="1:25">
      <c r="A116" s="4" t="s">
        <v>575</v>
      </c>
      <c r="B116" s="4" t="s">
        <v>26</v>
      </c>
      <c r="C116" s="4" t="s">
        <v>27</v>
      </c>
      <c r="D116" s="4" t="s">
        <v>576</v>
      </c>
      <c r="E116" s="4" t="s">
        <v>577</v>
      </c>
      <c r="F116" s="6">
        <v>45061</v>
      </c>
      <c r="G116" s="6">
        <v>45062</v>
      </c>
      <c r="H116" s="4">
        <v>1</v>
      </c>
      <c r="I116" s="4">
        <v>1</v>
      </c>
      <c r="J116" s="4">
        <v>1</v>
      </c>
      <c r="K116" s="4" t="s">
        <v>30</v>
      </c>
      <c r="L116" s="4">
        <v>907</v>
      </c>
      <c r="M116" s="4">
        <v>907</v>
      </c>
      <c r="N116" s="4" t="s">
        <v>578</v>
      </c>
      <c r="O116" s="4" t="s">
        <v>32</v>
      </c>
      <c r="P116" s="4" t="s">
        <v>33</v>
      </c>
      <c r="Q116" s="4">
        <v>0</v>
      </c>
      <c r="R116" s="9">
        <v>45060</v>
      </c>
      <c r="S116" s="6">
        <v>45065</v>
      </c>
      <c r="T116" s="4" t="s">
        <v>34</v>
      </c>
      <c r="U116" s="4">
        <v>907</v>
      </c>
      <c r="V116" s="4">
        <v>0</v>
      </c>
      <c r="W116" s="4">
        <v>0</v>
      </c>
      <c r="X116" s="4" t="s">
        <v>579</v>
      </c>
      <c r="Y116" s="4" t="s">
        <v>580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582</v>
      </c>
      <c r="E117" s="4" t="s">
        <v>583</v>
      </c>
      <c r="F117" s="6">
        <v>45061</v>
      </c>
      <c r="G117" s="6">
        <v>45062</v>
      </c>
      <c r="H117" s="4">
        <v>1</v>
      </c>
      <c r="I117" s="4">
        <v>1</v>
      </c>
      <c r="J117" s="4">
        <v>1</v>
      </c>
      <c r="K117" s="4" t="s">
        <v>30</v>
      </c>
      <c r="L117" s="4">
        <v>174</v>
      </c>
      <c r="M117" s="4">
        <v>174</v>
      </c>
      <c r="N117" s="4" t="s">
        <v>584</v>
      </c>
      <c r="O117" s="4" t="s">
        <v>32</v>
      </c>
      <c r="P117" s="4" t="s">
        <v>33</v>
      </c>
      <c r="Q117" s="4">
        <v>0</v>
      </c>
      <c r="R117" s="9">
        <v>45060</v>
      </c>
      <c r="S117" s="6">
        <v>45065</v>
      </c>
      <c r="T117" s="4" t="s">
        <v>34</v>
      </c>
      <c r="U117" s="4">
        <v>174</v>
      </c>
      <c r="V117" s="4">
        <v>0</v>
      </c>
      <c r="W117" s="4">
        <v>0</v>
      </c>
      <c r="X117" s="4" t="s">
        <v>585</v>
      </c>
      <c r="Y117" s="4" t="s">
        <v>586</v>
      </c>
    </row>
    <row r="118" s="4" customFormat="1" spans="1:25">
      <c r="A118" s="4" t="s">
        <v>587</v>
      </c>
      <c r="B118" s="4" t="s">
        <v>26</v>
      </c>
      <c r="C118" s="4" t="s">
        <v>27</v>
      </c>
      <c r="D118" s="4" t="s">
        <v>588</v>
      </c>
      <c r="E118" s="4" t="s">
        <v>589</v>
      </c>
      <c r="F118" s="6">
        <v>45061</v>
      </c>
      <c r="G118" s="6">
        <v>45062</v>
      </c>
      <c r="H118" s="4">
        <v>1</v>
      </c>
      <c r="I118" s="4">
        <v>1</v>
      </c>
      <c r="J118" s="4">
        <v>1</v>
      </c>
      <c r="K118" s="4" t="s">
        <v>30</v>
      </c>
      <c r="L118" s="4">
        <v>213</v>
      </c>
      <c r="M118" s="4">
        <v>213</v>
      </c>
      <c r="N118" s="4" t="s">
        <v>590</v>
      </c>
      <c r="O118" s="4" t="s">
        <v>32</v>
      </c>
      <c r="P118" s="4" t="s">
        <v>33</v>
      </c>
      <c r="Q118" s="4">
        <v>0</v>
      </c>
      <c r="R118" s="9">
        <v>45060</v>
      </c>
      <c r="S118" s="6">
        <v>45065</v>
      </c>
      <c r="T118" s="4" t="s">
        <v>34</v>
      </c>
      <c r="U118" s="4">
        <v>213</v>
      </c>
      <c r="V118" s="4">
        <v>0</v>
      </c>
      <c r="W118" s="4">
        <v>0</v>
      </c>
      <c r="X118" s="4" t="s">
        <v>591</v>
      </c>
      <c r="Y118" s="4" t="s">
        <v>36</v>
      </c>
    </row>
    <row r="119" s="4" customFormat="1" spans="1:25">
      <c r="A119" s="4" t="s">
        <v>592</v>
      </c>
      <c r="B119" s="4" t="s">
        <v>26</v>
      </c>
      <c r="C119" s="4" t="s">
        <v>27</v>
      </c>
      <c r="D119" s="4" t="s">
        <v>593</v>
      </c>
      <c r="E119" s="4" t="s">
        <v>454</v>
      </c>
      <c r="F119" s="6">
        <v>45060</v>
      </c>
      <c r="G119" s="6">
        <v>45062</v>
      </c>
      <c r="H119" s="4">
        <v>1</v>
      </c>
      <c r="I119" s="4">
        <v>2</v>
      </c>
      <c r="J119" s="4">
        <v>2</v>
      </c>
      <c r="K119" s="4" t="s">
        <v>30</v>
      </c>
      <c r="L119" s="4">
        <v>918</v>
      </c>
      <c r="M119" s="4">
        <v>918</v>
      </c>
      <c r="N119" s="4" t="s">
        <v>594</v>
      </c>
      <c r="O119" s="4" t="s">
        <v>32</v>
      </c>
      <c r="P119" s="4" t="s">
        <v>33</v>
      </c>
      <c r="Q119" s="4">
        <v>0</v>
      </c>
      <c r="R119" s="9">
        <v>45060</v>
      </c>
      <c r="S119" s="6">
        <v>45065</v>
      </c>
      <c r="T119" s="4" t="s">
        <v>34</v>
      </c>
      <c r="U119" s="4">
        <v>918</v>
      </c>
      <c r="V119" s="4">
        <v>0</v>
      </c>
      <c r="W119" s="4">
        <v>0</v>
      </c>
      <c r="X119" s="4" t="s">
        <v>595</v>
      </c>
      <c r="Y119" s="4" t="s">
        <v>596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598</v>
      </c>
      <c r="E120" s="4" t="s">
        <v>599</v>
      </c>
      <c r="F120" s="6">
        <v>45061</v>
      </c>
      <c r="G120" s="6">
        <v>45062</v>
      </c>
      <c r="H120" s="4">
        <v>2</v>
      </c>
      <c r="I120" s="4">
        <v>1</v>
      </c>
      <c r="J120" s="4">
        <v>2</v>
      </c>
      <c r="K120" s="4" t="s">
        <v>30</v>
      </c>
      <c r="L120" s="4">
        <v>1498</v>
      </c>
      <c r="M120" s="4">
        <v>1498</v>
      </c>
      <c r="N120" s="4" t="s">
        <v>600</v>
      </c>
      <c r="O120" s="4" t="s">
        <v>32</v>
      </c>
      <c r="P120" s="4" t="s">
        <v>33</v>
      </c>
      <c r="Q120" s="4">
        <v>0</v>
      </c>
      <c r="R120" s="9">
        <v>45060</v>
      </c>
      <c r="S120" s="6">
        <v>45065</v>
      </c>
      <c r="T120" s="4" t="s">
        <v>34</v>
      </c>
      <c r="U120" s="4">
        <v>1498</v>
      </c>
      <c r="V120" s="4">
        <v>0</v>
      </c>
      <c r="W120" s="4">
        <v>0</v>
      </c>
      <c r="X120" s="4" t="s">
        <v>601</v>
      </c>
      <c r="Y120" s="4" t="s">
        <v>36</v>
      </c>
    </row>
    <row r="121" s="4" customFormat="1" spans="1:25">
      <c r="A121" s="4" t="s">
        <v>602</v>
      </c>
      <c r="B121" s="4" t="s">
        <v>26</v>
      </c>
      <c r="C121" s="4" t="s">
        <v>27</v>
      </c>
      <c r="D121" s="4" t="s">
        <v>603</v>
      </c>
      <c r="E121" s="4" t="s">
        <v>604</v>
      </c>
      <c r="F121" s="6">
        <v>45061</v>
      </c>
      <c r="G121" s="6">
        <v>45062</v>
      </c>
      <c r="H121" s="4">
        <v>1</v>
      </c>
      <c r="I121" s="4">
        <v>1</v>
      </c>
      <c r="J121" s="4">
        <v>1</v>
      </c>
      <c r="K121" s="4" t="s">
        <v>30</v>
      </c>
      <c r="L121" s="4">
        <v>108</v>
      </c>
      <c r="M121" s="4">
        <v>108</v>
      </c>
      <c r="N121" s="4" t="s">
        <v>605</v>
      </c>
      <c r="O121" s="4" t="s">
        <v>32</v>
      </c>
      <c r="P121" s="4" t="s">
        <v>33</v>
      </c>
      <c r="Q121" s="4">
        <v>0</v>
      </c>
      <c r="R121" s="9">
        <v>45060</v>
      </c>
      <c r="S121" s="6">
        <v>45065</v>
      </c>
      <c r="T121" s="4" t="s">
        <v>34</v>
      </c>
      <c r="U121" s="4">
        <v>108</v>
      </c>
      <c r="V121" s="4">
        <v>0</v>
      </c>
      <c r="W121" s="4">
        <v>0</v>
      </c>
      <c r="X121" s="4" t="s">
        <v>606</v>
      </c>
      <c r="Y121" s="4" t="s">
        <v>607</v>
      </c>
    </row>
    <row r="122" s="4" customFormat="1" spans="1:25">
      <c r="A122" s="4" t="s">
        <v>608</v>
      </c>
      <c r="B122" s="4" t="s">
        <v>26</v>
      </c>
      <c r="C122" s="4" t="s">
        <v>27</v>
      </c>
      <c r="D122" s="4" t="s">
        <v>526</v>
      </c>
      <c r="E122" s="4" t="s">
        <v>413</v>
      </c>
      <c r="F122" s="6">
        <v>45061</v>
      </c>
      <c r="G122" s="6">
        <v>45062</v>
      </c>
      <c r="H122" s="4">
        <v>1</v>
      </c>
      <c r="I122" s="4">
        <v>1</v>
      </c>
      <c r="J122" s="4">
        <v>1</v>
      </c>
      <c r="K122" s="4" t="s">
        <v>30</v>
      </c>
      <c r="L122" s="4">
        <v>270</v>
      </c>
      <c r="M122" s="4">
        <v>270</v>
      </c>
      <c r="N122" s="4" t="s">
        <v>609</v>
      </c>
      <c r="O122" s="4" t="s">
        <v>32</v>
      </c>
      <c r="P122" s="4" t="s">
        <v>33</v>
      </c>
      <c r="Q122" s="4">
        <v>0</v>
      </c>
      <c r="R122" s="9">
        <v>45060</v>
      </c>
      <c r="S122" s="6">
        <v>45065</v>
      </c>
      <c r="T122" s="4" t="s">
        <v>34</v>
      </c>
      <c r="U122" s="4">
        <v>270</v>
      </c>
      <c r="V122" s="4">
        <v>0</v>
      </c>
      <c r="W122" s="4">
        <v>0</v>
      </c>
      <c r="X122" s="4" t="s">
        <v>610</v>
      </c>
      <c r="Y122" s="4" t="s">
        <v>611</v>
      </c>
    </row>
    <row r="123" s="4" customFormat="1" spans="1:25">
      <c r="A123" s="4" t="s">
        <v>612</v>
      </c>
      <c r="B123" s="4" t="s">
        <v>26</v>
      </c>
      <c r="C123" s="4" t="s">
        <v>27</v>
      </c>
      <c r="D123" s="4" t="s">
        <v>571</v>
      </c>
      <c r="E123" s="4" t="s">
        <v>572</v>
      </c>
      <c r="F123" s="6">
        <v>45061</v>
      </c>
      <c r="G123" s="6">
        <v>45062</v>
      </c>
      <c r="H123" s="4">
        <v>1</v>
      </c>
      <c r="I123" s="4">
        <v>1</v>
      </c>
      <c r="J123" s="4">
        <v>1</v>
      </c>
      <c r="K123" s="4" t="s">
        <v>30</v>
      </c>
      <c r="L123" s="4">
        <v>652</v>
      </c>
      <c r="M123" s="4">
        <v>652</v>
      </c>
      <c r="N123" s="4" t="s">
        <v>613</v>
      </c>
      <c r="O123" s="4" t="s">
        <v>32</v>
      </c>
      <c r="P123" s="4" t="s">
        <v>33</v>
      </c>
      <c r="Q123" s="4">
        <v>0</v>
      </c>
      <c r="R123" s="9">
        <v>45060</v>
      </c>
      <c r="S123" s="6">
        <v>45065</v>
      </c>
      <c r="T123" s="4" t="s">
        <v>34</v>
      </c>
      <c r="U123" s="4">
        <v>652</v>
      </c>
      <c r="V123" s="4">
        <v>0</v>
      </c>
      <c r="W123" s="4">
        <v>0</v>
      </c>
      <c r="X123" s="4" t="s">
        <v>614</v>
      </c>
      <c r="Y123" s="4" t="s">
        <v>36</v>
      </c>
    </row>
    <row r="124" s="4" customFormat="1" spans="1:25">
      <c r="A124" s="4" t="s">
        <v>615</v>
      </c>
      <c r="B124" s="4" t="s">
        <v>26</v>
      </c>
      <c r="C124" s="4" t="s">
        <v>27</v>
      </c>
      <c r="D124" s="4" t="s">
        <v>616</v>
      </c>
      <c r="E124" s="4" t="s">
        <v>198</v>
      </c>
      <c r="F124" s="6">
        <v>45061</v>
      </c>
      <c r="G124" s="6">
        <v>45062</v>
      </c>
      <c r="H124" s="4">
        <v>1</v>
      </c>
      <c r="I124" s="4">
        <v>1</v>
      </c>
      <c r="J124" s="4">
        <v>1</v>
      </c>
      <c r="K124" s="4" t="s">
        <v>30</v>
      </c>
      <c r="L124" s="4">
        <v>152</v>
      </c>
      <c r="M124" s="4">
        <v>152</v>
      </c>
      <c r="N124" s="4" t="s">
        <v>617</v>
      </c>
      <c r="O124" s="4" t="s">
        <v>32</v>
      </c>
      <c r="P124" s="4" t="s">
        <v>33</v>
      </c>
      <c r="Q124" s="4">
        <v>0</v>
      </c>
      <c r="R124" s="9">
        <v>45060</v>
      </c>
      <c r="S124" s="6">
        <v>45065</v>
      </c>
      <c r="T124" s="4" t="s">
        <v>34</v>
      </c>
      <c r="U124" s="4">
        <v>152</v>
      </c>
      <c r="V124" s="4">
        <v>0</v>
      </c>
      <c r="W124" s="4">
        <v>0</v>
      </c>
      <c r="X124" s="4" t="s">
        <v>618</v>
      </c>
      <c r="Y124" s="4" t="s">
        <v>619</v>
      </c>
    </row>
    <row r="125" s="4" customFormat="1" spans="1:25">
      <c r="A125" s="4" t="s">
        <v>620</v>
      </c>
      <c r="B125" s="4" t="s">
        <v>26</v>
      </c>
      <c r="C125" s="4" t="s">
        <v>27</v>
      </c>
      <c r="D125" s="4" t="s">
        <v>621</v>
      </c>
      <c r="E125" s="4" t="s">
        <v>396</v>
      </c>
      <c r="F125" s="6">
        <v>45061</v>
      </c>
      <c r="G125" s="6">
        <v>45062</v>
      </c>
      <c r="H125" s="4">
        <v>1</v>
      </c>
      <c r="I125" s="4">
        <v>1</v>
      </c>
      <c r="J125" s="4">
        <v>1</v>
      </c>
      <c r="K125" s="4" t="s">
        <v>30</v>
      </c>
      <c r="L125" s="4">
        <v>280</v>
      </c>
      <c r="M125" s="4">
        <v>280</v>
      </c>
      <c r="N125" s="4" t="s">
        <v>622</v>
      </c>
      <c r="O125" s="4" t="s">
        <v>32</v>
      </c>
      <c r="P125" s="4" t="s">
        <v>33</v>
      </c>
      <c r="Q125" s="4">
        <v>0</v>
      </c>
      <c r="R125" s="9">
        <v>45060</v>
      </c>
      <c r="S125" s="6">
        <v>45065</v>
      </c>
      <c r="T125" s="4" t="s">
        <v>34</v>
      </c>
      <c r="U125" s="4">
        <v>280</v>
      </c>
      <c r="V125" s="4">
        <v>0</v>
      </c>
      <c r="W125" s="4">
        <v>0</v>
      </c>
      <c r="X125" s="4" t="s">
        <v>623</v>
      </c>
      <c r="Y125" s="4" t="s">
        <v>36</v>
      </c>
    </row>
    <row r="126" s="4" customFormat="1" spans="1:25">
      <c r="A126" s="4" t="s">
        <v>624</v>
      </c>
      <c r="B126" s="4" t="s">
        <v>26</v>
      </c>
      <c r="C126" s="4" t="s">
        <v>27</v>
      </c>
      <c r="D126" s="4" t="s">
        <v>625</v>
      </c>
      <c r="E126" s="4" t="s">
        <v>626</v>
      </c>
      <c r="F126" s="6">
        <v>45061</v>
      </c>
      <c r="G126" s="6">
        <v>45062</v>
      </c>
      <c r="H126" s="4">
        <v>1</v>
      </c>
      <c r="I126" s="4">
        <v>1</v>
      </c>
      <c r="J126" s="4">
        <v>1</v>
      </c>
      <c r="K126" s="4" t="s">
        <v>30</v>
      </c>
      <c r="L126" s="4">
        <v>222</v>
      </c>
      <c r="M126" s="4">
        <v>222</v>
      </c>
      <c r="N126" s="4" t="s">
        <v>627</v>
      </c>
      <c r="O126" s="4" t="s">
        <v>32</v>
      </c>
      <c r="P126" s="4" t="s">
        <v>33</v>
      </c>
      <c r="Q126" s="4">
        <v>0</v>
      </c>
      <c r="R126" s="9">
        <v>45060</v>
      </c>
      <c r="S126" s="6">
        <v>45065</v>
      </c>
      <c r="T126" s="4" t="s">
        <v>34</v>
      </c>
      <c r="U126" s="4">
        <v>222</v>
      </c>
      <c r="V126" s="4">
        <v>0</v>
      </c>
      <c r="W126" s="4">
        <v>0</v>
      </c>
      <c r="X126" s="4" t="s">
        <v>628</v>
      </c>
      <c r="Y126" s="4" t="s">
        <v>629</v>
      </c>
    </row>
    <row r="127" s="4" customFormat="1" spans="1:25">
      <c r="A127" s="4" t="s">
        <v>630</v>
      </c>
      <c r="B127" s="4" t="s">
        <v>26</v>
      </c>
      <c r="C127" s="4" t="s">
        <v>27</v>
      </c>
      <c r="D127" s="4" t="s">
        <v>631</v>
      </c>
      <c r="E127" s="4" t="s">
        <v>158</v>
      </c>
      <c r="F127" s="6">
        <v>45061</v>
      </c>
      <c r="G127" s="6">
        <v>45062</v>
      </c>
      <c r="H127" s="4">
        <v>1</v>
      </c>
      <c r="I127" s="4">
        <v>1</v>
      </c>
      <c r="J127" s="4">
        <v>1</v>
      </c>
      <c r="K127" s="4" t="s">
        <v>30</v>
      </c>
      <c r="L127" s="4">
        <v>1049</v>
      </c>
      <c r="M127" s="4">
        <v>1049</v>
      </c>
      <c r="N127" s="4" t="s">
        <v>632</v>
      </c>
      <c r="O127" s="4" t="s">
        <v>32</v>
      </c>
      <c r="P127" s="4" t="s">
        <v>33</v>
      </c>
      <c r="Q127" s="4">
        <v>0</v>
      </c>
      <c r="R127" s="9">
        <v>45060</v>
      </c>
      <c r="S127" s="6">
        <v>45065</v>
      </c>
      <c r="T127" s="4" t="s">
        <v>34</v>
      </c>
      <c r="U127" s="4">
        <v>1049</v>
      </c>
      <c r="V127" s="4">
        <v>0</v>
      </c>
      <c r="W127" s="4">
        <v>0</v>
      </c>
      <c r="X127" s="4" t="s">
        <v>633</v>
      </c>
      <c r="Y127" s="4" t="s">
        <v>36</v>
      </c>
    </row>
    <row r="128" s="4" customFormat="1" spans="1:25">
      <c r="A128" s="4" t="s">
        <v>634</v>
      </c>
      <c r="B128" s="4" t="s">
        <v>26</v>
      </c>
      <c r="C128" s="4" t="s">
        <v>27</v>
      </c>
      <c r="D128" s="4" t="s">
        <v>603</v>
      </c>
      <c r="E128" s="4" t="s">
        <v>604</v>
      </c>
      <c r="F128" s="6">
        <v>45061</v>
      </c>
      <c r="G128" s="6">
        <v>45062</v>
      </c>
      <c r="H128" s="4">
        <v>1</v>
      </c>
      <c r="I128" s="4">
        <v>1</v>
      </c>
      <c r="J128" s="4">
        <v>1</v>
      </c>
      <c r="K128" s="4" t="s">
        <v>30</v>
      </c>
      <c r="L128" s="4">
        <v>108</v>
      </c>
      <c r="M128" s="4">
        <v>108</v>
      </c>
      <c r="N128" s="4" t="s">
        <v>635</v>
      </c>
      <c r="O128" s="4" t="s">
        <v>32</v>
      </c>
      <c r="P128" s="4" t="s">
        <v>33</v>
      </c>
      <c r="Q128" s="4">
        <v>0</v>
      </c>
      <c r="R128" s="9">
        <v>45060</v>
      </c>
      <c r="S128" s="6">
        <v>45065</v>
      </c>
      <c r="T128" s="4" t="s">
        <v>34</v>
      </c>
      <c r="U128" s="4">
        <v>108</v>
      </c>
      <c r="V128" s="4">
        <v>0</v>
      </c>
      <c r="W128" s="4">
        <v>0</v>
      </c>
      <c r="X128" s="4" t="s">
        <v>636</v>
      </c>
      <c r="Y128" s="4" t="s">
        <v>637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639</v>
      </c>
      <c r="E129" s="4" t="s">
        <v>640</v>
      </c>
      <c r="F129" s="6">
        <v>45061</v>
      </c>
      <c r="G129" s="6">
        <v>45062</v>
      </c>
      <c r="H129" s="4">
        <v>1</v>
      </c>
      <c r="I129" s="4">
        <v>1</v>
      </c>
      <c r="J129" s="4">
        <v>1</v>
      </c>
      <c r="K129" s="4" t="s">
        <v>30</v>
      </c>
      <c r="L129" s="4">
        <v>189</v>
      </c>
      <c r="M129" s="4">
        <v>189</v>
      </c>
      <c r="N129" s="4" t="s">
        <v>641</v>
      </c>
      <c r="O129" s="4" t="s">
        <v>32</v>
      </c>
      <c r="P129" s="4" t="s">
        <v>33</v>
      </c>
      <c r="Q129" s="4">
        <v>0</v>
      </c>
      <c r="R129" s="9">
        <v>45060</v>
      </c>
      <c r="S129" s="6">
        <v>45065</v>
      </c>
      <c r="T129" s="4" t="s">
        <v>34</v>
      </c>
      <c r="U129" s="4">
        <v>189</v>
      </c>
      <c r="V129" s="4">
        <v>0</v>
      </c>
      <c r="W129" s="4">
        <v>0</v>
      </c>
      <c r="X129" s="4" t="s">
        <v>642</v>
      </c>
      <c r="Y129" s="4" t="s">
        <v>36</v>
      </c>
    </row>
    <row r="130" s="4" customFormat="1" spans="1:25">
      <c r="A130" s="4" t="s">
        <v>643</v>
      </c>
      <c r="B130" s="4" t="s">
        <v>26</v>
      </c>
      <c r="C130" s="4" t="s">
        <v>27</v>
      </c>
      <c r="D130" s="4" t="s">
        <v>644</v>
      </c>
      <c r="E130" s="4" t="s">
        <v>433</v>
      </c>
      <c r="F130" s="6">
        <v>45061</v>
      </c>
      <c r="G130" s="6">
        <v>45062</v>
      </c>
      <c r="H130" s="4">
        <v>1</v>
      </c>
      <c r="I130" s="4">
        <v>1</v>
      </c>
      <c r="J130" s="4">
        <v>1</v>
      </c>
      <c r="K130" s="4" t="s">
        <v>30</v>
      </c>
      <c r="L130" s="4">
        <v>127</v>
      </c>
      <c r="M130" s="4">
        <v>127</v>
      </c>
      <c r="N130" s="4" t="s">
        <v>645</v>
      </c>
      <c r="O130" s="4" t="s">
        <v>32</v>
      </c>
      <c r="P130" s="4" t="s">
        <v>33</v>
      </c>
      <c r="Q130" s="4">
        <v>0</v>
      </c>
      <c r="R130" s="9">
        <v>45060</v>
      </c>
      <c r="S130" s="6">
        <v>45065</v>
      </c>
      <c r="T130" s="4" t="s">
        <v>34</v>
      </c>
      <c r="U130" s="4">
        <v>127</v>
      </c>
      <c r="V130" s="4">
        <v>0</v>
      </c>
      <c r="W130" s="4">
        <v>0</v>
      </c>
      <c r="X130" s="4" t="s">
        <v>646</v>
      </c>
      <c r="Y130" s="4" t="s">
        <v>647</v>
      </c>
    </row>
    <row r="131" s="4" customFormat="1" spans="1:25">
      <c r="A131" s="4" t="s">
        <v>648</v>
      </c>
      <c r="B131" s="4" t="s">
        <v>26</v>
      </c>
      <c r="C131" s="4" t="s">
        <v>27</v>
      </c>
      <c r="D131" s="4" t="s">
        <v>323</v>
      </c>
      <c r="E131" s="4" t="s">
        <v>324</v>
      </c>
      <c r="F131" s="6">
        <v>45061</v>
      </c>
      <c r="G131" s="6">
        <v>45062</v>
      </c>
      <c r="H131" s="4">
        <v>1</v>
      </c>
      <c r="I131" s="4">
        <v>1</v>
      </c>
      <c r="J131" s="4">
        <v>1</v>
      </c>
      <c r="K131" s="4" t="s">
        <v>30</v>
      </c>
      <c r="L131" s="4">
        <v>1559</v>
      </c>
      <c r="M131" s="4">
        <v>1559</v>
      </c>
      <c r="N131" s="4" t="s">
        <v>649</v>
      </c>
      <c r="O131" s="4" t="s">
        <v>32</v>
      </c>
      <c r="P131" s="4" t="s">
        <v>33</v>
      </c>
      <c r="Q131" s="4">
        <v>0</v>
      </c>
      <c r="R131" s="9">
        <v>45060</v>
      </c>
      <c r="S131" s="6">
        <v>45065</v>
      </c>
      <c r="T131" s="4" t="s">
        <v>34</v>
      </c>
      <c r="U131" s="4">
        <v>1559</v>
      </c>
      <c r="V131" s="4">
        <v>0</v>
      </c>
      <c r="W131" s="4">
        <v>0</v>
      </c>
      <c r="X131" s="4" t="s">
        <v>650</v>
      </c>
      <c r="Y131" s="4" t="s">
        <v>651</v>
      </c>
    </row>
    <row r="132" s="4" customFormat="1" spans="1:25">
      <c r="A132" s="4" t="s">
        <v>652</v>
      </c>
      <c r="B132" s="4" t="s">
        <v>26</v>
      </c>
      <c r="C132" s="4" t="s">
        <v>27</v>
      </c>
      <c r="D132" s="4" t="s">
        <v>653</v>
      </c>
      <c r="E132" s="4" t="s">
        <v>654</v>
      </c>
      <c r="F132" s="6">
        <v>45061</v>
      </c>
      <c r="G132" s="6">
        <v>45062</v>
      </c>
      <c r="H132" s="4">
        <v>1</v>
      </c>
      <c r="I132" s="4">
        <v>1</v>
      </c>
      <c r="J132" s="4">
        <v>1</v>
      </c>
      <c r="K132" s="4" t="s">
        <v>30</v>
      </c>
      <c r="L132" s="4">
        <v>326</v>
      </c>
      <c r="M132" s="4">
        <v>326</v>
      </c>
      <c r="N132" s="4" t="s">
        <v>655</v>
      </c>
      <c r="O132" s="4" t="s">
        <v>32</v>
      </c>
      <c r="P132" s="4" t="s">
        <v>33</v>
      </c>
      <c r="Q132" s="4">
        <v>0</v>
      </c>
      <c r="R132" s="9">
        <v>45060</v>
      </c>
      <c r="S132" s="6">
        <v>45065</v>
      </c>
      <c r="T132" s="4" t="s">
        <v>34</v>
      </c>
      <c r="U132" s="4">
        <v>326</v>
      </c>
      <c r="V132" s="4">
        <v>0</v>
      </c>
      <c r="W132" s="4">
        <v>0</v>
      </c>
      <c r="X132" s="4" t="s">
        <v>656</v>
      </c>
      <c r="Y132" s="4" t="s">
        <v>36</v>
      </c>
    </row>
    <row r="133" s="4" customFormat="1" spans="1:25">
      <c r="A133" s="4" t="s">
        <v>657</v>
      </c>
      <c r="B133" s="4" t="s">
        <v>26</v>
      </c>
      <c r="C133" s="4" t="s">
        <v>27</v>
      </c>
      <c r="D133" s="4" t="s">
        <v>658</v>
      </c>
      <c r="E133" s="4" t="s">
        <v>659</v>
      </c>
      <c r="F133" s="6">
        <v>45061</v>
      </c>
      <c r="G133" s="6">
        <v>45062</v>
      </c>
      <c r="H133" s="4">
        <v>1</v>
      </c>
      <c r="I133" s="4">
        <v>1</v>
      </c>
      <c r="J133" s="4">
        <v>1</v>
      </c>
      <c r="K133" s="4" t="s">
        <v>30</v>
      </c>
      <c r="L133" s="4">
        <v>2121</v>
      </c>
      <c r="M133" s="4">
        <v>2121</v>
      </c>
      <c r="N133" s="4" t="s">
        <v>660</v>
      </c>
      <c r="O133" s="4" t="s">
        <v>32</v>
      </c>
      <c r="P133" s="4" t="s">
        <v>33</v>
      </c>
      <c r="Q133" s="4">
        <v>0</v>
      </c>
      <c r="R133" s="9">
        <v>45061</v>
      </c>
      <c r="S133" s="6">
        <v>45065</v>
      </c>
      <c r="T133" s="4" t="s">
        <v>34</v>
      </c>
      <c r="U133" s="4">
        <v>2121</v>
      </c>
      <c r="V133" s="4">
        <v>0</v>
      </c>
      <c r="W133" s="4">
        <v>0</v>
      </c>
      <c r="X133" s="4" t="s">
        <v>661</v>
      </c>
      <c r="Y133" s="4" t="s">
        <v>662</v>
      </c>
    </row>
    <row r="134" s="4" customFormat="1" spans="1:25">
      <c r="A134" s="4" t="s">
        <v>663</v>
      </c>
      <c r="B134" s="4" t="s">
        <v>26</v>
      </c>
      <c r="C134" s="4" t="s">
        <v>27</v>
      </c>
      <c r="D134" s="4" t="s">
        <v>448</v>
      </c>
      <c r="E134" s="4" t="s">
        <v>664</v>
      </c>
      <c r="F134" s="6">
        <v>45061</v>
      </c>
      <c r="G134" s="6">
        <v>45062</v>
      </c>
      <c r="H134" s="4">
        <v>1</v>
      </c>
      <c r="I134" s="4">
        <v>1</v>
      </c>
      <c r="J134" s="4">
        <v>1</v>
      </c>
      <c r="K134" s="4" t="s">
        <v>30</v>
      </c>
      <c r="L134" s="4">
        <v>225</v>
      </c>
      <c r="M134" s="4">
        <v>225</v>
      </c>
      <c r="N134" s="4" t="s">
        <v>665</v>
      </c>
      <c r="O134" s="4" t="s">
        <v>32</v>
      </c>
      <c r="P134" s="4" t="s">
        <v>33</v>
      </c>
      <c r="Q134" s="4">
        <v>0</v>
      </c>
      <c r="R134" s="9">
        <v>45061</v>
      </c>
      <c r="S134" s="6">
        <v>45065</v>
      </c>
      <c r="T134" s="4" t="s">
        <v>34</v>
      </c>
      <c r="U134" s="4">
        <v>225</v>
      </c>
      <c r="V134" s="4">
        <v>0</v>
      </c>
      <c r="W134" s="4">
        <v>0</v>
      </c>
      <c r="X134" s="4" t="s">
        <v>666</v>
      </c>
      <c r="Y134" s="4" t="s">
        <v>667</v>
      </c>
    </row>
    <row r="135" s="4" customFormat="1" spans="1:25">
      <c r="A135" s="4" t="s">
        <v>668</v>
      </c>
      <c r="B135" s="4" t="s">
        <v>26</v>
      </c>
      <c r="C135" s="4" t="s">
        <v>27</v>
      </c>
      <c r="D135" s="4" t="s">
        <v>669</v>
      </c>
      <c r="E135" s="4" t="s">
        <v>670</v>
      </c>
      <c r="F135" s="6">
        <v>45061</v>
      </c>
      <c r="G135" s="6">
        <v>45062</v>
      </c>
      <c r="H135" s="4">
        <v>1</v>
      </c>
      <c r="I135" s="4">
        <v>1</v>
      </c>
      <c r="J135" s="4">
        <v>1</v>
      </c>
      <c r="K135" s="4" t="s">
        <v>30</v>
      </c>
      <c r="L135" s="4">
        <v>1499</v>
      </c>
      <c r="M135" s="4">
        <v>1499</v>
      </c>
      <c r="N135" s="4" t="s">
        <v>671</v>
      </c>
      <c r="O135" s="4" t="s">
        <v>32</v>
      </c>
      <c r="P135" s="4" t="s">
        <v>33</v>
      </c>
      <c r="Q135" s="4">
        <v>0</v>
      </c>
      <c r="R135" s="9">
        <v>45061</v>
      </c>
      <c r="S135" s="6">
        <v>45065</v>
      </c>
      <c r="T135" s="4" t="s">
        <v>34</v>
      </c>
      <c r="U135" s="4">
        <v>1499</v>
      </c>
      <c r="V135" s="4">
        <v>0</v>
      </c>
      <c r="W135" s="4">
        <v>0</v>
      </c>
      <c r="X135" s="4" t="s">
        <v>672</v>
      </c>
      <c r="Y135" s="4" t="s">
        <v>673</v>
      </c>
    </row>
    <row r="136" s="4" customFormat="1" spans="1:25">
      <c r="A136" s="4" t="s">
        <v>674</v>
      </c>
      <c r="B136" s="4" t="s">
        <v>26</v>
      </c>
      <c r="C136" s="4" t="s">
        <v>27</v>
      </c>
      <c r="D136" s="4" t="s">
        <v>675</v>
      </c>
      <c r="E136" s="4" t="s">
        <v>676</v>
      </c>
      <c r="F136" s="6">
        <v>45061</v>
      </c>
      <c r="G136" s="6">
        <v>45062</v>
      </c>
      <c r="H136" s="4">
        <v>1</v>
      </c>
      <c r="I136" s="4">
        <v>1</v>
      </c>
      <c r="J136" s="4">
        <v>1</v>
      </c>
      <c r="K136" s="4" t="s">
        <v>30</v>
      </c>
      <c r="L136" s="4">
        <v>835</v>
      </c>
      <c r="M136" s="4">
        <v>835</v>
      </c>
      <c r="N136" s="4" t="s">
        <v>677</v>
      </c>
      <c r="O136" s="4" t="s">
        <v>32</v>
      </c>
      <c r="P136" s="4" t="s">
        <v>33</v>
      </c>
      <c r="Q136" s="4">
        <v>0</v>
      </c>
      <c r="R136" s="9">
        <v>45061</v>
      </c>
      <c r="S136" s="6">
        <v>45065</v>
      </c>
      <c r="T136" s="4" t="s">
        <v>34</v>
      </c>
      <c r="U136" s="4">
        <v>835</v>
      </c>
      <c r="V136" s="4">
        <v>0</v>
      </c>
      <c r="W136" s="4">
        <v>0</v>
      </c>
      <c r="X136" s="4" t="s">
        <v>678</v>
      </c>
      <c r="Y136" s="4" t="s">
        <v>36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680</v>
      </c>
      <c r="E137" s="4" t="s">
        <v>681</v>
      </c>
      <c r="F137" s="6">
        <v>45061</v>
      </c>
      <c r="G137" s="6">
        <v>45062</v>
      </c>
      <c r="H137" s="4">
        <v>1</v>
      </c>
      <c r="I137" s="4">
        <v>1</v>
      </c>
      <c r="J137" s="4">
        <v>1</v>
      </c>
      <c r="K137" s="4" t="s">
        <v>30</v>
      </c>
      <c r="L137" s="4">
        <v>330</v>
      </c>
      <c r="M137" s="4">
        <v>330</v>
      </c>
      <c r="N137" s="4" t="s">
        <v>682</v>
      </c>
      <c r="O137" s="4" t="s">
        <v>32</v>
      </c>
      <c r="P137" s="4" t="s">
        <v>33</v>
      </c>
      <c r="Q137" s="4">
        <v>0</v>
      </c>
      <c r="R137" s="9">
        <v>45061</v>
      </c>
      <c r="S137" s="6">
        <v>45065</v>
      </c>
      <c r="T137" s="4" t="s">
        <v>34</v>
      </c>
      <c r="U137" s="4">
        <v>330</v>
      </c>
      <c r="V137" s="4">
        <v>0</v>
      </c>
      <c r="W137" s="4">
        <v>0</v>
      </c>
      <c r="X137" s="4" t="s">
        <v>683</v>
      </c>
      <c r="Y137" s="4" t="s">
        <v>684</v>
      </c>
    </row>
    <row r="138" s="4" customFormat="1" spans="1:25">
      <c r="A138" s="4" t="s">
        <v>685</v>
      </c>
      <c r="B138" s="4" t="s">
        <v>26</v>
      </c>
      <c r="C138" s="4" t="s">
        <v>27</v>
      </c>
      <c r="D138" s="4" t="s">
        <v>686</v>
      </c>
      <c r="E138" s="4" t="s">
        <v>687</v>
      </c>
      <c r="F138" s="6">
        <v>45061</v>
      </c>
      <c r="G138" s="6">
        <v>45062</v>
      </c>
      <c r="H138" s="4">
        <v>1</v>
      </c>
      <c r="I138" s="4">
        <v>1</v>
      </c>
      <c r="J138" s="4">
        <v>1</v>
      </c>
      <c r="K138" s="4" t="s">
        <v>30</v>
      </c>
      <c r="L138" s="4">
        <v>211</v>
      </c>
      <c r="M138" s="4">
        <v>211</v>
      </c>
      <c r="N138" s="4" t="s">
        <v>688</v>
      </c>
      <c r="O138" s="4" t="s">
        <v>32</v>
      </c>
      <c r="P138" s="4" t="s">
        <v>33</v>
      </c>
      <c r="Q138" s="4">
        <v>0</v>
      </c>
      <c r="R138" s="9">
        <v>45061</v>
      </c>
      <c r="S138" s="6">
        <v>45065</v>
      </c>
      <c r="T138" s="4" t="s">
        <v>34</v>
      </c>
      <c r="U138" s="4">
        <v>211</v>
      </c>
      <c r="V138" s="4">
        <v>0</v>
      </c>
      <c r="W138" s="4">
        <v>0</v>
      </c>
      <c r="X138" s="4" t="s">
        <v>689</v>
      </c>
      <c r="Y138" s="4" t="s">
        <v>690</v>
      </c>
    </row>
    <row r="139" s="4" customFormat="1" spans="1:25">
      <c r="A139" s="4" t="s">
        <v>691</v>
      </c>
      <c r="B139" s="4" t="s">
        <v>26</v>
      </c>
      <c r="C139" s="4" t="s">
        <v>27</v>
      </c>
      <c r="D139" s="4" t="s">
        <v>692</v>
      </c>
      <c r="E139" s="4" t="s">
        <v>693</v>
      </c>
      <c r="F139" s="6">
        <v>45061</v>
      </c>
      <c r="G139" s="6">
        <v>45062</v>
      </c>
      <c r="H139" s="4">
        <v>1</v>
      </c>
      <c r="I139" s="4">
        <v>1</v>
      </c>
      <c r="J139" s="4">
        <v>1</v>
      </c>
      <c r="K139" s="4" t="s">
        <v>30</v>
      </c>
      <c r="L139" s="4">
        <v>951</v>
      </c>
      <c r="M139" s="4">
        <v>951</v>
      </c>
      <c r="N139" s="4" t="s">
        <v>694</v>
      </c>
      <c r="O139" s="4" t="s">
        <v>32</v>
      </c>
      <c r="P139" s="4" t="s">
        <v>33</v>
      </c>
      <c r="Q139" s="4">
        <v>0</v>
      </c>
      <c r="R139" s="9">
        <v>45061</v>
      </c>
      <c r="S139" s="6">
        <v>45065</v>
      </c>
      <c r="T139" s="4" t="s">
        <v>34</v>
      </c>
      <c r="U139" s="4">
        <v>951</v>
      </c>
      <c r="V139" s="4">
        <v>0</v>
      </c>
      <c r="W139" s="4">
        <v>0</v>
      </c>
      <c r="X139" s="4" t="s">
        <v>695</v>
      </c>
      <c r="Y139" s="4" t="s">
        <v>696</v>
      </c>
    </row>
    <row r="140" s="4" customFormat="1" spans="1:25">
      <c r="A140" s="4" t="s">
        <v>697</v>
      </c>
      <c r="B140" s="4" t="s">
        <v>26</v>
      </c>
      <c r="C140" s="4" t="s">
        <v>27</v>
      </c>
      <c r="D140" s="4" t="s">
        <v>698</v>
      </c>
      <c r="E140" s="4" t="s">
        <v>699</v>
      </c>
      <c r="F140" s="6">
        <v>45061</v>
      </c>
      <c r="G140" s="6">
        <v>45062</v>
      </c>
      <c r="H140" s="4">
        <v>1</v>
      </c>
      <c r="I140" s="4">
        <v>1</v>
      </c>
      <c r="J140" s="4">
        <v>1</v>
      </c>
      <c r="K140" s="4" t="s">
        <v>30</v>
      </c>
      <c r="L140" s="4">
        <v>1038</v>
      </c>
      <c r="M140" s="4">
        <v>1038</v>
      </c>
      <c r="N140" s="4" t="s">
        <v>700</v>
      </c>
      <c r="O140" s="4" t="s">
        <v>32</v>
      </c>
      <c r="P140" s="4" t="s">
        <v>33</v>
      </c>
      <c r="Q140" s="4">
        <v>0</v>
      </c>
      <c r="R140" s="9">
        <v>45061</v>
      </c>
      <c r="S140" s="6">
        <v>45065</v>
      </c>
      <c r="T140" s="4" t="s">
        <v>34</v>
      </c>
      <c r="U140" s="4">
        <v>1038</v>
      </c>
      <c r="V140" s="4">
        <v>0</v>
      </c>
      <c r="W140" s="4">
        <v>0</v>
      </c>
      <c r="X140" s="4" t="s">
        <v>701</v>
      </c>
      <c r="Y140" s="4" t="s">
        <v>702</v>
      </c>
    </row>
    <row r="141" s="4" customFormat="1" spans="1:25">
      <c r="A141" s="4" t="s">
        <v>703</v>
      </c>
      <c r="B141" s="4" t="s">
        <v>26</v>
      </c>
      <c r="C141" s="4" t="s">
        <v>27</v>
      </c>
      <c r="D141" s="4" t="s">
        <v>704</v>
      </c>
      <c r="E141" s="4" t="s">
        <v>705</v>
      </c>
      <c r="F141" s="6">
        <v>45061</v>
      </c>
      <c r="G141" s="6">
        <v>45062</v>
      </c>
      <c r="H141" s="4">
        <v>1</v>
      </c>
      <c r="I141" s="4">
        <v>1</v>
      </c>
      <c r="J141" s="4">
        <v>1</v>
      </c>
      <c r="K141" s="4" t="s">
        <v>30</v>
      </c>
      <c r="L141" s="4">
        <v>1988</v>
      </c>
      <c r="M141" s="4">
        <v>1988</v>
      </c>
      <c r="N141" s="4" t="s">
        <v>706</v>
      </c>
      <c r="O141" s="4" t="s">
        <v>32</v>
      </c>
      <c r="P141" s="4" t="s">
        <v>33</v>
      </c>
      <c r="Q141" s="4">
        <v>0</v>
      </c>
      <c r="R141" s="9">
        <v>45061</v>
      </c>
      <c r="S141" s="6">
        <v>45065</v>
      </c>
      <c r="T141" s="4" t="s">
        <v>34</v>
      </c>
      <c r="U141" s="4">
        <v>1988</v>
      </c>
      <c r="V141" s="4">
        <v>0</v>
      </c>
      <c r="W141" s="4">
        <v>0</v>
      </c>
      <c r="X141" s="4" t="s">
        <v>707</v>
      </c>
      <c r="Y141" s="4" t="s">
        <v>708</v>
      </c>
    </row>
    <row r="142" s="4" customFormat="1" spans="1:25">
      <c r="A142" s="4" t="s">
        <v>709</v>
      </c>
      <c r="B142" s="4" t="s">
        <v>26</v>
      </c>
      <c r="C142" s="4" t="s">
        <v>27</v>
      </c>
      <c r="D142" s="4" t="s">
        <v>710</v>
      </c>
      <c r="E142" s="4" t="s">
        <v>711</v>
      </c>
      <c r="F142" s="6">
        <v>45061</v>
      </c>
      <c r="G142" s="6">
        <v>45062</v>
      </c>
      <c r="H142" s="4">
        <v>1</v>
      </c>
      <c r="I142" s="4">
        <v>1</v>
      </c>
      <c r="J142" s="4">
        <v>1</v>
      </c>
      <c r="K142" s="4" t="s">
        <v>30</v>
      </c>
      <c r="L142" s="4">
        <v>1388</v>
      </c>
      <c r="M142" s="4">
        <v>1388</v>
      </c>
      <c r="N142" s="4" t="s">
        <v>712</v>
      </c>
      <c r="O142" s="4" t="s">
        <v>32</v>
      </c>
      <c r="P142" s="4" t="s">
        <v>33</v>
      </c>
      <c r="Q142" s="4">
        <v>0</v>
      </c>
      <c r="R142" s="9">
        <v>45061</v>
      </c>
      <c r="S142" s="6">
        <v>45065</v>
      </c>
      <c r="T142" s="4" t="s">
        <v>34</v>
      </c>
      <c r="U142" s="4">
        <v>1388</v>
      </c>
      <c r="V142" s="4">
        <v>0</v>
      </c>
      <c r="W142" s="4">
        <v>0</v>
      </c>
      <c r="X142" s="4" t="s">
        <v>713</v>
      </c>
      <c r="Y142" s="4" t="s">
        <v>714</v>
      </c>
    </row>
    <row r="143" s="4" customFormat="1" spans="1:26">
      <c r="A143" s="4" t="s">
        <v>715</v>
      </c>
      <c r="B143" s="4" t="s">
        <v>26</v>
      </c>
      <c r="C143" s="4" t="s">
        <v>27</v>
      </c>
      <c r="D143" s="4" t="s">
        <v>716</v>
      </c>
      <c r="E143" s="4" t="s">
        <v>717</v>
      </c>
      <c r="F143" s="6">
        <v>45061</v>
      </c>
      <c r="G143" s="6">
        <v>45062</v>
      </c>
      <c r="H143" s="4">
        <v>2</v>
      </c>
      <c r="I143" s="4">
        <v>1</v>
      </c>
      <c r="J143" s="4">
        <v>2</v>
      </c>
      <c r="K143" s="4" t="s">
        <v>30</v>
      </c>
      <c r="L143" s="4">
        <v>4838</v>
      </c>
      <c r="M143" s="4">
        <v>4838</v>
      </c>
      <c r="N143" s="4" t="s">
        <v>718</v>
      </c>
      <c r="O143" s="4" t="s">
        <v>32</v>
      </c>
      <c r="P143" s="4" t="s">
        <v>33</v>
      </c>
      <c r="Q143" s="4">
        <v>0</v>
      </c>
      <c r="R143" s="9">
        <v>45061</v>
      </c>
      <c r="S143" s="6">
        <v>45065</v>
      </c>
      <c r="T143" s="4" t="s">
        <v>34</v>
      </c>
      <c r="U143" s="4">
        <v>4838</v>
      </c>
      <c r="V143" s="4">
        <v>0</v>
      </c>
      <c r="W143" s="4">
        <v>0</v>
      </c>
      <c r="X143" s="4" t="s">
        <v>719</v>
      </c>
      <c r="Y143" s="4">
        <v>8990911</v>
      </c>
      <c r="Z143" s="4" t="s">
        <v>720</v>
      </c>
    </row>
    <row r="144" s="4" customFormat="1" spans="1:25">
      <c r="A144" s="4" t="s">
        <v>721</v>
      </c>
      <c r="B144" s="4" t="s">
        <v>26</v>
      </c>
      <c r="C144" s="4" t="s">
        <v>27</v>
      </c>
      <c r="D144" s="4" t="s">
        <v>722</v>
      </c>
      <c r="E144" s="4" t="s">
        <v>723</v>
      </c>
      <c r="F144" s="6">
        <v>45061</v>
      </c>
      <c r="G144" s="6">
        <v>45062</v>
      </c>
      <c r="H144" s="4">
        <v>1</v>
      </c>
      <c r="I144" s="4">
        <v>1</v>
      </c>
      <c r="J144" s="4">
        <v>1</v>
      </c>
      <c r="K144" s="4" t="s">
        <v>30</v>
      </c>
      <c r="L144" s="4">
        <v>640</v>
      </c>
      <c r="M144" s="4">
        <v>640</v>
      </c>
      <c r="N144" s="4" t="s">
        <v>724</v>
      </c>
      <c r="O144" s="4" t="s">
        <v>32</v>
      </c>
      <c r="P144" s="4" t="s">
        <v>33</v>
      </c>
      <c r="Q144" s="4">
        <v>0</v>
      </c>
      <c r="R144" s="9">
        <v>45061</v>
      </c>
      <c r="S144" s="6">
        <v>45065</v>
      </c>
      <c r="T144" s="4" t="s">
        <v>34</v>
      </c>
      <c r="U144" s="4">
        <v>640</v>
      </c>
      <c r="V144" s="4">
        <v>0</v>
      </c>
      <c r="W144" s="4">
        <v>0</v>
      </c>
      <c r="X144" s="4" t="s">
        <v>725</v>
      </c>
      <c r="Y144" s="4" t="s">
        <v>36</v>
      </c>
    </row>
    <row r="145" s="4" customFormat="1" spans="1:25">
      <c r="A145" s="4" t="s">
        <v>726</v>
      </c>
      <c r="B145" s="4" t="s">
        <v>26</v>
      </c>
      <c r="C145" s="4" t="s">
        <v>27</v>
      </c>
      <c r="D145" s="4" t="s">
        <v>727</v>
      </c>
      <c r="E145" s="4" t="s">
        <v>728</v>
      </c>
      <c r="F145" s="6">
        <v>45061</v>
      </c>
      <c r="G145" s="6">
        <v>45062</v>
      </c>
      <c r="H145" s="4">
        <v>1</v>
      </c>
      <c r="I145" s="4">
        <v>1</v>
      </c>
      <c r="J145" s="4">
        <v>1</v>
      </c>
      <c r="K145" s="4" t="s">
        <v>30</v>
      </c>
      <c r="L145" s="4">
        <v>654</v>
      </c>
      <c r="M145" s="4">
        <v>654</v>
      </c>
      <c r="N145" s="4" t="s">
        <v>729</v>
      </c>
      <c r="O145" s="4" t="s">
        <v>32</v>
      </c>
      <c r="P145" s="4" t="s">
        <v>33</v>
      </c>
      <c r="Q145" s="4">
        <v>0</v>
      </c>
      <c r="R145" s="9">
        <v>45061</v>
      </c>
      <c r="S145" s="6">
        <v>45065</v>
      </c>
      <c r="T145" s="4" t="s">
        <v>34</v>
      </c>
      <c r="U145" s="4">
        <v>654</v>
      </c>
      <c r="V145" s="4">
        <v>0</v>
      </c>
      <c r="W145" s="4">
        <v>0</v>
      </c>
      <c r="X145" s="4" t="s">
        <v>730</v>
      </c>
      <c r="Y145" s="4" t="s">
        <v>731</v>
      </c>
    </row>
    <row r="146" s="4" customFormat="1" spans="1:25">
      <c r="A146" s="4" t="s">
        <v>732</v>
      </c>
      <c r="B146" s="4" t="s">
        <v>26</v>
      </c>
      <c r="C146" s="4" t="s">
        <v>27</v>
      </c>
      <c r="D146" s="4" t="s">
        <v>733</v>
      </c>
      <c r="E146" s="4" t="s">
        <v>734</v>
      </c>
      <c r="F146" s="6">
        <v>45061</v>
      </c>
      <c r="G146" s="6">
        <v>45062</v>
      </c>
      <c r="H146" s="4">
        <v>1</v>
      </c>
      <c r="I146" s="4">
        <v>1</v>
      </c>
      <c r="J146" s="4">
        <v>1</v>
      </c>
      <c r="K146" s="4" t="s">
        <v>30</v>
      </c>
      <c r="L146" s="4">
        <v>231</v>
      </c>
      <c r="M146" s="4">
        <v>231</v>
      </c>
      <c r="N146" s="4" t="s">
        <v>735</v>
      </c>
      <c r="O146" s="4" t="s">
        <v>32</v>
      </c>
      <c r="P146" s="4" t="s">
        <v>33</v>
      </c>
      <c r="Q146" s="4">
        <v>0</v>
      </c>
      <c r="R146" s="9">
        <v>45061</v>
      </c>
      <c r="S146" s="6">
        <v>45065</v>
      </c>
      <c r="T146" s="4" t="s">
        <v>34</v>
      </c>
      <c r="U146" s="4">
        <v>231</v>
      </c>
      <c r="V146" s="4">
        <v>0</v>
      </c>
      <c r="W146" s="4">
        <v>0</v>
      </c>
      <c r="X146" s="4" t="s">
        <v>736</v>
      </c>
      <c r="Y146" s="4" t="s">
        <v>36</v>
      </c>
    </row>
    <row r="147" s="4" customFormat="1" spans="1:25">
      <c r="A147" s="4" t="s">
        <v>737</v>
      </c>
      <c r="B147" s="4" t="s">
        <v>26</v>
      </c>
      <c r="C147" s="4" t="s">
        <v>27</v>
      </c>
      <c r="D147" s="4" t="s">
        <v>738</v>
      </c>
      <c r="E147" s="4" t="s">
        <v>739</v>
      </c>
      <c r="F147" s="6">
        <v>45061</v>
      </c>
      <c r="G147" s="6">
        <v>45062</v>
      </c>
      <c r="H147" s="4">
        <v>1</v>
      </c>
      <c r="I147" s="4">
        <v>1</v>
      </c>
      <c r="J147" s="4">
        <v>1</v>
      </c>
      <c r="K147" s="4" t="s">
        <v>30</v>
      </c>
      <c r="L147" s="4">
        <v>315</v>
      </c>
      <c r="M147" s="4">
        <v>315</v>
      </c>
      <c r="N147" s="4" t="s">
        <v>740</v>
      </c>
      <c r="O147" s="4" t="s">
        <v>32</v>
      </c>
      <c r="P147" s="4" t="s">
        <v>33</v>
      </c>
      <c r="Q147" s="4">
        <v>0</v>
      </c>
      <c r="R147" s="9">
        <v>45061</v>
      </c>
      <c r="S147" s="6">
        <v>45065</v>
      </c>
      <c r="T147" s="4" t="s">
        <v>34</v>
      </c>
      <c r="U147" s="4">
        <v>315</v>
      </c>
      <c r="V147" s="4">
        <v>0</v>
      </c>
      <c r="W147" s="4">
        <v>0</v>
      </c>
      <c r="X147" s="4" t="s">
        <v>741</v>
      </c>
      <c r="Y147" s="4" t="s">
        <v>36</v>
      </c>
    </row>
    <row r="148" s="4" customFormat="1" spans="1:25">
      <c r="A148" s="4" t="s">
        <v>742</v>
      </c>
      <c r="B148" s="4" t="s">
        <v>26</v>
      </c>
      <c r="C148" s="4" t="s">
        <v>27</v>
      </c>
      <c r="D148" s="4" t="s">
        <v>329</v>
      </c>
      <c r="E148" s="4" t="s">
        <v>743</v>
      </c>
      <c r="F148" s="6">
        <v>45061</v>
      </c>
      <c r="G148" s="6">
        <v>45062</v>
      </c>
      <c r="H148" s="4">
        <v>1</v>
      </c>
      <c r="I148" s="4">
        <v>1</v>
      </c>
      <c r="J148" s="4">
        <v>1</v>
      </c>
      <c r="K148" s="4" t="s">
        <v>30</v>
      </c>
      <c r="L148" s="4">
        <v>137</v>
      </c>
      <c r="M148" s="4">
        <v>137</v>
      </c>
      <c r="N148" s="4" t="s">
        <v>744</v>
      </c>
      <c r="O148" s="4" t="s">
        <v>32</v>
      </c>
      <c r="P148" s="4" t="s">
        <v>33</v>
      </c>
      <c r="Q148" s="4">
        <v>0</v>
      </c>
      <c r="R148" s="9">
        <v>45061</v>
      </c>
      <c r="S148" s="6">
        <v>45065</v>
      </c>
      <c r="T148" s="4" t="s">
        <v>34</v>
      </c>
      <c r="U148" s="4">
        <v>137</v>
      </c>
      <c r="V148" s="4">
        <v>0</v>
      </c>
      <c r="W148" s="4">
        <v>0</v>
      </c>
      <c r="X148" s="4" t="s">
        <v>745</v>
      </c>
      <c r="Y148" s="4" t="s">
        <v>746</v>
      </c>
    </row>
    <row r="149" s="4" customFormat="1" spans="1:25">
      <c r="A149" s="4" t="s">
        <v>747</v>
      </c>
      <c r="B149" s="4" t="s">
        <v>26</v>
      </c>
      <c r="C149" s="4" t="s">
        <v>27</v>
      </c>
      <c r="D149" s="4" t="s">
        <v>748</v>
      </c>
      <c r="E149" s="4" t="s">
        <v>749</v>
      </c>
      <c r="F149" s="6">
        <v>45061</v>
      </c>
      <c r="G149" s="6">
        <v>45062</v>
      </c>
      <c r="H149" s="4">
        <v>1</v>
      </c>
      <c r="I149" s="4">
        <v>1</v>
      </c>
      <c r="J149" s="4">
        <v>1</v>
      </c>
      <c r="K149" s="4" t="s">
        <v>30</v>
      </c>
      <c r="L149" s="4">
        <v>214</v>
      </c>
      <c r="M149" s="4">
        <v>214</v>
      </c>
      <c r="N149" s="4" t="s">
        <v>750</v>
      </c>
      <c r="O149" s="4" t="s">
        <v>32</v>
      </c>
      <c r="P149" s="4" t="s">
        <v>33</v>
      </c>
      <c r="Q149" s="4">
        <v>0</v>
      </c>
      <c r="R149" s="9">
        <v>45061</v>
      </c>
      <c r="S149" s="6">
        <v>45065</v>
      </c>
      <c r="T149" s="4" t="s">
        <v>34</v>
      </c>
      <c r="U149" s="4">
        <v>214</v>
      </c>
      <c r="V149" s="4">
        <v>0</v>
      </c>
      <c r="W149" s="4">
        <v>0</v>
      </c>
      <c r="X149" s="4" t="s">
        <v>751</v>
      </c>
      <c r="Y149" s="4" t="s">
        <v>752</v>
      </c>
    </row>
    <row r="150" s="4" customFormat="1" spans="1:25">
      <c r="A150" s="4" t="s">
        <v>753</v>
      </c>
      <c r="B150" s="4" t="s">
        <v>26</v>
      </c>
      <c r="C150" s="4" t="s">
        <v>27</v>
      </c>
      <c r="D150" s="4" t="s">
        <v>754</v>
      </c>
      <c r="E150" s="4" t="s">
        <v>755</v>
      </c>
      <c r="F150" s="6">
        <v>45061</v>
      </c>
      <c r="G150" s="6">
        <v>45062</v>
      </c>
      <c r="H150" s="4">
        <v>1</v>
      </c>
      <c r="I150" s="4">
        <v>1</v>
      </c>
      <c r="J150" s="4">
        <v>1</v>
      </c>
      <c r="K150" s="4" t="s">
        <v>30</v>
      </c>
      <c r="L150" s="4">
        <v>929</v>
      </c>
      <c r="M150" s="4">
        <v>929</v>
      </c>
      <c r="N150" s="4" t="s">
        <v>756</v>
      </c>
      <c r="O150" s="4" t="s">
        <v>32</v>
      </c>
      <c r="P150" s="4" t="s">
        <v>33</v>
      </c>
      <c r="Q150" s="4">
        <v>0</v>
      </c>
      <c r="R150" s="9">
        <v>45061</v>
      </c>
      <c r="S150" s="6">
        <v>45065</v>
      </c>
      <c r="T150" s="4" t="s">
        <v>34</v>
      </c>
      <c r="U150" s="4">
        <v>929</v>
      </c>
      <c r="V150" s="4">
        <v>0</v>
      </c>
      <c r="W150" s="4">
        <v>0</v>
      </c>
      <c r="X150" s="4" t="s">
        <v>757</v>
      </c>
      <c r="Y150" s="4" t="s">
        <v>758</v>
      </c>
    </row>
    <row r="151" s="4" customFormat="1" spans="1:25">
      <c r="A151" s="4" t="s">
        <v>759</v>
      </c>
      <c r="B151" s="4" t="s">
        <v>26</v>
      </c>
      <c r="C151" s="4" t="s">
        <v>27</v>
      </c>
      <c r="D151" s="4" t="s">
        <v>760</v>
      </c>
      <c r="E151" s="4" t="s">
        <v>761</v>
      </c>
      <c r="F151" s="6">
        <v>45061</v>
      </c>
      <c r="G151" s="6">
        <v>45062</v>
      </c>
      <c r="H151" s="4">
        <v>1</v>
      </c>
      <c r="I151" s="4">
        <v>1</v>
      </c>
      <c r="J151" s="4">
        <v>1</v>
      </c>
      <c r="K151" s="4" t="s">
        <v>30</v>
      </c>
      <c r="L151" s="4">
        <v>2319</v>
      </c>
      <c r="M151" s="4">
        <v>2319</v>
      </c>
      <c r="N151" s="4" t="s">
        <v>762</v>
      </c>
      <c r="O151" s="4" t="s">
        <v>32</v>
      </c>
      <c r="P151" s="4" t="s">
        <v>33</v>
      </c>
      <c r="Q151" s="4">
        <v>0</v>
      </c>
      <c r="R151" s="9">
        <v>45061</v>
      </c>
      <c r="S151" s="6">
        <v>45065</v>
      </c>
      <c r="T151" s="4" t="s">
        <v>34</v>
      </c>
      <c r="U151" s="4">
        <v>2319</v>
      </c>
      <c r="V151" s="4">
        <v>0</v>
      </c>
      <c r="W151" s="4">
        <v>0</v>
      </c>
      <c r="X151" s="4" t="s">
        <v>763</v>
      </c>
      <c r="Y151" s="4" t="s">
        <v>764</v>
      </c>
    </row>
    <row r="152" s="4" customFormat="1" spans="1:25">
      <c r="A152" s="4" t="s">
        <v>765</v>
      </c>
      <c r="B152" s="4" t="s">
        <v>26</v>
      </c>
      <c r="C152" s="4" t="s">
        <v>27</v>
      </c>
      <c r="D152" s="4" t="s">
        <v>766</v>
      </c>
      <c r="E152" s="4" t="s">
        <v>767</v>
      </c>
      <c r="F152" s="6">
        <v>45061</v>
      </c>
      <c r="G152" s="6">
        <v>45062</v>
      </c>
      <c r="H152" s="4">
        <v>1</v>
      </c>
      <c r="I152" s="4">
        <v>1</v>
      </c>
      <c r="J152" s="4">
        <v>1</v>
      </c>
      <c r="K152" s="4" t="s">
        <v>30</v>
      </c>
      <c r="L152" s="4">
        <v>359</v>
      </c>
      <c r="M152" s="4">
        <v>359</v>
      </c>
      <c r="N152" s="4" t="s">
        <v>768</v>
      </c>
      <c r="O152" s="4" t="s">
        <v>32</v>
      </c>
      <c r="P152" s="4" t="s">
        <v>33</v>
      </c>
      <c r="Q152" s="4">
        <v>0</v>
      </c>
      <c r="R152" s="9">
        <v>45061</v>
      </c>
      <c r="S152" s="6">
        <v>45065</v>
      </c>
      <c r="T152" s="4" t="s">
        <v>34</v>
      </c>
      <c r="U152" s="4">
        <v>359</v>
      </c>
      <c r="V152" s="4">
        <v>0</v>
      </c>
      <c r="W152" s="4">
        <v>0</v>
      </c>
      <c r="X152" s="4" t="s">
        <v>769</v>
      </c>
      <c r="Y152" s="4" t="s">
        <v>770</v>
      </c>
    </row>
    <row r="153" s="4" customFormat="1" spans="1:25">
      <c r="A153" s="4" t="s">
        <v>771</v>
      </c>
      <c r="B153" s="4" t="s">
        <v>26</v>
      </c>
      <c r="C153" s="4" t="s">
        <v>27</v>
      </c>
      <c r="D153" s="4" t="s">
        <v>772</v>
      </c>
      <c r="E153" s="4" t="s">
        <v>773</v>
      </c>
      <c r="F153" s="6">
        <v>45061</v>
      </c>
      <c r="G153" s="6">
        <v>45062</v>
      </c>
      <c r="H153" s="4">
        <v>1</v>
      </c>
      <c r="I153" s="4">
        <v>1</v>
      </c>
      <c r="J153" s="4">
        <v>1</v>
      </c>
      <c r="K153" s="4" t="s">
        <v>30</v>
      </c>
      <c r="L153" s="4">
        <v>228</v>
      </c>
      <c r="M153" s="4">
        <v>228</v>
      </c>
      <c r="N153" s="4" t="s">
        <v>774</v>
      </c>
      <c r="O153" s="4" t="s">
        <v>32</v>
      </c>
      <c r="P153" s="4" t="s">
        <v>33</v>
      </c>
      <c r="Q153" s="4">
        <v>0</v>
      </c>
      <c r="R153" s="9">
        <v>45061</v>
      </c>
      <c r="S153" s="6">
        <v>45065</v>
      </c>
      <c r="T153" s="4" t="s">
        <v>34</v>
      </c>
      <c r="U153" s="4">
        <v>228</v>
      </c>
      <c r="V153" s="4">
        <v>0</v>
      </c>
      <c r="W153" s="4">
        <v>0</v>
      </c>
      <c r="X153" s="4" t="s">
        <v>775</v>
      </c>
      <c r="Y153" s="4" t="s">
        <v>36</v>
      </c>
    </row>
    <row r="154" s="4" customFormat="1" spans="1:25">
      <c r="A154" s="4" t="s">
        <v>776</v>
      </c>
      <c r="B154" s="4" t="s">
        <v>26</v>
      </c>
      <c r="C154" s="4" t="s">
        <v>27</v>
      </c>
      <c r="D154" s="4" t="s">
        <v>777</v>
      </c>
      <c r="E154" s="4" t="s">
        <v>396</v>
      </c>
      <c r="F154" s="6">
        <v>45061</v>
      </c>
      <c r="G154" s="6">
        <v>45062</v>
      </c>
      <c r="H154" s="4">
        <v>1</v>
      </c>
      <c r="I154" s="4">
        <v>1</v>
      </c>
      <c r="J154" s="4">
        <v>1</v>
      </c>
      <c r="K154" s="4" t="s">
        <v>30</v>
      </c>
      <c r="L154" s="4">
        <v>144</v>
      </c>
      <c r="M154" s="4">
        <v>144</v>
      </c>
      <c r="N154" s="4" t="s">
        <v>778</v>
      </c>
      <c r="O154" s="4" t="s">
        <v>32</v>
      </c>
      <c r="P154" s="4" t="s">
        <v>33</v>
      </c>
      <c r="Q154" s="4">
        <v>0</v>
      </c>
      <c r="R154" s="9">
        <v>45061</v>
      </c>
      <c r="S154" s="6">
        <v>45065</v>
      </c>
      <c r="T154" s="4" t="s">
        <v>34</v>
      </c>
      <c r="U154" s="4">
        <v>144</v>
      </c>
      <c r="V154" s="4">
        <v>0</v>
      </c>
      <c r="W154" s="4">
        <v>0</v>
      </c>
      <c r="X154" s="4" t="s">
        <v>779</v>
      </c>
      <c r="Y154" s="4" t="s">
        <v>780</v>
      </c>
    </row>
    <row r="155" s="4" customFormat="1" spans="1:25">
      <c r="A155" s="4" t="s">
        <v>781</v>
      </c>
      <c r="B155" s="4" t="s">
        <v>26</v>
      </c>
      <c r="C155" s="4" t="s">
        <v>27</v>
      </c>
      <c r="D155" s="4" t="s">
        <v>782</v>
      </c>
      <c r="E155" s="4" t="s">
        <v>599</v>
      </c>
      <c r="F155" s="6">
        <v>45061</v>
      </c>
      <c r="G155" s="6">
        <v>45062</v>
      </c>
      <c r="H155" s="4">
        <v>1</v>
      </c>
      <c r="I155" s="4">
        <v>1</v>
      </c>
      <c r="J155" s="4">
        <v>1</v>
      </c>
      <c r="K155" s="4" t="s">
        <v>30</v>
      </c>
      <c r="L155" s="4">
        <v>142</v>
      </c>
      <c r="M155" s="4">
        <v>142</v>
      </c>
      <c r="N155" s="4" t="s">
        <v>783</v>
      </c>
      <c r="O155" s="4" t="s">
        <v>32</v>
      </c>
      <c r="P155" s="4" t="s">
        <v>33</v>
      </c>
      <c r="Q155" s="4">
        <v>0</v>
      </c>
      <c r="R155" s="9">
        <v>45061</v>
      </c>
      <c r="S155" s="6">
        <v>45065</v>
      </c>
      <c r="T155" s="4" t="s">
        <v>34</v>
      </c>
      <c r="U155" s="4">
        <v>142</v>
      </c>
      <c r="V155" s="4">
        <v>0</v>
      </c>
      <c r="W155" s="4">
        <v>0</v>
      </c>
      <c r="X155" s="4" t="s">
        <v>784</v>
      </c>
      <c r="Y155" s="4" t="s">
        <v>36</v>
      </c>
    </row>
    <row r="156" s="4" customFormat="1" spans="1:25">
      <c r="A156" s="4" t="s">
        <v>785</v>
      </c>
      <c r="B156" s="4" t="s">
        <v>26</v>
      </c>
      <c r="C156" s="4" t="s">
        <v>27</v>
      </c>
      <c r="D156" s="4" t="s">
        <v>448</v>
      </c>
      <c r="E156" s="4" t="s">
        <v>786</v>
      </c>
      <c r="F156" s="6">
        <v>45061</v>
      </c>
      <c r="G156" s="6">
        <v>45062</v>
      </c>
      <c r="H156" s="4">
        <v>1</v>
      </c>
      <c r="I156" s="4">
        <v>1</v>
      </c>
      <c r="J156" s="4">
        <v>1</v>
      </c>
      <c r="K156" s="4" t="s">
        <v>30</v>
      </c>
      <c r="L156" s="4">
        <v>216</v>
      </c>
      <c r="M156" s="4">
        <v>216</v>
      </c>
      <c r="N156" s="4" t="s">
        <v>787</v>
      </c>
      <c r="O156" s="4" t="s">
        <v>32</v>
      </c>
      <c r="P156" s="4" t="s">
        <v>33</v>
      </c>
      <c r="Q156" s="4">
        <v>0</v>
      </c>
      <c r="R156" s="9">
        <v>45061</v>
      </c>
      <c r="S156" s="6">
        <v>45065</v>
      </c>
      <c r="T156" s="4" t="s">
        <v>34</v>
      </c>
      <c r="U156" s="4">
        <v>216</v>
      </c>
      <c r="V156" s="4">
        <v>0</v>
      </c>
      <c r="W156" s="4">
        <v>0</v>
      </c>
      <c r="X156" s="4" t="s">
        <v>788</v>
      </c>
      <c r="Y156" s="4" t="s">
        <v>789</v>
      </c>
    </row>
    <row r="157" s="4" customFormat="1" spans="1:25">
      <c r="A157" s="4" t="s">
        <v>790</v>
      </c>
      <c r="B157" s="4" t="s">
        <v>26</v>
      </c>
      <c r="C157" s="4" t="s">
        <v>27</v>
      </c>
      <c r="D157" s="4" t="s">
        <v>791</v>
      </c>
      <c r="E157" s="4" t="s">
        <v>250</v>
      </c>
      <c r="F157" s="6">
        <v>45061</v>
      </c>
      <c r="G157" s="6">
        <v>45062</v>
      </c>
      <c r="H157" s="4">
        <v>1</v>
      </c>
      <c r="I157" s="4">
        <v>1</v>
      </c>
      <c r="J157" s="4">
        <v>1</v>
      </c>
      <c r="K157" s="4" t="s">
        <v>30</v>
      </c>
      <c r="L157" s="4">
        <v>201</v>
      </c>
      <c r="M157" s="4">
        <v>201</v>
      </c>
      <c r="N157" s="4" t="s">
        <v>792</v>
      </c>
      <c r="O157" s="4" t="s">
        <v>32</v>
      </c>
      <c r="P157" s="4" t="s">
        <v>33</v>
      </c>
      <c r="Q157" s="4">
        <v>0</v>
      </c>
      <c r="R157" s="9">
        <v>45061</v>
      </c>
      <c r="S157" s="6">
        <v>45065</v>
      </c>
      <c r="T157" s="4" t="s">
        <v>34</v>
      </c>
      <c r="U157" s="4">
        <v>201</v>
      </c>
      <c r="V157" s="4">
        <v>0</v>
      </c>
      <c r="W157" s="4">
        <v>0</v>
      </c>
      <c r="X157" s="4" t="s">
        <v>793</v>
      </c>
      <c r="Y157" s="4" t="s">
        <v>794</v>
      </c>
    </row>
    <row r="158" s="4" customFormat="1" spans="1:25">
      <c r="A158" s="4" t="s">
        <v>795</v>
      </c>
      <c r="B158" s="4" t="s">
        <v>26</v>
      </c>
      <c r="C158" s="4" t="s">
        <v>27</v>
      </c>
      <c r="D158" s="4" t="s">
        <v>796</v>
      </c>
      <c r="E158" s="4" t="s">
        <v>599</v>
      </c>
      <c r="F158" s="6">
        <v>45061</v>
      </c>
      <c r="G158" s="6">
        <v>45062</v>
      </c>
      <c r="H158" s="4">
        <v>1</v>
      </c>
      <c r="I158" s="4">
        <v>1</v>
      </c>
      <c r="J158" s="4">
        <v>1</v>
      </c>
      <c r="K158" s="4" t="s">
        <v>30</v>
      </c>
      <c r="L158" s="4">
        <v>152</v>
      </c>
      <c r="M158" s="4">
        <v>152</v>
      </c>
      <c r="N158" s="4" t="s">
        <v>797</v>
      </c>
      <c r="O158" s="4" t="s">
        <v>32</v>
      </c>
      <c r="P158" s="4" t="s">
        <v>33</v>
      </c>
      <c r="Q158" s="4">
        <v>0</v>
      </c>
      <c r="R158" s="9">
        <v>45061</v>
      </c>
      <c r="S158" s="6">
        <v>45065</v>
      </c>
      <c r="T158" s="4" t="s">
        <v>34</v>
      </c>
      <c r="U158" s="4">
        <v>152</v>
      </c>
      <c r="V158" s="4">
        <v>0</v>
      </c>
      <c r="W158" s="4">
        <v>0</v>
      </c>
      <c r="X158" s="4" t="s">
        <v>798</v>
      </c>
      <c r="Y158" s="4" t="s">
        <v>799</v>
      </c>
    </row>
    <row r="159" s="4" customFormat="1" spans="1:26">
      <c r="A159" s="4" t="s">
        <v>800</v>
      </c>
      <c r="B159" s="4" t="s">
        <v>26</v>
      </c>
      <c r="C159" s="4" t="s">
        <v>27</v>
      </c>
      <c r="D159" s="4" t="s">
        <v>801</v>
      </c>
      <c r="E159" s="4" t="s">
        <v>158</v>
      </c>
      <c r="F159" s="6">
        <v>45061</v>
      </c>
      <c r="G159" s="6">
        <v>45062</v>
      </c>
      <c r="H159" s="4">
        <v>2</v>
      </c>
      <c r="I159" s="4">
        <v>1</v>
      </c>
      <c r="J159" s="4">
        <v>2</v>
      </c>
      <c r="K159" s="4" t="s">
        <v>30</v>
      </c>
      <c r="L159" s="4">
        <v>682</v>
      </c>
      <c r="M159" s="4">
        <v>682</v>
      </c>
      <c r="N159" s="4" t="s">
        <v>802</v>
      </c>
      <c r="O159" s="4" t="s">
        <v>32</v>
      </c>
      <c r="P159" s="4" t="s">
        <v>33</v>
      </c>
      <c r="Q159" s="4">
        <v>0</v>
      </c>
      <c r="R159" s="9">
        <v>45061</v>
      </c>
      <c r="S159" s="6">
        <v>45065</v>
      </c>
      <c r="T159" s="4" t="s">
        <v>34</v>
      </c>
      <c r="U159" s="4">
        <v>682</v>
      </c>
      <c r="V159" s="4">
        <v>0</v>
      </c>
      <c r="W159" s="4">
        <v>0</v>
      </c>
      <c r="X159" s="4" t="s">
        <v>803</v>
      </c>
      <c r="Y159" s="4" t="s">
        <v>804</v>
      </c>
      <c r="Z159" s="4" t="s">
        <v>805</v>
      </c>
    </row>
    <row r="160" s="4" customFormat="1" spans="1:25">
      <c r="A160" s="4" t="s">
        <v>806</v>
      </c>
      <c r="B160" s="4" t="s">
        <v>26</v>
      </c>
      <c r="C160" s="4" t="s">
        <v>27</v>
      </c>
      <c r="D160" s="4" t="s">
        <v>807</v>
      </c>
      <c r="E160" s="4" t="s">
        <v>599</v>
      </c>
      <c r="F160" s="6">
        <v>45061</v>
      </c>
      <c r="G160" s="6">
        <v>45062</v>
      </c>
      <c r="H160" s="4">
        <v>1</v>
      </c>
      <c r="I160" s="4">
        <v>1</v>
      </c>
      <c r="J160" s="4">
        <v>1</v>
      </c>
      <c r="K160" s="4" t="s">
        <v>30</v>
      </c>
      <c r="L160" s="4">
        <v>964</v>
      </c>
      <c r="M160" s="4">
        <v>964</v>
      </c>
      <c r="N160" s="4" t="s">
        <v>808</v>
      </c>
      <c r="O160" s="4" t="s">
        <v>32</v>
      </c>
      <c r="P160" s="4" t="s">
        <v>33</v>
      </c>
      <c r="Q160" s="4">
        <v>0</v>
      </c>
      <c r="R160" s="9">
        <v>45061</v>
      </c>
      <c r="S160" s="6">
        <v>45065</v>
      </c>
      <c r="T160" s="4" t="s">
        <v>34</v>
      </c>
      <c r="U160" s="4">
        <v>964</v>
      </c>
      <c r="V160" s="4">
        <v>0</v>
      </c>
      <c r="W160" s="4">
        <v>0</v>
      </c>
      <c r="X160" s="4" t="s">
        <v>809</v>
      </c>
      <c r="Y160" s="4" t="s">
        <v>810</v>
      </c>
    </row>
    <row r="161" s="4" customFormat="1" spans="1:25">
      <c r="A161" s="4" t="s">
        <v>811</v>
      </c>
      <c r="B161" s="4" t="s">
        <v>26</v>
      </c>
      <c r="C161" s="4" t="s">
        <v>27</v>
      </c>
      <c r="D161" s="4" t="s">
        <v>812</v>
      </c>
      <c r="E161" s="4" t="s">
        <v>813</v>
      </c>
      <c r="F161" s="6">
        <v>45061</v>
      </c>
      <c r="G161" s="6">
        <v>45062</v>
      </c>
      <c r="H161" s="4">
        <v>1</v>
      </c>
      <c r="I161" s="4">
        <v>1</v>
      </c>
      <c r="J161" s="4">
        <v>1</v>
      </c>
      <c r="K161" s="4" t="s">
        <v>30</v>
      </c>
      <c r="L161" s="4">
        <v>202</v>
      </c>
      <c r="M161" s="4">
        <v>202</v>
      </c>
      <c r="N161" s="4" t="s">
        <v>814</v>
      </c>
      <c r="O161" s="4" t="s">
        <v>32</v>
      </c>
      <c r="P161" s="4" t="s">
        <v>33</v>
      </c>
      <c r="Q161" s="4">
        <v>0</v>
      </c>
      <c r="R161" s="9">
        <v>45061</v>
      </c>
      <c r="S161" s="6">
        <v>45065</v>
      </c>
      <c r="T161" s="4" t="s">
        <v>34</v>
      </c>
      <c r="U161" s="4">
        <v>202</v>
      </c>
      <c r="V161" s="4">
        <v>0</v>
      </c>
      <c r="W161" s="4">
        <v>0</v>
      </c>
      <c r="X161" s="4" t="s">
        <v>815</v>
      </c>
      <c r="Y161" s="4" t="s">
        <v>36</v>
      </c>
    </row>
    <row r="162" s="4" customFormat="1" spans="1:25">
      <c r="A162" s="4" t="s">
        <v>816</v>
      </c>
      <c r="B162" s="4" t="s">
        <v>26</v>
      </c>
      <c r="C162" s="4" t="s">
        <v>27</v>
      </c>
      <c r="D162" s="4" t="s">
        <v>817</v>
      </c>
      <c r="E162" s="4" t="s">
        <v>818</v>
      </c>
      <c r="F162" s="6">
        <v>45061</v>
      </c>
      <c r="G162" s="6">
        <v>45062</v>
      </c>
      <c r="H162" s="4">
        <v>1</v>
      </c>
      <c r="I162" s="4">
        <v>1</v>
      </c>
      <c r="J162" s="4">
        <v>1</v>
      </c>
      <c r="K162" s="4" t="s">
        <v>30</v>
      </c>
      <c r="L162" s="4">
        <v>235</v>
      </c>
      <c r="M162" s="4">
        <v>235</v>
      </c>
      <c r="N162" s="4" t="s">
        <v>819</v>
      </c>
      <c r="O162" s="4" t="s">
        <v>32</v>
      </c>
      <c r="P162" s="4" t="s">
        <v>33</v>
      </c>
      <c r="Q162" s="4">
        <v>0</v>
      </c>
      <c r="R162" s="9">
        <v>45061</v>
      </c>
      <c r="S162" s="6">
        <v>45065</v>
      </c>
      <c r="T162" s="4" t="s">
        <v>34</v>
      </c>
      <c r="U162" s="4">
        <v>235</v>
      </c>
      <c r="V162" s="4">
        <v>0</v>
      </c>
      <c r="W162" s="4">
        <v>0</v>
      </c>
      <c r="X162" s="4" t="s">
        <v>820</v>
      </c>
      <c r="Y162" s="4" t="s">
        <v>821</v>
      </c>
    </row>
    <row r="163" s="4" customFormat="1" spans="1:25">
      <c r="A163" s="4" t="s">
        <v>822</v>
      </c>
      <c r="B163" s="4" t="s">
        <v>26</v>
      </c>
      <c r="C163" s="4" t="s">
        <v>27</v>
      </c>
      <c r="D163" s="4" t="s">
        <v>823</v>
      </c>
      <c r="E163" s="4" t="s">
        <v>824</v>
      </c>
      <c r="F163" s="6">
        <v>45061</v>
      </c>
      <c r="G163" s="6">
        <v>45062</v>
      </c>
      <c r="H163" s="4">
        <v>1</v>
      </c>
      <c r="I163" s="4">
        <v>1</v>
      </c>
      <c r="J163" s="4">
        <v>1</v>
      </c>
      <c r="K163" s="4" t="s">
        <v>30</v>
      </c>
      <c r="L163" s="4">
        <v>195</v>
      </c>
      <c r="M163" s="4">
        <v>195</v>
      </c>
      <c r="N163" s="4" t="s">
        <v>825</v>
      </c>
      <c r="O163" s="4" t="s">
        <v>32</v>
      </c>
      <c r="P163" s="4" t="s">
        <v>33</v>
      </c>
      <c r="Q163" s="4">
        <v>0</v>
      </c>
      <c r="R163" s="9">
        <v>45061</v>
      </c>
      <c r="S163" s="6">
        <v>45065</v>
      </c>
      <c r="T163" s="4" t="s">
        <v>34</v>
      </c>
      <c r="U163" s="4">
        <v>195</v>
      </c>
      <c r="V163" s="4">
        <v>0</v>
      </c>
      <c r="W163" s="4">
        <v>0</v>
      </c>
      <c r="X163" s="4" t="s">
        <v>826</v>
      </c>
      <c r="Y163" s="4" t="s">
        <v>36</v>
      </c>
    </row>
    <row r="164" s="4" customFormat="1" spans="1:25">
      <c r="A164" s="4" t="s">
        <v>827</v>
      </c>
      <c r="B164" s="4" t="s">
        <v>26</v>
      </c>
      <c r="C164" s="4" t="s">
        <v>27</v>
      </c>
      <c r="D164" s="4" t="s">
        <v>828</v>
      </c>
      <c r="E164" s="4" t="s">
        <v>396</v>
      </c>
      <c r="F164" s="6">
        <v>45061</v>
      </c>
      <c r="G164" s="6">
        <v>45062</v>
      </c>
      <c r="H164" s="4">
        <v>1</v>
      </c>
      <c r="I164" s="4">
        <v>1</v>
      </c>
      <c r="J164" s="4">
        <v>1</v>
      </c>
      <c r="K164" s="4" t="s">
        <v>30</v>
      </c>
      <c r="L164" s="4">
        <v>345</v>
      </c>
      <c r="M164" s="4">
        <v>345</v>
      </c>
      <c r="N164" s="4" t="s">
        <v>829</v>
      </c>
      <c r="O164" s="4" t="s">
        <v>32</v>
      </c>
      <c r="P164" s="4" t="s">
        <v>33</v>
      </c>
      <c r="Q164" s="4">
        <v>0</v>
      </c>
      <c r="R164" s="9">
        <v>45061</v>
      </c>
      <c r="S164" s="6">
        <v>45065</v>
      </c>
      <c r="T164" s="4" t="s">
        <v>34</v>
      </c>
      <c r="U164" s="4">
        <v>345</v>
      </c>
      <c r="V164" s="4">
        <v>0</v>
      </c>
      <c r="W164" s="4">
        <v>0</v>
      </c>
      <c r="X164" s="4" t="s">
        <v>830</v>
      </c>
      <c r="Y164" s="4" t="s">
        <v>831</v>
      </c>
    </row>
    <row r="165" s="4" customFormat="1" spans="1:25">
      <c r="A165" s="4" t="s">
        <v>832</v>
      </c>
      <c r="B165" s="4" t="s">
        <v>26</v>
      </c>
      <c r="C165" s="4" t="s">
        <v>27</v>
      </c>
      <c r="D165" s="4" t="s">
        <v>833</v>
      </c>
      <c r="E165" s="4" t="s">
        <v>834</v>
      </c>
      <c r="F165" s="6">
        <v>45061</v>
      </c>
      <c r="G165" s="6">
        <v>45062</v>
      </c>
      <c r="H165" s="4">
        <v>1</v>
      </c>
      <c r="I165" s="4">
        <v>1</v>
      </c>
      <c r="J165" s="4">
        <v>1</v>
      </c>
      <c r="K165" s="4" t="s">
        <v>30</v>
      </c>
      <c r="L165" s="4">
        <v>550</v>
      </c>
      <c r="M165" s="4">
        <v>550</v>
      </c>
      <c r="N165" s="4" t="s">
        <v>835</v>
      </c>
      <c r="O165" s="4" t="s">
        <v>32</v>
      </c>
      <c r="P165" s="4" t="s">
        <v>33</v>
      </c>
      <c r="Q165" s="4">
        <v>0</v>
      </c>
      <c r="R165" s="9">
        <v>45061</v>
      </c>
      <c r="S165" s="6">
        <v>45065</v>
      </c>
      <c r="T165" s="4" t="s">
        <v>34</v>
      </c>
      <c r="U165" s="4">
        <v>550</v>
      </c>
      <c r="V165" s="4">
        <v>0</v>
      </c>
      <c r="W165" s="4">
        <v>0</v>
      </c>
      <c r="X165" s="4" t="s">
        <v>836</v>
      </c>
      <c r="Y165" s="4" t="s">
        <v>837</v>
      </c>
    </row>
    <row r="166" s="4" customFormat="1" spans="1:25">
      <c r="A166" s="4" t="s">
        <v>838</v>
      </c>
      <c r="B166" s="4" t="s">
        <v>26</v>
      </c>
      <c r="C166" s="4" t="s">
        <v>839</v>
      </c>
      <c r="D166" s="4" t="s">
        <v>840</v>
      </c>
      <c r="E166" s="4" t="s">
        <v>841</v>
      </c>
      <c r="F166" s="6">
        <v>44890</v>
      </c>
      <c r="G166" s="6">
        <v>44891</v>
      </c>
      <c r="H166" s="4">
        <v>1</v>
      </c>
      <c r="I166" s="4">
        <v>1</v>
      </c>
      <c r="J166" s="4">
        <v>1</v>
      </c>
      <c r="K166" s="4" t="s">
        <v>30</v>
      </c>
      <c r="L166" s="4">
        <v>836</v>
      </c>
      <c r="M166" s="4">
        <v>836</v>
      </c>
      <c r="N166" s="4" t="s">
        <v>842</v>
      </c>
      <c r="O166" s="4" t="s">
        <v>32</v>
      </c>
      <c r="P166" s="4" t="s">
        <v>33</v>
      </c>
      <c r="Q166" s="4">
        <v>0</v>
      </c>
      <c r="R166" s="9">
        <v>44878.4260648148</v>
      </c>
      <c r="S166" s="6">
        <v>45065</v>
      </c>
      <c r="T166" s="4" t="s">
        <v>34</v>
      </c>
      <c r="U166" s="4">
        <v>836</v>
      </c>
      <c r="V166" s="4">
        <v>0</v>
      </c>
      <c r="W166" s="4">
        <v>0</v>
      </c>
      <c r="X166" s="4" t="s">
        <v>843</v>
      </c>
      <c r="Y166" s="4" t="s">
        <v>844</v>
      </c>
    </row>
    <row r="167" s="4" customFormat="1" spans="1:25">
      <c r="A167" s="4" t="s">
        <v>845</v>
      </c>
      <c r="B167" s="4" t="s">
        <v>26</v>
      </c>
      <c r="C167" s="4" t="s">
        <v>839</v>
      </c>
      <c r="D167" s="4" t="s">
        <v>846</v>
      </c>
      <c r="E167" s="4" t="s">
        <v>847</v>
      </c>
      <c r="F167" s="6">
        <v>44919</v>
      </c>
      <c r="G167" s="6">
        <v>44921</v>
      </c>
      <c r="H167" s="4">
        <v>1</v>
      </c>
      <c r="I167" s="4">
        <v>2</v>
      </c>
      <c r="J167" s="4">
        <v>2</v>
      </c>
      <c r="K167" s="4" t="s">
        <v>30</v>
      </c>
      <c r="L167" s="4">
        <v>3810</v>
      </c>
      <c r="M167" s="4">
        <v>3810</v>
      </c>
      <c r="N167" s="4" t="s">
        <v>848</v>
      </c>
      <c r="O167" s="4" t="s">
        <v>32</v>
      </c>
      <c r="P167" s="4" t="s">
        <v>33</v>
      </c>
      <c r="Q167" s="4">
        <v>0</v>
      </c>
      <c r="R167" s="9">
        <v>44896.3395138889</v>
      </c>
      <c r="S167" s="6">
        <v>45065</v>
      </c>
      <c r="T167" s="4" t="s">
        <v>34</v>
      </c>
      <c r="U167" s="4">
        <v>3810</v>
      </c>
      <c r="V167" s="4">
        <v>0</v>
      </c>
      <c r="W167" s="4">
        <v>0</v>
      </c>
      <c r="X167" s="4" t="s">
        <v>849</v>
      </c>
      <c r="Y16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2"/>
  <sheetViews>
    <sheetView tabSelected="1" topLeftCell="A134" workbookViewId="0">
      <selection activeCell="E161" sqref="E161"/>
    </sheetView>
  </sheetViews>
  <sheetFormatPr defaultColWidth="10" defaultRowHeight="14.4"/>
  <cols>
    <col min="1" max="1" width="12.8888888888889" style="4"/>
    <col min="2" max="2" width="9.55555555555556" style="4" customWidth="1"/>
    <col min="3" max="3" width="11.2222222222222" style="4" customWidth="1"/>
    <col min="4" max="4" width="11.8888888888889" style="4"/>
    <col min="5" max="5" width="10.6666666666667" style="4"/>
    <col min="6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850</v>
      </c>
    </row>
    <row r="2" s="4" customFormat="1" spans="1:10">
      <c r="A2" s="5">
        <v>999222528957037</v>
      </c>
      <c r="B2" s="4" t="s">
        <v>27</v>
      </c>
      <c r="C2" s="6">
        <v>45061</v>
      </c>
      <c r="D2" s="6">
        <v>45062</v>
      </c>
      <c r="E2" s="4">
        <v>1156</v>
      </c>
      <c r="F2" s="4" t="str">
        <f>VLOOKUP(A2,HOP!A:L,12,0)</f>
        <v>1156.00</v>
      </c>
      <c r="G2" s="4" t="str">
        <f>VLOOKUP(A2,HOP!A:C,3,0)</f>
        <v>3004477</v>
      </c>
      <c r="H2" s="4">
        <f>E2-F2</f>
        <v>0</v>
      </c>
      <c r="I2" s="4" t="str">
        <f>$I$1&amp;G2</f>
        <v>,3004477</v>
      </c>
      <c r="J2" s="4" t="str">
        <f>VLOOKUP(A2,HOP!A:U,21,0)</f>
        <v>直连</v>
      </c>
    </row>
    <row r="3" s="4" customFormat="1" hidden="1" spans="1:10">
      <c r="A3" s="5">
        <v>999223068784434</v>
      </c>
      <c r="B3" s="4" t="s">
        <v>27</v>
      </c>
      <c r="C3" s="6">
        <v>45061</v>
      </c>
      <c r="D3" s="6">
        <v>45062</v>
      </c>
      <c r="E3" s="4">
        <v>0</v>
      </c>
      <c r="F3" s="4" t="e">
        <f>VLOOKUP(A3,HOP!A:L,12,0)</f>
        <v>#N/A</v>
      </c>
      <c r="G3" s="4" t="e">
        <f>VLOOKUP(A3,HOP!A:C,3,0)</f>
        <v>#N/A</v>
      </c>
      <c r="H3" s="4" t="e">
        <f t="shared" ref="H3:H34" si="0">E3-F3</f>
        <v>#N/A</v>
      </c>
      <c r="I3" s="4" t="e">
        <f t="shared" ref="I3:I34" si="1">$I$1&amp;G3</f>
        <v>#N/A</v>
      </c>
      <c r="J3" s="4" t="e">
        <f>VLOOKUP(A3,HOP!A:U,21,0)</f>
        <v>#N/A</v>
      </c>
    </row>
    <row r="4" s="4" customFormat="1" hidden="1" spans="1:10">
      <c r="A4" s="5">
        <v>999223170902545</v>
      </c>
      <c r="B4" s="4" t="s">
        <v>27</v>
      </c>
      <c r="C4" s="6">
        <v>45058</v>
      </c>
      <c r="D4" s="6">
        <v>45062</v>
      </c>
      <c r="E4" s="4">
        <v>0</v>
      </c>
      <c r="F4" s="4" t="e">
        <f>VLOOKUP(A4,HOP!A:L,12,0)</f>
        <v>#N/A</v>
      </c>
      <c r="G4" s="4" t="e">
        <f>VLOOKUP(A4,HOP!A:C,3,0)</f>
        <v>#N/A</v>
      </c>
      <c r="H4" s="4" t="e">
        <f t="shared" si="0"/>
        <v>#N/A</v>
      </c>
      <c r="I4" s="4" t="e">
        <f t="shared" si="1"/>
        <v>#N/A</v>
      </c>
      <c r="J4" s="4" t="e">
        <f>VLOOKUP(A4,HOP!A:U,21,0)</f>
        <v>#N/A</v>
      </c>
    </row>
    <row r="5" s="4" customFormat="1" spans="1:10">
      <c r="A5" s="5">
        <v>999223193489690</v>
      </c>
      <c r="B5" s="4" t="s">
        <v>27</v>
      </c>
      <c r="C5" s="6">
        <v>45058</v>
      </c>
      <c r="D5" s="6">
        <v>45062</v>
      </c>
      <c r="E5" s="4">
        <v>5416</v>
      </c>
      <c r="F5" s="4" t="str">
        <f>VLOOKUP(A5,HOP!A:L,12,0)</f>
        <v>5416.00</v>
      </c>
      <c r="G5" s="4" t="str">
        <f>VLOOKUP(A5,HOP!A:C,3,0)</f>
        <v>3136657</v>
      </c>
      <c r="H5" s="4">
        <f t="shared" si="0"/>
        <v>0</v>
      </c>
      <c r="I5" s="4" t="str">
        <f t="shared" si="1"/>
        <v>,3136657</v>
      </c>
      <c r="J5" s="4" t="str">
        <f>VLOOKUP(A5,HOP!A:U,21,0)</f>
        <v>直连</v>
      </c>
    </row>
    <row r="6" s="4" customFormat="1" spans="1:10">
      <c r="A6" s="5">
        <v>23372575926</v>
      </c>
      <c r="B6" s="4" t="s">
        <v>27</v>
      </c>
      <c r="C6" s="6">
        <v>45061</v>
      </c>
      <c r="D6" s="6">
        <v>45062</v>
      </c>
      <c r="E6" s="4">
        <v>257</v>
      </c>
      <c r="F6" s="4" t="str">
        <f>VLOOKUP(A6,HOP!A:L,12,0)</f>
        <v>257.00</v>
      </c>
      <c r="G6" s="4" t="str">
        <f>VLOOKUP(A6,HOP!A:C,3,0)</f>
        <v>3175502</v>
      </c>
      <c r="H6" s="4">
        <f t="shared" si="0"/>
        <v>0</v>
      </c>
      <c r="I6" s="4" t="str">
        <f t="shared" si="1"/>
        <v>,3175502</v>
      </c>
      <c r="J6" s="4" t="str">
        <f>VLOOKUP(A6,HOP!A:U,21,0)</f>
        <v>直连</v>
      </c>
    </row>
    <row r="7" s="4" customFormat="1" spans="1:10">
      <c r="A7" s="5">
        <v>999223378564097</v>
      </c>
      <c r="B7" s="4" t="s">
        <v>27</v>
      </c>
      <c r="C7" s="6">
        <v>45060</v>
      </c>
      <c r="D7" s="6">
        <v>45062</v>
      </c>
      <c r="E7" s="4">
        <v>2062</v>
      </c>
      <c r="F7" s="4" t="str">
        <f>VLOOKUP(A7,HOP!A:L,12,0)</f>
        <v>2062.00</v>
      </c>
      <c r="G7" s="4" t="str">
        <f>VLOOKUP(A7,HOP!A:C,3,0)</f>
        <v>3177109</v>
      </c>
      <c r="H7" s="4">
        <f t="shared" si="0"/>
        <v>0</v>
      </c>
      <c r="I7" s="4" t="str">
        <f t="shared" si="1"/>
        <v>,3177109</v>
      </c>
      <c r="J7" s="4" t="str">
        <f>VLOOKUP(A7,HOP!A:U,21,0)</f>
        <v>直连</v>
      </c>
    </row>
    <row r="8" s="4" customFormat="1" spans="1:10">
      <c r="A8" s="5">
        <v>999223544180633</v>
      </c>
      <c r="B8" s="4" t="s">
        <v>27</v>
      </c>
      <c r="C8" s="6">
        <v>45060</v>
      </c>
      <c r="D8" s="6">
        <v>45062</v>
      </c>
      <c r="E8" s="4">
        <v>5434</v>
      </c>
      <c r="F8" s="4" t="str">
        <f>VLOOKUP(A8,HOP!A:L,12,0)</f>
        <v>5434.00</v>
      </c>
      <c r="G8" s="4" t="str">
        <f>VLOOKUP(A8,HOP!A:C,3,0)</f>
        <v>3208208</v>
      </c>
      <c r="H8" s="4">
        <f t="shared" si="0"/>
        <v>0</v>
      </c>
      <c r="I8" s="4" t="str">
        <f t="shared" si="1"/>
        <v>,3208208</v>
      </c>
      <c r="J8" s="4" t="str">
        <f>VLOOKUP(A8,HOP!A:U,21,0)</f>
        <v>直连</v>
      </c>
    </row>
    <row r="9" s="4" customFormat="1" spans="1:11">
      <c r="A9" s="5">
        <v>999223574941829</v>
      </c>
      <c r="B9" s="4" t="s">
        <v>27</v>
      </c>
      <c r="C9" s="6">
        <v>45058</v>
      </c>
      <c r="D9" s="6">
        <v>45062</v>
      </c>
      <c r="E9" s="4">
        <v>338.61</v>
      </c>
      <c r="F9" s="4" t="str">
        <f>VLOOKUP(A9,HOP!A:L,12,0)</f>
        <v>1002.17</v>
      </c>
      <c r="G9" s="4" t="str">
        <f>VLOOKUP(A9,HOP!A:C,3,0)</f>
        <v>3213493</v>
      </c>
      <c r="H9" s="4">
        <f t="shared" si="0"/>
        <v>-663.56</v>
      </c>
      <c r="I9" s="4" t="str">
        <f t="shared" si="1"/>
        <v>,3213493</v>
      </c>
      <c r="J9" s="4" t="str">
        <f>VLOOKUP(A9,HOP!A:U,21,0)</f>
        <v>直连</v>
      </c>
      <c r="K9" s="7" t="s">
        <v>851</v>
      </c>
    </row>
    <row r="10" s="4" customFormat="1" hidden="1" spans="1:10">
      <c r="A10" s="5">
        <v>999223587339123</v>
      </c>
      <c r="B10" s="4" t="s">
        <v>27</v>
      </c>
      <c r="C10" s="6">
        <v>45059</v>
      </c>
      <c r="D10" s="6">
        <v>45062</v>
      </c>
      <c r="E10" s="4">
        <v>0</v>
      </c>
      <c r="F10" s="4" t="str">
        <f>VLOOKUP(A10,HOP!A:L,12,0)</f>
        <v>3996.00</v>
      </c>
      <c r="G10" s="4" t="str">
        <f>VLOOKUP(A10,HOP!A:C,3,0)</f>
        <v>3215049</v>
      </c>
      <c r="H10" s="4">
        <f t="shared" si="0"/>
        <v>-3996</v>
      </c>
      <c r="I10" s="4" t="str">
        <f t="shared" si="1"/>
        <v>,3215049</v>
      </c>
      <c r="J10" s="4" t="str">
        <f>VLOOKUP(A10,HOP!A:U,21,0)</f>
        <v>直连</v>
      </c>
    </row>
    <row r="11" s="4" customFormat="1" spans="1:10">
      <c r="A11" s="5">
        <v>999223681869042</v>
      </c>
      <c r="B11" s="4" t="s">
        <v>27</v>
      </c>
      <c r="C11" s="6">
        <v>45060</v>
      </c>
      <c r="D11" s="6">
        <v>45062</v>
      </c>
      <c r="E11" s="4">
        <v>4180</v>
      </c>
      <c r="F11" s="4" t="str">
        <f>VLOOKUP(A11,HOP!A:L,12,0)</f>
        <v>4180.00</v>
      </c>
      <c r="G11" s="4" t="str">
        <f>VLOOKUP(A11,HOP!A:C,3,0)</f>
        <v>3232974</v>
      </c>
      <c r="H11" s="4">
        <f t="shared" si="0"/>
        <v>0</v>
      </c>
      <c r="I11" s="4" t="str">
        <f t="shared" si="1"/>
        <v>,3232974</v>
      </c>
      <c r="J11" s="4" t="str">
        <f>VLOOKUP(A11,HOP!A:U,21,0)</f>
        <v>直连</v>
      </c>
    </row>
    <row r="12" s="4" customFormat="1" spans="1:10">
      <c r="A12" s="5">
        <v>999223698598172</v>
      </c>
      <c r="B12" s="4" t="s">
        <v>27</v>
      </c>
      <c r="C12" s="6">
        <v>45059</v>
      </c>
      <c r="D12" s="6">
        <v>45062</v>
      </c>
      <c r="E12" s="4">
        <v>2754</v>
      </c>
      <c r="F12" s="4" t="str">
        <f>VLOOKUP(A12,HOP!A:L,12,0)</f>
        <v>2754.00</v>
      </c>
      <c r="G12" s="4" t="str">
        <f>VLOOKUP(A12,HOP!A:C,3,0)</f>
        <v>3238166</v>
      </c>
      <c r="H12" s="4">
        <f t="shared" si="0"/>
        <v>0</v>
      </c>
      <c r="I12" s="4" t="str">
        <f t="shared" si="1"/>
        <v>,3238166</v>
      </c>
      <c r="J12" s="4" t="str">
        <f>VLOOKUP(A12,HOP!A:U,21,0)</f>
        <v>直连</v>
      </c>
    </row>
    <row r="13" s="4" customFormat="1" spans="1:10">
      <c r="A13" s="5">
        <v>999223714131445</v>
      </c>
      <c r="B13" s="4" t="s">
        <v>27</v>
      </c>
      <c r="C13" s="6">
        <v>45054</v>
      </c>
      <c r="D13" s="6">
        <v>45062</v>
      </c>
      <c r="E13" s="4">
        <v>17517</v>
      </c>
      <c r="F13" s="4" t="str">
        <f>VLOOKUP(A13,HOP!A:L,12,0)</f>
        <v>17517.00</v>
      </c>
      <c r="G13" s="4" t="str">
        <f>VLOOKUP(A13,HOP!A:C,3,0)</f>
        <v>3243175</v>
      </c>
      <c r="H13" s="4">
        <f t="shared" si="0"/>
        <v>0</v>
      </c>
      <c r="I13" s="4" t="str">
        <f t="shared" si="1"/>
        <v>,3243175</v>
      </c>
      <c r="J13" s="4" t="str">
        <f>VLOOKUP(A13,HOP!A:U,21,0)</f>
        <v>直连</v>
      </c>
    </row>
    <row r="14" s="4" customFormat="1" spans="1:10">
      <c r="A14" s="5">
        <v>999223749480857</v>
      </c>
      <c r="B14" s="4" t="s">
        <v>27</v>
      </c>
      <c r="C14" s="6">
        <v>45060</v>
      </c>
      <c r="D14" s="6">
        <v>45062</v>
      </c>
      <c r="E14" s="4">
        <v>898</v>
      </c>
      <c r="F14" s="4" t="str">
        <f>VLOOKUP(A14,HOP!A:L,12,0)</f>
        <v>898.00</v>
      </c>
      <c r="G14" s="4" t="str">
        <f>VLOOKUP(A14,HOP!A:C,3,0)</f>
        <v>3255613</v>
      </c>
      <c r="H14" s="4">
        <f t="shared" si="0"/>
        <v>0</v>
      </c>
      <c r="I14" s="4" t="str">
        <f t="shared" si="1"/>
        <v>,3255613</v>
      </c>
      <c r="J14" s="4" t="str">
        <f>VLOOKUP(A14,HOP!A:U,21,0)</f>
        <v>直连</v>
      </c>
    </row>
    <row r="15" s="4" customFormat="1" spans="1:10">
      <c r="A15" s="5">
        <v>999223751279574</v>
      </c>
      <c r="B15" s="4" t="s">
        <v>27</v>
      </c>
      <c r="C15" s="6">
        <v>45061</v>
      </c>
      <c r="D15" s="6">
        <v>45062</v>
      </c>
      <c r="E15" s="4">
        <v>657</v>
      </c>
      <c r="F15" s="4" t="str">
        <f>VLOOKUP(A15,HOP!A:L,12,0)</f>
        <v>657.00</v>
      </c>
      <c r="G15" s="4" t="str">
        <f>VLOOKUP(A15,HOP!A:C,3,0)</f>
        <v>3256696</v>
      </c>
      <c r="H15" s="4">
        <f t="shared" si="0"/>
        <v>0</v>
      </c>
      <c r="I15" s="4" t="str">
        <f t="shared" si="1"/>
        <v>,3256696</v>
      </c>
      <c r="J15" s="4" t="str">
        <f>VLOOKUP(A15,HOP!A:U,21,0)</f>
        <v>直采</v>
      </c>
    </row>
    <row r="16" s="4" customFormat="1" spans="1:10">
      <c r="A16" s="5">
        <v>999223770502278</v>
      </c>
      <c r="B16" s="4" t="s">
        <v>27</v>
      </c>
      <c r="C16" s="6">
        <v>45061</v>
      </c>
      <c r="D16" s="6">
        <v>45062</v>
      </c>
      <c r="E16" s="4">
        <v>526</v>
      </c>
      <c r="F16" s="4" t="str">
        <f>VLOOKUP(A16,HOP!A:L,12,0)</f>
        <v>526.00</v>
      </c>
      <c r="G16" s="4" t="str">
        <f>VLOOKUP(A16,HOP!A:C,3,0)</f>
        <v>3265338</v>
      </c>
      <c r="H16" s="4">
        <f t="shared" si="0"/>
        <v>0</v>
      </c>
      <c r="I16" s="4" t="str">
        <f t="shared" si="1"/>
        <v>,3265338</v>
      </c>
      <c r="J16" s="4" t="str">
        <f>VLOOKUP(A16,HOP!A:U,21,0)</f>
        <v>直连</v>
      </c>
    </row>
    <row r="17" s="4" customFormat="1" spans="1:10">
      <c r="A17" s="5">
        <v>999223786170831</v>
      </c>
      <c r="B17" s="4" t="s">
        <v>27</v>
      </c>
      <c r="C17" s="6">
        <v>45060</v>
      </c>
      <c r="D17" s="6">
        <v>45062</v>
      </c>
      <c r="E17" s="4">
        <v>1092</v>
      </c>
      <c r="F17" s="4" t="str">
        <f>VLOOKUP(A17,HOP!A:L,12,0)</f>
        <v>1092.00</v>
      </c>
      <c r="G17" s="4" t="str">
        <f>VLOOKUP(A17,HOP!A:C,3,0)</f>
        <v>3271424</v>
      </c>
      <c r="H17" s="4">
        <f t="shared" si="0"/>
        <v>0</v>
      </c>
      <c r="I17" s="4" t="str">
        <f t="shared" si="1"/>
        <v>,3271424</v>
      </c>
      <c r="J17" s="4" t="str">
        <f>VLOOKUP(A17,HOP!A:U,21,0)</f>
        <v>直连</v>
      </c>
    </row>
    <row r="18" s="4" customFormat="1" spans="1:10">
      <c r="A18" s="5">
        <v>999223787363069</v>
      </c>
      <c r="B18" s="4" t="s">
        <v>27</v>
      </c>
      <c r="C18" s="6">
        <v>45060</v>
      </c>
      <c r="D18" s="6">
        <v>45062</v>
      </c>
      <c r="E18" s="4">
        <v>970</v>
      </c>
      <c r="F18" s="4">
        <v>970</v>
      </c>
      <c r="G18" s="4" t="str">
        <f>VLOOKUP(A18,HOP!A:C,3,0)</f>
        <v>3272064</v>
      </c>
      <c r="H18" s="4">
        <f t="shared" si="0"/>
        <v>0</v>
      </c>
      <c r="I18" s="4" t="str">
        <f t="shared" si="1"/>
        <v>,3272064</v>
      </c>
      <c r="J18" s="4" t="str">
        <f>VLOOKUP(A18,HOP!A:U,21,0)</f>
        <v>直连</v>
      </c>
    </row>
    <row r="19" s="4" customFormat="1" spans="1:10">
      <c r="A19" s="5">
        <v>999223794679233</v>
      </c>
      <c r="B19" s="4" t="s">
        <v>27</v>
      </c>
      <c r="C19" s="6">
        <v>45060</v>
      </c>
      <c r="D19" s="6">
        <v>45062</v>
      </c>
      <c r="E19" s="4">
        <v>970</v>
      </c>
      <c r="F19" s="4">
        <v>970</v>
      </c>
      <c r="G19" s="4" t="str">
        <f>VLOOKUP(A19,HOP!A:C,3,0)</f>
        <v>3273627</v>
      </c>
      <c r="H19" s="4">
        <f t="shared" si="0"/>
        <v>0</v>
      </c>
      <c r="I19" s="4" t="str">
        <f t="shared" si="1"/>
        <v>,3273627</v>
      </c>
      <c r="J19" s="4" t="str">
        <f>VLOOKUP(A19,HOP!A:U,21,0)</f>
        <v>直连</v>
      </c>
    </row>
    <row r="20" s="4" customFormat="1" hidden="1" spans="1:10">
      <c r="A20" s="5">
        <v>999223816784899</v>
      </c>
      <c r="B20" s="4" t="s">
        <v>27</v>
      </c>
      <c r="C20" s="6">
        <v>45059</v>
      </c>
      <c r="D20" s="6">
        <v>45062</v>
      </c>
      <c r="E20" s="4">
        <v>0</v>
      </c>
      <c r="F20" s="4" t="e">
        <f>VLOOKUP(A20,HOP!A:L,12,0)</f>
        <v>#N/A</v>
      </c>
      <c r="G20" s="4" t="e">
        <f>VLOOKUP(A20,HOP!A:C,3,0)</f>
        <v>#N/A</v>
      </c>
      <c r="H20" s="4" t="e">
        <f t="shared" si="0"/>
        <v>#N/A</v>
      </c>
      <c r="I20" s="4" t="e">
        <f t="shared" si="1"/>
        <v>#N/A</v>
      </c>
      <c r="J20" s="4" t="e">
        <f>VLOOKUP(A20,HOP!A:U,21,0)</f>
        <v>#N/A</v>
      </c>
    </row>
    <row r="21" s="4" customFormat="1" spans="1:10">
      <c r="A21" s="5">
        <v>999223848108394</v>
      </c>
      <c r="B21" s="4" t="s">
        <v>27</v>
      </c>
      <c r="C21" s="6">
        <v>45060</v>
      </c>
      <c r="D21" s="6">
        <v>45062</v>
      </c>
      <c r="E21" s="4">
        <v>3990</v>
      </c>
      <c r="F21" s="4" t="str">
        <f>VLOOKUP(A21,HOP!A:L,12,0)</f>
        <v>3990.00</v>
      </c>
      <c r="G21" s="4" t="str">
        <f>VLOOKUP(A21,HOP!A:C,3,0)</f>
        <v>3289502</v>
      </c>
      <c r="H21" s="4">
        <f t="shared" si="0"/>
        <v>0</v>
      </c>
      <c r="I21" s="4" t="str">
        <f t="shared" si="1"/>
        <v>,3289502</v>
      </c>
      <c r="J21" s="4" t="str">
        <f>VLOOKUP(A21,HOP!A:U,21,0)</f>
        <v>直连</v>
      </c>
    </row>
    <row r="22" s="4" customFormat="1" spans="1:10">
      <c r="A22" s="5">
        <v>999223856625082</v>
      </c>
      <c r="B22" s="4" t="s">
        <v>27</v>
      </c>
      <c r="C22" s="6">
        <v>45058</v>
      </c>
      <c r="D22" s="6">
        <v>45062</v>
      </c>
      <c r="E22" s="4">
        <v>2048</v>
      </c>
      <c r="F22" s="4" t="str">
        <f>VLOOKUP(A22,HOP!A:L,12,0)</f>
        <v>2048.00</v>
      </c>
      <c r="G22" s="4" t="str">
        <f>VLOOKUP(A22,HOP!A:C,3,0)</f>
        <v>3290898</v>
      </c>
      <c r="H22" s="4">
        <f t="shared" si="0"/>
        <v>0</v>
      </c>
      <c r="I22" s="4" t="str">
        <f t="shared" si="1"/>
        <v>,3290898</v>
      </c>
      <c r="J22" s="4" t="str">
        <f>VLOOKUP(A22,HOP!A:U,21,0)</f>
        <v>直连</v>
      </c>
    </row>
    <row r="23" s="4" customFormat="1" spans="1:10">
      <c r="A23" s="5">
        <v>999223866526884</v>
      </c>
      <c r="B23" s="4" t="s">
        <v>27</v>
      </c>
      <c r="C23" s="6">
        <v>45060</v>
      </c>
      <c r="D23" s="6">
        <v>45062</v>
      </c>
      <c r="E23" s="4">
        <v>1850</v>
      </c>
      <c r="F23" s="4" t="str">
        <f>VLOOKUP(A23,HOP!A:L,12,0)</f>
        <v>1850.00</v>
      </c>
      <c r="G23" s="4" t="str">
        <f>VLOOKUP(A23,HOP!A:C,3,0)</f>
        <v>3293999</v>
      </c>
      <c r="H23" s="4">
        <f t="shared" si="0"/>
        <v>0</v>
      </c>
      <c r="I23" s="4" t="str">
        <f t="shared" si="1"/>
        <v>,3293999</v>
      </c>
      <c r="J23" s="4" t="str">
        <f>VLOOKUP(A23,HOP!A:U,21,0)</f>
        <v>直连</v>
      </c>
    </row>
    <row r="24" s="4" customFormat="1" hidden="1" spans="1:10">
      <c r="A24" s="5">
        <v>999223872747869</v>
      </c>
      <c r="B24" s="4" t="s">
        <v>27</v>
      </c>
      <c r="C24" s="6">
        <v>45061</v>
      </c>
      <c r="D24" s="6">
        <v>45062</v>
      </c>
      <c r="E24" s="4">
        <v>0</v>
      </c>
      <c r="F24" s="4" t="e">
        <f>VLOOKUP(A24,HOP!A:L,12,0)</f>
        <v>#N/A</v>
      </c>
      <c r="G24" s="4" t="e">
        <f>VLOOKUP(A24,HOP!A:C,3,0)</f>
        <v>#N/A</v>
      </c>
      <c r="H24" s="4" t="e">
        <f t="shared" si="0"/>
        <v>#N/A</v>
      </c>
      <c r="I24" s="4" t="e">
        <f t="shared" si="1"/>
        <v>#N/A</v>
      </c>
      <c r="J24" s="4" t="e">
        <f>VLOOKUP(A24,HOP!A:U,21,0)</f>
        <v>#N/A</v>
      </c>
    </row>
    <row r="25" s="4" customFormat="1" spans="1:10">
      <c r="A25" s="5">
        <v>999223886631605</v>
      </c>
      <c r="B25" s="4" t="s">
        <v>27</v>
      </c>
      <c r="C25" s="6">
        <v>45061</v>
      </c>
      <c r="D25" s="6">
        <v>45062</v>
      </c>
      <c r="E25" s="4">
        <v>275</v>
      </c>
      <c r="F25" s="4" t="str">
        <f>VLOOKUP(A25,HOP!A:L,12,0)</f>
        <v>275.00</v>
      </c>
      <c r="G25" s="4" t="str">
        <f>VLOOKUP(A25,HOP!A:C,3,0)</f>
        <v>3298699</v>
      </c>
      <c r="H25" s="4">
        <f t="shared" si="0"/>
        <v>0</v>
      </c>
      <c r="I25" s="4" t="str">
        <f t="shared" si="1"/>
        <v>,3298699</v>
      </c>
      <c r="J25" s="4" t="str">
        <f>VLOOKUP(A25,HOP!A:U,21,0)</f>
        <v>直连</v>
      </c>
    </row>
    <row r="26" s="4" customFormat="1" hidden="1" spans="1:10">
      <c r="A26" s="5">
        <v>999223890393011</v>
      </c>
      <c r="B26" s="4" t="s">
        <v>27</v>
      </c>
      <c r="C26" s="6">
        <v>45058</v>
      </c>
      <c r="D26" s="6">
        <v>45062</v>
      </c>
      <c r="E26" s="4">
        <v>0</v>
      </c>
      <c r="F26" s="4" t="e">
        <f>VLOOKUP(A26,HOP!A:L,12,0)</f>
        <v>#N/A</v>
      </c>
      <c r="G26" s="4" t="e">
        <f>VLOOKUP(A26,HOP!A:C,3,0)</f>
        <v>#N/A</v>
      </c>
      <c r="H26" s="4" t="e">
        <f t="shared" si="0"/>
        <v>#N/A</v>
      </c>
      <c r="I26" s="4" t="e">
        <f t="shared" si="1"/>
        <v>#N/A</v>
      </c>
      <c r="J26" s="4" t="e">
        <f>VLOOKUP(A26,HOP!A:U,21,0)</f>
        <v>#N/A</v>
      </c>
    </row>
    <row r="27" s="4" customFormat="1" spans="1:10">
      <c r="A27" s="5">
        <v>999223897374625</v>
      </c>
      <c r="B27" s="4" t="s">
        <v>27</v>
      </c>
      <c r="C27" s="6">
        <v>45059</v>
      </c>
      <c r="D27" s="6">
        <v>45062</v>
      </c>
      <c r="E27" s="4">
        <v>1904</v>
      </c>
      <c r="F27" s="4" t="str">
        <f>VLOOKUP(A27,HOP!A:L,12,0)</f>
        <v>1904.00</v>
      </c>
      <c r="G27" s="4" t="str">
        <f>VLOOKUP(A27,HOP!A:C,3,0)</f>
        <v>3301251</v>
      </c>
      <c r="H27" s="4">
        <f t="shared" si="0"/>
        <v>0</v>
      </c>
      <c r="I27" s="4" t="str">
        <f t="shared" si="1"/>
        <v>,3301251</v>
      </c>
      <c r="J27" s="4" t="str">
        <f>VLOOKUP(A27,HOP!A:U,21,0)</f>
        <v>直连</v>
      </c>
    </row>
    <row r="28" s="4" customFormat="1" spans="1:10">
      <c r="A28" s="5">
        <v>999223922913483</v>
      </c>
      <c r="B28" s="4" t="s">
        <v>27</v>
      </c>
      <c r="C28" s="6">
        <v>45059</v>
      </c>
      <c r="D28" s="6">
        <v>45062</v>
      </c>
      <c r="E28" s="4">
        <v>759</v>
      </c>
      <c r="F28" s="4" t="str">
        <f>VLOOKUP(A28,HOP!A:L,12,0)</f>
        <v>759.00</v>
      </c>
      <c r="G28" s="4" t="str">
        <f>VLOOKUP(A28,HOP!A:C,3,0)</f>
        <v>3306435</v>
      </c>
      <c r="H28" s="4">
        <f t="shared" si="0"/>
        <v>0</v>
      </c>
      <c r="I28" s="4" t="str">
        <f t="shared" si="1"/>
        <v>,3306435</v>
      </c>
      <c r="J28" s="4" t="str">
        <f>VLOOKUP(A28,HOP!A:U,21,0)</f>
        <v>直连</v>
      </c>
    </row>
    <row r="29" s="4" customFormat="1" spans="1:10">
      <c r="A29" s="5">
        <v>999223939981949</v>
      </c>
      <c r="B29" s="4" t="s">
        <v>27</v>
      </c>
      <c r="C29" s="6">
        <v>45061</v>
      </c>
      <c r="D29" s="6">
        <v>45062</v>
      </c>
      <c r="E29" s="4">
        <v>181</v>
      </c>
      <c r="F29" s="4" t="str">
        <f>VLOOKUP(A29,HOP!A:L,12,0)</f>
        <v>181.00</v>
      </c>
      <c r="G29" s="4" t="str">
        <f>VLOOKUP(A29,HOP!A:C,3,0)</f>
        <v>3309293</v>
      </c>
      <c r="H29" s="4">
        <f t="shared" si="0"/>
        <v>0</v>
      </c>
      <c r="I29" s="4" t="str">
        <f t="shared" si="1"/>
        <v>,3309293</v>
      </c>
      <c r="J29" s="4" t="str">
        <f>VLOOKUP(A29,HOP!A:U,21,0)</f>
        <v>直连</v>
      </c>
    </row>
    <row r="30" s="4" customFormat="1" spans="1:10">
      <c r="A30" s="5">
        <v>999223941123918</v>
      </c>
      <c r="B30" s="4" t="s">
        <v>27</v>
      </c>
      <c r="C30" s="6">
        <v>45060</v>
      </c>
      <c r="D30" s="6">
        <v>45062</v>
      </c>
      <c r="E30" s="4">
        <v>2140</v>
      </c>
      <c r="F30" s="4" t="str">
        <f>VLOOKUP(A30,HOP!A:L,12,0)</f>
        <v>2140.00</v>
      </c>
      <c r="G30" s="4" t="str">
        <f>VLOOKUP(A30,HOP!A:C,3,0)</f>
        <v>3309609</v>
      </c>
      <c r="H30" s="4">
        <f t="shared" si="0"/>
        <v>0</v>
      </c>
      <c r="I30" s="4" t="str">
        <f t="shared" si="1"/>
        <v>,3309609</v>
      </c>
      <c r="J30" s="4" t="str">
        <f>VLOOKUP(A30,HOP!A:U,21,0)</f>
        <v>直连</v>
      </c>
    </row>
    <row r="31" s="4" customFormat="1" spans="1:10">
      <c r="A31" s="5">
        <v>999223945725944</v>
      </c>
      <c r="B31" s="4" t="s">
        <v>27</v>
      </c>
      <c r="C31" s="6">
        <v>45061</v>
      </c>
      <c r="D31" s="6">
        <v>45062</v>
      </c>
      <c r="E31" s="4">
        <v>301</v>
      </c>
      <c r="F31" s="4" t="str">
        <f>VLOOKUP(A31,HOP!A:L,12,0)</f>
        <v>301.00</v>
      </c>
      <c r="G31" s="4" t="str">
        <f>VLOOKUP(A31,HOP!A:C,3,0)</f>
        <v>3310548</v>
      </c>
      <c r="H31" s="4">
        <f t="shared" si="0"/>
        <v>0</v>
      </c>
      <c r="I31" s="4" t="str">
        <f t="shared" si="1"/>
        <v>,3310548</v>
      </c>
      <c r="J31" s="4" t="str">
        <f>VLOOKUP(A31,HOP!A:U,21,0)</f>
        <v>直连</v>
      </c>
    </row>
    <row r="32" s="4" customFormat="1" spans="1:10">
      <c r="A32" s="5">
        <v>999223945779872</v>
      </c>
      <c r="B32" s="4" t="s">
        <v>27</v>
      </c>
      <c r="C32" s="6">
        <v>45061</v>
      </c>
      <c r="D32" s="6">
        <v>45062</v>
      </c>
      <c r="E32" s="4">
        <v>158</v>
      </c>
      <c r="F32" s="4" t="str">
        <f>VLOOKUP(A32,HOP!A:L,12,0)</f>
        <v>158.00</v>
      </c>
      <c r="G32" s="4" t="str">
        <f>VLOOKUP(A32,HOP!A:C,3,0)</f>
        <v>3310556</v>
      </c>
      <c r="H32" s="4">
        <f t="shared" si="0"/>
        <v>0</v>
      </c>
      <c r="I32" s="4" t="str">
        <f t="shared" si="1"/>
        <v>,3310556</v>
      </c>
      <c r="J32" s="4" t="str">
        <f>VLOOKUP(A32,HOP!A:U,21,0)</f>
        <v>直连</v>
      </c>
    </row>
    <row r="33" s="4" customFormat="1" spans="1:10">
      <c r="A33" s="5">
        <v>999223962602555</v>
      </c>
      <c r="B33" s="4" t="s">
        <v>27</v>
      </c>
      <c r="C33" s="6">
        <v>45058</v>
      </c>
      <c r="D33" s="6">
        <v>45062</v>
      </c>
      <c r="E33" s="4">
        <v>2976</v>
      </c>
      <c r="F33" s="4" t="str">
        <f>VLOOKUP(A33,HOP!A:L,12,0)</f>
        <v>2976.00</v>
      </c>
      <c r="G33" s="4" t="str">
        <f>VLOOKUP(A33,HOP!A:C,3,0)</f>
        <v>3313916</v>
      </c>
      <c r="H33" s="4">
        <f t="shared" si="0"/>
        <v>0</v>
      </c>
      <c r="I33" s="4" t="str">
        <f t="shared" si="1"/>
        <v>,3313916</v>
      </c>
      <c r="J33" s="4" t="str">
        <f>VLOOKUP(A33,HOP!A:U,21,0)</f>
        <v>直连</v>
      </c>
    </row>
    <row r="34" s="4" customFormat="1" spans="1:10">
      <c r="A34" s="5">
        <v>999223966590803</v>
      </c>
      <c r="B34" s="4" t="s">
        <v>27</v>
      </c>
      <c r="C34" s="6">
        <v>45061</v>
      </c>
      <c r="D34" s="6">
        <v>45062</v>
      </c>
      <c r="E34" s="4">
        <v>822</v>
      </c>
      <c r="F34" s="4" t="str">
        <f>VLOOKUP(A34,HOP!A:L,12,0)</f>
        <v>822.00</v>
      </c>
      <c r="G34" s="4" t="str">
        <f>VLOOKUP(A34,HOP!A:C,3,0)</f>
        <v>3315259</v>
      </c>
      <c r="H34" s="4">
        <f t="shared" si="0"/>
        <v>0</v>
      </c>
      <c r="I34" s="4" t="str">
        <f t="shared" si="1"/>
        <v>,3315259</v>
      </c>
      <c r="J34" s="4" t="str">
        <f>VLOOKUP(A34,HOP!A:U,21,0)</f>
        <v>直连</v>
      </c>
    </row>
    <row r="35" s="4" customFormat="1" spans="1:10">
      <c r="A35" s="5">
        <v>999223966591446</v>
      </c>
      <c r="B35" s="4" t="s">
        <v>27</v>
      </c>
      <c r="C35" s="6">
        <v>45061</v>
      </c>
      <c r="D35" s="6">
        <v>45062</v>
      </c>
      <c r="E35" s="4">
        <v>822</v>
      </c>
      <c r="F35" s="4" t="str">
        <f>VLOOKUP(A35,HOP!A:L,12,0)</f>
        <v>822.00</v>
      </c>
      <c r="G35" s="4" t="str">
        <f>VLOOKUP(A35,HOP!A:C,3,0)</f>
        <v>3315260</v>
      </c>
      <c r="H35" s="4">
        <f t="shared" ref="H35:H66" si="2">E35-F35</f>
        <v>0</v>
      </c>
      <c r="I35" s="4" t="str">
        <f t="shared" ref="I35:I66" si="3">$I$1&amp;G35</f>
        <v>,3315260</v>
      </c>
      <c r="J35" s="4" t="str">
        <f>VLOOKUP(A35,HOP!A:U,21,0)</f>
        <v>直连</v>
      </c>
    </row>
    <row r="36" s="4" customFormat="1" spans="1:10">
      <c r="A36" s="5">
        <v>999223969618591</v>
      </c>
      <c r="B36" s="4" t="s">
        <v>27</v>
      </c>
      <c r="C36" s="6">
        <v>45061</v>
      </c>
      <c r="D36" s="6">
        <v>45062</v>
      </c>
      <c r="E36" s="4">
        <v>873</v>
      </c>
      <c r="F36" s="4" t="str">
        <f>VLOOKUP(A36,HOP!A:L,12,0)</f>
        <v>873.00</v>
      </c>
      <c r="G36" s="4" t="str">
        <f>VLOOKUP(A36,HOP!A:C,3,0)</f>
        <v>3316284</v>
      </c>
      <c r="H36" s="4">
        <f t="shared" si="2"/>
        <v>0</v>
      </c>
      <c r="I36" s="4" t="str">
        <f t="shared" si="3"/>
        <v>,3316284</v>
      </c>
      <c r="J36" s="4" t="str">
        <f>VLOOKUP(A36,HOP!A:U,21,0)</f>
        <v>直连</v>
      </c>
    </row>
    <row r="37" s="4" customFormat="1" spans="1:10">
      <c r="A37" s="5">
        <v>999223970616236</v>
      </c>
      <c r="B37" s="4" t="s">
        <v>27</v>
      </c>
      <c r="C37" s="6">
        <v>45061</v>
      </c>
      <c r="D37" s="6">
        <v>45062</v>
      </c>
      <c r="E37" s="4">
        <v>1169</v>
      </c>
      <c r="F37" s="4" t="str">
        <f>VLOOKUP(A37,HOP!A:L,12,0)</f>
        <v>1169.00</v>
      </c>
      <c r="G37" s="4" t="str">
        <f>VLOOKUP(A37,HOP!A:C,3,0)</f>
        <v>3316736</v>
      </c>
      <c r="H37" s="4">
        <f t="shared" si="2"/>
        <v>0</v>
      </c>
      <c r="I37" s="4" t="str">
        <f t="shared" si="3"/>
        <v>,3316736</v>
      </c>
      <c r="J37" s="4" t="str">
        <f>VLOOKUP(A37,HOP!A:U,21,0)</f>
        <v>直连</v>
      </c>
    </row>
    <row r="38" s="4" customFormat="1" spans="1:10">
      <c r="A38" s="5">
        <v>999223980445657</v>
      </c>
      <c r="B38" s="4" t="s">
        <v>27</v>
      </c>
      <c r="C38" s="6">
        <v>45056</v>
      </c>
      <c r="D38" s="6">
        <v>45062</v>
      </c>
      <c r="E38" s="4">
        <v>5167</v>
      </c>
      <c r="F38" s="4" t="str">
        <f>VLOOKUP(A38,HOP!A:L,12,0)</f>
        <v>5167.00</v>
      </c>
      <c r="G38" s="4" t="str">
        <f>VLOOKUP(A38,HOP!A:C,3,0)</f>
        <v>3318631</v>
      </c>
      <c r="H38" s="4">
        <f t="shared" si="2"/>
        <v>0</v>
      </c>
      <c r="I38" s="4" t="str">
        <f t="shared" si="3"/>
        <v>,3318631</v>
      </c>
      <c r="J38" s="4" t="str">
        <f>VLOOKUP(A38,HOP!A:U,21,0)</f>
        <v>直连</v>
      </c>
    </row>
    <row r="39" s="4" customFormat="1" hidden="1" spans="1:10">
      <c r="A39" s="5">
        <v>999223980492257</v>
      </c>
      <c r="B39" s="4" t="s">
        <v>27</v>
      </c>
      <c r="C39" s="6">
        <v>45060</v>
      </c>
      <c r="D39" s="6">
        <v>45062</v>
      </c>
      <c r="E39" s="4">
        <v>0</v>
      </c>
      <c r="F39" s="4" t="e">
        <f>VLOOKUP(A39,HOP!A:L,12,0)</f>
        <v>#N/A</v>
      </c>
      <c r="G39" s="4" t="e">
        <f>VLOOKUP(A39,HOP!A:C,3,0)</f>
        <v>#N/A</v>
      </c>
      <c r="H39" s="4" t="e">
        <f t="shared" si="2"/>
        <v>#N/A</v>
      </c>
      <c r="I39" s="4" t="e">
        <f t="shared" si="3"/>
        <v>#N/A</v>
      </c>
      <c r="J39" s="4" t="e">
        <f>VLOOKUP(A39,HOP!A:U,21,0)</f>
        <v>#N/A</v>
      </c>
    </row>
    <row r="40" s="4" customFormat="1" spans="1:10">
      <c r="A40" s="5">
        <v>999223982395168</v>
      </c>
      <c r="B40" s="4" t="s">
        <v>27</v>
      </c>
      <c r="C40" s="6">
        <v>45059</v>
      </c>
      <c r="D40" s="6">
        <v>45062</v>
      </c>
      <c r="E40" s="4">
        <v>3748</v>
      </c>
      <c r="F40" s="4" t="str">
        <f>VLOOKUP(A40,HOP!A:L,12,0)</f>
        <v>3748.00</v>
      </c>
      <c r="G40" s="4" t="str">
        <f>VLOOKUP(A40,HOP!A:C,3,0)</f>
        <v>3319382</v>
      </c>
      <c r="H40" s="4">
        <f t="shared" si="2"/>
        <v>0</v>
      </c>
      <c r="I40" s="4" t="str">
        <f t="shared" si="3"/>
        <v>,3319382</v>
      </c>
      <c r="J40" s="4" t="str">
        <f>VLOOKUP(A40,HOP!A:U,21,0)</f>
        <v>直连</v>
      </c>
    </row>
    <row r="41" s="4" customFormat="1" spans="1:10">
      <c r="A41" s="5">
        <v>999223991313962</v>
      </c>
      <c r="B41" s="4" t="s">
        <v>27</v>
      </c>
      <c r="C41" s="6">
        <v>45059</v>
      </c>
      <c r="D41" s="6">
        <v>45062</v>
      </c>
      <c r="E41" s="4">
        <v>1470</v>
      </c>
      <c r="F41" s="4" t="str">
        <f>VLOOKUP(A41,HOP!A:L,12,0)</f>
        <v>1470.00</v>
      </c>
      <c r="G41" s="4" t="str">
        <f>VLOOKUP(A41,HOP!A:C,3,0)</f>
        <v>3322448</v>
      </c>
      <c r="H41" s="4">
        <f t="shared" si="2"/>
        <v>0</v>
      </c>
      <c r="I41" s="4" t="str">
        <f t="shared" si="3"/>
        <v>,3322448</v>
      </c>
      <c r="J41" s="4" t="str">
        <f>VLOOKUP(A41,HOP!A:U,21,0)</f>
        <v>直采</v>
      </c>
    </row>
    <row r="42" s="4" customFormat="1" spans="1:10">
      <c r="A42" s="5">
        <v>999223994945048</v>
      </c>
      <c r="B42" s="4" t="s">
        <v>27</v>
      </c>
      <c r="C42" s="6">
        <v>45059</v>
      </c>
      <c r="D42" s="6">
        <v>45062</v>
      </c>
      <c r="E42" s="4">
        <v>741</v>
      </c>
      <c r="F42" s="4" t="str">
        <f>VLOOKUP(A42,HOP!A:L,12,0)</f>
        <v>741.00</v>
      </c>
      <c r="G42" s="4" t="str">
        <f>VLOOKUP(A42,HOP!A:C,3,0)</f>
        <v>3323682</v>
      </c>
      <c r="H42" s="4">
        <f t="shared" si="2"/>
        <v>0</v>
      </c>
      <c r="I42" s="4" t="str">
        <f t="shared" si="3"/>
        <v>,3323682</v>
      </c>
      <c r="J42" s="4" t="str">
        <f>VLOOKUP(A42,HOP!A:U,21,0)</f>
        <v>直连</v>
      </c>
    </row>
    <row r="43" s="4" customFormat="1" spans="1:10">
      <c r="A43" s="5">
        <v>999223996917515</v>
      </c>
      <c r="B43" s="4" t="s">
        <v>27</v>
      </c>
      <c r="C43" s="6">
        <v>45059</v>
      </c>
      <c r="D43" s="6">
        <v>45062</v>
      </c>
      <c r="E43" s="4">
        <v>2130</v>
      </c>
      <c r="F43" s="4" t="str">
        <f>VLOOKUP(A43,HOP!A:L,12,0)</f>
        <v>2130.00</v>
      </c>
      <c r="G43" s="4" t="str">
        <f>VLOOKUP(A43,HOP!A:C,3,0)</f>
        <v>3324201</v>
      </c>
      <c r="H43" s="4">
        <f t="shared" si="2"/>
        <v>0</v>
      </c>
      <c r="I43" s="4" t="str">
        <f t="shared" si="3"/>
        <v>,3324201</v>
      </c>
      <c r="J43" s="4" t="str">
        <f>VLOOKUP(A43,HOP!A:U,21,0)</f>
        <v>直采</v>
      </c>
    </row>
    <row r="44" s="4" customFormat="1" spans="1:10">
      <c r="A44" s="5">
        <v>999224015824850</v>
      </c>
      <c r="B44" s="4" t="s">
        <v>27</v>
      </c>
      <c r="C44" s="6">
        <v>45060</v>
      </c>
      <c r="D44" s="6">
        <v>45062</v>
      </c>
      <c r="E44" s="4">
        <v>2512</v>
      </c>
      <c r="F44" s="4" t="str">
        <f>VLOOKUP(A44,HOP!A:L,12,0)</f>
        <v>2512.00</v>
      </c>
      <c r="G44" s="4" t="str">
        <f>VLOOKUP(A44,HOP!A:C,3,0)</f>
        <v>3330679</v>
      </c>
      <c r="H44" s="4">
        <f t="shared" si="2"/>
        <v>0</v>
      </c>
      <c r="I44" s="4" t="str">
        <f t="shared" si="3"/>
        <v>,3330679</v>
      </c>
      <c r="J44" s="4" t="str">
        <f>VLOOKUP(A44,HOP!A:U,21,0)</f>
        <v>直连</v>
      </c>
    </row>
    <row r="45" s="4" customFormat="1" spans="1:10">
      <c r="A45" s="5">
        <v>999224017531479</v>
      </c>
      <c r="B45" s="4" t="s">
        <v>27</v>
      </c>
      <c r="C45" s="6">
        <v>45061</v>
      </c>
      <c r="D45" s="6">
        <v>45062</v>
      </c>
      <c r="E45" s="4">
        <v>821</v>
      </c>
      <c r="F45" s="4" t="str">
        <f>VLOOKUP(A45,HOP!A:L,12,0)</f>
        <v>821.00</v>
      </c>
      <c r="G45" s="4" t="str">
        <f>VLOOKUP(A45,HOP!A:C,3,0)</f>
        <v>3331960</v>
      </c>
      <c r="H45" s="4">
        <f t="shared" si="2"/>
        <v>0</v>
      </c>
      <c r="I45" s="4" t="str">
        <f t="shared" si="3"/>
        <v>,3331960</v>
      </c>
      <c r="J45" s="4" t="str">
        <f>VLOOKUP(A45,HOP!A:U,21,0)</f>
        <v>直连</v>
      </c>
    </row>
    <row r="46" s="4" customFormat="1" spans="1:10">
      <c r="A46" s="5">
        <v>999224027787081</v>
      </c>
      <c r="B46" s="4" t="s">
        <v>27</v>
      </c>
      <c r="C46" s="6">
        <v>45061</v>
      </c>
      <c r="D46" s="6">
        <v>45062</v>
      </c>
      <c r="E46" s="4">
        <v>510</v>
      </c>
      <c r="F46" s="4" t="str">
        <f>VLOOKUP(A46,HOP!A:L,12,0)</f>
        <v>510.00</v>
      </c>
      <c r="G46" s="4" t="str">
        <f>VLOOKUP(A46,HOP!A:C,3,0)</f>
        <v>3333974</v>
      </c>
      <c r="H46" s="4">
        <f t="shared" si="2"/>
        <v>0</v>
      </c>
      <c r="I46" s="4" t="str">
        <f t="shared" si="3"/>
        <v>,3333974</v>
      </c>
      <c r="J46" s="4" t="str">
        <f>VLOOKUP(A46,HOP!A:U,21,0)</f>
        <v>直采</v>
      </c>
    </row>
    <row r="47" s="4" customFormat="1" spans="1:10">
      <c r="A47" s="5">
        <v>999224031037595</v>
      </c>
      <c r="B47" s="4" t="s">
        <v>27</v>
      </c>
      <c r="C47" s="6">
        <v>45060</v>
      </c>
      <c r="D47" s="6">
        <v>45062</v>
      </c>
      <c r="E47" s="4">
        <v>3764</v>
      </c>
      <c r="F47" s="4" t="str">
        <f>VLOOKUP(A47,HOP!A:L,12,0)</f>
        <v>3764.00</v>
      </c>
      <c r="G47" s="4" t="str">
        <f>VLOOKUP(A47,HOP!A:C,3,0)</f>
        <v>3334881</v>
      </c>
      <c r="H47" s="4">
        <f t="shared" si="2"/>
        <v>0</v>
      </c>
      <c r="I47" s="4" t="str">
        <f t="shared" si="3"/>
        <v>,3334881</v>
      </c>
      <c r="J47" s="4" t="str">
        <f>VLOOKUP(A47,HOP!A:U,21,0)</f>
        <v>直采</v>
      </c>
    </row>
    <row r="48" s="4" customFormat="1" spans="1:10">
      <c r="A48" s="5">
        <v>999224033831884</v>
      </c>
      <c r="B48" s="4" t="s">
        <v>27</v>
      </c>
      <c r="C48" s="6">
        <v>45059</v>
      </c>
      <c r="D48" s="6">
        <v>45062</v>
      </c>
      <c r="E48" s="4">
        <v>6021</v>
      </c>
      <c r="F48" s="4" t="str">
        <f>VLOOKUP(A48,HOP!A:L,12,0)</f>
        <v>6021.00</v>
      </c>
      <c r="G48" s="4" t="str">
        <f>VLOOKUP(A48,HOP!A:C,3,0)</f>
        <v>3335975</v>
      </c>
      <c r="H48" s="4">
        <f t="shared" si="2"/>
        <v>0</v>
      </c>
      <c r="I48" s="4" t="str">
        <f t="shared" si="3"/>
        <v>,3335975</v>
      </c>
      <c r="J48" s="4" t="str">
        <f>VLOOKUP(A48,HOP!A:U,21,0)</f>
        <v>直连</v>
      </c>
    </row>
    <row r="49" s="4" customFormat="1" spans="1:10">
      <c r="A49" s="5">
        <v>999224034697409</v>
      </c>
      <c r="B49" s="4" t="s">
        <v>27</v>
      </c>
      <c r="C49" s="6">
        <v>45061</v>
      </c>
      <c r="D49" s="6">
        <v>45062</v>
      </c>
      <c r="E49" s="4">
        <v>652</v>
      </c>
      <c r="F49" s="4" t="str">
        <f>VLOOKUP(A49,HOP!A:L,12,0)</f>
        <v>652.00</v>
      </c>
      <c r="G49" s="4" t="str">
        <f>VLOOKUP(A49,HOP!A:C,3,0)</f>
        <v>3336404</v>
      </c>
      <c r="H49" s="4">
        <f t="shared" si="2"/>
        <v>0</v>
      </c>
      <c r="I49" s="4" t="str">
        <f t="shared" si="3"/>
        <v>,3336404</v>
      </c>
      <c r="J49" s="4" t="str">
        <f>VLOOKUP(A49,HOP!A:U,21,0)</f>
        <v>直连</v>
      </c>
    </row>
    <row r="50" s="4" customFormat="1" spans="1:10">
      <c r="A50" s="5">
        <v>999224048071156</v>
      </c>
      <c r="B50" s="4" t="s">
        <v>27</v>
      </c>
      <c r="C50" s="6">
        <v>45061</v>
      </c>
      <c r="D50" s="6">
        <v>45062</v>
      </c>
      <c r="E50" s="4">
        <v>2032</v>
      </c>
      <c r="F50" s="4" t="str">
        <f>VLOOKUP(A50,HOP!A:L,12,0)</f>
        <v>2032.00</v>
      </c>
      <c r="G50" s="4" t="str">
        <f>VLOOKUP(A50,HOP!A:C,3,0)</f>
        <v>3340011</v>
      </c>
      <c r="H50" s="4">
        <f t="shared" si="2"/>
        <v>0</v>
      </c>
      <c r="I50" s="4" t="str">
        <f t="shared" si="3"/>
        <v>,3340011</v>
      </c>
      <c r="J50" s="4" t="str">
        <f>VLOOKUP(A50,HOP!A:U,21,0)</f>
        <v>直连</v>
      </c>
    </row>
    <row r="51" s="4" customFormat="1" spans="1:10">
      <c r="A51" s="5">
        <v>999224061812088</v>
      </c>
      <c r="B51" s="4" t="s">
        <v>27</v>
      </c>
      <c r="C51" s="6">
        <v>45059</v>
      </c>
      <c r="D51" s="6">
        <v>45062</v>
      </c>
      <c r="E51" s="4">
        <v>5175</v>
      </c>
      <c r="F51" s="4" t="str">
        <f>VLOOKUP(A51,HOP!A:L,12,0)</f>
        <v>5175.00</v>
      </c>
      <c r="G51" s="4" t="str">
        <f>VLOOKUP(A51,HOP!A:C,3,0)</f>
        <v>3344222</v>
      </c>
      <c r="H51" s="4">
        <f t="shared" si="2"/>
        <v>0</v>
      </c>
      <c r="I51" s="4" t="str">
        <f t="shared" si="3"/>
        <v>,3344222</v>
      </c>
      <c r="J51" s="4" t="str">
        <f>VLOOKUP(A51,HOP!A:U,21,0)</f>
        <v>直连</v>
      </c>
    </row>
    <row r="52" s="4" customFormat="1" spans="1:10">
      <c r="A52" s="5">
        <v>24063857332</v>
      </c>
      <c r="B52" s="4" t="s">
        <v>27</v>
      </c>
      <c r="C52" s="6">
        <v>45060</v>
      </c>
      <c r="D52" s="6">
        <v>45062</v>
      </c>
      <c r="E52" s="4">
        <v>1432</v>
      </c>
      <c r="F52" s="4" t="str">
        <f>VLOOKUP(A52,HOP!A:L,12,0)</f>
        <v>1432.00</v>
      </c>
      <c r="G52" s="4" t="str">
        <f>VLOOKUP(A52,HOP!A:C,3,0)</f>
        <v>3344866</v>
      </c>
      <c r="H52" s="4">
        <f t="shared" si="2"/>
        <v>0</v>
      </c>
      <c r="I52" s="4" t="str">
        <f t="shared" si="3"/>
        <v>,3344866</v>
      </c>
      <c r="J52" s="4" t="str">
        <f>VLOOKUP(A52,HOP!A:U,21,0)</f>
        <v>直连</v>
      </c>
    </row>
    <row r="53" s="4" customFormat="1" spans="1:10">
      <c r="A53" s="5">
        <v>999224063980179</v>
      </c>
      <c r="B53" s="4" t="s">
        <v>27</v>
      </c>
      <c r="C53" s="6">
        <v>45061</v>
      </c>
      <c r="D53" s="6">
        <v>45062</v>
      </c>
      <c r="E53" s="4">
        <v>357</v>
      </c>
      <c r="F53" s="4" t="str">
        <f>VLOOKUP(A53,HOP!A:L,12,0)</f>
        <v>357.00</v>
      </c>
      <c r="G53" s="4" t="str">
        <f>VLOOKUP(A53,HOP!A:C,3,0)</f>
        <v>3344889</v>
      </c>
      <c r="H53" s="4">
        <f t="shared" si="2"/>
        <v>0</v>
      </c>
      <c r="I53" s="4" t="str">
        <f t="shared" si="3"/>
        <v>,3344889</v>
      </c>
      <c r="J53" s="4" t="str">
        <f>VLOOKUP(A53,HOP!A:U,21,0)</f>
        <v>直连</v>
      </c>
    </row>
    <row r="54" s="4" customFormat="1" spans="1:10">
      <c r="A54" s="5">
        <v>999224065836268</v>
      </c>
      <c r="B54" s="4" t="s">
        <v>27</v>
      </c>
      <c r="C54" s="6">
        <v>45058</v>
      </c>
      <c r="D54" s="6">
        <v>45062</v>
      </c>
      <c r="E54" s="4">
        <v>7284</v>
      </c>
      <c r="F54" s="4" t="str">
        <f>VLOOKUP(A54,HOP!A:L,12,0)</f>
        <v>7284.00</v>
      </c>
      <c r="G54" s="4" t="str">
        <f>VLOOKUP(A54,HOP!A:C,3,0)</f>
        <v>3345518</v>
      </c>
      <c r="H54" s="4">
        <f t="shared" si="2"/>
        <v>0</v>
      </c>
      <c r="I54" s="4" t="str">
        <f t="shared" si="3"/>
        <v>,3345518</v>
      </c>
      <c r="J54" s="4" t="str">
        <f>VLOOKUP(A54,HOP!A:U,21,0)</f>
        <v>直连</v>
      </c>
    </row>
    <row r="55" s="4" customFormat="1" spans="1:10">
      <c r="A55" s="5">
        <v>999224066667184</v>
      </c>
      <c r="B55" s="4" t="s">
        <v>27</v>
      </c>
      <c r="C55" s="6">
        <v>45061</v>
      </c>
      <c r="D55" s="6">
        <v>45062</v>
      </c>
      <c r="E55" s="4">
        <v>1567</v>
      </c>
      <c r="F55" s="4" t="str">
        <f>VLOOKUP(A55,HOP!A:L,12,0)</f>
        <v>1567.00</v>
      </c>
      <c r="G55" s="4" t="str">
        <f>VLOOKUP(A55,HOP!A:C,3,0)</f>
        <v>3345784</v>
      </c>
      <c r="H55" s="4">
        <f t="shared" si="2"/>
        <v>0</v>
      </c>
      <c r="I55" s="4" t="str">
        <f t="shared" si="3"/>
        <v>,3345784</v>
      </c>
      <c r="J55" s="4" t="str">
        <f>VLOOKUP(A55,HOP!A:U,21,0)</f>
        <v>直连</v>
      </c>
    </row>
    <row r="56" s="4" customFormat="1" spans="1:10">
      <c r="A56" s="5">
        <v>999224072539785</v>
      </c>
      <c r="B56" s="4" t="s">
        <v>27</v>
      </c>
      <c r="C56" s="6">
        <v>45061</v>
      </c>
      <c r="D56" s="6">
        <v>45062</v>
      </c>
      <c r="E56" s="4">
        <v>184</v>
      </c>
      <c r="F56" s="4" t="str">
        <f>VLOOKUP(A56,HOP!A:L,12,0)</f>
        <v>184.00</v>
      </c>
      <c r="G56" s="4" t="str">
        <f>VLOOKUP(A56,HOP!A:C,3,0)</f>
        <v>3346885</v>
      </c>
      <c r="H56" s="4">
        <f t="shared" si="2"/>
        <v>0</v>
      </c>
      <c r="I56" s="4" t="str">
        <f t="shared" si="3"/>
        <v>,3346885</v>
      </c>
      <c r="J56" s="4" t="str">
        <f>VLOOKUP(A56,HOP!A:U,21,0)</f>
        <v>直连</v>
      </c>
    </row>
    <row r="57" s="4" customFormat="1" spans="1:10">
      <c r="A57" s="5">
        <v>999224077254130</v>
      </c>
      <c r="B57" s="4" t="s">
        <v>27</v>
      </c>
      <c r="C57" s="6">
        <v>45061</v>
      </c>
      <c r="D57" s="6">
        <v>45062</v>
      </c>
      <c r="E57" s="4">
        <v>765</v>
      </c>
      <c r="F57" s="4" t="str">
        <f>VLOOKUP(A57,HOP!A:L,12,0)</f>
        <v>765.00</v>
      </c>
      <c r="G57" s="4" t="str">
        <f>VLOOKUP(A57,HOP!A:C,3,0)</f>
        <v>3348610</v>
      </c>
      <c r="H57" s="4">
        <f t="shared" si="2"/>
        <v>0</v>
      </c>
      <c r="I57" s="4" t="str">
        <f t="shared" si="3"/>
        <v>,3348610</v>
      </c>
      <c r="J57" s="4" t="str">
        <f>VLOOKUP(A57,HOP!A:U,21,0)</f>
        <v>直连</v>
      </c>
    </row>
    <row r="58" s="4" customFormat="1" spans="1:10">
      <c r="A58" s="5">
        <v>999224080201105</v>
      </c>
      <c r="B58" s="4" t="s">
        <v>27</v>
      </c>
      <c r="C58" s="6">
        <v>45061</v>
      </c>
      <c r="D58" s="6">
        <v>45062</v>
      </c>
      <c r="E58" s="4">
        <v>207</v>
      </c>
      <c r="F58" s="4" t="str">
        <f>VLOOKUP(A58,HOP!A:L,12,0)</f>
        <v>207.00</v>
      </c>
      <c r="G58" s="4" t="str">
        <f>VLOOKUP(A58,HOP!A:C,3,0)</f>
        <v>3349635</v>
      </c>
      <c r="H58" s="4">
        <f t="shared" si="2"/>
        <v>0</v>
      </c>
      <c r="I58" s="4" t="str">
        <f t="shared" si="3"/>
        <v>,3349635</v>
      </c>
      <c r="J58" s="4" t="str">
        <f>VLOOKUP(A58,HOP!A:U,21,0)</f>
        <v>直连</v>
      </c>
    </row>
    <row r="59" s="4" customFormat="1" spans="1:10">
      <c r="A59" s="5">
        <v>999224083754753</v>
      </c>
      <c r="B59" s="4" t="s">
        <v>27</v>
      </c>
      <c r="C59" s="6">
        <v>45061</v>
      </c>
      <c r="D59" s="6">
        <v>45062</v>
      </c>
      <c r="E59" s="4">
        <v>1154</v>
      </c>
      <c r="F59" s="4" t="str">
        <f>VLOOKUP(A59,HOP!A:L,12,0)</f>
        <v>1154.00</v>
      </c>
      <c r="G59" s="4" t="str">
        <f>VLOOKUP(A59,HOP!A:C,3,0)</f>
        <v>3351454</v>
      </c>
      <c r="H59" s="4">
        <f t="shared" si="2"/>
        <v>0</v>
      </c>
      <c r="I59" s="4" t="str">
        <f t="shared" si="3"/>
        <v>,3351454</v>
      </c>
      <c r="J59" s="4" t="str">
        <f>VLOOKUP(A59,HOP!A:U,21,0)</f>
        <v>直采</v>
      </c>
    </row>
    <row r="60" s="4" customFormat="1" spans="1:10">
      <c r="A60" s="5">
        <v>999224087832052</v>
      </c>
      <c r="B60" s="4" t="s">
        <v>27</v>
      </c>
      <c r="C60" s="6">
        <v>45057</v>
      </c>
      <c r="D60" s="6">
        <v>45062</v>
      </c>
      <c r="E60" s="4">
        <v>1565</v>
      </c>
      <c r="F60" s="4" t="str">
        <f>VLOOKUP(A60,HOP!A:L,12,0)</f>
        <v>1565.00</v>
      </c>
      <c r="G60" s="4" t="str">
        <f>VLOOKUP(A60,HOP!A:C,3,0)</f>
        <v>3351970</v>
      </c>
      <c r="H60" s="4">
        <f t="shared" si="2"/>
        <v>0</v>
      </c>
      <c r="I60" s="4" t="str">
        <f t="shared" si="3"/>
        <v>,3351970</v>
      </c>
      <c r="J60" s="4" t="str">
        <f>VLOOKUP(A60,HOP!A:U,21,0)</f>
        <v>直连</v>
      </c>
    </row>
    <row r="61" s="4" customFormat="1" spans="1:10">
      <c r="A61" s="5">
        <v>999224091223615</v>
      </c>
      <c r="B61" s="4" t="s">
        <v>27</v>
      </c>
      <c r="C61" s="6">
        <v>45058</v>
      </c>
      <c r="D61" s="6">
        <v>45062</v>
      </c>
      <c r="E61" s="4">
        <v>1601</v>
      </c>
      <c r="F61" s="4" t="str">
        <f>VLOOKUP(A61,HOP!A:L,12,0)</f>
        <v>1601.00</v>
      </c>
      <c r="G61" s="4" t="str">
        <f>VLOOKUP(A61,HOP!A:C,3,0)</f>
        <v>3352879</v>
      </c>
      <c r="H61" s="4">
        <f t="shared" si="2"/>
        <v>0</v>
      </c>
      <c r="I61" s="4" t="str">
        <f t="shared" si="3"/>
        <v>,3352879</v>
      </c>
      <c r="J61" s="4" t="str">
        <f>VLOOKUP(A61,HOP!A:U,21,0)</f>
        <v>直连</v>
      </c>
    </row>
    <row r="62" s="4" customFormat="1" spans="1:10">
      <c r="A62" s="5">
        <v>999224092510352</v>
      </c>
      <c r="B62" s="4" t="s">
        <v>27</v>
      </c>
      <c r="C62" s="6">
        <v>45060</v>
      </c>
      <c r="D62" s="6">
        <v>45062</v>
      </c>
      <c r="E62" s="4">
        <v>1508</v>
      </c>
      <c r="F62" s="4" t="str">
        <f>VLOOKUP(A62,HOP!A:L,12,0)</f>
        <v>1508.00</v>
      </c>
      <c r="G62" s="4" t="str">
        <f>VLOOKUP(A62,HOP!A:C,3,0)</f>
        <v>3353482</v>
      </c>
      <c r="H62" s="4">
        <f t="shared" si="2"/>
        <v>0</v>
      </c>
      <c r="I62" s="4" t="str">
        <f t="shared" si="3"/>
        <v>,3353482</v>
      </c>
      <c r="J62" s="4" t="str">
        <f>VLOOKUP(A62,HOP!A:U,21,0)</f>
        <v>直连</v>
      </c>
    </row>
    <row r="63" s="4" customFormat="1" spans="1:10">
      <c r="A63" s="5">
        <v>999224093066171</v>
      </c>
      <c r="B63" s="4" t="s">
        <v>27</v>
      </c>
      <c r="C63" s="6">
        <v>45057</v>
      </c>
      <c r="D63" s="6">
        <v>45062</v>
      </c>
      <c r="E63" s="4">
        <v>1430</v>
      </c>
      <c r="F63" s="4" t="str">
        <f>VLOOKUP(A63,HOP!A:L,12,0)</f>
        <v>1430.00</v>
      </c>
      <c r="G63" s="4" t="str">
        <f>VLOOKUP(A63,HOP!A:C,3,0)</f>
        <v>3353811</v>
      </c>
      <c r="H63" s="4">
        <f t="shared" si="2"/>
        <v>0</v>
      </c>
      <c r="I63" s="4" t="str">
        <f t="shared" si="3"/>
        <v>,3353811</v>
      </c>
      <c r="J63" s="4" t="str">
        <f>VLOOKUP(A63,HOP!A:U,21,0)</f>
        <v>直连</v>
      </c>
    </row>
    <row r="64" s="4" customFormat="1" spans="1:10">
      <c r="A64" s="5">
        <v>999224098690679</v>
      </c>
      <c r="B64" s="4" t="s">
        <v>27</v>
      </c>
      <c r="C64" s="6">
        <v>45060</v>
      </c>
      <c r="D64" s="6">
        <v>45062</v>
      </c>
      <c r="E64" s="4">
        <v>1374</v>
      </c>
      <c r="F64" s="4" t="str">
        <f>VLOOKUP(A64,HOP!A:L,12,0)</f>
        <v>1374.00</v>
      </c>
      <c r="G64" s="4" t="str">
        <f>VLOOKUP(A64,HOP!A:C,3,0)</f>
        <v>3355933</v>
      </c>
      <c r="H64" s="4">
        <f t="shared" si="2"/>
        <v>0</v>
      </c>
      <c r="I64" s="4" t="str">
        <f t="shared" si="3"/>
        <v>,3355933</v>
      </c>
      <c r="J64" s="4" t="str">
        <f>VLOOKUP(A64,HOP!A:U,21,0)</f>
        <v>直连</v>
      </c>
    </row>
    <row r="65" s="4" customFormat="1" spans="1:10">
      <c r="A65" s="5">
        <v>999224099683473</v>
      </c>
      <c r="B65" s="4" t="s">
        <v>27</v>
      </c>
      <c r="C65" s="6">
        <v>45060</v>
      </c>
      <c r="D65" s="6">
        <v>45062</v>
      </c>
      <c r="E65" s="4">
        <v>634</v>
      </c>
      <c r="F65" s="4" t="str">
        <f>VLOOKUP(A65,HOP!A:L,12,0)</f>
        <v>634.00</v>
      </c>
      <c r="G65" s="4" t="str">
        <f>VLOOKUP(A65,HOP!A:C,3,0)</f>
        <v>3356582</v>
      </c>
      <c r="H65" s="4">
        <f t="shared" si="2"/>
        <v>0</v>
      </c>
      <c r="I65" s="4" t="str">
        <f t="shared" si="3"/>
        <v>,3356582</v>
      </c>
      <c r="J65" s="4" t="str">
        <f>VLOOKUP(A65,HOP!A:U,21,0)</f>
        <v>直连</v>
      </c>
    </row>
    <row r="66" s="4" customFormat="1" spans="1:10">
      <c r="A66" s="5">
        <v>999224099922114</v>
      </c>
      <c r="B66" s="4" t="s">
        <v>27</v>
      </c>
      <c r="C66" s="6">
        <v>45060</v>
      </c>
      <c r="D66" s="6">
        <v>45062</v>
      </c>
      <c r="E66" s="4">
        <v>610</v>
      </c>
      <c r="F66" s="4" t="str">
        <f>VLOOKUP(A66,HOP!A:L,12,0)</f>
        <v>610.00</v>
      </c>
      <c r="G66" s="4" t="str">
        <f>VLOOKUP(A66,HOP!A:C,3,0)</f>
        <v>3356829</v>
      </c>
      <c r="H66" s="4">
        <f t="shared" si="2"/>
        <v>0</v>
      </c>
      <c r="I66" s="4" t="str">
        <f t="shared" si="3"/>
        <v>,3356829</v>
      </c>
      <c r="J66" s="4" t="str">
        <f>VLOOKUP(A66,HOP!A:U,21,0)</f>
        <v>直连</v>
      </c>
    </row>
    <row r="67" s="4" customFormat="1" spans="1:10">
      <c r="A67" s="5">
        <v>999224100026852</v>
      </c>
      <c r="B67" s="4" t="s">
        <v>27</v>
      </c>
      <c r="C67" s="6">
        <v>45061</v>
      </c>
      <c r="D67" s="6">
        <v>45062</v>
      </c>
      <c r="E67" s="4">
        <v>589</v>
      </c>
      <c r="F67" s="4" t="str">
        <f>VLOOKUP(A67,HOP!A:L,12,0)</f>
        <v>589.00</v>
      </c>
      <c r="G67" s="4" t="str">
        <f>VLOOKUP(A67,HOP!A:C,3,0)</f>
        <v>3356860</v>
      </c>
      <c r="H67" s="4">
        <f t="shared" ref="H67:H98" si="4">E67-F67</f>
        <v>0</v>
      </c>
      <c r="I67" s="4" t="str">
        <f t="shared" ref="I67:I98" si="5">$I$1&amp;G67</f>
        <v>,3356860</v>
      </c>
      <c r="J67" s="4" t="str">
        <f>VLOOKUP(A67,HOP!A:U,21,0)</f>
        <v>直连</v>
      </c>
    </row>
    <row r="68" s="4" customFormat="1" spans="1:10">
      <c r="A68" s="5">
        <v>999224100974331</v>
      </c>
      <c r="B68" s="4" t="s">
        <v>27</v>
      </c>
      <c r="C68" s="6">
        <v>45061</v>
      </c>
      <c r="D68" s="6">
        <v>45062</v>
      </c>
      <c r="E68" s="4">
        <v>132</v>
      </c>
      <c r="F68" s="4" t="str">
        <f>VLOOKUP(A68,HOP!A:L,12,0)</f>
        <v>132.00</v>
      </c>
      <c r="G68" s="4" t="str">
        <f>VLOOKUP(A68,HOP!A:C,3,0)</f>
        <v>3357552</v>
      </c>
      <c r="H68" s="4">
        <f t="shared" si="4"/>
        <v>0</v>
      </c>
      <c r="I68" s="4" t="str">
        <f t="shared" si="5"/>
        <v>,3357552</v>
      </c>
      <c r="J68" s="4" t="str">
        <f>VLOOKUP(A68,HOP!A:U,21,0)</f>
        <v>直连</v>
      </c>
    </row>
    <row r="69" s="4" customFormat="1" spans="1:10">
      <c r="A69" s="5">
        <v>999224100984542</v>
      </c>
      <c r="B69" s="4" t="s">
        <v>27</v>
      </c>
      <c r="C69" s="6">
        <v>45059</v>
      </c>
      <c r="D69" s="6">
        <v>45062</v>
      </c>
      <c r="E69" s="4">
        <v>908</v>
      </c>
      <c r="F69" s="4" t="str">
        <f>VLOOKUP(A69,HOP!A:L,12,0)</f>
        <v>908.00</v>
      </c>
      <c r="G69" s="4" t="str">
        <f>VLOOKUP(A69,HOP!A:C,3,0)</f>
        <v>3357563</v>
      </c>
      <c r="H69" s="4">
        <f t="shared" si="4"/>
        <v>0</v>
      </c>
      <c r="I69" s="4" t="str">
        <f t="shared" si="5"/>
        <v>,3357563</v>
      </c>
      <c r="J69" s="4" t="str">
        <f>VLOOKUP(A69,HOP!A:U,21,0)</f>
        <v>直连</v>
      </c>
    </row>
    <row r="70" s="4" customFormat="1" spans="1:10">
      <c r="A70" s="5">
        <v>999224106450358</v>
      </c>
      <c r="B70" s="4" t="s">
        <v>27</v>
      </c>
      <c r="C70" s="6">
        <v>45058</v>
      </c>
      <c r="D70" s="6">
        <v>45062</v>
      </c>
      <c r="E70" s="4">
        <v>1118</v>
      </c>
      <c r="F70" s="4" t="str">
        <f>VLOOKUP(A70,HOP!A:L,12,0)</f>
        <v>1118.00</v>
      </c>
      <c r="G70" s="4" t="str">
        <f>VLOOKUP(A70,HOP!A:C,3,0)</f>
        <v>3358661</v>
      </c>
      <c r="H70" s="4">
        <f t="shared" si="4"/>
        <v>0</v>
      </c>
      <c r="I70" s="4" t="str">
        <f t="shared" si="5"/>
        <v>,3358661</v>
      </c>
      <c r="J70" s="4" t="str">
        <f>VLOOKUP(A70,HOP!A:U,21,0)</f>
        <v>直连</v>
      </c>
    </row>
    <row r="71" s="4" customFormat="1" spans="1:10">
      <c r="A71" s="5">
        <v>999224108149146</v>
      </c>
      <c r="B71" s="4" t="s">
        <v>27</v>
      </c>
      <c r="C71" s="6">
        <v>45058</v>
      </c>
      <c r="D71" s="6">
        <v>45062</v>
      </c>
      <c r="E71" s="4">
        <v>1124</v>
      </c>
      <c r="F71" s="4" t="str">
        <f>VLOOKUP(A71,HOP!A:L,12,0)</f>
        <v>1124.00</v>
      </c>
      <c r="G71" s="4" t="str">
        <f>VLOOKUP(A71,HOP!A:C,3,0)</f>
        <v>3359131</v>
      </c>
      <c r="H71" s="4">
        <f t="shared" si="4"/>
        <v>0</v>
      </c>
      <c r="I71" s="4" t="str">
        <f t="shared" si="5"/>
        <v>,3359131</v>
      </c>
      <c r="J71" s="4" t="str">
        <f>VLOOKUP(A71,HOP!A:U,21,0)</f>
        <v>直连</v>
      </c>
    </row>
    <row r="72" s="4" customFormat="1" spans="1:10">
      <c r="A72" s="5">
        <v>999224109333679</v>
      </c>
      <c r="B72" s="4" t="s">
        <v>27</v>
      </c>
      <c r="C72" s="6">
        <v>45058</v>
      </c>
      <c r="D72" s="6">
        <v>45062</v>
      </c>
      <c r="E72" s="4">
        <v>7642</v>
      </c>
      <c r="F72" s="4" t="str">
        <f>VLOOKUP(A72,HOP!A:L,12,0)</f>
        <v>7642.00</v>
      </c>
      <c r="G72" s="4" t="str">
        <f>VLOOKUP(A72,HOP!A:C,3,0)</f>
        <v>3359393</v>
      </c>
      <c r="H72" s="4">
        <f t="shared" si="4"/>
        <v>0</v>
      </c>
      <c r="I72" s="4" t="str">
        <f t="shared" si="5"/>
        <v>,3359393</v>
      </c>
      <c r="J72" s="4" t="str">
        <f>VLOOKUP(A72,HOP!A:U,21,0)</f>
        <v>直连</v>
      </c>
    </row>
    <row r="73" s="4" customFormat="1" hidden="1" spans="1:10">
      <c r="A73" s="5">
        <v>999224115607733</v>
      </c>
      <c r="B73" s="4" t="s">
        <v>27</v>
      </c>
      <c r="C73" s="6">
        <v>45061</v>
      </c>
      <c r="D73" s="6">
        <v>45062</v>
      </c>
      <c r="E73" s="4">
        <v>0</v>
      </c>
      <c r="F73" s="4" t="e">
        <f>VLOOKUP(A73,HOP!A:L,12,0)</f>
        <v>#N/A</v>
      </c>
      <c r="G73" s="4" t="e">
        <f>VLOOKUP(A73,HOP!A:C,3,0)</f>
        <v>#N/A</v>
      </c>
      <c r="H73" s="4" t="e">
        <f t="shared" si="4"/>
        <v>#N/A</v>
      </c>
      <c r="I73" s="4" t="e">
        <f t="shared" si="5"/>
        <v>#N/A</v>
      </c>
      <c r="J73" s="4" t="e">
        <f>VLOOKUP(A73,HOP!A:U,21,0)</f>
        <v>#N/A</v>
      </c>
    </row>
    <row r="74" s="4" customFormat="1" spans="1:10">
      <c r="A74" s="5">
        <v>999224115927905</v>
      </c>
      <c r="B74" s="4" t="s">
        <v>27</v>
      </c>
      <c r="C74" s="6">
        <v>45061</v>
      </c>
      <c r="D74" s="6">
        <v>45062</v>
      </c>
      <c r="E74" s="4">
        <v>159</v>
      </c>
      <c r="F74" s="4" t="str">
        <f>VLOOKUP(A74,HOP!A:L,12,0)</f>
        <v>159.00</v>
      </c>
      <c r="G74" s="4" t="str">
        <f>VLOOKUP(A74,HOP!A:C,3,0)</f>
        <v>3360882</v>
      </c>
      <c r="H74" s="4">
        <f t="shared" si="4"/>
        <v>0</v>
      </c>
      <c r="I74" s="4" t="str">
        <f t="shared" si="5"/>
        <v>,3360882</v>
      </c>
      <c r="J74" s="4" t="str">
        <f>VLOOKUP(A74,HOP!A:U,21,0)</f>
        <v>直连</v>
      </c>
    </row>
    <row r="75" s="4" customFormat="1" spans="1:10">
      <c r="A75" s="5">
        <v>999224116360371</v>
      </c>
      <c r="B75" s="4" t="s">
        <v>27</v>
      </c>
      <c r="C75" s="6">
        <v>45061</v>
      </c>
      <c r="D75" s="6">
        <v>45062</v>
      </c>
      <c r="E75" s="4">
        <v>1770</v>
      </c>
      <c r="F75" s="4" t="str">
        <f>VLOOKUP(A75,HOP!A:L,12,0)</f>
        <v>1770.00</v>
      </c>
      <c r="G75" s="4" t="str">
        <f>VLOOKUP(A75,HOP!A:C,3,0)</f>
        <v>3361080</v>
      </c>
      <c r="H75" s="4">
        <f t="shared" si="4"/>
        <v>0</v>
      </c>
      <c r="I75" s="4" t="str">
        <f t="shared" si="5"/>
        <v>,3361080</v>
      </c>
      <c r="J75" s="4" t="str">
        <f>VLOOKUP(A75,HOP!A:U,21,0)</f>
        <v>直采</v>
      </c>
    </row>
    <row r="76" s="4" customFormat="1" spans="1:10">
      <c r="A76" s="5">
        <v>999224117570989</v>
      </c>
      <c r="B76" s="4" t="s">
        <v>27</v>
      </c>
      <c r="C76" s="6">
        <v>45059</v>
      </c>
      <c r="D76" s="6">
        <v>45062</v>
      </c>
      <c r="E76" s="4">
        <v>1602</v>
      </c>
      <c r="F76" s="4" t="str">
        <f>VLOOKUP(A76,HOP!A:L,12,0)</f>
        <v>1602.00</v>
      </c>
      <c r="G76" s="4" t="str">
        <f>VLOOKUP(A76,HOP!A:C,3,0)</f>
        <v>3361479</v>
      </c>
      <c r="H76" s="4">
        <f t="shared" si="4"/>
        <v>0</v>
      </c>
      <c r="I76" s="4" t="str">
        <f t="shared" si="5"/>
        <v>,3361479</v>
      </c>
      <c r="J76" s="4" t="str">
        <f>VLOOKUP(A76,HOP!A:U,21,0)</f>
        <v>直采</v>
      </c>
    </row>
    <row r="77" s="4" customFormat="1" spans="1:10">
      <c r="A77" s="5">
        <v>999224119384408</v>
      </c>
      <c r="B77" s="4" t="s">
        <v>27</v>
      </c>
      <c r="C77" s="6">
        <v>45061</v>
      </c>
      <c r="D77" s="6">
        <v>45062</v>
      </c>
      <c r="E77" s="4">
        <v>536</v>
      </c>
      <c r="F77" s="4" t="str">
        <f>VLOOKUP(A77,HOP!A:L,12,0)</f>
        <v>536.00</v>
      </c>
      <c r="G77" s="4" t="str">
        <f>VLOOKUP(A77,HOP!A:C,3,0)</f>
        <v>3362279</v>
      </c>
      <c r="H77" s="4">
        <f t="shared" si="4"/>
        <v>0</v>
      </c>
      <c r="I77" s="4" t="str">
        <f t="shared" si="5"/>
        <v>,3362279</v>
      </c>
      <c r="J77" s="4" t="str">
        <f>VLOOKUP(A77,HOP!A:U,21,0)</f>
        <v>直连</v>
      </c>
    </row>
    <row r="78" s="4" customFormat="1" hidden="1" spans="1:10">
      <c r="A78" s="5">
        <v>999224119708170</v>
      </c>
      <c r="B78" s="4" t="s">
        <v>27</v>
      </c>
      <c r="C78" s="6">
        <v>45061</v>
      </c>
      <c r="D78" s="6">
        <v>45062</v>
      </c>
      <c r="E78" s="4">
        <v>0</v>
      </c>
      <c r="F78" s="4" t="e">
        <f>VLOOKUP(A78,HOP!A:L,12,0)</f>
        <v>#N/A</v>
      </c>
      <c r="G78" s="4" t="e">
        <f>VLOOKUP(A78,HOP!A:C,3,0)</f>
        <v>#N/A</v>
      </c>
      <c r="H78" s="4" t="e">
        <f t="shared" si="4"/>
        <v>#N/A</v>
      </c>
      <c r="I78" s="4" t="e">
        <f t="shared" si="5"/>
        <v>#N/A</v>
      </c>
      <c r="J78" s="4" t="e">
        <f>VLOOKUP(A78,HOP!A:U,21,0)</f>
        <v>#N/A</v>
      </c>
    </row>
    <row r="79" s="4" customFormat="1" spans="1:10">
      <c r="A79" s="5">
        <v>999224120668015</v>
      </c>
      <c r="B79" s="4" t="s">
        <v>27</v>
      </c>
      <c r="C79" s="6">
        <v>45058</v>
      </c>
      <c r="D79" s="6">
        <v>45062</v>
      </c>
      <c r="E79" s="4">
        <v>2271</v>
      </c>
      <c r="F79" s="4" t="str">
        <f>VLOOKUP(A79,HOP!A:L,12,0)</f>
        <v>2271.00</v>
      </c>
      <c r="G79" s="4" t="str">
        <f>VLOOKUP(A79,HOP!A:C,3,0)</f>
        <v>3363109</v>
      </c>
      <c r="H79" s="4">
        <f t="shared" si="4"/>
        <v>0</v>
      </c>
      <c r="I79" s="4" t="str">
        <f t="shared" si="5"/>
        <v>,3363109</v>
      </c>
      <c r="J79" s="4" t="str">
        <f>VLOOKUP(A79,HOP!A:U,21,0)</f>
        <v>直连</v>
      </c>
    </row>
    <row r="80" s="4" customFormat="1" spans="1:10">
      <c r="A80" s="5">
        <v>999224121364851</v>
      </c>
      <c r="B80" s="4" t="s">
        <v>27</v>
      </c>
      <c r="C80" s="6">
        <v>45061</v>
      </c>
      <c r="D80" s="6">
        <v>45062</v>
      </c>
      <c r="E80" s="4">
        <v>274</v>
      </c>
      <c r="F80" s="4" t="str">
        <f>VLOOKUP(A80,HOP!A:L,12,0)</f>
        <v>274.00</v>
      </c>
      <c r="G80" s="4" t="str">
        <f>VLOOKUP(A80,HOP!A:C,3,0)</f>
        <v>3363820</v>
      </c>
      <c r="H80" s="4">
        <f t="shared" si="4"/>
        <v>0</v>
      </c>
      <c r="I80" s="4" t="str">
        <f t="shared" si="5"/>
        <v>,3363820</v>
      </c>
      <c r="J80" s="4" t="str">
        <f>VLOOKUP(A80,HOP!A:U,21,0)</f>
        <v>直连</v>
      </c>
    </row>
    <row r="81" s="4" customFormat="1" hidden="1" spans="1:10">
      <c r="A81" s="5">
        <v>999224121645982</v>
      </c>
      <c r="B81" s="4" t="s">
        <v>27</v>
      </c>
      <c r="C81" s="6">
        <v>45061</v>
      </c>
      <c r="D81" s="6">
        <v>45062</v>
      </c>
      <c r="E81" s="4">
        <v>0</v>
      </c>
      <c r="F81" s="4" t="e">
        <f>VLOOKUP(A81,HOP!A:L,12,0)</f>
        <v>#N/A</v>
      </c>
      <c r="G81" s="4" t="e">
        <f>VLOOKUP(A81,HOP!A:C,3,0)</f>
        <v>#N/A</v>
      </c>
      <c r="H81" s="4" t="e">
        <f t="shared" si="4"/>
        <v>#N/A</v>
      </c>
      <c r="I81" s="4" t="e">
        <f t="shared" si="5"/>
        <v>#N/A</v>
      </c>
      <c r="J81" s="4" t="e">
        <f>VLOOKUP(A81,HOP!A:U,21,0)</f>
        <v>#N/A</v>
      </c>
    </row>
    <row r="82" s="4" customFormat="1" spans="1:10">
      <c r="A82" s="5">
        <v>999224121664094</v>
      </c>
      <c r="B82" s="4" t="s">
        <v>27</v>
      </c>
      <c r="C82" s="6">
        <v>45059</v>
      </c>
      <c r="D82" s="6">
        <v>45062</v>
      </c>
      <c r="E82" s="4">
        <v>6232</v>
      </c>
      <c r="F82" s="4">
        <v>6232</v>
      </c>
      <c r="G82" s="4" t="str">
        <f>VLOOKUP(A82,HOP!A:C,3,0)</f>
        <v>3364052</v>
      </c>
      <c r="H82" s="4">
        <f t="shared" si="4"/>
        <v>0</v>
      </c>
      <c r="I82" s="4" t="str">
        <f t="shared" si="5"/>
        <v>,3364052</v>
      </c>
      <c r="J82" s="4" t="str">
        <f>VLOOKUP(A82,HOP!A:U,21,0)</f>
        <v>直连</v>
      </c>
    </row>
    <row r="83" s="4" customFormat="1" spans="1:10">
      <c r="A83" s="5">
        <v>999224121988530</v>
      </c>
      <c r="B83" s="4" t="s">
        <v>27</v>
      </c>
      <c r="C83" s="6">
        <v>45061</v>
      </c>
      <c r="D83" s="6">
        <v>45062</v>
      </c>
      <c r="E83" s="4">
        <v>488</v>
      </c>
      <c r="F83" s="4" t="str">
        <f>VLOOKUP(A83,HOP!A:L,12,0)</f>
        <v>488.00</v>
      </c>
      <c r="G83" s="4" t="str">
        <f>VLOOKUP(A83,HOP!A:C,3,0)</f>
        <v>3364385</v>
      </c>
      <c r="H83" s="4">
        <f t="shared" si="4"/>
        <v>0</v>
      </c>
      <c r="I83" s="4" t="str">
        <f t="shared" si="5"/>
        <v>,3364385</v>
      </c>
      <c r="J83" s="4" t="str">
        <f>VLOOKUP(A83,HOP!A:U,21,0)</f>
        <v>直连</v>
      </c>
    </row>
    <row r="84" s="4" customFormat="1" spans="1:10">
      <c r="A84" s="5">
        <v>999224122094968</v>
      </c>
      <c r="B84" s="4" t="s">
        <v>27</v>
      </c>
      <c r="C84" s="6">
        <v>45061</v>
      </c>
      <c r="D84" s="6">
        <v>45062</v>
      </c>
      <c r="E84" s="4">
        <v>488</v>
      </c>
      <c r="F84" s="4" t="str">
        <f>VLOOKUP(A84,HOP!A:L,12,0)</f>
        <v>488.00</v>
      </c>
      <c r="G84" s="4" t="str">
        <f>VLOOKUP(A84,HOP!A:C,3,0)</f>
        <v>3364517</v>
      </c>
      <c r="H84" s="4">
        <f t="shared" si="4"/>
        <v>0</v>
      </c>
      <c r="I84" s="4" t="str">
        <f t="shared" si="5"/>
        <v>,3364517</v>
      </c>
      <c r="J84" s="4" t="str">
        <f>VLOOKUP(A84,HOP!A:U,21,0)</f>
        <v>直连</v>
      </c>
    </row>
    <row r="85" s="4" customFormat="1" spans="1:10">
      <c r="A85" s="5">
        <v>999224126181458</v>
      </c>
      <c r="B85" s="4" t="s">
        <v>27</v>
      </c>
      <c r="C85" s="6">
        <v>45061</v>
      </c>
      <c r="D85" s="6">
        <v>45062</v>
      </c>
      <c r="E85" s="4">
        <v>187</v>
      </c>
      <c r="F85" s="4" t="str">
        <f>VLOOKUP(A85,HOP!A:L,12,0)</f>
        <v>187.00</v>
      </c>
      <c r="G85" s="4" t="str">
        <f>VLOOKUP(A85,HOP!A:C,3,0)</f>
        <v>3365414</v>
      </c>
      <c r="H85" s="4">
        <f t="shared" si="4"/>
        <v>0</v>
      </c>
      <c r="I85" s="4" t="str">
        <f t="shared" si="5"/>
        <v>,3365414</v>
      </c>
      <c r="J85" s="4" t="str">
        <f>VLOOKUP(A85,HOP!A:U,21,0)</f>
        <v>直连</v>
      </c>
    </row>
    <row r="86" s="4" customFormat="1" spans="1:10">
      <c r="A86" s="5">
        <v>999224131395976</v>
      </c>
      <c r="B86" s="4" t="s">
        <v>27</v>
      </c>
      <c r="C86" s="6">
        <v>45061</v>
      </c>
      <c r="D86" s="6">
        <v>45062</v>
      </c>
      <c r="E86" s="4">
        <v>1560</v>
      </c>
      <c r="F86" s="4" t="str">
        <f>VLOOKUP(A86,HOP!A:L,12,0)</f>
        <v>1560.00</v>
      </c>
      <c r="G86" s="4" t="str">
        <f>VLOOKUP(A86,HOP!A:C,3,0)</f>
        <v>3366915</v>
      </c>
      <c r="H86" s="4">
        <f t="shared" si="4"/>
        <v>0</v>
      </c>
      <c r="I86" s="4" t="str">
        <f t="shared" si="5"/>
        <v>,3366915</v>
      </c>
      <c r="J86" s="4" t="str">
        <f>VLOOKUP(A86,HOP!A:U,21,0)</f>
        <v>直连</v>
      </c>
    </row>
    <row r="87" s="4" customFormat="1" spans="1:10">
      <c r="A87" s="5">
        <v>999224131462094</v>
      </c>
      <c r="B87" s="4" t="s">
        <v>27</v>
      </c>
      <c r="C87" s="6">
        <v>45060</v>
      </c>
      <c r="D87" s="6">
        <v>45062</v>
      </c>
      <c r="E87" s="4">
        <v>718</v>
      </c>
      <c r="F87" s="4" t="str">
        <f>VLOOKUP(A87,HOP!A:L,12,0)</f>
        <v>718.00</v>
      </c>
      <c r="G87" s="4" t="str">
        <f>VLOOKUP(A87,HOP!A:C,3,0)</f>
        <v>3366930</v>
      </c>
      <c r="H87" s="4">
        <f t="shared" si="4"/>
        <v>0</v>
      </c>
      <c r="I87" s="4" t="str">
        <f t="shared" si="5"/>
        <v>,3366930</v>
      </c>
      <c r="J87" s="4" t="str">
        <f>VLOOKUP(A87,HOP!A:U,21,0)</f>
        <v>直连</v>
      </c>
    </row>
    <row r="88" s="4" customFormat="1" spans="1:10">
      <c r="A88" s="5">
        <v>999224131961432</v>
      </c>
      <c r="B88" s="4" t="s">
        <v>27</v>
      </c>
      <c r="C88" s="6">
        <v>45060</v>
      </c>
      <c r="D88" s="6">
        <v>45062</v>
      </c>
      <c r="E88" s="4">
        <v>952</v>
      </c>
      <c r="F88" s="4" t="str">
        <f>VLOOKUP(A88,HOP!A:L,12,0)</f>
        <v>952.00</v>
      </c>
      <c r="G88" s="4" t="str">
        <f>VLOOKUP(A88,HOP!A:C,3,0)</f>
        <v>3367035</v>
      </c>
      <c r="H88" s="4">
        <f t="shared" si="4"/>
        <v>0</v>
      </c>
      <c r="I88" s="4" t="str">
        <f t="shared" si="5"/>
        <v>,3367035</v>
      </c>
      <c r="J88" s="4" t="str">
        <f>VLOOKUP(A88,HOP!A:U,21,0)</f>
        <v>直连</v>
      </c>
    </row>
    <row r="89" s="4" customFormat="1" spans="1:10">
      <c r="A89" s="5">
        <v>999224132745910</v>
      </c>
      <c r="B89" s="4" t="s">
        <v>27</v>
      </c>
      <c r="C89" s="6">
        <v>45060</v>
      </c>
      <c r="D89" s="6">
        <v>45062</v>
      </c>
      <c r="E89" s="4">
        <v>1042</v>
      </c>
      <c r="F89" s="4" t="str">
        <f>VLOOKUP(A89,HOP!A:L,12,0)</f>
        <v>1042.00</v>
      </c>
      <c r="G89" s="4" t="str">
        <f>VLOOKUP(A89,HOP!A:C,3,0)</f>
        <v>3367211</v>
      </c>
      <c r="H89" s="4">
        <f t="shared" si="4"/>
        <v>0</v>
      </c>
      <c r="I89" s="4" t="str">
        <f t="shared" si="5"/>
        <v>,3367211</v>
      </c>
      <c r="J89" s="4" t="str">
        <f>VLOOKUP(A89,HOP!A:U,21,0)</f>
        <v>直连</v>
      </c>
    </row>
    <row r="90" s="4" customFormat="1" spans="1:10">
      <c r="A90" s="5">
        <v>999224133749245</v>
      </c>
      <c r="B90" s="4" t="s">
        <v>27</v>
      </c>
      <c r="C90" s="6">
        <v>45061</v>
      </c>
      <c r="D90" s="6">
        <v>45062</v>
      </c>
      <c r="E90" s="4">
        <v>257</v>
      </c>
      <c r="F90" s="4" t="str">
        <f>VLOOKUP(A90,HOP!A:L,12,0)</f>
        <v>257.00</v>
      </c>
      <c r="G90" s="4" t="str">
        <f>VLOOKUP(A90,HOP!A:C,3,0)</f>
        <v>3367555</v>
      </c>
      <c r="H90" s="4">
        <f t="shared" si="4"/>
        <v>0</v>
      </c>
      <c r="I90" s="4" t="str">
        <f t="shared" si="5"/>
        <v>,3367555</v>
      </c>
      <c r="J90" s="4" t="str">
        <f>VLOOKUP(A90,HOP!A:U,21,0)</f>
        <v>直连</v>
      </c>
    </row>
    <row r="91" s="4" customFormat="1" spans="1:10">
      <c r="A91" s="5">
        <v>999224134075002</v>
      </c>
      <c r="B91" s="4" t="s">
        <v>27</v>
      </c>
      <c r="C91" s="6">
        <v>45060</v>
      </c>
      <c r="D91" s="6">
        <v>45062</v>
      </c>
      <c r="E91" s="4">
        <v>27228</v>
      </c>
      <c r="F91" s="4" t="str">
        <f>VLOOKUP(A91,HOP!A:L,12,0)</f>
        <v>27228.00</v>
      </c>
      <c r="G91" s="4" t="str">
        <f>VLOOKUP(A91,HOP!A:C,3,0)</f>
        <v>3367625</v>
      </c>
      <c r="H91" s="4">
        <f t="shared" si="4"/>
        <v>0</v>
      </c>
      <c r="I91" s="4" t="str">
        <f t="shared" si="5"/>
        <v>,3367625</v>
      </c>
      <c r="J91" s="4" t="str">
        <f>VLOOKUP(A91,HOP!A:U,21,0)</f>
        <v>直连</v>
      </c>
    </row>
    <row r="92" s="4" customFormat="1" spans="1:10">
      <c r="A92" s="5">
        <v>999224134929664</v>
      </c>
      <c r="B92" s="4" t="s">
        <v>27</v>
      </c>
      <c r="C92" s="6">
        <v>45061</v>
      </c>
      <c r="D92" s="6">
        <v>45062</v>
      </c>
      <c r="E92" s="4">
        <v>1264</v>
      </c>
      <c r="F92" s="4" t="str">
        <f>VLOOKUP(A92,HOP!A:L,12,0)</f>
        <v>1264.00</v>
      </c>
      <c r="G92" s="4" t="str">
        <f>VLOOKUP(A92,HOP!A:C,3,0)</f>
        <v>3367982</v>
      </c>
      <c r="H92" s="4">
        <f t="shared" si="4"/>
        <v>0</v>
      </c>
      <c r="I92" s="4" t="str">
        <f t="shared" si="5"/>
        <v>,3367982</v>
      </c>
      <c r="J92" s="4" t="str">
        <f>VLOOKUP(A92,HOP!A:U,21,0)</f>
        <v>直连</v>
      </c>
    </row>
    <row r="93" s="4" customFormat="1" spans="1:10">
      <c r="A93" s="5">
        <v>999224135847863</v>
      </c>
      <c r="B93" s="4" t="s">
        <v>27</v>
      </c>
      <c r="C93" s="6">
        <v>45061</v>
      </c>
      <c r="D93" s="6">
        <v>45062</v>
      </c>
      <c r="E93" s="4">
        <v>560</v>
      </c>
      <c r="F93" s="4" t="str">
        <f>VLOOKUP(A93,HOP!A:L,12,0)</f>
        <v>560.00</v>
      </c>
      <c r="G93" s="4" t="str">
        <f>VLOOKUP(A93,HOP!A:C,3,0)</f>
        <v>3368215</v>
      </c>
      <c r="H93" s="4">
        <f t="shared" si="4"/>
        <v>0</v>
      </c>
      <c r="I93" s="4" t="str">
        <f t="shared" si="5"/>
        <v>,3368215</v>
      </c>
      <c r="J93" s="4" t="str">
        <f>VLOOKUP(A93,HOP!A:U,21,0)</f>
        <v>直连</v>
      </c>
    </row>
    <row r="94" s="4" customFormat="1" spans="1:10">
      <c r="A94" s="5">
        <v>999224136585372</v>
      </c>
      <c r="B94" s="4" t="s">
        <v>27</v>
      </c>
      <c r="C94" s="6">
        <v>45060</v>
      </c>
      <c r="D94" s="6">
        <v>45062</v>
      </c>
      <c r="E94" s="4">
        <v>522</v>
      </c>
      <c r="F94" s="4" t="str">
        <f>VLOOKUP(A94,HOP!A:L,12,0)</f>
        <v>522.00</v>
      </c>
      <c r="G94" s="4" t="str">
        <f>VLOOKUP(A94,HOP!A:C,3,0)</f>
        <v>3368480</v>
      </c>
      <c r="H94" s="4">
        <f t="shared" si="4"/>
        <v>0</v>
      </c>
      <c r="I94" s="4" t="str">
        <f t="shared" si="5"/>
        <v>,3368480</v>
      </c>
      <c r="J94" s="4" t="str">
        <f>VLOOKUP(A94,HOP!A:U,21,0)</f>
        <v>直连</v>
      </c>
    </row>
    <row r="95" s="4" customFormat="1" spans="1:10">
      <c r="A95" s="5">
        <v>999224137737889</v>
      </c>
      <c r="B95" s="4" t="s">
        <v>27</v>
      </c>
      <c r="C95" s="6">
        <v>45061</v>
      </c>
      <c r="D95" s="6">
        <v>45062</v>
      </c>
      <c r="E95" s="4">
        <v>498</v>
      </c>
      <c r="F95" s="4" t="str">
        <f>VLOOKUP(A95,HOP!A:L,12,0)</f>
        <v>498.00</v>
      </c>
      <c r="G95" s="4" t="str">
        <f>VLOOKUP(A95,HOP!A:C,3,0)</f>
        <v>3369498</v>
      </c>
      <c r="H95" s="4">
        <f t="shared" si="4"/>
        <v>0</v>
      </c>
      <c r="I95" s="4" t="str">
        <f t="shared" si="5"/>
        <v>,3369498</v>
      </c>
      <c r="J95" s="4" t="str">
        <f>VLOOKUP(A95,HOP!A:U,21,0)</f>
        <v>直连</v>
      </c>
    </row>
    <row r="96" s="4" customFormat="1" spans="1:10">
      <c r="A96" s="5">
        <v>999224137916448</v>
      </c>
      <c r="B96" s="4" t="s">
        <v>27</v>
      </c>
      <c r="C96" s="6">
        <v>45060</v>
      </c>
      <c r="D96" s="6">
        <v>45062</v>
      </c>
      <c r="E96" s="4">
        <v>2490</v>
      </c>
      <c r="F96" s="4" t="str">
        <f>VLOOKUP(A96,HOP!A:L,12,0)</f>
        <v>2490.00</v>
      </c>
      <c r="G96" s="4" t="str">
        <f>VLOOKUP(A96,HOP!A:C,3,0)</f>
        <v>3369580</v>
      </c>
      <c r="H96" s="4">
        <f t="shared" si="4"/>
        <v>0</v>
      </c>
      <c r="I96" s="4" t="str">
        <f t="shared" si="5"/>
        <v>,3369580</v>
      </c>
      <c r="J96" s="4" t="str">
        <f>VLOOKUP(A96,HOP!A:U,21,0)</f>
        <v>直采</v>
      </c>
    </row>
    <row r="97" s="4" customFormat="1" spans="1:10">
      <c r="A97" s="5">
        <v>999224138403860</v>
      </c>
      <c r="B97" s="4" t="s">
        <v>27</v>
      </c>
      <c r="C97" s="6">
        <v>45061</v>
      </c>
      <c r="D97" s="6">
        <v>45062</v>
      </c>
      <c r="E97" s="4">
        <v>810</v>
      </c>
      <c r="F97" s="4" t="str">
        <f>VLOOKUP(A97,HOP!A:L,12,0)</f>
        <v>810.00</v>
      </c>
      <c r="G97" s="4" t="str">
        <f>VLOOKUP(A97,HOP!A:C,3,0)</f>
        <v>3369765</v>
      </c>
      <c r="H97" s="4">
        <f t="shared" si="4"/>
        <v>0</v>
      </c>
      <c r="I97" s="4" t="str">
        <f t="shared" si="5"/>
        <v>,3369765</v>
      </c>
      <c r="J97" s="4" t="str">
        <f>VLOOKUP(A97,HOP!A:U,21,0)</f>
        <v>直连</v>
      </c>
    </row>
    <row r="98" s="4" customFormat="1" spans="1:10">
      <c r="A98" s="5">
        <v>999224138648183</v>
      </c>
      <c r="B98" s="4" t="s">
        <v>27</v>
      </c>
      <c r="C98" s="6">
        <v>45060</v>
      </c>
      <c r="D98" s="6">
        <v>45062</v>
      </c>
      <c r="E98" s="4">
        <v>2890</v>
      </c>
      <c r="F98" s="4" t="str">
        <f>VLOOKUP(A98,HOP!A:L,12,0)</f>
        <v>2890.00</v>
      </c>
      <c r="G98" s="4" t="str">
        <f>VLOOKUP(A98,HOP!A:C,3,0)</f>
        <v>3369875</v>
      </c>
      <c r="H98" s="4">
        <f t="shared" si="4"/>
        <v>0</v>
      </c>
      <c r="I98" s="4" t="str">
        <f t="shared" si="5"/>
        <v>,3369875</v>
      </c>
      <c r="J98" s="4" t="str">
        <f>VLOOKUP(A98,HOP!A:U,21,0)</f>
        <v>直连</v>
      </c>
    </row>
    <row r="99" s="4" customFormat="1" spans="1:10">
      <c r="A99" s="5">
        <v>999224138709414</v>
      </c>
      <c r="B99" s="4" t="s">
        <v>27</v>
      </c>
      <c r="C99" s="6">
        <v>45061</v>
      </c>
      <c r="D99" s="6">
        <v>45062</v>
      </c>
      <c r="E99" s="4">
        <v>359</v>
      </c>
      <c r="F99" s="4" t="str">
        <f>VLOOKUP(A99,HOP!A:L,12,0)</f>
        <v>359.00</v>
      </c>
      <c r="G99" s="4" t="str">
        <f>VLOOKUP(A99,HOP!A:C,3,0)</f>
        <v>3369894</v>
      </c>
      <c r="H99" s="4">
        <f t="shared" ref="H99:H130" si="6">E99-F99</f>
        <v>0</v>
      </c>
      <c r="I99" s="4" t="str">
        <f t="shared" ref="I99:I130" si="7">$I$1&amp;G99</f>
        <v>,3369894</v>
      </c>
      <c r="J99" s="4" t="str">
        <f>VLOOKUP(A99,HOP!A:U,21,0)</f>
        <v>直连</v>
      </c>
    </row>
    <row r="100" s="4" customFormat="1" spans="1:10">
      <c r="A100" s="5">
        <v>999224138823125</v>
      </c>
      <c r="B100" s="4" t="s">
        <v>27</v>
      </c>
      <c r="C100" s="6">
        <v>45061</v>
      </c>
      <c r="D100" s="6">
        <v>45062</v>
      </c>
      <c r="E100" s="4">
        <v>245</v>
      </c>
      <c r="F100" s="4" t="str">
        <f>VLOOKUP(A100,HOP!A:L,12,0)</f>
        <v>245.00</v>
      </c>
      <c r="G100" s="4" t="str">
        <f>VLOOKUP(A100,HOP!A:C,3,0)</f>
        <v>3369935</v>
      </c>
      <c r="H100" s="4">
        <f t="shared" si="6"/>
        <v>0</v>
      </c>
      <c r="I100" s="4" t="str">
        <f t="shared" si="7"/>
        <v>,3369935</v>
      </c>
      <c r="J100" s="4" t="str">
        <f>VLOOKUP(A100,HOP!A:U,21,0)</f>
        <v>直连</v>
      </c>
    </row>
    <row r="101" s="4" customFormat="1" spans="1:10">
      <c r="A101" s="5">
        <v>999224139188053</v>
      </c>
      <c r="B101" s="4" t="s">
        <v>27</v>
      </c>
      <c r="C101" s="6">
        <v>45060</v>
      </c>
      <c r="D101" s="6">
        <v>45062</v>
      </c>
      <c r="E101" s="4">
        <v>504</v>
      </c>
      <c r="F101" s="4" t="str">
        <f>VLOOKUP(A101,HOP!A:L,12,0)</f>
        <v>504.00</v>
      </c>
      <c r="G101" s="4" t="str">
        <f>VLOOKUP(A101,HOP!A:C,3,0)</f>
        <v>3370090</v>
      </c>
      <c r="H101" s="4">
        <f t="shared" si="6"/>
        <v>0</v>
      </c>
      <c r="I101" s="4" t="str">
        <f t="shared" si="7"/>
        <v>,3370090</v>
      </c>
      <c r="J101" s="4" t="str">
        <f>VLOOKUP(A101,HOP!A:U,21,0)</f>
        <v>直连</v>
      </c>
    </row>
    <row r="102" s="4" customFormat="1" spans="1:10">
      <c r="A102" s="5">
        <v>999224139516004</v>
      </c>
      <c r="B102" s="4" t="s">
        <v>27</v>
      </c>
      <c r="C102" s="6">
        <v>45061</v>
      </c>
      <c r="D102" s="6">
        <v>45062</v>
      </c>
      <c r="E102" s="4">
        <v>232</v>
      </c>
      <c r="F102" s="4" t="str">
        <f>VLOOKUP(A102,HOP!A:L,12,0)</f>
        <v>232.00</v>
      </c>
      <c r="G102" s="4" t="str">
        <f>VLOOKUP(A102,HOP!A:C,3,0)</f>
        <v>3370226</v>
      </c>
      <c r="H102" s="4">
        <f t="shared" si="6"/>
        <v>0</v>
      </c>
      <c r="I102" s="4" t="str">
        <f t="shared" si="7"/>
        <v>,3370226</v>
      </c>
      <c r="J102" s="4" t="str">
        <f>VLOOKUP(A102,HOP!A:U,21,0)</f>
        <v>直连</v>
      </c>
    </row>
    <row r="103" s="4" customFormat="1" spans="1:10">
      <c r="A103" s="5">
        <v>999224140666834</v>
      </c>
      <c r="B103" s="4" t="s">
        <v>27</v>
      </c>
      <c r="C103" s="6">
        <v>45061</v>
      </c>
      <c r="D103" s="6">
        <v>45062</v>
      </c>
      <c r="E103" s="4">
        <v>652</v>
      </c>
      <c r="F103" s="4" t="str">
        <f>VLOOKUP(A103,HOP!A:L,12,0)</f>
        <v>652.00</v>
      </c>
      <c r="G103" s="4" t="str">
        <f>VLOOKUP(A103,HOP!A:C,3,0)</f>
        <v>3370702</v>
      </c>
      <c r="H103" s="4">
        <f t="shared" si="6"/>
        <v>0</v>
      </c>
      <c r="I103" s="4" t="str">
        <f t="shared" si="7"/>
        <v>,3370702</v>
      </c>
      <c r="J103" s="4" t="str">
        <f>VLOOKUP(A103,HOP!A:U,21,0)</f>
        <v>直连</v>
      </c>
    </row>
    <row r="104" s="4" customFormat="1" spans="1:10">
      <c r="A104" s="5">
        <v>999224140934782</v>
      </c>
      <c r="B104" s="4" t="s">
        <v>27</v>
      </c>
      <c r="C104" s="6">
        <v>45061</v>
      </c>
      <c r="D104" s="6">
        <v>45062</v>
      </c>
      <c r="E104" s="4">
        <v>907</v>
      </c>
      <c r="F104" s="4" t="str">
        <f>VLOOKUP(A104,HOP!A:L,12,0)</f>
        <v>907.00</v>
      </c>
      <c r="G104" s="4" t="str">
        <f>VLOOKUP(A104,HOP!A:C,3,0)</f>
        <v>3370889</v>
      </c>
      <c r="H104" s="4">
        <f t="shared" si="6"/>
        <v>0</v>
      </c>
      <c r="I104" s="4" t="str">
        <f t="shared" si="7"/>
        <v>,3370889</v>
      </c>
      <c r="J104" s="4" t="str">
        <f>VLOOKUP(A104,HOP!A:U,21,0)</f>
        <v>直连</v>
      </c>
    </row>
    <row r="105" s="4" customFormat="1" spans="1:10">
      <c r="A105" s="5">
        <v>999224141232060</v>
      </c>
      <c r="B105" s="4" t="s">
        <v>27</v>
      </c>
      <c r="C105" s="6">
        <v>45061</v>
      </c>
      <c r="D105" s="6">
        <v>45062</v>
      </c>
      <c r="E105" s="4">
        <v>174</v>
      </c>
      <c r="F105" s="4" t="str">
        <f>VLOOKUP(A105,HOP!A:L,12,0)</f>
        <v>174.00</v>
      </c>
      <c r="G105" s="4" t="str">
        <f>VLOOKUP(A105,HOP!A:C,3,0)</f>
        <v>3371081</v>
      </c>
      <c r="H105" s="4">
        <f t="shared" si="6"/>
        <v>0</v>
      </c>
      <c r="I105" s="4" t="str">
        <f t="shared" si="7"/>
        <v>,3371081</v>
      </c>
      <c r="J105" s="4" t="str">
        <f>VLOOKUP(A105,HOP!A:U,21,0)</f>
        <v>直连</v>
      </c>
    </row>
    <row r="106" s="4" customFormat="1" spans="1:10">
      <c r="A106" s="5">
        <v>999224141317182</v>
      </c>
      <c r="B106" s="4" t="s">
        <v>27</v>
      </c>
      <c r="C106" s="6">
        <v>45061</v>
      </c>
      <c r="D106" s="6">
        <v>45062</v>
      </c>
      <c r="E106" s="4">
        <v>213</v>
      </c>
      <c r="F106" s="4" t="str">
        <f>VLOOKUP(A106,HOP!A:L,12,0)</f>
        <v>213.00</v>
      </c>
      <c r="G106" s="4" t="str">
        <f>VLOOKUP(A106,HOP!A:C,3,0)</f>
        <v>3371116</v>
      </c>
      <c r="H106" s="4">
        <f t="shared" si="6"/>
        <v>0</v>
      </c>
      <c r="I106" s="4" t="str">
        <f t="shared" si="7"/>
        <v>,3371116</v>
      </c>
      <c r="J106" s="4" t="str">
        <f>VLOOKUP(A106,HOP!A:U,21,0)</f>
        <v>直连</v>
      </c>
    </row>
    <row r="107" s="4" customFormat="1" spans="1:10">
      <c r="A107" s="5">
        <v>999224141447091</v>
      </c>
      <c r="B107" s="4" t="s">
        <v>27</v>
      </c>
      <c r="C107" s="6">
        <v>45060</v>
      </c>
      <c r="D107" s="6">
        <v>45062</v>
      </c>
      <c r="E107" s="4">
        <v>918</v>
      </c>
      <c r="F107" s="4" t="str">
        <f>VLOOKUP(A107,HOP!A:L,12,0)</f>
        <v>918.00</v>
      </c>
      <c r="G107" s="4" t="str">
        <f>VLOOKUP(A107,HOP!A:C,3,0)</f>
        <v>3371258</v>
      </c>
      <c r="H107" s="4">
        <f t="shared" si="6"/>
        <v>0</v>
      </c>
      <c r="I107" s="4" t="str">
        <f t="shared" si="7"/>
        <v>,3371258</v>
      </c>
      <c r="J107" s="4" t="str">
        <f>VLOOKUP(A107,HOP!A:U,21,0)</f>
        <v>直连</v>
      </c>
    </row>
    <row r="108" s="4" customFormat="1" spans="1:10">
      <c r="A108" s="5">
        <v>999224141800652</v>
      </c>
      <c r="B108" s="4" t="s">
        <v>27</v>
      </c>
      <c r="C108" s="6">
        <v>45061</v>
      </c>
      <c r="D108" s="6">
        <v>45062</v>
      </c>
      <c r="E108" s="4">
        <v>1498</v>
      </c>
      <c r="F108" s="4" t="str">
        <f>VLOOKUP(A108,HOP!A:L,12,0)</f>
        <v>1498.00</v>
      </c>
      <c r="G108" s="4" t="str">
        <f>VLOOKUP(A108,HOP!A:C,3,0)</f>
        <v>3371450</v>
      </c>
      <c r="H108" s="4">
        <f t="shared" si="6"/>
        <v>0</v>
      </c>
      <c r="I108" s="4" t="str">
        <f t="shared" si="7"/>
        <v>,3371450</v>
      </c>
      <c r="J108" s="4" t="str">
        <f>VLOOKUP(A108,HOP!A:U,21,0)</f>
        <v>直连</v>
      </c>
    </row>
    <row r="109" s="4" customFormat="1" spans="1:10">
      <c r="A109" s="5">
        <v>999224141889050</v>
      </c>
      <c r="B109" s="4" t="s">
        <v>27</v>
      </c>
      <c r="C109" s="6">
        <v>45061</v>
      </c>
      <c r="D109" s="6">
        <v>45062</v>
      </c>
      <c r="E109" s="4">
        <v>108</v>
      </c>
      <c r="F109" s="4" t="str">
        <f>VLOOKUP(A109,HOP!A:L,12,0)</f>
        <v>108.00</v>
      </c>
      <c r="G109" s="4" t="str">
        <f>VLOOKUP(A109,HOP!A:C,3,0)</f>
        <v>3371588</v>
      </c>
      <c r="H109" s="4">
        <f t="shared" si="6"/>
        <v>0</v>
      </c>
      <c r="I109" s="4" t="str">
        <f t="shared" si="7"/>
        <v>,3371588</v>
      </c>
      <c r="J109" s="4" t="str">
        <f>VLOOKUP(A109,HOP!A:U,21,0)</f>
        <v>直连</v>
      </c>
    </row>
    <row r="110" s="4" customFormat="1" spans="1:10">
      <c r="A110" s="5">
        <v>999224142131031</v>
      </c>
      <c r="B110" s="4" t="s">
        <v>27</v>
      </c>
      <c r="C110" s="6">
        <v>45061</v>
      </c>
      <c r="D110" s="6">
        <v>45062</v>
      </c>
      <c r="E110" s="4">
        <v>270</v>
      </c>
      <c r="F110" s="4" t="str">
        <f>VLOOKUP(A110,HOP!A:L,12,0)</f>
        <v>270.00</v>
      </c>
      <c r="G110" s="4" t="str">
        <f>VLOOKUP(A110,HOP!A:C,3,0)</f>
        <v>3371699</v>
      </c>
      <c r="H110" s="4">
        <f t="shared" si="6"/>
        <v>0</v>
      </c>
      <c r="I110" s="4" t="str">
        <f t="shared" si="7"/>
        <v>,3371699</v>
      </c>
      <c r="J110" s="4" t="str">
        <f>VLOOKUP(A110,HOP!A:U,21,0)</f>
        <v>直连</v>
      </c>
    </row>
    <row r="111" s="4" customFormat="1" spans="1:10">
      <c r="A111" s="5">
        <v>999224142152001</v>
      </c>
      <c r="B111" s="4" t="s">
        <v>27</v>
      </c>
      <c r="C111" s="6">
        <v>45061</v>
      </c>
      <c r="D111" s="6">
        <v>45062</v>
      </c>
      <c r="E111" s="4">
        <v>652</v>
      </c>
      <c r="F111" s="4" t="str">
        <f>VLOOKUP(A111,HOP!A:L,12,0)</f>
        <v>652.00</v>
      </c>
      <c r="G111" s="4" t="str">
        <f>VLOOKUP(A111,HOP!A:C,3,0)</f>
        <v>3371704</v>
      </c>
      <c r="H111" s="4">
        <f t="shared" si="6"/>
        <v>0</v>
      </c>
      <c r="I111" s="4" t="str">
        <f t="shared" si="7"/>
        <v>,3371704</v>
      </c>
      <c r="J111" s="4" t="str">
        <f>VLOOKUP(A111,HOP!A:U,21,0)</f>
        <v>直连</v>
      </c>
    </row>
    <row r="112" s="4" customFormat="1" spans="1:10">
      <c r="A112" s="5">
        <v>999224144826109</v>
      </c>
      <c r="B112" s="4" t="s">
        <v>27</v>
      </c>
      <c r="C112" s="6">
        <v>45061</v>
      </c>
      <c r="D112" s="6">
        <v>45062</v>
      </c>
      <c r="E112" s="4">
        <v>152</v>
      </c>
      <c r="F112" s="4" t="str">
        <f>VLOOKUP(A112,HOP!A:L,12,0)</f>
        <v>152.00</v>
      </c>
      <c r="G112" s="4" t="str">
        <f>VLOOKUP(A112,HOP!A:C,3,0)</f>
        <v>3371887</v>
      </c>
      <c r="H112" s="4">
        <f t="shared" si="6"/>
        <v>0</v>
      </c>
      <c r="I112" s="4" t="str">
        <f t="shared" si="7"/>
        <v>,3371887</v>
      </c>
      <c r="J112" s="4" t="str">
        <f>VLOOKUP(A112,HOP!A:U,21,0)</f>
        <v>直连</v>
      </c>
    </row>
    <row r="113" s="4" customFormat="1" spans="1:10">
      <c r="A113" s="5">
        <v>999224144983375</v>
      </c>
      <c r="B113" s="4" t="s">
        <v>27</v>
      </c>
      <c r="C113" s="6">
        <v>45061</v>
      </c>
      <c r="D113" s="6">
        <v>45062</v>
      </c>
      <c r="E113" s="4">
        <v>280</v>
      </c>
      <c r="F113" s="4" t="str">
        <f>VLOOKUP(A113,HOP!A:L,12,0)</f>
        <v>280.00</v>
      </c>
      <c r="G113" s="4" t="str">
        <f>VLOOKUP(A113,HOP!A:C,3,0)</f>
        <v>3371898</v>
      </c>
      <c r="H113" s="4">
        <f t="shared" si="6"/>
        <v>0</v>
      </c>
      <c r="I113" s="4" t="str">
        <f t="shared" si="7"/>
        <v>,3371898</v>
      </c>
      <c r="J113" s="4" t="str">
        <f>VLOOKUP(A113,HOP!A:U,21,0)</f>
        <v>直连</v>
      </c>
    </row>
    <row r="114" s="4" customFormat="1" spans="1:10">
      <c r="A114" s="5">
        <v>999224145724499</v>
      </c>
      <c r="B114" s="4" t="s">
        <v>27</v>
      </c>
      <c r="C114" s="6">
        <v>45061</v>
      </c>
      <c r="D114" s="6">
        <v>45062</v>
      </c>
      <c r="E114" s="4">
        <v>222</v>
      </c>
      <c r="F114" s="4" t="str">
        <f>VLOOKUP(A114,HOP!A:L,12,0)</f>
        <v>222.00</v>
      </c>
      <c r="G114" s="4" t="str">
        <f>VLOOKUP(A114,HOP!A:C,3,0)</f>
        <v>3371974</v>
      </c>
      <c r="H114" s="4">
        <f t="shared" si="6"/>
        <v>0</v>
      </c>
      <c r="I114" s="4" t="str">
        <f t="shared" si="7"/>
        <v>,3371974</v>
      </c>
      <c r="J114" s="4" t="str">
        <f>VLOOKUP(A114,HOP!A:U,21,0)</f>
        <v>直连</v>
      </c>
    </row>
    <row r="115" s="4" customFormat="1" spans="1:10">
      <c r="A115" s="5">
        <v>999224145877355</v>
      </c>
      <c r="B115" s="4" t="s">
        <v>27</v>
      </c>
      <c r="C115" s="6">
        <v>45061</v>
      </c>
      <c r="D115" s="6">
        <v>45062</v>
      </c>
      <c r="E115" s="4">
        <v>1049</v>
      </c>
      <c r="F115" s="4" t="str">
        <f>VLOOKUP(A115,HOP!A:L,12,0)</f>
        <v>1049.00</v>
      </c>
      <c r="G115" s="4" t="str">
        <f>VLOOKUP(A115,HOP!A:C,3,0)</f>
        <v>3371992</v>
      </c>
      <c r="H115" s="4">
        <f t="shared" si="6"/>
        <v>0</v>
      </c>
      <c r="I115" s="4" t="str">
        <f t="shared" si="7"/>
        <v>,3371992</v>
      </c>
      <c r="J115" s="4" t="str">
        <f>VLOOKUP(A115,HOP!A:U,21,0)</f>
        <v>直连</v>
      </c>
    </row>
    <row r="116" s="4" customFormat="1" spans="1:10">
      <c r="A116" s="5">
        <v>999224146260028</v>
      </c>
      <c r="B116" s="4" t="s">
        <v>27</v>
      </c>
      <c r="C116" s="6">
        <v>45061</v>
      </c>
      <c r="D116" s="6">
        <v>45062</v>
      </c>
      <c r="E116" s="4">
        <v>108</v>
      </c>
      <c r="F116" s="4" t="str">
        <f>VLOOKUP(A116,HOP!A:L,12,0)</f>
        <v>108.00</v>
      </c>
      <c r="G116" s="4" t="str">
        <f>VLOOKUP(A116,HOP!A:C,3,0)</f>
        <v>3372157</v>
      </c>
      <c r="H116" s="4">
        <f t="shared" si="6"/>
        <v>0</v>
      </c>
      <c r="I116" s="4" t="str">
        <f t="shared" si="7"/>
        <v>,3372157</v>
      </c>
      <c r="J116" s="4" t="str">
        <f>VLOOKUP(A116,HOP!A:U,21,0)</f>
        <v>直连</v>
      </c>
    </row>
    <row r="117" s="4" customFormat="1" spans="1:10">
      <c r="A117" s="5">
        <v>999224147223008</v>
      </c>
      <c r="B117" s="4" t="s">
        <v>27</v>
      </c>
      <c r="C117" s="6">
        <v>45061</v>
      </c>
      <c r="D117" s="6">
        <v>45062</v>
      </c>
      <c r="E117" s="4">
        <v>189</v>
      </c>
      <c r="F117" s="4" t="str">
        <f>VLOOKUP(A117,HOP!A:L,12,0)</f>
        <v>189.00</v>
      </c>
      <c r="G117" s="4" t="str">
        <f>VLOOKUP(A117,HOP!A:C,3,0)</f>
        <v>3372420</v>
      </c>
      <c r="H117" s="4">
        <f t="shared" si="6"/>
        <v>0</v>
      </c>
      <c r="I117" s="4" t="str">
        <f t="shared" si="7"/>
        <v>,3372420</v>
      </c>
      <c r="J117" s="4" t="str">
        <f>VLOOKUP(A117,HOP!A:U,21,0)</f>
        <v>直连</v>
      </c>
    </row>
    <row r="118" s="4" customFormat="1" spans="1:10">
      <c r="A118" s="5">
        <v>999224147230582</v>
      </c>
      <c r="B118" s="4" t="s">
        <v>27</v>
      </c>
      <c r="C118" s="6">
        <v>45061</v>
      </c>
      <c r="D118" s="6">
        <v>45062</v>
      </c>
      <c r="E118" s="4">
        <v>127</v>
      </c>
      <c r="F118" s="4" t="str">
        <f>VLOOKUP(A118,HOP!A:L,12,0)</f>
        <v>127.00</v>
      </c>
      <c r="G118" s="4" t="str">
        <f>VLOOKUP(A118,HOP!A:C,3,0)</f>
        <v>3372422</v>
      </c>
      <c r="H118" s="4">
        <f t="shared" si="6"/>
        <v>0</v>
      </c>
      <c r="I118" s="4" t="str">
        <f t="shared" si="7"/>
        <v>,3372422</v>
      </c>
      <c r="J118" s="4" t="str">
        <f>VLOOKUP(A118,HOP!A:U,21,0)</f>
        <v>直连</v>
      </c>
    </row>
    <row r="119" s="4" customFormat="1" spans="1:10">
      <c r="A119" s="5">
        <v>999224149017276</v>
      </c>
      <c r="B119" s="4" t="s">
        <v>27</v>
      </c>
      <c r="C119" s="6">
        <v>45061</v>
      </c>
      <c r="D119" s="6">
        <v>45062</v>
      </c>
      <c r="E119" s="4">
        <v>1559</v>
      </c>
      <c r="F119" s="4" t="str">
        <f>VLOOKUP(A119,HOP!A:L,12,0)</f>
        <v>1559.00</v>
      </c>
      <c r="G119" s="4" t="str">
        <f>VLOOKUP(A119,HOP!A:C,3,0)</f>
        <v>3373094</v>
      </c>
      <c r="H119" s="4">
        <f t="shared" si="6"/>
        <v>0</v>
      </c>
      <c r="I119" s="4" t="str">
        <f t="shared" si="7"/>
        <v>,3373094</v>
      </c>
      <c r="J119" s="4" t="str">
        <f>VLOOKUP(A119,HOP!A:U,21,0)</f>
        <v>直连</v>
      </c>
    </row>
    <row r="120" s="4" customFormat="1" spans="1:10">
      <c r="A120" s="5">
        <v>999224149174443</v>
      </c>
      <c r="B120" s="4" t="s">
        <v>27</v>
      </c>
      <c r="C120" s="6">
        <v>45061</v>
      </c>
      <c r="D120" s="6">
        <v>45062</v>
      </c>
      <c r="E120" s="4">
        <v>326</v>
      </c>
      <c r="F120" s="4" t="str">
        <f>VLOOKUP(A120,HOP!A:L,12,0)</f>
        <v>326.00</v>
      </c>
      <c r="G120" s="4" t="str">
        <f>VLOOKUP(A120,HOP!A:C,3,0)</f>
        <v>3373134</v>
      </c>
      <c r="H120" s="4">
        <f t="shared" si="6"/>
        <v>0</v>
      </c>
      <c r="I120" s="4" t="str">
        <f t="shared" si="7"/>
        <v>,3373134</v>
      </c>
      <c r="J120" s="4" t="str">
        <f>VLOOKUP(A120,HOP!A:U,21,0)</f>
        <v>直连</v>
      </c>
    </row>
    <row r="121" s="4" customFormat="1" spans="1:10">
      <c r="A121" s="5">
        <v>999224149475737</v>
      </c>
      <c r="B121" s="4" t="s">
        <v>27</v>
      </c>
      <c r="C121" s="6">
        <v>45061</v>
      </c>
      <c r="D121" s="6">
        <v>45062</v>
      </c>
      <c r="E121" s="4">
        <v>2121</v>
      </c>
      <c r="F121" s="4" t="str">
        <f>VLOOKUP(A121,HOP!A:L,12,0)</f>
        <v>2121.00</v>
      </c>
      <c r="G121" s="4" t="str">
        <f>VLOOKUP(A121,HOP!A:C,3,0)</f>
        <v>3373260</v>
      </c>
      <c r="H121" s="4">
        <f t="shared" si="6"/>
        <v>0</v>
      </c>
      <c r="I121" s="4" t="str">
        <f t="shared" si="7"/>
        <v>,3373260</v>
      </c>
      <c r="J121" s="4" t="str">
        <f>VLOOKUP(A121,HOP!A:U,21,0)</f>
        <v>直连</v>
      </c>
    </row>
    <row r="122" s="4" customFormat="1" spans="1:10">
      <c r="A122" s="5">
        <v>999224149480184</v>
      </c>
      <c r="B122" s="4" t="s">
        <v>27</v>
      </c>
      <c r="C122" s="6">
        <v>45061</v>
      </c>
      <c r="D122" s="6">
        <v>45062</v>
      </c>
      <c r="E122" s="4">
        <v>225</v>
      </c>
      <c r="F122" s="4" t="str">
        <f>VLOOKUP(A122,HOP!A:L,12,0)</f>
        <v>225.00</v>
      </c>
      <c r="G122" s="4" t="str">
        <f>VLOOKUP(A122,HOP!A:C,3,0)</f>
        <v>3373263</v>
      </c>
      <c r="H122" s="4">
        <f t="shared" si="6"/>
        <v>0</v>
      </c>
      <c r="I122" s="4" t="str">
        <f t="shared" si="7"/>
        <v>,3373263</v>
      </c>
      <c r="J122" s="4" t="str">
        <f>VLOOKUP(A122,HOP!A:U,21,0)</f>
        <v>直连</v>
      </c>
    </row>
    <row r="123" s="4" customFormat="1" spans="1:10">
      <c r="A123" s="5">
        <v>999224149694271</v>
      </c>
      <c r="B123" s="4" t="s">
        <v>27</v>
      </c>
      <c r="C123" s="6">
        <v>45061</v>
      </c>
      <c r="D123" s="6">
        <v>45062</v>
      </c>
      <c r="E123" s="4">
        <v>1499</v>
      </c>
      <c r="F123" s="4" t="str">
        <f>VLOOKUP(A123,HOP!A:L,12,0)</f>
        <v>1499.00</v>
      </c>
      <c r="G123" s="4" t="str">
        <f>VLOOKUP(A123,HOP!A:C,3,0)</f>
        <v>3373455</v>
      </c>
      <c r="H123" s="4">
        <f t="shared" si="6"/>
        <v>0</v>
      </c>
      <c r="I123" s="4" t="str">
        <f t="shared" si="7"/>
        <v>,3373455</v>
      </c>
      <c r="J123" s="4" t="str">
        <f>VLOOKUP(A123,HOP!A:U,21,0)</f>
        <v>直连</v>
      </c>
    </row>
    <row r="124" s="4" customFormat="1" spans="1:10">
      <c r="A124" s="5">
        <v>999224149857743</v>
      </c>
      <c r="B124" s="4" t="s">
        <v>27</v>
      </c>
      <c r="C124" s="6">
        <v>45061</v>
      </c>
      <c r="D124" s="6">
        <v>45062</v>
      </c>
      <c r="E124" s="4">
        <v>835</v>
      </c>
      <c r="F124" s="4" t="str">
        <f>VLOOKUP(A124,HOP!A:L,12,0)</f>
        <v>835.00</v>
      </c>
      <c r="G124" s="4" t="str">
        <f>VLOOKUP(A124,HOP!A:C,3,0)</f>
        <v>3373519</v>
      </c>
      <c r="H124" s="4">
        <f t="shared" si="6"/>
        <v>0</v>
      </c>
      <c r="I124" s="4" t="str">
        <f t="shared" si="7"/>
        <v>,3373519</v>
      </c>
      <c r="J124" s="4" t="str">
        <f>VLOOKUP(A124,HOP!A:U,21,0)</f>
        <v>直连</v>
      </c>
    </row>
    <row r="125" s="4" customFormat="1" spans="1:10">
      <c r="A125" s="5">
        <v>999224149880394</v>
      </c>
      <c r="B125" s="4" t="s">
        <v>27</v>
      </c>
      <c r="C125" s="6">
        <v>45061</v>
      </c>
      <c r="D125" s="6">
        <v>45062</v>
      </c>
      <c r="E125" s="4">
        <v>330</v>
      </c>
      <c r="F125" s="4" t="str">
        <f>VLOOKUP(A125,HOP!A:L,12,0)</f>
        <v>330.00</v>
      </c>
      <c r="G125" s="4" t="str">
        <f>VLOOKUP(A125,HOP!A:C,3,0)</f>
        <v>3373521</v>
      </c>
      <c r="H125" s="4">
        <f t="shared" si="6"/>
        <v>0</v>
      </c>
      <c r="I125" s="4" t="str">
        <f t="shared" si="7"/>
        <v>,3373521</v>
      </c>
      <c r="J125" s="4" t="str">
        <f>VLOOKUP(A125,HOP!A:U,21,0)</f>
        <v>直连</v>
      </c>
    </row>
    <row r="126" s="4" customFormat="1" spans="1:10">
      <c r="A126" s="5">
        <v>999224150025176</v>
      </c>
      <c r="B126" s="4" t="s">
        <v>27</v>
      </c>
      <c r="C126" s="6">
        <v>45061</v>
      </c>
      <c r="D126" s="6">
        <v>45062</v>
      </c>
      <c r="E126" s="4">
        <v>211</v>
      </c>
      <c r="F126" s="4" t="str">
        <f>VLOOKUP(A126,HOP!A:L,12,0)</f>
        <v>211.00</v>
      </c>
      <c r="G126" s="4" t="str">
        <f>VLOOKUP(A126,HOP!A:C,3,0)</f>
        <v>3373578</v>
      </c>
      <c r="H126" s="4">
        <f t="shared" si="6"/>
        <v>0</v>
      </c>
      <c r="I126" s="4" t="str">
        <f t="shared" si="7"/>
        <v>,3373578</v>
      </c>
      <c r="J126" s="4" t="str">
        <f>VLOOKUP(A126,HOP!A:U,21,0)</f>
        <v>直连</v>
      </c>
    </row>
    <row r="127" s="4" customFormat="1" spans="1:10">
      <c r="A127" s="5">
        <v>999224150038159</v>
      </c>
      <c r="B127" s="4" t="s">
        <v>27</v>
      </c>
      <c r="C127" s="6">
        <v>45061</v>
      </c>
      <c r="D127" s="6">
        <v>45062</v>
      </c>
      <c r="E127" s="4">
        <v>951</v>
      </c>
      <c r="F127" s="4" t="str">
        <f>VLOOKUP(A127,HOP!A:L,12,0)</f>
        <v>951.00</v>
      </c>
      <c r="G127" s="4" t="str">
        <f>VLOOKUP(A127,HOP!A:C,3,0)</f>
        <v>3373581</v>
      </c>
      <c r="H127" s="4">
        <f t="shared" si="6"/>
        <v>0</v>
      </c>
      <c r="I127" s="4" t="str">
        <f t="shared" si="7"/>
        <v>,3373581</v>
      </c>
      <c r="J127" s="4" t="str">
        <f>VLOOKUP(A127,HOP!A:U,21,0)</f>
        <v>直连</v>
      </c>
    </row>
    <row r="128" s="4" customFormat="1" spans="1:10">
      <c r="A128" s="5">
        <v>999224150125817</v>
      </c>
      <c r="B128" s="4" t="s">
        <v>27</v>
      </c>
      <c r="C128" s="6">
        <v>45061</v>
      </c>
      <c r="D128" s="6">
        <v>45062</v>
      </c>
      <c r="E128" s="4">
        <v>1038</v>
      </c>
      <c r="F128" s="4" t="str">
        <f>VLOOKUP(A128,HOP!A:L,12,0)</f>
        <v>1038.00</v>
      </c>
      <c r="G128" s="4" t="str">
        <f>VLOOKUP(A128,HOP!A:C,3,0)</f>
        <v>3373611</v>
      </c>
      <c r="H128" s="4">
        <f t="shared" si="6"/>
        <v>0</v>
      </c>
      <c r="I128" s="4" t="str">
        <f t="shared" si="7"/>
        <v>,3373611</v>
      </c>
      <c r="J128" s="4" t="str">
        <f>VLOOKUP(A128,HOP!A:U,21,0)</f>
        <v>直连</v>
      </c>
    </row>
    <row r="129" s="4" customFormat="1" spans="1:10">
      <c r="A129" s="5">
        <v>999224150230115</v>
      </c>
      <c r="B129" s="4" t="s">
        <v>27</v>
      </c>
      <c r="C129" s="6">
        <v>45061</v>
      </c>
      <c r="D129" s="6">
        <v>45062</v>
      </c>
      <c r="E129" s="4">
        <v>1988</v>
      </c>
      <c r="F129" s="4" t="str">
        <f>VLOOKUP(A129,HOP!A:L,12,0)</f>
        <v>1988.00</v>
      </c>
      <c r="G129" s="4" t="str">
        <f>VLOOKUP(A129,HOP!A:C,3,0)</f>
        <v>3373675</v>
      </c>
      <c r="H129" s="4">
        <f t="shared" si="6"/>
        <v>0</v>
      </c>
      <c r="I129" s="4" t="str">
        <f t="shared" si="7"/>
        <v>,3373675</v>
      </c>
      <c r="J129" s="4" t="str">
        <f>VLOOKUP(A129,HOP!A:U,21,0)</f>
        <v>直连</v>
      </c>
    </row>
    <row r="130" s="4" customFormat="1" spans="1:10">
      <c r="A130" s="5">
        <v>999224150672551</v>
      </c>
      <c r="B130" s="4" t="s">
        <v>27</v>
      </c>
      <c r="C130" s="6">
        <v>45061</v>
      </c>
      <c r="D130" s="6">
        <v>45062</v>
      </c>
      <c r="E130" s="4">
        <v>1388</v>
      </c>
      <c r="F130" s="4" t="str">
        <f>VLOOKUP(A130,HOP!A:L,12,0)</f>
        <v>1388.00</v>
      </c>
      <c r="G130" s="4" t="str">
        <f>VLOOKUP(A130,HOP!A:C,3,0)</f>
        <v>3373880</v>
      </c>
      <c r="H130" s="4">
        <f t="shared" si="6"/>
        <v>0</v>
      </c>
      <c r="I130" s="4" t="str">
        <f t="shared" si="7"/>
        <v>,3373880</v>
      </c>
      <c r="J130" s="4" t="str">
        <f>VLOOKUP(A130,HOP!A:U,21,0)</f>
        <v>直连</v>
      </c>
    </row>
    <row r="131" s="4" customFormat="1" spans="1:10">
      <c r="A131" s="5">
        <v>999224150684113</v>
      </c>
      <c r="B131" s="4" t="s">
        <v>27</v>
      </c>
      <c r="C131" s="6">
        <v>45061</v>
      </c>
      <c r="D131" s="6">
        <v>45062</v>
      </c>
      <c r="E131" s="4">
        <v>4838</v>
      </c>
      <c r="F131" s="4" t="str">
        <f>VLOOKUP(A131,HOP!A:L,12,0)</f>
        <v>4838.00</v>
      </c>
      <c r="G131" s="4" t="str">
        <f>VLOOKUP(A131,HOP!A:C,3,0)</f>
        <v>3373882</v>
      </c>
      <c r="H131" s="4">
        <f t="shared" ref="H131:H155" si="8">E131-F131</f>
        <v>0</v>
      </c>
      <c r="I131" s="4" t="str">
        <f t="shared" ref="I131:I155" si="9">$I$1&amp;G131</f>
        <v>,3373882</v>
      </c>
      <c r="J131" s="4" t="str">
        <f>VLOOKUP(A131,HOP!A:U,21,0)</f>
        <v>直连</v>
      </c>
    </row>
    <row r="132" s="4" customFormat="1" spans="1:10">
      <c r="A132" s="5">
        <v>999224150968538</v>
      </c>
      <c r="B132" s="4" t="s">
        <v>27</v>
      </c>
      <c r="C132" s="6">
        <v>45061</v>
      </c>
      <c r="D132" s="6">
        <v>45062</v>
      </c>
      <c r="E132" s="4">
        <v>640</v>
      </c>
      <c r="F132" s="4" t="str">
        <f>VLOOKUP(A132,HOP!A:L,12,0)</f>
        <v>640.00</v>
      </c>
      <c r="G132" s="4" t="str">
        <f>VLOOKUP(A132,HOP!A:C,3,0)</f>
        <v>3374024</v>
      </c>
      <c r="H132" s="4">
        <f t="shared" si="8"/>
        <v>0</v>
      </c>
      <c r="I132" s="4" t="str">
        <f t="shared" si="9"/>
        <v>,3374024</v>
      </c>
      <c r="J132" s="4" t="str">
        <f>VLOOKUP(A132,HOP!A:U,21,0)</f>
        <v>直连</v>
      </c>
    </row>
    <row r="133" s="4" customFormat="1" spans="1:10">
      <c r="A133" s="5">
        <v>999224152975493</v>
      </c>
      <c r="B133" s="4" t="s">
        <v>27</v>
      </c>
      <c r="C133" s="6">
        <v>45061</v>
      </c>
      <c r="D133" s="6">
        <v>45062</v>
      </c>
      <c r="E133" s="4">
        <v>654</v>
      </c>
      <c r="F133" s="4" t="str">
        <f>VLOOKUP(A133,HOP!A:L,12,0)</f>
        <v>654.00</v>
      </c>
      <c r="G133" s="4" t="str">
        <f>VLOOKUP(A133,HOP!A:C,3,0)</f>
        <v>3374766</v>
      </c>
      <c r="H133" s="4">
        <f t="shared" si="8"/>
        <v>0</v>
      </c>
      <c r="I133" s="4" t="str">
        <f t="shared" si="9"/>
        <v>,3374766</v>
      </c>
      <c r="J133" s="4" t="str">
        <f>VLOOKUP(A133,HOP!A:U,21,0)</f>
        <v>直连</v>
      </c>
    </row>
    <row r="134" s="4" customFormat="1" spans="1:10">
      <c r="A134" s="5">
        <v>999224153766869</v>
      </c>
      <c r="B134" s="4" t="s">
        <v>27</v>
      </c>
      <c r="C134" s="6">
        <v>45061</v>
      </c>
      <c r="D134" s="6">
        <v>45062</v>
      </c>
      <c r="E134" s="4">
        <v>231</v>
      </c>
      <c r="F134" s="4" t="str">
        <f>VLOOKUP(A134,HOP!A:L,12,0)</f>
        <v>231.00</v>
      </c>
      <c r="G134" s="4" t="str">
        <f>VLOOKUP(A134,HOP!A:C,3,0)</f>
        <v>3375060</v>
      </c>
      <c r="H134" s="4">
        <f t="shared" si="8"/>
        <v>0</v>
      </c>
      <c r="I134" s="4" t="str">
        <f t="shared" si="9"/>
        <v>,3375060</v>
      </c>
      <c r="J134" s="4" t="str">
        <f>VLOOKUP(A134,HOP!A:U,21,0)</f>
        <v>直连</v>
      </c>
    </row>
    <row r="135" s="4" customFormat="1" spans="1:10">
      <c r="A135" s="5">
        <v>999224153982535</v>
      </c>
      <c r="B135" s="4" t="s">
        <v>27</v>
      </c>
      <c r="C135" s="6">
        <v>45061</v>
      </c>
      <c r="D135" s="6">
        <v>45062</v>
      </c>
      <c r="E135" s="4">
        <v>315</v>
      </c>
      <c r="F135" s="4" t="str">
        <f>VLOOKUP(A135,HOP!A:L,12,0)</f>
        <v>315.00</v>
      </c>
      <c r="G135" s="4" t="str">
        <f>VLOOKUP(A135,HOP!A:C,3,0)</f>
        <v>3375101</v>
      </c>
      <c r="H135" s="4">
        <f t="shared" si="8"/>
        <v>0</v>
      </c>
      <c r="I135" s="4" t="str">
        <f t="shared" si="9"/>
        <v>,3375101</v>
      </c>
      <c r="J135" s="4" t="str">
        <f>VLOOKUP(A135,HOP!A:U,21,0)</f>
        <v>直连</v>
      </c>
    </row>
    <row r="136" s="4" customFormat="1" spans="1:10">
      <c r="A136" s="5">
        <v>999224154869881</v>
      </c>
      <c r="B136" s="4" t="s">
        <v>27</v>
      </c>
      <c r="C136" s="6">
        <v>45061</v>
      </c>
      <c r="D136" s="6">
        <v>45062</v>
      </c>
      <c r="E136" s="4">
        <v>137</v>
      </c>
      <c r="F136" s="4" t="str">
        <f>VLOOKUP(A136,HOP!A:L,12,0)</f>
        <v>137.00</v>
      </c>
      <c r="G136" s="4" t="str">
        <f>VLOOKUP(A136,HOP!A:C,3,0)</f>
        <v>3375404</v>
      </c>
      <c r="H136" s="4">
        <f t="shared" si="8"/>
        <v>0</v>
      </c>
      <c r="I136" s="4" t="str">
        <f t="shared" si="9"/>
        <v>,3375404</v>
      </c>
      <c r="J136" s="4" t="str">
        <f>VLOOKUP(A136,HOP!A:U,21,0)</f>
        <v>直连</v>
      </c>
    </row>
    <row r="137" s="4" customFormat="1" spans="1:10">
      <c r="A137" s="5">
        <v>999224155269390</v>
      </c>
      <c r="B137" s="4" t="s">
        <v>27</v>
      </c>
      <c r="C137" s="6">
        <v>45061</v>
      </c>
      <c r="D137" s="6">
        <v>45062</v>
      </c>
      <c r="E137" s="4">
        <v>214</v>
      </c>
      <c r="F137" s="4" t="str">
        <f>VLOOKUP(A137,HOP!A:L,12,0)</f>
        <v>214.00</v>
      </c>
      <c r="G137" s="4" t="str">
        <f>VLOOKUP(A137,HOP!A:C,3,0)</f>
        <v>3375595</v>
      </c>
      <c r="H137" s="4">
        <f t="shared" si="8"/>
        <v>0</v>
      </c>
      <c r="I137" s="4" t="str">
        <f t="shared" si="9"/>
        <v>,3375595</v>
      </c>
      <c r="J137" s="4" t="str">
        <f>VLOOKUP(A137,HOP!A:U,21,0)</f>
        <v>直连</v>
      </c>
    </row>
    <row r="138" s="4" customFormat="1" spans="1:10">
      <c r="A138" s="5">
        <v>999224155552167</v>
      </c>
      <c r="B138" s="4" t="s">
        <v>27</v>
      </c>
      <c r="C138" s="6">
        <v>45061</v>
      </c>
      <c r="D138" s="6">
        <v>45062</v>
      </c>
      <c r="E138" s="4">
        <v>929</v>
      </c>
      <c r="F138" s="4" t="str">
        <f>VLOOKUP(A138,HOP!A:L,12,0)</f>
        <v>929.00</v>
      </c>
      <c r="G138" s="4" t="str">
        <f>VLOOKUP(A138,HOP!A:C,3,0)</f>
        <v>3375645</v>
      </c>
      <c r="H138" s="4">
        <f t="shared" si="8"/>
        <v>0</v>
      </c>
      <c r="I138" s="4" t="str">
        <f t="shared" si="9"/>
        <v>,3375645</v>
      </c>
      <c r="J138" s="4" t="str">
        <f>VLOOKUP(A138,HOP!A:U,21,0)</f>
        <v>直连</v>
      </c>
    </row>
    <row r="139" s="4" customFormat="1" spans="1:10">
      <c r="A139" s="5">
        <v>999224155917229</v>
      </c>
      <c r="B139" s="4" t="s">
        <v>27</v>
      </c>
      <c r="C139" s="6">
        <v>45061</v>
      </c>
      <c r="D139" s="6">
        <v>45062</v>
      </c>
      <c r="E139" s="4">
        <v>2319</v>
      </c>
      <c r="F139" s="4" t="str">
        <f>VLOOKUP(A139,HOP!A:L,12,0)</f>
        <v>2319.00</v>
      </c>
      <c r="G139" s="4" t="str">
        <f>VLOOKUP(A139,HOP!A:C,3,0)</f>
        <v>3375717</v>
      </c>
      <c r="H139" s="4">
        <f t="shared" si="8"/>
        <v>0</v>
      </c>
      <c r="I139" s="4" t="str">
        <f t="shared" si="9"/>
        <v>,3375717</v>
      </c>
      <c r="J139" s="4" t="str">
        <f>VLOOKUP(A139,HOP!A:U,21,0)</f>
        <v>直连</v>
      </c>
    </row>
    <row r="140" s="4" customFormat="1" spans="1:10">
      <c r="A140" s="5">
        <v>999224156144775</v>
      </c>
      <c r="B140" s="4" t="s">
        <v>27</v>
      </c>
      <c r="C140" s="6">
        <v>45061</v>
      </c>
      <c r="D140" s="6">
        <v>45062</v>
      </c>
      <c r="E140" s="4">
        <v>359</v>
      </c>
      <c r="F140" s="4" t="str">
        <f>VLOOKUP(A140,HOP!A:L,12,0)</f>
        <v>359.00</v>
      </c>
      <c r="G140" s="4" t="str">
        <f>VLOOKUP(A140,HOP!A:C,3,0)</f>
        <v>3375847</v>
      </c>
      <c r="H140" s="4">
        <f t="shared" si="8"/>
        <v>0</v>
      </c>
      <c r="I140" s="4" t="str">
        <f t="shared" si="9"/>
        <v>,3375847</v>
      </c>
      <c r="J140" s="4" t="str">
        <f>VLOOKUP(A140,HOP!A:U,21,0)</f>
        <v>直连</v>
      </c>
    </row>
    <row r="141" s="4" customFormat="1" spans="1:10">
      <c r="A141" s="5">
        <v>999224156895564</v>
      </c>
      <c r="B141" s="4" t="s">
        <v>27</v>
      </c>
      <c r="C141" s="6">
        <v>45061</v>
      </c>
      <c r="D141" s="6">
        <v>45062</v>
      </c>
      <c r="E141" s="4">
        <v>228</v>
      </c>
      <c r="F141" s="4" t="str">
        <f>VLOOKUP(A141,HOP!A:L,12,0)</f>
        <v>228.00</v>
      </c>
      <c r="G141" s="4" t="str">
        <f>VLOOKUP(A141,HOP!A:C,3,0)</f>
        <v>3376103</v>
      </c>
      <c r="H141" s="4">
        <f t="shared" si="8"/>
        <v>0</v>
      </c>
      <c r="I141" s="4" t="str">
        <f t="shared" si="9"/>
        <v>,3376103</v>
      </c>
      <c r="J141" s="4" t="str">
        <f>VLOOKUP(A141,HOP!A:U,21,0)</f>
        <v>直连</v>
      </c>
    </row>
    <row r="142" s="4" customFormat="1" spans="1:10">
      <c r="A142" s="5">
        <v>999224157126153</v>
      </c>
      <c r="B142" s="4" t="s">
        <v>27</v>
      </c>
      <c r="C142" s="6">
        <v>45061</v>
      </c>
      <c r="D142" s="6">
        <v>45062</v>
      </c>
      <c r="E142" s="4">
        <v>144</v>
      </c>
      <c r="F142" s="4" t="str">
        <f>VLOOKUP(A142,HOP!A:L,12,0)</f>
        <v>144.00</v>
      </c>
      <c r="G142" s="4" t="str">
        <f>VLOOKUP(A142,HOP!A:C,3,0)</f>
        <v>3376167</v>
      </c>
      <c r="H142" s="4">
        <f t="shared" si="8"/>
        <v>0</v>
      </c>
      <c r="I142" s="4" t="str">
        <f t="shared" si="9"/>
        <v>,3376167</v>
      </c>
      <c r="J142" s="4" t="str">
        <f>VLOOKUP(A142,HOP!A:U,21,0)</f>
        <v>直连</v>
      </c>
    </row>
    <row r="143" s="4" customFormat="1" spans="1:10">
      <c r="A143" s="5">
        <v>999224157771297</v>
      </c>
      <c r="B143" s="4" t="s">
        <v>27</v>
      </c>
      <c r="C143" s="6">
        <v>45061</v>
      </c>
      <c r="D143" s="6">
        <v>45062</v>
      </c>
      <c r="E143" s="4">
        <v>142</v>
      </c>
      <c r="F143" s="4" t="str">
        <f>VLOOKUP(A143,HOP!A:L,12,0)</f>
        <v>142.00</v>
      </c>
      <c r="G143" s="4" t="str">
        <f>VLOOKUP(A143,HOP!A:C,3,0)</f>
        <v>3376374</v>
      </c>
      <c r="H143" s="4">
        <f t="shared" si="8"/>
        <v>0</v>
      </c>
      <c r="I143" s="4" t="str">
        <f t="shared" si="9"/>
        <v>,3376374</v>
      </c>
      <c r="J143" s="4" t="str">
        <f>VLOOKUP(A143,HOP!A:U,21,0)</f>
        <v>直连</v>
      </c>
    </row>
    <row r="144" s="4" customFormat="1" spans="1:10">
      <c r="A144" s="5">
        <v>999224157450211</v>
      </c>
      <c r="B144" s="4" t="s">
        <v>27</v>
      </c>
      <c r="C144" s="6">
        <v>45061</v>
      </c>
      <c r="D144" s="6">
        <v>45062</v>
      </c>
      <c r="E144" s="4">
        <v>216</v>
      </c>
      <c r="F144" s="4" t="str">
        <f>VLOOKUP(A144,HOP!A:L,12,0)</f>
        <v>216.00</v>
      </c>
      <c r="G144" s="4" t="str">
        <f>VLOOKUP(A144,HOP!A:C,3,0)</f>
        <v>3376222</v>
      </c>
      <c r="H144" s="4">
        <f t="shared" si="8"/>
        <v>0</v>
      </c>
      <c r="I144" s="4" t="str">
        <f t="shared" si="9"/>
        <v>,3376222</v>
      </c>
      <c r="J144" s="4" t="str">
        <f>VLOOKUP(A144,HOP!A:U,21,0)</f>
        <v>直连</v>
      </c>
    </row>
    <row r="145" s="4" customFormat="1" spans="1:10">
      <c r="A145" s="5">
        <v>999224157654345</v>
      </c>
      <c r="B145" s="4" t="s">
        <v>27</v>
      </c>
      <c r="C145" s="6">
        <v>45061</v>
      </c>
      <c r="D145" s="6">
        <v>45062</v>
      </c>
      <c r="E145" s="4">
        <v>201</v>
      </c>
      <c r="F145" s="4" t="str">
        <f>VLOOKUP(A145,HOP!A:L,12,0)</f>
        <v>201.00</v>
      </c>
      <c r="G145" s="4" t="str">
        <f>VLOOKUP(A145,HOP!A:C,3,0)</f>
        <v>3376258</v>
      </c>
      <c r="H145" s="4">
        <f t="shared" si="8"/>
        <v>0</v>
      </c>
      <c r="I145" s="4" t="str">
        <f t="shared" si="9"/>
        <v>,3376258</v>
      </c>
      <c r="J145" s="4" t="str">
        <f>VLOOKUP(A145,HOP!A:U,21,0)</f>
        <v>直连</v>
      </c>
    </row>
    <row r="146" s="4" customFormat="1" spans="1:10">
      <c r="A146" s="5">
        <v>999224159118250</v>
      </c>
      <c r="B146" s="4" t="s">
        <v>27</v>
      </c>
      <c r="C146" s="6">
        <v>45061</v>
      </c>
      <c r="D146" s="6">
        <v>45062</v>
      </c>
      <c r="E146" s="4">
        <v>152</v>
      </c>
      <c r="F146" s="4" t="str">
        <f>VLOOKUP(A146,HOP!A:L,12,0)</f>
        <v>152.00</v>
      </c>
      <c r="G146" s="4" t="str">
        <f>VLOOKUP(A146,HOP!A:C,3,0)</f>
        <v>3376748</v>
      </c>
      <c r="H146" s="4">
        <f t="shared" si="8"/>
        <v>0</v>
      </c>
      <c r="I146" s="4" t="str">
        <f t="shared" si="9"/>
        <v>,3376748</v>
      </c>
      <c r="J146" s="4" t="str">
        <f>VLOOKUP(A146,HOP!A:U,21,0)</f>
        <v>直连</v>
      </c>
    </row>
    <row r="147" s="4" customFormat="1" spans="1:10">
      <c r="A147" s="5">
        <v>999224159116609</v>
      </c>
      <c r="B147" s="4" t="s">
        <v>27</v>
      </c>
      <c r="C147" s="6">
        <v>45061</v>
      </c>
      <c r="D147" s="6">
        <v>45062</v>
      </c>
      <c r="E147" s="4">
        <v>682</v>
      </c>
      <c r="F147" s="4" t="str">
        <f>VLOOKUP(A147,HOP!A:L,12,0)</f>
        <v>682.00</v>
      </c>
      <c r="G147" s="4" t="str">
        <f>VLOOKUP(A147,HOP!A:C,3,0)</f>
        <v>3376747</v>
      </c>
      <c r="H147" s="4">
        <f t="shared" si="8"/>
        <v>0</v>
      </c>
      <c r="I147" s="4" t="str">
        <f t="shared" si="9"/>
        <v>,3376747</v>
      </c>
      <c r="J147" s="4" t="str">
        <f>VLOOKUP(A147,HOP!A:U,21,0)</f>
        <v>直连</v>
      </c>
    </row>
    <row r="148" s="4" customFormat="1" spans="1:10">
      <c r="A148" s="5">
        <v>999224159854090</v>
      </c>
      <c r="B148" s="4" t="s">
        <v>27</v>
      </c>
      <c r="C148" s="6">
        <v>45061</v>
      </c>
      <c r="D148" s="6">
        <v>45062</v>
      </c>
      <c r="E148" s="4">
        <v>964</v>
      </c>
      <c r="F148" s="4" t="str">
        <f>VLOOKUP(A148,HOP!A:L,12,0)</f>
        <v>964.00</v>
      </c>
      <c r="G148" s="4" t="str">
        <f>VLOOKUP(A148,HOP!A:C,3,0)</f>
        <v>3377057</v>
      </c>
      <c r="H148" s="4">
        <f t="shared" si="8"/>
        <v>0</v>
      </c>
      <c r="I148" s="4" t="str">
        <f t="shared" si="9"/>
        <v>,3377057</v>
      </c>
      <c r="J148" s="4" t="str">
        <f>VLOOKUP(A148,HOP!A:U,21,0)</f>
        <v>直连</v>
      </c>
    </row>
    <row r="149" s="4" customFormat="1" spans="1:10">
      <c r="A149" s="5">
        <v>999224160213374</v>
      </c>
      <c r="B149" s="4" t="s">
        <v>27</v>
      </c>
      <c r="C149" s="6">
        <v>45061</v>
      </c>
      <c r="D149" s="6">
        <v>45062</v>
      </c>
      <c r="E149" s="4">
        <v>202</v>
      </c>
      <c r="F149" s="4" t="str">
        <f>VLOOKUP(A149,HOP!A:L,12,0)</f>
        <v>202.00</v>
      </c>
      <c r="G149" s="4" t="str">
        <f>VLOOKUP(A149,HOP!A:C,3,0)</f>
        <v>3377146</v>
      </c>
      <c r="H149" s="4">
        <f t="shared" si="8"/>
        <v>0</v>
      </c>
      <c r="I149" s="4" t="str">
        <f t="shared" si="9"/>
        <v>,3377146</v>
      </c>
      <c r="J149" s="4" t="str">
        <f>VLOOKUP(A149,HOP!A:U,21,0)</f>
        <v>直连</v>
      </c>
    </row>
    <row r="150" s="4" customFormat="1" spans="1:10">
      <c r="A150" s="5">
        <v>999224160961049</v>
      </c>
      <c r="B150" s="4" t="s">
        <v>27</v>
      </c>
      <c r="C150" s="6">
        <v>45061</v>
      </c>
      <c r="D150" s="6">
        <v>45062</v>
      </c>
      <c r="E150" s="4">
        <v>235</v>
      </c>
      <c r="F150" s="4" t="str">
        <f>VLOOKUP(A150,HOP!A:L,12,0)</f>
        <v>235.00</v>
      </c>
      <c r="G150" s="4" t="str">
        <f>VLOOKUP(A150,HOP!A:C,3,0)</f>
        <v>3377453</v>
      </c>
      <c r="H150" s="4">
        <f t="shared" si="8"/>
        <v>0</v>
      </c>
      <c r="I150" s="4" t="str">
        <f t="shared" si="9"/>
        <v>,3377453</v>
      </c>
      <c r="J150" s="4" t="str">
        <f>VLOOKUP(A150,HOP!A:U,21,0)</f>
        <v>直连</v>
      </c>
    </row>
    <row r="151" s="4" customFormat="1" spans="1:10">
      <c r="A151" s="5">
        <v>999224161558219</v>
      </c>
      <c r="B151" s="4" t="s">
        <v>27</v>
      </c>
      <c r="C151" s="6">
        <v>45061</v>
      </c>
      <c r="D151" s="6">
        <v>45062</v>
      </c>
      <c r="E151" s="4">
        <v>195</v>
      </c>
      <c r="F151" s="4" t="str">
        <f>VLOOKUP(A151,HOP!A:L,12,0)</f>
        <v>195.00</v>
      </c>
      <c r="G151" s="4" t="str">
        <f>VLOOKUP(A151,HOP!A:C,3,0)</f>
        <v>3377771</v>
      </c>
      <c r="H151" s="4">
        <f t="shared" si="8"/>
        <v>0</v>
      </c>
      <c r="I151" s="4" t="str">
        <f t="shared" si="9"/>
        <v>,3377771</v>
      </c>
      <c r="J151" s="4" t="str">
        <f>VLOOKUP(A151,HOP!A:U,21,0)</f>
        <v>直连</v>
      </c>
    </row>
    <row r="152" s="4" customFormat="1" spans="1:10">
      <c r="A152" s="5">
        <v>999224161989023</v>
      </c>
      <c r="B152" s="4" t="s">
        <v>27</v>
      </c>
      <c r="C152" s="6">
        <v>45061</v>
      </c>
      <c r="D152" s="6">
        <v>45062</v>
      </c>
      <c r="E152" s="4">
        <v>345</v>
      </c>
      <c r="F152" s="4" t="str">
        <f>VLOOKUP(A152,HOP!A:L,12,0)</f>
        <v>345.00</v>
      </c>
      <c r="G152" s="4" t="str">
        <f>VLOOKUP(A152,HOP!A:C,3,0)</f>
        <v>3377904</v>
      </c>
      <c r="H152" s="4">
        <f t="shared" si="8"/>
        <v>0</v>
      </c>
      <c r="I152" s="4" t="str">
        <f t="shared" si="9"/>
        <v>,3377904</v>
      </c>
      <c r="J152" s="4" t="str">
        <f>VLOOKUP(A152,HOP!A:U,21,0)</f>
        <v>直连</v>
      </c>
    </row>
    <row r="153" s="4" customFormat="1" spans="1:10">
      <c r="A153" s="5">
        <v>999224162671734</v>
      </c>
      <c r="B153" s="4" t="s">
        <v>27</v>
      </c>
      <c r="C153" s="6">
        <v>45061</v>
      </c>
      <c r="D153" s="6">
        <v>45062</v>
      </c>
      <c r="E153" s="4">
        <v>550</v>
      </c>
      <c r="F153" s="4" t="str">
        <f>VLOOKUP(A153,HOP!A:L,12,0)</f>
        <v>550.00</v>
      </c>
      <c r="G153" s="4" t="str">
        <f>VLOOKUP(A153,HOP!A:C,3,0)</f>
        <v>3378249</v>
      </c>
      <c r="H153" s="4">
        <f t="shared" si="8"/>
        <v>0</v>
      </c>
      <c r="I153" s="4" t="str">
        <f t="shared" si="9"/>
        <v>,3378249</v>
      </c>
      <c r="J153" s="4" t="str">
        <f>VLOOKUP(A153,HOP!A:U,21,0)</f>
        <v>直连</v>
      </c>
    </row>
    <row r="154" s="4" customFormat="1" spans="1:10">
      <c r="A154" s="5">
        <v>21787298454</v>
      </c>
      <c r="B154" s="4" t="s">
        <v>839</v>
      </c>
      <c r="C154" s="6">
        <v>44890</v>
      </c>
      <c r="D154" s="6">
        <v>44891</v>
      </c>
      <c r="E154" s="4">
        <v>836</v>
      </c>
      <c r="F154" s="4">
        <v>836</v>
      </c>
      <c r="G154" s="4">
        <v>2794896</v>
      </c>
      <c r="H154" s="4">
        <f t="shared" si="8"/>
        <v>0</v>
      </c>
      <c r="I154" s="4" t="str">
        <f t="shared" si="9"/>
        <v>,2794896</v>
      </c>
      <c r="J154" s="4" t="e">
        <f>VLOOKUP(A154,HOP!A:U,21,0)</f>
        <v>#N/A</v>
      </c>
    </row>
    <row r="155" s="4" customFormat="1" spans="1:11">
      <c r="A155" s="5">
        <v>21848279672</v>
      </c>
      <c r="B155" s="4" t="s">
        <v>839</v>
      </c>
      <c r="C155" s="6">
        <v>44919</v>
      </c>
      <c r="D155" s="6">
        <v>44921</v>
      </c>
      <c r="E155" s="4">
        <v>3810</v>
      </c>
      <c r="F155" s="4" t="e">
        <f>VLOOKUP(A155,HOP!A:L,12,0)</f>
        <v>#N/A</v>
      </c>
      <c r="G155" s="4">
        <v>2836457</v>
      </c>
      <c r="H155" s="4" t="e">
        <f t="shared" si="8"/>
        <v>#N/A</v>
      </c>
      <c r="I155" s="4" t="str">
        <f t="shared" si="9"/>
        <v>,2836457</v>
      </c>
      <c r="J155" s="4" t="e">
        <f>VLOOKUP(A155,HOP!A:U,21,0)</f>
        <v>#N/A</v>
      </c>
      <c r="K155" s="4" t="s">
        <v>852</v>
      </c>
    </row>
    <row r="157" spans="5:5">
      <c r="E157" s="4">
        <f>SUM(E2:E156)</f>
        <v>228089.61</v>
      </c>
    </row>
    <row r="158" spans="5:5">
      <c r="E158" s="4">
        <v>228089.61</v>
      </c>
    </row>
    <row r="160" spans="1:3">
      <c r="A160" s="4" t="s">
        <v>853</v>
      </c>
      <c r="C160" s="8">
        <v>15547</v>
      </c>
    </row>
    <row r="161" spans="1:3">
      <c r="A161" s="4" t="s">
        <v>854</v>
      </c>
      <c r="C161" s="8">
        <v>212542.61</v>
      </c>
    </row>
    <row r="162" spans="1:3">
      <c r="A162" s="4" t="s">
        <v>855</v>
      </c>
      <c r="C162" s="8">
        <f>SUBTOTAL(9,C160:C161)</f>
        <v>228089.61</v>
      </c>
    </row>
  </sheetData>
  <autoFilter ref="A1:X155">
    <filterColumn colId="4">
      <filters>
        <filter val="201"/>
        <filter val="301"/>
        <filter val="1601"/>
        <filter val="202"/>
        <filter val="1602"/>
        <filter val="504"/>
        <filter val="1904"/>
        <filter val="207"/>
        <filter val="907"/>
        <filter val="108"/>
        <filter val="908"/>
        <filter val="1508"/>
        <filter val="510"/>
        <filter val="610"/>
        <filter val="810"/>
        <filter val="3810"/>
        <filter val="211"/>
        <filter val="2512"/>
        <filter val="213"/>
        <filter val="214"/>
        <filter val="315"/>
        <filter val="216"/>
        <filter val="5416"/>
        <filter val="17517"/>
        <filter val="718"/>
        <filter val="918"/>
        <filter val="1118"/>
        <filter val="2319"/>
        <filter val="821"/>
        <filter val="2121"/>
        <filter val="6021"/>
        <filter val="222"/>
        <filter val="522"/>
        <filter val="822"/>
        <filter val="1124"/>
        <filter val="225"/>
        <filter val="326"/>
        <filter val="526"/>
        <filter val="127"/>
        <filter val="228"/>
        <filter val="27228"/>
        <filter val="929"/>
        <filter val="330"/>
        <filter val="1430"/>
        <filter val="2130"/>
        <filter val="231"/>
        <filter val="132"/>
        <filter val="232"/>
        <filter val="1432"/>
        <filter val="2032"/>
        <filter val="6232"/>
        <filter val="634"/>
        <filter val="5434"/>
        <filter val="235"/>
        <filter val="835"/>
        <filter val="536"/>
        <filter val="836"/>
        <filter val="137"/>
        <filter val="1038"/>
        <filter val="4838"/>
        <filter val="640"/>
        <filter val="2140"/>
        <filter val="741"/>
        <filter val="142"/>
        <filter val="1042"/>
        <filter val="7642"/>
        <filter val="144"/>
        <filter val="245"/>
        <filter val="345"/>
        <filter val="2048"/>
        <filter val="3748"/>
        <filter val="1049"/>
        <filter val="550"/>
        <filter val="1850"/>
        <filter val="951"/>
        <filter val="152"/>
        <filter val="652"/>
        <filter val="952"/>
        <filter val="654"/>
        <filter val="1154"/>
        <filter val="2754"/>
        <filter val="1156"/>
        <filter val="257"/>
        <filter val="357"/>
        <filter val="657"/>
        <filter val="158"/>
        <filter val="159"/>
        <filter val="359"/>
        <filter val="759"/>
        <filter val="1559"/>
        <filter val="560"/>
        <filter val="1560"/>
        <filter val="338.61"/>
        <filter val="2062"/>
        <filter val="964"/>
        <filter val="1264"/>
        <filter val="3764"/>
        <filter val="765"/>
        <filter val="1565"/>
        <filter val="1567"/>
        <filter val="5167"/>
        <filter val="1169"/>
        <filter val="270"/>
        <filter val="970"/>
        <filter val="1470"/>
        <filter val="1770"/>
        <filter val="2271"/>
        <filter val="873"/>
        <filter val="174"/>
        <filter val="274"/>
        <filter val="1374"/>
        <filter val="275"/>
        <filter val="5175"/>
        <filter val="2976"/>
        <filter val="280"/>
        <filter val="4180"/>
        <filter val="181"/>
        <filter val="682"/>
        <filter val="184"/>
        <filter val="7284"/>
        <filter val="187"/>
        <filter val="488"/>
        <filter val="1388"/>
        <filter val="1988"/>
        <filter val="189"/>
        <filter val="589"/>
        <filter val="2490"/>
        <filter val="2890"/>
        <filter val="3990"/>
        <filter val="1092"/>
        <filter val="195"/>
        <filter val="498"/>
        <filter val="898"/>
        <filter val="1498"/>
        <filter val="14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4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856</v>
      </c>
      <c r="B1" s="2" t="s">
        <v>857</v>
      </c>
      <c r="C1" s="2" t="s">
        <v>858</v>
      </c>
      <c r="D1" s="2" t="s">
        <v>859</v>
      </c>
      <c r="E1" s="2" t="s">
        <v>13</v>
      </c>
      <c r="F1" s="2" t="s">
        <v>5</v>
      </c>
      <c r="G1" s="2" t="s">
        <v>6</v>
      </c>
      <c r="H1" s="2" t="s">
        <v>860</v>
      </c>
      <c r="I1" s="2" t="s">
        <v>861</v>
      </c>
      <c r="J1" s="2" t="s">
        <v>862</v>
      </c>
      <c r="K1" s="2" t="s">
        <v>863</v>
      </c>
      <c r="L1" s="2" t="s">
        <v>864</v>
      </c>
      <c r="M1" s="2" t="s">
        <v>865</v>
      </c>
      <c r="N1" s="2" t="s">
        <v>866</v>
      </c>
      <c r="O1" s="2" t="s">
        <v>867</v>
      </c>
      <c r="P1" s="2" t="s">
        <v>868</v>
      </c>
      <c r="Q1" s="2" t="s">
        <v>869</v>
      </c>
      <c r="R1" s="2" t="s">
        <v>870</v>
      </c>
      <c r="S1" s="2" t="s">
        <v>871</v>
      </c>
      <c r="T1" s="2" t="s">
        <v>872</v>
      </c>
      <c r="U1" s="2" t="s">
        <v>873</v>
      </c>
      <c r="V1" s="2" t="s">
        <v>874</v>
      </c>
    </row>
    <row r="2" s="1" customFormat="1" spans="1:22">
      <c r="A2" s="3">
        <v>999224161989023</v>
      </c>
      <c r="B2" s="1" t="s">
        <v>875</v>
      </c>
      <c r="C2" s="1" t="s">
        <v>876</v>
      </c>
      <c r="D2" s="1" t="s">
        <v>877</v>
      </c>
      <c r="E2" s="1" t="s">
        <v>878</v>
      </c>
      <c r="F2" s="1" t="s">
        <v>875</v>
      </c>
      <c r="G2" s="1" t="s">
        <v>879</v>
      </c>
      <c r="H2" s="1" t="s">
        <v>880</v>
      </c>
      <c r="I2" s="1" t="s">
        <v>881</v>
      </c>
      <c r="J2" s="1" t="s">
        <v>30</v>
      </c>
      <c r="K2" s="1" t="s">
        <v>882</v>
      </c>
      <c r="L2" s="1" t="s">
        <v>882</v>
      </c>
      <c r="M2" s="1" t="s">
        <v>883</v>
      </c>
      <c r="N2" s="1" t="s">
        <v>883</v>
      </c>
      <c r="O2" s="1" t="s">
        <v>884</v>
      </c>
      <c r="P2" s="1" t="s">
        <v>885</v>
      </c>
      <c r="Q2" s="1" t="s">
        <v>886</v>
      </c>
      <c r="R2" s="1" t="s">
        <v>887</v>
      </c>
      <c r="S2" s="1" t="s">
        <v>888</v>
      </c>
      <c r="T2" s="1" t="s">
        <v>889</v>
      </c>
      <c r="U2" s="1" t="s">
        <v>890</v>
      </c>
      <c r="V2" s="1" t="s">
        <v>891</v>
      </c>
    </row>
    <row r="3" s="1" customFormat="1" spans="1:22">
      <c r="A3" s="3">
        <v>999224161558219</v>
      </c>
      <c r="B3" s="1" t="s">
        <v>875</v>
      </c>
      <c r="C3" s="1" t="s">
        <v>892</v>
      </c>
      <c r="D3" s="1" t="s">
        <v>893</v>
      </c>
      <c r="E3" s="1" t="s">
        <v>894</v>
      </c>
      <c r="F3" s="1" t="s">
        <v>875</v>
      </c>
      <c r="G3" s="1" t="s">
        <v>879</v>
      </c>
      <c r="H3" s="1" t="s">
        <v>880</v>
      </c>
      <c r="I3" s="1" t="s">
        <v>895</v>
      </c>
      <c r="J3" s="1" t="s">
        <v>30</v>
      </c>
      <c r="K3" s="1" t="s">
        <v>896</v>
      </c>
      <c r="L3" s="1" t="s">
        <v>896</v>
      </c>
      <c r="M3" s="1" t="s">
        <v>883</v>
      </c>
      <c r="N3" s="1" t="s">
        <v>883</v>
      </c>
      <c r="O3" s="1" t="s">
        <v>884</v>
      </c>
      <c r="P3" s="1" t="s">
        <v>885</v>
      </c>
      <c r="Q3" s="1" t="s">
        <v>886</v>
      </c>
      <c r="R3" s="1" t="s">
        <v>897</v>
      </c>
      <c r="S3" s="1" t="s">
        <v>888</v>
      </c>
      <c r="T3" s="1" t="s">
        <v>889</v>
      </c>
      <c r="U3" s="1" t="s">
        <v>890</v>
      </c>
      <c r="V3" s="1" t="s">
        <v>898</v>
      </c>
    </row>
    <row r="4" s="1" customFormat="1" spans="1:22">
      <c r="A4" s="3">
        <v>999224160961049</v>
      </c>
      <c r="B4" s="1" t="s">
        <v>875</v>
      </c>
      <c r="C4" s="1" t="s">
        <v>899</v>
      </c>
      <c r="D4" s="1" t="s">
        <v>900</v>
      </c>
      <c r="E4" s="1" t="s">
        <v>901</v>
      </c>
      <c r="F4" s="1" t="s">
        <v>875</v>
      </c>
      <c r="G4" s="1" t="s">
        <v>879</v>
      </c>
      <c r="H4" s="1" t="s">
        <v>880</v>
      </c>
      <c r="I4" s="1" t="s">
        <v>902</v>
      </c>
      <c r="J4" s="1" t="s">
        <v>30</v>
      </c>
      <c r="K4" s="1" t="s">
        <v>903</v>
      </c>
      <c r="L4" s="1" t="s">
        <v>903</v>
      </c>
      <c r="M4" s="1" t="s">
        <v>883</v>
      </c>
      <c r="N4" s="1" t="s">
        <v>883</v>
      </c>
      <c r="O4" s="1" t="s">
        <v>884</v>
      </c>
      <c r="P4" s="1" t="s">
        <v>885</v>
      </c>
      <c r="Q4" s="1" t="s">
        <v>886</v>
      </c>
      <c r="R4" s="1" t="s">
        <v>904</v>
      </c>
      <c r="S4" s="1" t="s">
        <v>888</v>
      </c>
      <c r="T4" s="1" t="s">
        <v>889</v>
      </c>
      <c r="U4" s="1" t="s">
        <v>890</v>
      </c>
      <c r="V4" s="1" t="s">
        <v>905</v>
      </c>
    </row>
    <row r="5" s="1" customFormat="1" spans="1:22">
      <c r="A5" s="3">
        <v>999224160213374</v>
      </c>
      <c r="B5" s="1" t="s">
        <v>875</v>
      </c>
      <c r="C5" s="1" t="s">
        <v>906</v>
      </c>
      <c r="D5" s="1" t="s">
        <v>907</v>
      </c>
      <c r="E5" s="1" t="s">
        <v>908</v>
      </c>
      <c r="F5" s="1" t="s">
        <v>875</v>
      </c>
      <c r="G5" s="1" t="s">
        <v>879</v>
      </c>
      <c r="H5" s="1" t="s">
        <v>880</v>
      </c>
      <c r="I5" s="1" t="s">
        <v>909</v>
      </c>
      <c r="J5" s="1" t="s">
        <v>30</v>
      </c>
      <c r="K5" s="1" t="s">
        <v>910</v>
      </c>
      <c r="L5" s="1" t="s">
        <v>910</v>
      </c>
      <c r="M5" s="1" t="s">
        <v>883</v>
      </c>
      <c r="N5" s="1" t="s">
        <v>883</v>
      </c>
      <c r="O5" s="1" t="s">
        <v>884</v>
      </c>
      <c r="P5" s="1" t="s">
        <v>885</v>
      </c>
      <c r="Q5" s="1" t="s">
        <v>886</v>
      </c>
      <c r="R5" s="1" t="s">
        <v>911</v>
      </c>
      <c r="S5" s="1" t="s">
        <v>888</v>
      </c>
      <c r="T5" s="1" t="s">
        <v>889</v>
      </c>
      <c r="U5" s="1" t="s">
        <v>890</v>
      </c>
      <c r="V5" s="1" t="s">
        <v>912</v>
      </c>
    </row>
    <row r="6" s="1" customFormat="1" spans="1:22">
      <c r="A6" s="3">
        <v>999224159854090</v>
      </c>
      <c r="B6" s="1" t="s">
        <v>875</v>
      </c>
      <c r="C6" s="1" t="s">
        <v>913</v>
      </c>
      <c r="D6" s="1" t="s">
        <v>914</v>
      </c>
      <c r="E6" s="1" t="s">
        <v>915</v>
      </c>
      <c r="F6" s="1" t="s">
        <v>875</v>
      </c>
      <c r="G6" s="1" t="s">
        <v>879</v>
      </c>
      <c r="H6" s="1" t="s">
        <v>880</v>
      </c>
      <c r="I6" s="1" t="s">
        <v>916</v>
      </c>
      <c r="J6" s="1" t="s">
        <v>30</v>
      </c>
      <c r="K6" s="1" t="s">
        <v>917</v>
      </c>
      <c r="L6" s="1" t="s">
        <v>917</v>
      </c>
      <c r="M6" s="1" t="s">
        <v>883</v>
      </c>
      <c r="N6" s="1" t="s">
        <v>883</v>
      </c>
      <c r="O6" s="1" t="s">
        <v>884</v>
      </c>
      <c r="P6" s="1" t="s">
        <v>885</v>
      </c>
      <c r="Q6" s="1" t="s">
        <v>886</v>
      </c>
      <c r="R6" s="1" t="s">
        <v>918</v>
      </c>
      <c r="S6" s="1" t="s">
        <v>888</v>
      </c>
      <c r="T6" s="1" t="s">
        <v>889</v>
      </c>
      <c r="U6" s="1" t="s">
        <v>890</v>
      </c>
      <c r="V6" s="1" t="s">
        <v>919</v>
      </c>
    </row>
    <row r="7" s="1" customFormat="1" spans="1:22">
      <c r="A7" s="3">
        <v>999224162671734</v>
      </c>
      <c r="B7" s="1" t="s">
        <v>875</v>
      </c>
      <c r="C7" s="1" t="s">
        <v>920</v>
      </c>
      <c r="D7" s="1" t="s">
        <v>921</v>
      </c>
      <c r="E7" s="1" t="s">
        <v>922</v>
      </c>
      <c r="F7" s="1" t="s">
        <v>875</v>
      </c>
      <c r="G7" s="1" t="s">
        <v>879</v>
      </c>
      <c r="H7" s="1" t="s">
        <v>880</v>
      </c>
      <c r="I7" s="1" t="s">
        <v>923</v>
      </c>
      <c r="J7" s="1" t="s">
        <v>30</v>
      </c>
      <c r="K7" s="1" t="s">
        <v>924</v>
      </c>
      <c r="L7" s="1" t="s">
        <v>924</v>
      </c>
      <c r="M7" s="1" t="s">
        <v>883</v>
      </c>
      <c r="N7" s="1" t="s">
        <v>883</v>
      </c>
      <c r="O7" s="1" t="s">
        <v>884</v>
      </c>
      <c r="P7" s="1" t="s">
        <v>885</v>
      </c>
      <c r="Q7" s="1" t="s">
        <v>886</v>
      </c>
      <c r="R7" s="1" t="s">
        <v>925</v>
      </c>
      <c r="S7" s="1" t="s">
        <v>888</v>
      </c>
      <c r="T7" s="1" t="s">
        <v>889</v>
      </c>
      <c r="U7" s="1" t="s">
        <v>890</v>
      </c>
      <c r="V7" s="1" t="s">
        <v>926</v>
      </c>
    </row>
    <row r="8" s="1" customFormat="1" spans="1:22">
      <c r="A8" s="3">
        <v>999224157771297</v>
      </c>
      <c r="B8" s="1" t="s">
        <v>875</v>
      </c>
      <c r="C8" s="1" t="s">
        <v>927</v>
      </c>
      <c r="D8" s="1" t="s">
        <v>928</v>
      </c>
      <c r="E8" s="1" t="s">
        <v>929</v>
      </c>
      <c r="F8" s="1" t="s">
        <v>875</v>
      </c>
      <c r="G8" s="1" t="s">
        <v>879</v>
      </c>
      <c r="H8" s="1" t="s">
        <v>880</v>
      </c>
      <c r="I8" s="1" t="s">
        <v>930</v>
      </c>
      <c r="J8" s="1" t="s">
        <v>30</v>
      </c>
      <c r="K8" s="1" t="s">
        <v>931</v>
      </c>
      <c r="L8" s="1" t="s">
        <v>931</v>
      </c>
      <c r="M8" s="1" t="s">
        <v>883</v>
      </c>
      <c r="N8" s="1" t="s">
        <v>883</v>
      </c>
      <c r="O8" s="1" t="s">
        <v>884</v>
      </c>
      <c r="P8" s="1" t="s">
        <v>885</v>
      </c>
      <c r="Q8" s="1" t="s">
        <v>886</v>
      </c>
      <c r="R8" s="1" t="s">
        <v>932</v>
      </c>
      <c r="S8" s="1" t="s">
        <v>888</v>
      </c>
      <c r="T8" s="1" t="s">
        <v>889</v>
      </c>
      <c r="U8" s="1" t="s">
        <v>890</v>
      </c>
      <c r="V8" s="1" t="s">
        <v>912</v>
      </c>
    </row>
    <row r="9" s="1" customFormat="1" spans="1:22">
      <c r="A9" s="3">
        <v>999224157126153</v>
      </c>
      <c r="B9" s="1" t="s">
        <v>875</v>
      </c>
      <c r="C9" s="1" t="s">
        <v>933</v>
      </c>
      <c r="D9" s="1" t="s">
        <v>934</v>
      </c>
      <c r="E9" s="1" t="s">
        <v>935</v>
      </c>
      <c r="F9" s="1" t="s">
        <v>875</v>
      </c>
      <c r="G9" s="1" t="s">
        <v>879</v>
      </c>
      <c r="H9" s="1" t="s">
        <v>880</v>
      </c>
      <c r="I9" s="1" t="s">
        <v>936</v>
      </c>
      <c r="J9" s="1" t="s">
        <v>30</v>
      </c>
      <c r="K9" s="1" t="s">
        <v>937</v>
      </c>
      <c r="L9" s="1" t="s">
        <v>937</v>
      </c>
      <c r="M9" s="1" t="s">
        <v>883</v>
      </c>
      <c r="N9" s="1" t="s">
        <v>883</v>
      </c>
      <c r="O9" s="1" t="s">
        <v>884</v>
      </c>
      <c r="P9" s="1" t="s">
        <v>885</v>
      </c>
      <c r="Q9" s="1" t="s">
        <v>886</v>
      </c>
      <c r="R9" s="1" t="s">
        <v>938</v>
      </c>
      <c r="S9" s="1" t="s">
        <v>888</v>
      </c>
      <c r="T9" s="1" t="s">
        <v>889</v>
      </c>
      <c r="U9" s="1" t="s">
        <v>890</v>
      </c>
      <c r="V9" s="1" t="s">
        <v>891</v>
      </c>
    </row>
    <row r="10" s="1" customFormat="1" spans="1:22">
      <c r="A10" s="3">
        <v>999224156895564</v>
      </c>
      <c r="B10" s="1" t="s">
        <v>875</v>
      </c>
      <c r="C10" s="1" t="s">
        <v>939</v>
      </c>
      <c r="D10" s="1" t="s">
        <v>940</v>
      </c>
      <c r="E10" s="1" t="s">
        <v>941</v>
      </c>
      <c r="F10" s="1" t="s">
        <v>875</v>
      </c>
      <c r="G10" s="1" t="s">
        <v>879</v>
      </c>
      <c r="H10" s="1" t="s">
        <v>880</v>
      </c>
      <c r="I10" s="1" t="s">
        <v>942</v>
      </c>
      <c r="J10" s="1" t="s">
        <v>30</v>
      </c>
      <c r="K10" s="1" t="s">
        <v>943</v>
      </c>
      <c r="L10" s="1" t="s">
        <v>943</v>
      </c>
      <c r="M10" s="1" t="s">
        <v>883</v>
      </c>
      <c r="N10" s="1" t="s">
        <v>883</v>
      </c>
      <c r="O10" s="1" t="s">
        <v>884</v>
      </c>
      <c r="P10" s="1" t="s">
        <v>885</v>
      </c>
      <c r="Q10" s="1" t="s">
        <v>886</v>
      </c>
      <c r="R10" s="1" t="s">
        <v>944</v>
      </c>
      <c r="S10" s="1" t="s">
        <v>888</v>
      </c>
      <c r="T10" s="1" t="s">
        <v>889</v>
      </c>
      <c r="U10" s="1" t="s">
        <v>890</v>
      </c>
      <c r="V10" s="1" t="s">
        <v>891</v>
      </c>
    </row>
    <row r="11" s="1" customFormat="1" spans="1:22">
      <c r="A11" s="3">
        <v>999224156144775</v>
      </c>
      <c r="B11" s="1" t="s">
        <v>875</v>
      </c>
      <c r="C11" s="1" t="s">
        <v>945</v>
      </c>
      <c r="D11" s="1" t="s">
        <v>946</v>
      </c>
      <c r="E11" s="1" t="s">
        <v>947</v>
      </c>
      <c r="F11" s="1" t="s">
        <v>875</v>
      </c>
      <c r="G11" s="1" t="s">
        <v>879</v>
      </c>
      <c r="H11" s="1" t="s">
        <v>880</v>
      </c>
      <c r="I11" s="1" t="s">
        <v>948</v>
      </c>
      <c r="J11" s="1" t="s">
        <v>30</v>
      </c>
      <c r="K11" s="1" t="s">
        <v>949</v>
      </c>
      <c r="L11" s="1" t="s">
        <v>949</v>
      </c>
      <c r="M11" s="1" t="s">
        <v>883</v>
      </c>
      <c r="N11" s="1" t="s">
        <v>883</v>
      </c>
      <c r="O11" s="1" t="s">
        <v>884</v>
      </c>
      <c r="P11" s="1" t="s">
        <v>885</v>
      </c>
      <c r="Q11" s="1" t="s">
        <v>886</v>
      </c>
      <c r="R11" s="1" t="s">
        <v>950</v>
      </c>
      <c r="S11" s="1" t="s">
        <v>888</v>
      </c>
      <c r="T11" s="1" t="s">
        <v>889</v>
      </c>
      <c r="U11" s="1" t="s">
        <v>890</v>
      </c>
      <c r="V11" s="1" t="s">
        <v>891</v>
      </c>
    </row>
    <row r="12" s="1" customFormat="1" spans="1:22">
      <c r="A12" s="3">
        <v>999224155917229</v>
      </c>
      <c r="B12" s="1" t="s">
        <v>875</v>
      </c>
      <c r="C12" s="1" t="s">
        <v>951</v>
      </c>
      <c r="D12" s="1" t="s">
        <v>952</v>
      </c>
      <c r="E12" s="1" t="s">
        <v>953</v>
      </c>
      <c r="F12" s="1" t="s">
        <v>875</v>
      </c>
      <c r="G12" s="1" t="s">
        <v>879</v>
      </c>
      <c r="H12" s="1" t="s">
        <v>880</v>
      </c>
      <c r="I12" s="1" t="s">
        <v>954</v>
      </c>
      <c r="J12" s="1" t="s">
        <v>30</v>
      </c>
      <c r="K12" s="1" t="s">
        <v>955</v>
      </c>
      <c r="L12" s="1" t="s">
        <v>955</v>
      </c>
      <c r="M12" s="1" t="s">
        <v>883</v>
      </c>
      <c r="N12" s="1" t="s">
        <v>883</v>
      </c>
      <c r="O12" s="1" t="s">
        <v>884</v>
      </c>
      <c r="P12" s="1" t="s">
        <v>885</v>
      </c>
      <c r="Q12" s="1" t="s">
        <v>886</v>
      </c>
      <c r="R12" s="1" t="s">
        <v>956</v>
      </c>
      <c r="S12" s="1" t="s">
        <v>888</v>
      </c>
      <c r="T12" s="1" t="s">
        <v>889</v>
      </c>
      <c r="U12" s="1" t="s">
        <v>890</v>
      </c>
      <c r="V12" s="1" t="s">
        <v>912</v>
      </c>
    </row>
    <row r="13" s="1" customFormat="1" spans="1:22">
      <c r="A13" s="3">
        <v>999224159116609</v>
      </c>
      <c r="B13" s="1" t="s">
        <v>875</v>
      </c>
      <c r="C13" s="1" t="s">
        <v>957</v>
      </c>
      <c r="D13" s="1" t="s">
        <v>958</v>
      </c>
      <c r="E13" s="1" t="s">
        <v>959</v>
      </c>
      <c r="F13" s="1" t="s">
        <v>875</v>
      </c>
      <c r="G13" s="1" t="s">
        <v>879</v>
      </c>
      <c r="H13" s="1" t="s">
        <v>880</v>
      </c>
      <c r="I13" s="1" t="s">
        <v>960</v>
      </c>
      <c r="J13" s="1" t="s">
        <v>30</v>
      </c>
      <c r="K13" s="1" t="s">
        <v>961</v>
      </c>
      <c r="L13" s="1" t="s">
        <v>961</v>
      </c>
      <c r="M13" s="1" t="s">
        <v>883</v>
      </c>
      <c r="N13" s="1" t="s">
        <v>883</v>
      </c>
      <c r="O13" s="1" t="s">
        <v>884</v>
      </c>
      <c r="P13" s="1" t="s">
        <v>885</v>
      </c>
      <c r="Q13" s="1" t="s">
        <v>886</v>
      </c>
      <c r="R13" s="1" t="s">
        <v>962</v>
      </c>
      <c r="S13" s="1" t="s">
        <v>888</v>
      </c>
      <c r="T13" s="1" t="s">
        <v>889</v>
      </c>
      <c r="U13" s="1" t="s">
        <v>890</v>
      </c>
      <c r="V13" s="1" t="s">
        <v>891</v>
      </c>
    </row>
    <row r="14" s="1" customFormat="1" spans="1:22">
      <c r="A14" s="3">
        <v>999224155269390</v>
      </c>
      <c r="B14" s="1" t="s">
        <v>875</v>
      </c>
      <c r="C14" s="1" t="s">
        <v>963</v>
      </c>
      <c r="D14" s="1" t="s">
        <v>964</v>
      </c>
      <c r="E14" s="1" t="s">
        <v>965</v>
      </c>
      <c r="F14" s="1" t="s">
        <v>875</v>
      </c>
      <c r="G14" s="1" t="s">
        <v>879</v>
      </c>
      <c r="H14" s="1" t="s">
        <v>880</v>
      </c>
      <c r="I14" s="1" t="s">
        <v>966</v>
      </c>
      <c r="J14" s="1" t="s">
        <v>30</v>
      </c>
      <c r="K14" s="1" t="s">
        <v>967</v>
      </c>
      <c r="L14" s="1" t="s">
        <v>967</v>
      </c>
      <c r="M14" s="1" t="s">
        <v>883</v>
      </c>
      <c r="N14" s="1" t="s">
        <v>883</v>
      </c>
      <c r="O14" s="1" t="s">
        <v>884</v>
      </c>
      <c r="P14" s="1" t="s">
        <v>885</v>
      </c>
      <c r="Q14" s="1" t="s">
        <v>886</v>
      </c>
      <c r="R14" s="1" t="s">
        <v>968</v>
      </c>
      <c r="S14" s="1" t="s">
        <v>888</v>
      </c>
      <c r="T14" s="1" t="s">
        <v>889</v>
      </c>
      <c r="U14" s="1" t="s">
        <v>890</v>
      </c>
      <c r="V14" s="1" t="s">
        <v>912</v>
      </c>
    </row>
    <row r="15" s="1" customFormat="1" spans="1:22">
      <c r="A15" s="3">
        <v>999224154869881</v>
      </c>
      <c r="B15" s="1" t="s">
        <v>875</v>
      </c>
      <c r="C15" s="1" t="s">
        <v>969</v>
      </c>
      <c r="D15" s="1" t="s">
        <v>970</v>
      </c>
      <c r="E15" s="1" t="s">
        <v>971</v>
      </c>
      <c r="F15" s="1" t="s">
        <v>875</v>
      </c>
      <c r="G15" s="1" t="s">
        <v>879</v>
      </c>
      <c r="H15" s="1" t="s">
        <v>880</v>
      </c>
      <c r="I15" s="1" t="s">
        <v>972</v>
      </c>
      <c r="J15" s="1" t="s">
        <v>30</v>
      </c>
      <c r="K15" s="1" t="s">
        <v>973</v>
      </c>
      <c r="L15" s="1" t="s">
        <v>973</v>
      </c>
      <c r="M15" s="1" t="s">
        <v>883</v>
      </c>
      <c r="N15" s="1" t="s">
        <v>883</v>
      </c>
      <c r="O15" s="1" t="s">
        <v>884</v>
      </c>
      <c r="P15" s="1" t="s">
        <v>885</v>
      </c>
      <c r="Q15" s="1" t="s">
        <v>886</v>
      </c>
      <c r="R15" s="1" t="s">
        <v>974</v>
      </c>
      <c r="S15" s="1" t="s">
        <v>888</v>
      </c>
      <c r="T15" s="1" t="s">
        <v>889</v>
      </c>
      <c r="U15" s="1" t="s">
        <v>890</v>
      </c>
      <c r="V15" s="1" t="s">
        <v>898</v>
      </c>
    </row>
    <row r="16" s="1" customFormat="1" spans="1:22">
      <c r="A16" s="3">
        <v>999224159118250</v>
      </c>
      <c r="B16" s="1" t="s">
        <v>875</v>
      </c>
      <c r="C16" s="1" t="s">
        <v>975</v>
      </c>
      <c r="D16" s="1" t="s">
        <v>976</v>
      </c>
      <c r="E16" s="1" t="s">
        <v>977</v>
      </c>
      <c r="F16" s="1" t="s">
        <v>875</v>
      </c>
      <c r="G16" s="1" t="s">
        <v>879</v>
      </c>
      <c r="H16" s="1" t="s">
        <v>880</v>
      </c>
      <c r="I16" s="1" t="s">
        <v>978</v>
      </c>
      <c r="J16" s="1" t="s">
        <v>30</v>
      </c>
      <c r="K16" s="1" t="s">
        <v>979</v>
      </c>
      <c r="L16" s="1" t="s">
        <v>979</v>
      </c>
      <c r="M16" s="1" t="s">
        <v>883</v>
      </c>
      <c r="N16" s="1" t="s">
        <v>883</v>
      </c>
      <c r="O16" s="1" t="s">
        <v>884</v>
      </c>
      <c r="P16" s="1" t="s">
        <v>885</v>
      </c>
      <c r="Q16" s="1" t="s">
        <v>886</v>
      </c>
      <c r="R16" s="1" t="s">
        <v>980</v>
      </c>
      <c r="S16" s="1" t="s">
        <v>888</v>
      </c>
      <c r="T16" s="1" t="s">
        <v>889</v>
      </c>
      <c r="U16" s="1" t="s">
        <v>890</v>
      </c>
      <c r="V16" s="1" t="s">
        <v>891</v>
      </c>
    </row>
    <row r="17" s="1" customFormat="1" spans="1:22">
      <c r="A17" s="3">
        <v>999224153766869</v>
      </c>
      <c r="B17" s="1" t="s">
        <v>875</v>
      </c>
      <c r="C17" s="1" t="s">
        <v>981</v>
      </c>
      <c r="D17" s="1" t="s">
        <v>982</v>
      </c>
      <c r="E17" s="1" t="s">
        <v>983</v>
      </c>
      <c r="F17" s="1" t="s">
        <v>875</v>
      </c>
      <c r="G17" s="1" t="s">
        <v>879</v>
      </c>
      <c r="H17" s="1" t="s">
        <v>880</v>
      </c>
      <c r="I17" s="1" t="s">
        <v>984</v>
      </c>
      <c r="J17" s="1" t="s">
        <v>30</v>
      </c>
      <c r="K17" s="1" t="s">
        <v>985</v>
      </c>
      <c r="L17" s="1" t="s">
        <v>985</v>
      </c>
      <c r="M17" s="1" t="s">
        <v>883</v>
      </c>
      <c r="N17" s="1" t="s">
        <v>883</v>
      </c>
      <c r="O17" s="1" t="s">
        <v>884</v>
      </c>
      <c r="P17" s="1" t="s">
        <v>885</v>
      </c>
      <c r="Q17" s="1" t="s">
        <v>886</v>
      </c>
      <c r="R17" s="1" t="s">
        <v>986</v>
      </c>
      <c r="S17" s="1" t="s">
        <v>888</v>
      </c>
      <c r="T17" s="1" t="s">
        <v>889</v>
      </c>
      <c r="U17" s="1" t="s">
        <v>890</v>
      </c>
      <c r="V17" s="1" t="s">
        <v>912</v>
      </c>
    </row>
    <row r="18" s="1" customFormat="1" spans="1:22">
      <c r="A18" s="3">
        <v>999224152975493</v>
      </c>
      <c r="B18" s="1" t="s">
        <v>875</v>
      </c>
      <c r="C18" s="1" t="s">
        <v>987</v>
      </c>
      <c r="D18" s="1" t="s">
        <v>988</v>
      </c>
      <c r="E18" s="1" t="s">
        <v>989</v>
      </c>
      <c r="F18" s="1" t="s">
        <v>875</v>
      </c>
      <c r="G18" s="1" t="s">
        <v>879</v>
      </c>
      <c r="H18" s="1" t="s">
        <v>880</v>
      </c>
      <c r="I18" s="1" t="s">
        <v>990</v>
      </c>
      <c r="J18" s="1" t="s">
        <v>30</v>
      </c>
      <c r="K18" s="1" t="s">
        <v>991</v>
      </c>
      <c r="L18" s="1" t="s">
        <v>991</v>
      </c>
      <c r="M18" s="1" t="s">
        <v>883</v>
      </c>
      <c r="N18" s="1" t="s">
        <v>883</v>
      </c>
      <c r="O18" s="1" t="s">
        <v>884</v>
      </c>
      <c r="P18" s="1" t="s">
        <v>885</v>
      </c>
      <c r="Q18" s="1" t="s">
        <v>886</v>
      </c>
      <c r="R18" s="1" t="s">
        <v>992</v>
      </c>
      <c r="S18" s="1" t="s">
        <v>888</v>
      </c>
      <c r="T18" s="1" t="s">
        <v>889</v>
      </c>
      <c r="U18" s="1" t="s">
        <v>890</v>
      </c>
      <c r="V18" s="1" t="s">
        <v>993</v>
      </c>
    </row>
    <row r="19" s="1" customFormat="1" spans="1:22">
      <c r="A19" s="3">
        <v>999224157654345</v>
      </c>
      <c r="B19" s="1" t="s">
        <v>875</v>
      </c>
      <c r="C19" s="1" t="s">
        <v>994</v>
      </c>
      <c r="D19" s="1" t="s">
        <v>995</v>
      </c>
      <c r="E19" s="1" t="s">
        <v>996</v>
      </c>
      <c r="F19" s="1" t="s">
        <v>875</v>
      </c>
      <c r="G19" s="1" t="s">
        <v>879</v>
      </c>
      <c r="H19" s="1" t="s">
        <v>880</v>
      </c>
      <c r="I19" s="1" t="s">
        <v>997</v>
      </c>
      <c r="J19" s="1" t="s">
        <v>30</v>
      </c>
      <c r="K19" s="1" t="s">
        <v>998</v>
      </c>
      <c r="L19" s="1" t="s">
        <v>998</v>
      </c>
      <c r="M19" s="1" t="s">
        <v>883</v>
      </c>
      <c r="N19" s="1" t="s">
        <v>883</v>
      </c>
      <c r="O19" s="1" t="s">
        <v>884</v>
      </c>
      <c r="P19" s="1" t="s">
        <v>885</v>
      </c>
      <c r="Q19" s="1" t="s">
        <v>886</v>
      </c>
      <c r="R19" s="1" t="s">
        <v>999</v>
      </c>
      <c r="S19" s="1" t="s">
        <v>888</v>
      </c>
      <c r="T19" s="1" t="s">
        <v>889</v>
      </c>
      <c r="U19" s="1" t="s">
        <v>890</v>
      </c>
      <c r="V19" s="1" t="s">
        <v>891</v>
      </c>
    </row>
    <row r="20" s="1" customFormat="1" spans="1:22">
      <c r="A20" s="3">
        <v>999224150968538</v>
      </c>
      <c r="B20" s="1" t="s">
        <v>875</v>
      </c>
      <c r="C20" s="1" t="s">
        <v>1000</v>
      </c>
      <c r="D20" s="1" t="s">
        <v>1001</v>
      </c>
      <c r="E20" s="1" t="s">
        <v>1002</v>
      </c>
      <c r="F20" s="1" t="s">
        <v>875</v>
      </c>
      <c r="G20" s="1" t="s">
        <v>879</v>
      </c>
      <c r="H20" s="1" t="s">
        <v>880</v>
      </c>
      <c r="I20" s="1" t="s">
        <v>1003</v>
      </c>
      <c r="J20" s="1" t="s">
        <v>30</v>
      </c>
      <c r="K20" s="1" t="s">
        <v>1004</v>
      </c>
      <c r="L20" s="1" t="s">
        <v>1004</v>
      </c>
      <c r="M20" s="1" t="s">
        <v>883</v>
      </c>
      <c r="N20" s="1" t="s">
        <v>883</v>
      </c>
      <c r="O20" s="1" t="s">
        <v>884</v>
      </c>
      <c r="P20" s="1" t="s">
        <v>885</v>
      </c>
      <c r="Q20" s="1" t="s">
        <v>886</v>
      </c>
      <c r="R20" s="1" t="s">
        <v>1005</v>
      </c>
      <c r="S20" s="1" t="s">
        <v>888</v>
      </c>
      <c r="T20" s="1" t="s">
        <v>889</v>
      </c>
      <c r="U20" s="1" t="s">
        <v>890</v>
      </c>
      <c r="V20" s="1" t="s">
        <v>912</v>
      </c>
    </row>
    <row r="21" s="1" customFormat="1" spans="1:22">
      <c r="A21" s="3">
        <v>999224150684113</v>
      </c>
      <c r="B21" s="1" t="s">
        <v>875</v>
      </c>
      <c r="C21" s="1" t="s">
        <v>1006</v>
      </c>
      <c r="D21" s="1" t="s">
        <v>1007</v>
      </c>
      <c r="E21" s="1" t="s">
        <v>1008</v>
      </c>
      <c r="F21" s="1" t="s">
        <v>875</v>
      </c>
      <c r="G21" s="1" t="s">
        <v>879</v>
      </c>
      <c r="H21" s="1" t="s">
        <v>880</v>
      </c>
      <c r="I21" s="1" t="s">
        <v>1009</v>
      </c>
      <c r="J21" s="1" t="s">
        <v>30</v>
      </c>
      <c r="K21" s="1" t="s">
        <v>1010</v>
      </c>
      <c r="L21" s="1" t="s">
        <v>1010</v>
      </c>
      <c r="M21" s="1" t="s">
        <v>883</v>
      </c>
      <c r="N21" s="1" t="s">
        <v>883</v>
      </c>
      <c r="O21" s="1" t="s">
        <v>884</v>
      </c>
      <c r="P21" s="1" t="s">
        <v>885</v>
      </c>
      <c r="Q21" s="1" t="s">
        <v>886</v>
      </c>
      <c r="R21" s="1" t="s">
        <v>1011</v>
      </c>
      <c r="S21" s="1" t="s">
        <v>888</v>
      </c>
      <c r="T21" s="1" t="s">
        <v>889</v>
      </c>
      <c r="U21" s="1" t="s">
        <v>890</v>
      </c>
      <c r="V21" s="1" t="s">
        <v>1012</v>
      </c>
    </row>
    <row r="22" s="1" customFormat="1" spans="1:22">
      <c r="A22" s="3">
        <v>999224155552167</v>
      </c>
      <c r="B22" s="1" t="s">
        <v>875</v>
      </c>
      <c r="C22" s="1" t="s">
        <v>1013</v>
      </c>
      <c r="D22" s="1" t="s">
        <v>1014</v>
      </c>
      <c r="E22" s="1" t="s">
        <v>1015</v>
      </c>
      <c r="F22" s="1" t="s">
        <v>875</v>
      </c>
      <c r="G22" s="1" t="s">
        <v>879</v>
      </c>
      <c r="H22" s="1" t="s">
        <v>880</v>
      </c>
      <c r="I22" s="1" t="s">
        <v>1016</v>
      </c>
      <c r="J22" s="1" t="s">
        <v>30</v>
      </c>
      <c r="K22" s="1" t="s">
        <v>1017</v>
      </c>
      <c r="L22" s="1" t="s">
        <v>1017</v>
      </c>
      <c r="M22" s="1" t="s">
        <v>883</v>
      </c>
      <c r="N22" s="1" t="s">
        <v>883</v>
      </c>
      <c r="O22" s="1" t="s">
        <v>884</v>
      </c>
      <c r="P22" s="1" t="s">
        <v>885</v>
      </c>
      <c r="Q22" s="1" t="s">
        <v>886</v>
      </c>
      <c r="R22" s="1" t="s">
        <v>1018</v>
      </c>
      <c r="S22" s="1" t="s">
        <v>888</v>
      </c>
      <c r="T22" s="1" t="s">
        <v>889</v>
      </c>
      <c r="U22" s="1" t="s">
        <v>890</v>
      </c>
      <c r="V22" s="1" t="s">
        <v>1019</v>
      </c>
    </row>
    <row r="23" s="1" customFormat="1" spans="1:22">
      <c r="A23" s="3">
        <v>999224150230115</v>
      </c>
      <c r="B23" s="1" t="s">
        <v>875</v>
      </c>
      <c r="C23" s="1" t="s">
        <v>1020</v>
      </c>
      <c r="D23" s="1" t="s">
        <v>1021</v>
      </c>
      <c r="E23" s="1" t="s">
        <v>1022</v>
      </c>
      <c r="F23" s="1" t="s">
        <v>875</v>
      </c>
      <c r="G23" s="1" t="s">
        <v>879</v>
      </c>
      <c r="H23" s="1" t="s">
        <v>880</v>
      </c>
      <c r="I23" s="1" t="s">
        <v>1023</v>
      </c>
      <c r="J23" s="1" t="s">
        <v>30</v>
      </c>
      <c r="K23" s="1" t="s">
        <v>1024</v>
      </c>
      <c r="L23" s="1" t="s">
        <v>1024</v>
      </c>
      <c r="M23" s="1" t="s">
        <v>883</v>
      </c>
      <c r="N23" s="1" t="s">
        <v>883</v>
      </c>
      <c r="O23" s="1" t="s">
        <v>884</v>
      </c>
      <c r="P23" s="1" t="s">
        <v>885</v>
      </c>
      <c r="Q23" s="1" t="s">
        <v>886</v>
      </c>
      <c r="R23" s="1" t="s">
        <v>1025</v>
      </c>
      <c r="S23" s="1" t="s">
        <v>888</v>
      </c>
      <c r="T23" s="1" t="s">
        <v>889</v>
      </c>
      <c r="U23" s="1" t="s">
        <v>890</v>
      </c>
      <c r="V23" s="1" t="s">
        <v>926</v>
      </c>
    </row>
    <row r="24" s="1" customFormat="1" spans="1:22">
      <c r="A24" s="3">
        <v>999224150125817</v>
      </c>
      <c r="B24" s="1" t="s">
        <v>875</v>
      </c>
      <c r="C24" s="1" t="s">
        <v>1026</v>
      </c>
      <c r="D24" s="1" t="s">
        <v>1027</v>
      </c>
      <c r="E24" s="1" t="s">
        <v>1028</v>
      </c>
      <c r="F24" s="1" t="s">
        <v>875</v>
      </c>
      <c r="G24" s="1" t="s">
        <v>879</v>
      </c>
      <c r="H24" s="1" t="s">
        <v>880</v>
      </c>
      <c r="I24" s="1" t="s">
        <v>1029</v>
      </c>
      <c r="J24" s="1" t="s">
        <v>30</v>
      </c>
      <c r="K24" s="1" t="s">
        <v>1030</v>
      </c>
      <c r="L24" s="1" t="s">
        <v>1030</v>
      </c>
      <c r="M24" s="1" t="s">
        <v>883</v>
      </c>
      <c r="N24" s="1" t="s">
        <v>883</v>
      </c>
      <c r="O24" s="1" t="s">
        <v>884</v>
      </c>
      <c r="P24" s="1" t="s">
        <v>885</v>
      </c>
      <c r="Q24" s="1" t="s">
        <v>886</v>
      </c>
      <c r="R24" s="1" t="s">
        <v>1031</v>
      </c>
      <c r="S24" s="1" t="s">
        <v>888</v>
      </c>
      <c r="T24" s="1" t="s">
        <v>889</v>
      </c>
      <c r="U24" s="1" t="s">
        <v>890</v>
      </c>
      <c r="V24" s="1" t="s">
        <v>1032</v>
      </c>
    </row>
    <row r="25" s="1" customFormat="1" spans="1:22">
      <c r="A25" s="3">
        <v>999224157450211</v>
      </c>
      <c r="B25" s="1" t="s">
        <v>875</v>
      </c>
      <c r="C25" s="1" t="s">
        <v>1033</v>
      </c>
      <c r="D25" s="1" t="s">
        <v>1034</v>
      </c>
      <c r="E25" s="1" t="s">
        <v>1035</v>
      </c>
      <c r="F25" s="1" t="s">
        <v>875</v>
      </c>
      <c r="G25" s="1" t="s">
        <v>879</v>
      </c>
      <c r="H25" s="1" t="s">
        <v>880</v>
      </c>
      <c r="I25" s="1" t="s">
        <v>1036</v>
      </c>
      <c r="J25" s="1" t="s">
        <v>30</v>
      </c>
      <c r="K25" s="1" t="s">
        <v>1037</v>
      </c>
      <c r="L25" s="1" t="s">
        <v>1037</v>
      </c>
      <c r="M25" s="1" t="s">
        <v>883</v>
      </c>
      <c r="N25" s="1" t="s">
        <v>883</v>
      </c>
      <c r="O25" s="1" t="s">
        <v>884</v>
      </c>
      <c r="P25" s="1" t="s">
        <v>885</v>
      </c>
      <c r="Q25" s="1" t="s">
        <v>886</v>
      </c>
      <c r="R25" s="1" t="s">
        <v>1038</v>
      </c>
      <c r="S25" s="1" t="s">
        <v>888</v>
      </c>
      <c r="T25" s="1" t="s">
        <v>889</v>
      </c>
      <c r="U25" s="1" t="s">
        <v>890</v>
      </c>
      <c r="V25" s="1" t="s">
        <v>891</v>
      </c>
    </row>
    <row r="26" s="1" customFormat="1" spans="1:22">
      <c r="A26" s="3">
        <v>999224153982535</v>
      </c>
      <c r="B26" s="1" t="s">
        <v>875</v>
      </c>
      <c r="C26" s="1" t="s">
        <v>1039</v>
      </c>
      <c r="D26" s="1" t="s">
        <v>1040</v>
      </c>
      <c r="E26" s="1" t="s">
        <v>1041</v>
      </c>
      <c r="F26" s="1" t="s">
        <v>875</v>
      </c>
      <c r="G26" s="1" t="s">
        <v>879</v>
      </c>
      <c r="H26" s="1" t="s">
        <v>880</v>
      </c>
      <c r="I26" s="1" t="s">
        <v>1042</v>
      </c>
      <c r="J26" s="1" t="s">
        <v>30</v>
      </c>
      <c r="K26" s="1" t="s">
        <v>1043</v>
      </c>
      <c r="L26" s="1" t="s">
        <v>1043</v>
      </c>
      <c r="M26" s="1" t="s">
        <v>883</v>
      </c>
      <c r="N26" s="1" t="s">
        <v>883</v>
      </c>
      <c r="O26" s="1" t="s">
        <v>884</v>
      </c>
      <c r="P26" s="1" t="s">
        <v>885</v>
      </c>
      <c r="Q26" s="1" t="s">
        <v>886</v>
      </c>
      <c r="R26" s="1" t="s">
        <v>1044</v>
      </c>
      <c r="S26" s="1" t="s">
        <v>888</v>
      </c>
      <c r="T26" s="1" t="s">
        <v>889</v>
      </c>
      <c r="U26" s="1" t="s">
        <v>890</v>
      </c>
      <c r="V26" s="1" t="s">
        <v>898</v>
      </c>
    </row>
    <row r="27" s="1" customFormat="1" spans="1:22">
      <c r="A27" s="3">
        <v>999224149880394</v>
      </c>
      <c r="B27" s="1" t="s">
        <v>875</v>
      </c>
      <c r="C27" s="1" t="s">
        <v>1045</v>
      </c>
      <c r="D27" s="1" t="s">
        <v>1046</v>
      </c>
      <c r="E27" s="1" t="s">
        <v>1047</v>
      </c>
      <c r="F27" s="1" t="s">
        <v>875</v>
      </c>
      <c r="G27" s="1" t="s">
        <v>879</v>
      </c>
      <c r="H27" s="1" t="s">
        <v>880</v>
      </c>
      <c r="I27" s="1" t="s">
        <v>1048</v>
      </c>
      <c r="J27" s="1" t="s">
        <v>30</v>
      </c>
      <c r="K27" s="1" t="s">
        <v>1049</v>
      </c>
      <c r="L27" s="1" t="s">
        <v>1049</v>
      </c>
      <c r="M27" s="1" t="s">
        <v>883</v>
      </c>
      <c r="N27" s="1" t="s">
        <v>883</v>
      </c>
      <c r="O27" s="1" t="s">
        <v>884</v>
      </c>
      <c r="P27" s="1" t="s">
        <v>885</v>
      </c>
      <c r="Q27" s="1" t="s">
        <v>886</v>
      </c>
      <c r="R27" s="1" t="s">
        <v>1050</v>
      </c>
      <c r="S27" s="1" t="s">
        <v>888</v>
      </c>
      <c r="T27" s="1" t="s">
        <v>889</v>
      </c>
      <c r="U27" s="1" t="s">
        <v>890</v>
      </c>
      <c r="V27" s="1" t="s">
        <v>1032</v>
      </c>
    </row>
    <row r="28" s="1" customFormat="1" spans="1:22">
      <c r="A28" s="3">
        <v>999224149857743</v>
      </c>
      <c r="B28" s="1" t="s">
        <v>875</v>
      </c>
      <c r="C28" s="1" t="s">
        <v>1051</v>
      </c>
      <c r="D28" s="1" t="s">
        <v>1052</v>
      </c>
      <c r="E28" s="1" t="s">
        <v>1053</v>
      </c>
      <c r="F28" s="1" t="s">
        <v>875</v>
      </c>
      <c r="G28" s="1" t="s">
        <v>879</v>
      </c>
      <c r="H28" s="1" t="s">
        <v>880</v>
      </c>
      <c r="I28" s="1" t="s">
        <v>1054</v>
      </c>
      <c r="J28" s="1" t="s">
        <v>30</v>
      </c>
      <c r="K28" s="1" t="s">
        <v>1055</v>
      </c>
      <c r="L28" s="1" t="s">
        <v>1055</v>
      </c>
      <c r="M28" s="1" t="s">
        <v>883</v>
      </c>
      <c r="N28" s="1" t="s">
        <v>883</v>
      </c>
      <c r="O28" s="1" t="s">
        <v>884</v>
      </c>
      <c r="P28" s="1" t="s">
        <v>885</v>
      </c>
      <c r="Q28" s="1" t="s">
        <v>886</v>
      </c>
      <c r="R28" s="1" t="s">
        <v>1056</v>
      </c>
      <c r="S28" s="1" t="s">
        <v>888</v>
      </c>
      <c r="T28" s="1" t="s">
        <v>889</v>
      </c>
      <c r="U28" s="1" t="s">
        <v>890</v>
      </c>
      <c r="V28" s="1" t="s">
        <v>926</v>
      </c>
    </row>
    <row r="29" s="1" customFormat="1" spans="1:22">
      <c r="A29" s="3">
        <v>999224149694271</v>
      </c>
      <c r="B29" s="1" t="s">
        <v>875</v>
      </c>
      <c r="C29" s="1" t="s">
        <v>1057</v>
      </c>
      <c r="D29" s="1" t="s">
        <v>1058</v>
      </c>
      <c r="E29" s="1" t="s">
        <v>1059</v>
      </c>
      <c r="F29" s="1" t="s">
        <v>875</v>
      </c>
      <c r="G29" s="1" t="s">
        <v>879</v>
      </c>
      <c r="H29" s="1" t="s">
        <v>880</v>
      </c>
      <c r="I29" s="1" t="s">
        <v>1060</v>
      </c>
      <c r="J29" s="1" t="s">
        <v>30</v>
      </c>
      <c r="K29" s="1" t="s">
        <v>1061</v>
      </c>
      <c r="L29" s="1" t="s">
        <v>1061</v>
      </c>
      <c r="M29" s="1" t="s">
        <v>883</v>
      </c>
      <c r="N29" s="1" t="s">
        <v>883</v>
      </c>
      <c r="O29" s="1" t="s">
        <v>884</v>
      </c>
      <c r="P29" s="1" t="s">
        <v>885</v>
      </c>
      <c r="Q29" s="1" t="s">
        <v>886</v>
      </c>
      <c r="R29" s="1" t="s">
        <v>1062</v>
      </c>
      <c r="S29" s="1" t="s">
        <v>888</v>
      </c>
      <c r="T29" s="1" t="s">
        <v>889</v>
      </c>
      <c r="U29" s="1" t="s">
        <v>890</v>
      </c>
      <c r="V29" s="1" t="s">
        <v>926</v>
      </c>
    </row>
    <row r="30" s="1" customFormat="1" spans="1:22">
      <c r="A30" s="3">
        <v>999224149480184</v>
      </c>
      <c r="B30" s="1" t="s">
        <v>875</v>
      </c>
      <c r="C30" s="1" t="s">
        <v>1063</v>
      </c>
      <c r="D30" s="1" t="s">
        <v>1034</v>
      </c>
      <c r="E30" s="1" t="s">
        <v>1064</v>
      </c>
      <c r="F30" s="1" t="s">
        <v>875</v>
      </c>
      <c r="G30" s="1" t="s">
        <v>879</v>
      </c>
      <c r="H30" s="1" t="s">
        <v>880</v>
      </c>
      <c r="I30" s="1" t="s">
        <v>1065</v>
      </c>
      <c r="J30" s="1" t="s">
        <v>30</v>
      </c>
      <c r="K30" s="1" t="s">
        <v>1066</v>
      </c>
      <c r="L30" s="1" t="s">
        <v>1066</v>
      </c>
      <c r="M30" s="1" t="s">
        <v>883</v>
      </c>
      <c r="N30" s="1" t="s">
        <v>883</v>
      </c>
      <c r="O30" s="1" t="s">
        <v>884</v>
      </c>
      <c r="P30" s="1" t="s">
        <v>885</v>
      </c>
      <c r="Q30" s="1" t="s">
        <v>886</v>
      </c>
      <c r="R30" s="1" t="s">
        <v>1067</v>
      </c>
      <c r="S30" s="1" t="s">
        <v>888</v>
      </c>
      <c r="T30" s="1" t="s">
        <v>889</v>
      </c>
      <c r="U30" s="1" t="s">
        <v>890</v>
      </c>
      <c r="V30" s="1" t="s">
        <v>891</v>
      </c>
    </row>
    <row r="31" s="1" customFormat="1" spans="1:22">
      <c r="A31" s="3">
        <v>999224149475737</v>
      </c>
      <c r="B31" s="1" t="s">
        <v>875</v>
      </c>
      <c r="C31" s="1" t="s">
        <v>1068</v>
      </c>
      <c r="D31" s="1" t="s">
        <v>1069</v>
      </c>
      <c r="E31" s="1" t="s">
        <v>1070</v>
      </c>
      <c r="F31" s="1" t="s">
        <v>875</v>
      </c>
      <c r="G31" s="1" t="s">
        <v>879</v>
      </c>
      <c r="H31" s="1" t="s">
        <v>880</v>
      </c>
      <c r="I31" s="1" t="s">
        <v>1071</v>
      </c>
      <c r="J31" s="1" t="s">
        <v>30</v>
      </c>
      <c r="K31" s="1" t="s">
        <v>1072</v>
      </c>
      <c r="L31" s="1" t="s">
        <v>1072</v>
      </c>
      <c r="M31" s="1" t="s">
        <v>883</v>
      </c>
      <c r="N31" s="1" t="s">
        <v>883</v>
      </c>
      <c r="O31" s="1" t="s">
        <v>884</v>
      </c>
      <c r="P31" s="1" t="s">
        <v>885</v>
      </c>
      <c r="Q31" s="1" t="s">
        <v>886</v>
      </c>
      <c r="R31" s="1" t="s">
        <v>1073</v>
      </c>
      <c r="S31" s="1" t="s">
        <v>888</v>
      </c>
      <c r="T31" s="1" t="s">
        <v>889</v>
      </c>
      <c r="U31" s="1" t="s">
        <v>890</v>
      </c>
      <c r="V31" s="1" t="s">
        <v>919</v>
      </c>
    </row>
    <row r="32" s="1" customFormat="1" spans="1:22">
      <c r="A32" s="3">
        <v>999224149174443</v>
      </c>
      <c r="B32" s="1" t="s">
        <v>1074</v>
      </c>
      <c r="C32" s="1" t="s">
        <v>1075</v>
      </c>
      <c r="D32" s="1" t="s">
        <v>1076</v>
      </c>
      <c r="E32" s="1" t="s">
        <v>1077</v>
      </c>
      <c r="F32" s="1" t="s">
        <v>875</v>
      </c>
      <c r="G32" s="1" t="s">
        <v>879</v>
      </c>
      <c r="H32" s="1" t="s">
        <v>880</v>
      </c>
      <c r="I32" s="1" t="s">
        <v>1078</v>
      </c>
      <c r="J32" s="1" t="s">
        <v>30</v>
      </c>
      <c r="K32" s="1" t="s">
        <v>1079</v>
      </c>
      <c r="L32" s="1" t="s">
        <v>1079</v>
      </c>
      <c r="M32" s="1" t="s">
        <v>883</v>
      </c>
      <c r="N32" s="1" t="s">
        <v>883</v>
      </c>
      <c r="O32" s="1" t="s">
        <v>884</v>
      </c>
      <c r="P32" s="1" t="s">
        <v>885</v>
      </c>
      <c r="Q32" s="1" t="s">
        <v>886</v>
      </c>
      <c r="R32" s="1" t="s">
        <v>1080</v>
      </c>
      <c r="S32" s="1" t="s">
        <v>888</v>
      </c>
      <c r="T32" s="1" t="s">
        <v>889</v>
      </c>
      <c r="U32" s="1" t="s">
        <v>890</v>
      </c>
      <c r="V32" s="1" t="s">
        <v>891</v>
      </c>
    </row>
    <row r="33" s="1" customFormat="1" spans="1:22">
      <c r="A33" s="3">
        <v>999224149017276</v>
      </c>
      <c r="B33" s="1" t="s">
        <v>1074</v>
      </c>
      <c r="C33" s="1" t="s">
        <v>1081</v>
      </c>
      <c r="D33" s="1" t="s">
        <v>1082</v>
      </c>
      <c r="E33" s="1" t="s">
        <v>1083</v>
      </c>
      <c r="F33" s="1" t="s">
        <v>875</v>
      </c>
      <c r="G33" s="1" t="s">
        <v>879</v>
      </c>
      <c r="H33" s="1" t="s">
        <v>880</v>
      </c>
      <c r="I33" s="1" t="s">
        <v>1084</v>
      </c>
      <c r="J33" s="1" t="s">
        <v>30</v>
      </c>
      <c r="K33" s="1" t="s">
        <v>1085</v>
      </c>
      <c r="L33" s="1" t="s">
        <v>1085</v>
      </c>
      <c r="M33" s="1" t="s">
        <v>883</v>
      </c>
      <c r="N33" s="1" t="s">
        <v>883</v>
      </c>
      <c r="O33" s="1" t="s">
        <v>884</v>
      </c>
      <c r="P33" s="1" t="s">
        <v>885</v>
      </c>
      <c r="Q33" s="1" t="s">
        <v>886</v>
      </c>
      <c r="R33" s="1" t="s">
        <v>1086</v>
      </c>
      <c r="S33" s="1" t="s">
        <v>888</v>
      </c>
      <c r="T33" s="1" t="s">
        <v>889</v>
      </c>
      <c r="U33" s="1" t="s">
        <v>890</v>
      </c>
      <c r="V33" s="1" t="s">
        <v>1087</v>
      </c>
    </row>
    <row r="34" s="1" customFormat="1" spans="1:22">
      <c r="A34" s="3">
        <v>999224147230582</v>
      </c>
      <c r="B34" s="1" t="s">
        <v>1074</v>
      </c>
      <c r="C34" s="1" t="s">
        <v>1088</v>
      </c>
      <c r="D34" s="1" t="s">
        <v>1089</v>
      </c>
      <c r="E34" s="1" t="s">
        <v>1090</v>
      </c>
      <c r="F34" s="1" t="s">
        <v>875</v>
      </c>
      <c r="G34" s="1" t="s">
        <v>879</v>
      </c>
      <c r="H34" s="1" t="s">
        <v>880</v>
      </c>
      <c r="I34" s="1" t="s">
        <v>1091</v>
      </c>
      <c r="J34" s="1" t="s">
        <v>30</v>
      </c>
      <c r="K34" s="1" t="s">
        <v>1092</v>
      </c>
      <c r="L34" s="1" t="s">
        <v>1092</v>
      </c>
      <c r="M34" s="1" t="s">
        <v>883</v>
      </c>
      <c r="N34" s="1" t="s">
        <v>883</v>
      </c>
      <c r="O34" s="1" t="s">
        <v>884</v>
      </c>
      <c r="P34" s="1" t="s">
        <v>885</v>
      </c>
      <c r="Q34" s="1" t="s">
        <v>886</v>
      </c>
      <c r="R34" s="1" t="s">
        <v>1093</v>
      </c>
      <c r="S34" s="1" t="s">
        <v>888</v>
      </c>
      <c r="T34" s="1" t="s">
        <v>889</v>
      </c>
      <c r="U34" s="1" t="s">
        <v>890</v>
      </c>
      <c r="V34" s="1" t="s">
        <v>891</v>
      </c>
    </row>
    <row r="35" s="1" customFormat="1" spans="1:22">
      <c r="A35" s="3">
        <v>999224147223008</v>
      </c>
      <c r="B35" s="1" t="s">
        <v>1074</v>
      </c>
      <c r="C35" s="1" t="s">
        <v>1094</v>
      </c>
      <c r="D35" s="1" t="s">
        <v>1095</v>
      </c>
      <c r="E35" s="1" t="s">
        <v>1096</v>
      </c>
      <c r="F35" s="1" t="s">
        <v>875</v>
      </c>
      <c r="G35" s="1" t="s">
        <v>879</v>
      </c>
      <c r="H35" s="1" t="s">
        <v>880</v>
      </c>
      <c r="I35" s="1" t="s">
        <v>1097</v>
      </c>
      <c r="J35" s="1" t="s">
        <v>30</v>
      </c>
      <c r="K35" s="1" t="s">
        <v>1098</v>
      </c>
      <c r="L35" s="1" t="s">
        <v>1098</v>
      </c>
      <c r="M35" s="1" t="s">
        <v>883</v>
      </c>
      <c r="N35" s="1" t="s">
        <v>883</v>
      </c>
      <c r="O35" s="1" t="s">
        <v>884</v>
      </c>
      <c r="P35" s="1" t="s">
        <v>885</v>
      </c>
      <c r="Q35" s="1" t="s">
        <v>886</v>
      </c>
      <c r="R35" s="1" t="s">
        <v>1099</v>
      </c>
      <c r="S35" s="1" t="s">
        <v>888</v>
      </c>
      <c r="T35" s="1" t="s">
        <v>889</v>
      </c>
      <c r="U35" s="1" t="s">
        <v>890</v>
      </c>
      <c r="V35" s="1" t="s">
        <v>891</v>
      </c>
    </row>
    <row r="36" s="1" customFormat="1" spans="1:22">
      <c r="A36" s="3">
        <v>999224150672551</v>
      </c>
      <c r="B36" s="1" t="s">
        <v>875</v>
      </c>
      <c r="C36" s="1" t="s">
        <v>1100</v>
      </c>
      <c r="D36" s="1" t="s">
        <v>1101</v>
      </c>
      <c r="E36" s="1" t="s">
        <v>1102</v>
      </c>
      <c r="F36" s="1" t="s">
        <v>875</v>
      </c>
      <c r="G36" s="1" t="s">
        <v>879</v>
      </c>
      <c r="H36" s="1" t="s">
        <v>880</v>
      </c>
      <c r="I36" s="1" t="s">
        <v>1103</v>
      </c>
      <c r="J36" s="1" t="s">
        <v>30</v>
      </c>
      <c r="K36" s="1" t="s">
        <v>1104</v>
      </c>
      <c r="L36" s="1" t="s">
        <v>1104</v>
      </c>
      <c r="M36" s="1" t="s">
        <v>883</v>
      </c>
      <c r="N36" s="1" t="s">
        <v>883</v>
      </c>
      <c r="O36" s="1" t="s">
        <v>884</v>
      </c>
      <c r="P36" s="1" t="s">
        <v>885</v>
      </c>
      <c r="Q36" s="1" t="s">
        <v>886</v>
      </c>
      <c r="R36" s="1" t="s">
        <v>1105</v>
      </c>
      <c r="S36" s="1" t="s">
        <v>888</v>
      </c>
      <c r="T36" s="1" t="s">
        <v>889</v>
      </c>
      <c r="U36" s="1" t="s">
        <v>890</v>
      </c>
      <c r="V36" s="1" t="s">
        <v>926</v>
      </c>
    </row>
    <row r="37" s="1" customFormat="1" spans="1:22">
      <c r="A37" s="3">
        <v>999224145877355</v>
      </c>
      <c r="B37" s="1" t="s">
        <v>1074</v>
      </c>
      <c r="C37" s="1" t="s">
        <v>1106</v>
      </c>
      <c r="D37" s="1" t="s">
        <v>1107</v>
      </c>
      <c r="E37" s="1" t="s">
        <v>1108</v>
      </c>
      <c r="F37" s="1" t="s">
        <v>875</v>
      </c>
      <c r="G37" s="1" t="s">
        <v>879</v>
      </c>
      <c r="H37" s="1" t="s">
        <v>880</v>
      </c>
      <c r="I37" s="1" t="s">
        <v>1109</v>
      </c>
      <c r="J37" s="1" t="s">
        <v>30</v>
      </c>
      <c r="K37" s="1" t="s">
        <v>1110</v>
      </c>
      <c r="L37" s="1" t="s">
        <v>1110</v>
      </c>
      <c r="M37" s="1" t="s">
        <v>883</v>
      </c>
      <c r="N37" s="1" t="s">
        <v>883</v>
      </c>
      <c r="O37" s="1" t="s">
        <v>884</v>
      </c>
      <c r="P37" s="1" t="s">
        <v>885</v>
      </c>
      <c r="Q37" s="1" t="s">
        <v>886</v>
      </c>
      <c r="R37" s="1" t="s">
        <v>1111</v>
      </c>
      <c r="S37" s="1" t="s">
        <v>888</v>
      </c>
      <c r="T37" s="1" t="s">
        <v>889</v>
      </c>
      <c r="U37" s="1" t="s">
        <v>890</v>
      </c>
      <c r="V37" s="1" t="s">
        <v>905</v>
      </c>
    </row>
    <row r="38" s="1" customFormat="1" spans="1:22">
      <c r="A38" s="3">
        <v>999224145724499</v>
      </c>
      <c r="B38" s="1" t="s">
        <v>1074</v>
      </c>
      <c r="C38" s="1" t="s">
        <v>1112</v>
      </c>
      <c r="D38" s="1" t="s">
        <v>1113</v>
      </c>
      <c r="E38" s="1" t="s">
        <v>1114</v>
      </c>
      <c r="F38" s="1" t="s">
        <v>875</v>
      </c>
      <c r="G38" s="1" t="s">
        <v>879</v>
      </c>
      <c r="H38" s="1" t="s">
        <v>880</v>
      </c>
      <c r="I38" s="1" t="s">
        <v>1115</v>
      </c>
      <c r="J38" s="1" t="s">
        <v>30</v>
      </c>
      <c r="K38" s="1" t="s">
        <v>1116</v>
      </c>
      <c r="L38" s="1" t="s">
        <v>1116</v>
      </c>
      <c r="M38" s="1" t="s">
        <v>883</v>
      </c>
      <c r="N38" s="1" t="s">
        <v>883</v>
      </c>
      <c r="O38" s="1" t="s">
        <v>884</v>
      </c>
      <c r="P38" s="1" t="s">
        <v>885</v>
      </c>
      <c r="Q38" s="1" t="s">
        <v>886</v>
      </c>
      <c r="R38" s="1" t="s">
        <v>1117</v>
      </c>
      <c r="S38" s="1" t="s">
        <v>888</v>
      </c>
      <c r="T38" s="1" t="s">
        <v>889</v>
      </c>
      <c r="U38" s="1" t="s">
        <v>890</v>
      </c>
      <c r="V38" s="1" t="s">
        <v>898</v>
      </c>
    </row>
    <row r="39" s="1" customFormat="1" spans="1:22">
      <c r="A39" s="3">
        <v>999224144983375</v>
      </c>
      <c r="B39" s="1" t="s">
        <v>1074</v>
      </c>
      <c r="C39" s="1" t="s">
        <v>1118</v>
      </c>
      <c r="D39" s="1" t="s">
        <v>1119</v>
      </c>
      <c r="E39" s="1" t="s">
        <v>1120</v>
      </c>
      <c r="F39" s="1" t="s">
        <v>875</v>
      </c>
      <c r="G39" s="1" t="s">
        <v>879</v>
      </c>
      <c r="H39" s="1" t="s">
        <v>880</v>
      </c>
      <c r="I39" s="1" t="s">
        <v>1121</v>
      </c>
      <c r="J39" s="1" t="s">
        <v>30</v>
      </c>
      <c r="K39" s="1" t="s">
        <v>1122</v>
      </c>
      <c r="L39" s="1" t="s">
        <v>1122</v>
      </c>
      <c r="M39" s="1" t="s">
        <v>883</v>
      </c>
      <c r="N39" s="1" t="s">
        <v>883</v>
      </c>
      <c r="O39" s="1" t="s">
        <v>884</v>
      </c>
      <c r="P39" s="1" t="s">
        <v>885</v>
      </c>
      <c r="Q39" s="1" t="s">
        <v>886</v>
      </c>
      <c r="R39" s="1" t="s">
        <v>1123</v>
      </c>
      <c r="S39" s="1" t="s">
        <v>888</v>
      </c>
      <c r="T39" s="1" t="s">
        <v>889</v>
      </c>
      <c r="U39" s="1" t="s">
        <v>890</v>
      </c>
      <c r="V39" s="1" t="s">
        <v>891</v>
      </c>
    </row>
    <row r="40" s="1" customFormat="1" spans="1:22">
      <c r="A40" s="3">
        <v>999224144826109</v>
      </c>
      <c r="B40" s="1" t="s">
        <v>1074</v>
      </c>
      <c r="C40" s="1" t="s">
        <v>1124</v>
      </c>
      <c r="D40" s="1" t="s">
        <v>1125</v>
      </c>
      <c r="E40" s="1" t="s">
        <v>1126</v>
      </c>
      <c r="F40" s="1" t="s">
        <v>875</v>
      </c>
      <c r="G40" s="1" t="s">
        <v>879</v>
      </c>
      <c r="H40" s="1" t="s">
        <v>880</v>
      </c>
      <c r="I40" s="1" t="s">
        <v>978</v>
      </c>
      <c r="J40" s="1" t="s">
        <v>30</v>
      </c>
      <c r="K40" s="1" t="s">
        <v>979</v>
      </c>
      <c r="L40" s="1" t="s">
        <v>979</v>
      </c>
      <c r="M40" s="1" t="s">
        <v>883</v>
      </c>
      <c r="N40" s="1" t="s">
        <v>883</v>
      </c>
      <c r="O40" s="1" t="s">
        <v>884</v>
      </c>
      <c r="P40" s="1" t="s">
        <v>885</v>
      </c>
      <c r="Q40" s="1" t="s">
        <v>886</v>
      </c>
      <c r="R40" s="1" t="s">
        <v>1127</v>
      </c>
      <c r="S40" s="1" t="s">
        <v>888</v>
      </c>
      <c r="T40" s="1" t="s">
        <v>889</v>
      </c>
      <c r="U40" s="1" t="s">
        <v>890</v>
      </c>
      <c r="V40" s="1" t="s">
        <v>891</v>
      </c>
    </row>
    <row r="41" s="1" customFormat="1" spans="1:22">
      <c r="A41" s="3">
        <v>999224142152001</v>
      </c>
      <c r="B41" s="1" t="s">
        <v>1074</v>
      </c>
      <c r="C41" s="1" t="s">
        <v>1128</v>
      </c>
      <c r="D41" s="1" t="s">
        <v>1129</v>
      </c>
      <c r="E41" s="1" t="s">
        <v>1130</v>
      </c>
      <c r="F41" s="1" t="s">
        <v>875</v>
      </c>
      <c r="G41" s="1" t="s">
        <v>879</v>
      </c>
      <c r="H41" s="1" t="s">
        <v>880</v>
      </c>
      <c r="I41" s="1" t="s">
        <v>1131</v>
      </c>
      <c r="J41" s="1" t="s">
        <v>30</v>
      </c>
      <c r="K41" s="1" t="s">
        <v>1132</v>
      </c>
      <c r="L41" s="1" t="s">
        <v>1132</v>
      </c>
      <c r="M41" s="1" t="s">
        <v>883</v>
      </c>
      <c r="N41" s="1" t="s">
        <v>883</v>
      </c>
      <c r="O41" s="1" t="s">
        <v>884</v>
      </c>
      <c r="P41" s="1" t="s">
        <v>885</v>
      </c>
      <c r="Q41" s="1" t="s">
        <v>886</v>
      </c>
      <c r="R41" s="1" t="s">
        <v>1133</v>
      </c>
      <c r="S41" s="1" t="s">
        <v>888</v>
      </c>
      <c r="T41" s="1" t="s">
        <v>889</v>
      </c>
      <c r="U41" s="1" t="s">
        <v>890</v>
      </c>
      <c r="V41" s="1" t="s">
        <v>898</v>
      </c>
    </row>
    <row r="42" s="1" customFormat="1" spans="1:22">
      <c r="A42" s="3">
        <v>999224142131031</v>
      </c>
      <c r="B42" s="1" t="s">
        <v>1074</v>
      </c>
      <c r="C42" s="1" t="s">
        <v>1134</v>
      </c>
      <c r="D42" s="1" t="s">
        <v>1135</v>
      </c>
      <c r="E42" s="1" t="s">
        <v>1136</v>
      </c>
      <c r="F42" s="1" t="s">
        <v>875</v>
      </c>
      <c r="G42" s="1" t="s">
        <v>879</v>
      </c>
      <c r="H42" s="1" t="s">
        <v>880</v>
      </c>
      <c r="I42" s="1" t="s">
        <v>1137</v>
      </c>
      <c r="J42" s="1" t="s">
        <v>30</v>
      </c>
      <c r="K42" s="1" t="s">
        <v>1138</v>
      </c>
      <c r="L42" s="1" t="s">
        <v>1138</v>
      </c>
      <c r="M42" s="1" t="s">
        <v>883</v>
      </c>
      <c r="N42" s="1" t="s">
        <v>883</v>
      </c>
      <c r="O42" s="1" t="s">
        <v>884</v>
      </c>
      <c r="P42" s="1" t="s">
        <v>885</v>
      </c>
      <c r="Q42" s="1" t="s">
        <v>886</v>
      </c>
      <c r="R42" s="1" t="s">
        <v>1139</v>
      </c>
      <c r="S42" s="1" t="s">
        <v>888</v>
      </c>
      <c r="T42" s="1" t="s">
        <v>889</v>
      </c>
      <c r="U42" s="1" t="s">
        <v>890</v>
      </c>
      <c r="V42" s="1" t="s">
        <v>912</v>
      </c>
    </row>
    <row r="43" s="1" customFormat="1" spans="1:22">
      <c r="A43" s="3">
        <v>999224150038159</v>
      </c>
      <c r="B43" s="1" t="s">
        <v>875</v>
      </c>
      <c r="C43" s="1" t="s">
        <v>1140</v>
      </c>
      <c r="D43" s="1" t="s">
        <v>1141</v>
      </c>
      <c r="E43" s="1" t="s">
        <v>1142</v>
      </c>
      <c r="F43" s="1" t="s">
        <v>875</v>
      </c>
      <c r="G43" s="1" t="s">
        <v>879</v>
      </c>
      <c r="H43" s="1" t="s">
        <v>880</v>
      </c>
      <c r="I43" s="1" t="s">
        <v>1143</v>
      </c>
      <c r="J43" s="1" t="s">
        <v>30</v>
      </c>
      <c r="K43" s="1" t="s">
        <v>1144</v>
      </c>
      <c r="L43" s="1" t="s">
        <v>1144</v>
      </c>
      <c r="M43" s="1" t="s">
        <v>883</v>
      </c>
      <c r="N43" s="1" t="s">
        <v>883</v>
      </c>
      <c r="O43" s="1" t="s">
        <v>884</v>
      </c>
      <c r="P43" s="1" t="s">
        <v>885</v>
      </c>
      <c r="Q43" s="1" t="s">
        <v>886</v>
      </c>
      <c r="R43" s="1" t="s">
        <v>1145</v>
      </c>
      <c r="S43" s="1" t="s">
        <v>888</v>
      </c>
      <c r="T43" s="1" t="s">
        <v>889</v>
      </c>
      <c r="U43" s="1" t="s">
        <v>890</v>
      </c>
      <c r="V43" s="1" t="s">
        <v>1146</v>
      </c>
    </row>
    <row r="44" s="1" customFormat="1" spans="1:22">
      <c r="A44" s="3">
        <v>999224150025176</v>
      </c>
      <c r="B44" s="1" t="s">
        <v>875</v>
      </c>
      <c r="C44" s="1" t="s">
        <v>1147</v>
      </c>
      <c r="D44" s="1" t="s">
        <v>1148</v>
      </c>
      <c r="E44" s="1" t="s">
        <v>1149</v>
      </c>
      <c r="F44" s="1" t="s">
        <v>875</v>
      </c>
      <c r="G44" s="1" t="s">
        <v>879</v>
      </c>
      <c r="H44" s="1" t="s">
        <v>880</v>
      </c>
      <c r="I44" s="1" t="s">
        <v>1150</v>
      </c>
      <c r="J44" s="1" t="s">
        <v>30</v>
      </c>
      <c r="K44" s="1" t="s">
        <v>1151</v>
      </c>
      <c r="L44" s="1" t="s">
        <v>1151</v>
      </c>
      <c r="M44" s="1" t="s">
        <v>883</v>
      </c>
      <c r="N44" s="1" t="s">
        <v>883</v>
      </c>
      <c r="O44" s="1" t="s">
        <v>884</v>
      </c>
      <c r="P44" s="1" t="s">
        <v>885</v>
      </c>
      <c r="Q44" s="1" t="s">
        <v>886</v>
      </c>
      <c r="R44" s="1" t="s">
        <v>1152</v>
      </c>
      <c r="S44" s="1" t="s">
        <v>888</v>
      </c>
      <c r="T44" s="1" t="s">
        <v>889</v>
      </c>
      <c r="U44" s="1" t="s">
        <v>890</v>
      </c>
      <c r="V44" s="1" t="s">
        <v>898</v>
      </c>
    </row>
    <row r="45" s="1" customFormat="1" spans="1:22">
      <c r="A45" s="3">
        <v>999224141447091</v>
      </c>
      <c r="B45" s="1" t="s">
        <v>1074</v>
      </c>
      <c r="C45" s="1" t="s">
        <v>1153</v>
      </c>
      <c r="D45" s="1" t="s">
        <v>1154</v>
      </c>
      <c r="E45" s="1" t="s">
        <v>1155</v>
      </c>
      <c r="F45" s="1" t="s">
        <v>1074</v>
      </c>
      <c r="G45" s="1" t="s">
        <v>879</v>
      </c>
      <c r="H45" s="1" t="s">
        <v>880</v>
      </c>
      <c r="I45" s="1" t="s">
        <v>1156</v>
      </c>
      <c r="J45" s="1" t="s">
        <v>30</v>
      </c>
      <c r="K45" s="1" t="s">
        <v>1157</v>
      </c>
      <c r="L45" s="1" t="s">
        <v>1157</v>
      </c>
      <c r="M45" s="1" t="s">
        <v>883</v>
      </c>
      <c r="N45" s="1" t="s">
        <v>883</v>
      </c>
      <c r="O45" s="1" t="s">
        <v>884</v>
      </c>
      <c r="P45" s="1" t="s">
        <v>885</v>
      </c>
      <c r="Q45" s="1" t="s">
        <v>886</v>
      </c>
      <c r="R45" s="1" t="s">
        <v>1158</v>
      </c>
      <c r="S45" s="1" t="s">
        <v>888</v>
      </c>
      <c r="T45" s="1" t="s">
        <v>889</v>
      </c>
      <c r="U45" s="1" t="s">
        <v>890</v>
      </c>
      <c r="V45" s="1" t="s">
        <v>891</v>
      </c>
    </row>
    <row r="46" s="1" customFormat="1" spans="1:22">
      <c r="A46" s="3">
        <v>999224141317182</v>
      </c>
      <c r="B46" s="1" t="s">
        <v>1074</v>
      </c>
      <c r="C46" s="1" t="s">
        <v>1159</v>
      </c>
      <c r="D46" s="1" t="s">
        <v>1160</v>
      </c>
      <c r="E46" s="1" t="s">
        <v>1161</v>
      </c>
      <c r="F46" s="1" t="s">
        <v>875</v>
      </c>
      <c r="G46" s="1" t="s">
        <v>879</v>
      </c>
      <c r="H46" s="1" t="s">
        <v>880</v>
      </c>
      <c r="I46" s="1" t="s">
        <v>1162</v>
      </c>
      <c r="J46" s="1" t="s">
        <v>30</v>
      </c>
      <c r="K46" s="1" t="s">
        <v>1163</v>
      </c>
      <c r="L46" s="1" t="s">
        <v>1163</v>
      </c>
      <c r="M46" s="1" t="s">
        <v>883</v>
      </c>
      <c r="N46" s="1" t="s">
        <v>883</v>
      </c>
      <c r="O46" s="1" t="s">
        <v>884</v>
      </c>
      <c r="P46" s="1" t="s">
        <v>885</v>
      </c>
      <c r="Q46" s="1" t="s">
        <v>886</v>
      </c>
      <c r="R46" s="1" t="s">
        <v>1164</v>
      </c>
      <c r="S46" s="1" t="s">
        <v>888</v>
      </c>
      <c r="T46" s="1" t="s">
        <v>889</v>
      </c>
      <c r="U46" s="1" t="s">
        <v>890</v>
      </c>
      <c r="V46" s="1" t="s">
        <v>912</v>
      </c>
    </row>
    <row r="47" s="1" customFormat="1" spans="1:22">
      <c r="A47" s="3">
        <v>999224141232060</v>
      </c>
      <c r="B47" s="1" t="s">
        <v>1074</v>
      </c>
      <c r="C47" s="1" t="s">
        <v>1165</v>
      </c>
      <c r="D47" s="1" t="s">
        <v>1166</v>
      </c>
      <c r="E47" s="1" t="s">
        <v>1167</v>
      </c>
      <c r="F47" s="1" t="s">
        <v>875</v>
      </c>
      <c r="G47" s="1" t="s">
        <v>879</v>
      </c>
      <c r="H47" s="1" t="s">
        <v>880</v>
      </c>
      <c r="I47" s="1" t="s">
        <v>1168</v>
      </c>
      <c r="J47" s="1" t="s">
        <v>30</v>
      </c>
      <c r="K47" s="1" t="s">
        <v>1169</v>
      </c>
      <c r="L47" s="1" t="s">
        <v>1169</v>
      </c>
      <c r="M47" s="1" t="s">
        <v>883</v>
      </c>
      <c r="N47" s="1" t="s">
        <v>883</v>
      </c>
      <c r="O47" s="1" t="s">
        <v>884</v>
      </c>
      <c r="P47" s="1" t="s">
        <v>885</v>
      </c>
      <c r="Q47" s="1" t="s">
        <v>886</v>
      </c>
      <c r="R47" s="1" t="s">
        <v>1170</v>
      </c>
      <c r="S47" s="1" t="s">
        <v>888</v>
      </c>
      <c r="T47" s="1" t="s">
        <v>889</v>
      </c>
      <c r="U47" s="1" t="s">
        <v>890</v>
      </c>
      <c r="V47" s="1" t="s">
        <v>898</v>
      </c>
    </row>
    <row r="48" s="1" customFormat="1" spans="1:22">
      <c r="A48" s="3">
        <v>999224140934782</v>
      </c>
      <c r="B48" s="1" t="s">
        <v>1074</v>
      </c>
      <c r="C48" s="1" t="s">
        <v>1171</v>
      </c>
      <c r="D48" s="1" t="s">
        <v>1172</v>
      </c>
      <c r="E48" s="1" t="s">
        <v>1173</v>
      </c>
      <c r="F48" s="1" t="s">
        <v>875</v>
      </c>
      <c r="G48" s="1" t="s">
        <v>879</v>
      </c>
      <c r="H48" s="1" t="s">
        <v>880</v>
      </c>
      <c r="I48" s="1" t="s">
        <v>1174</v>
      </c>
      <c r="J48" s="1" t="s">
        <v>30</v>
      </c>
      <c r="K48" s="1" t="s">
        <v>1175</v>
      </c>
      <c r="L48" s="1" t="s">
        <v>1175</v>
      </c>
      <c r="M48" s="1" t="s">
        <v>883</v>
      </c>
      <c r="N48" s="1" t="s">
        <v>883</v>
      </c>
      <c r="O48" s="1" t="s">
        <v>884</v>
      </c>
      <c r="P48" s="1" t="s">
        <v>885</v>
      </c>
      <c r="Q48" s="1" t="s">
        <v>886</v>
      </c>
      <c r="R48" s="1" t="s">
        <v>1176</v>
      </c>
      <c r="S48" s="1" t="s">
        <v>888</v>
      </c>
      <c r="T48" s="1" t="s">
        <v>889</v>
      </c>
      <c r="U48" s="1" t="s">
        <v>890</v>
      </c>
      <c r="V48" s="1" t="s">
        <v>891</v>
      </c>
    </row>
    <row r="49" s="1" customFormat="1" spans="1:22">
      <c r="A49" s="3">
        <v>999224140666834</v>
      </c>
      <c r="B49" s="1" t="s">
        <v>1074</v>
      </c>
      <c r="C49" s="1" t="s">
        <v>1177</v>
      </c>
      <c r="D49" s="1" t="s">
        <v>1129</v>
      </c>
      <c r="E49" s="1" t="s">
        <v>1178</v>
      </c>
      <c r="F49" s="1" t="s">
        <v>875</v>
      </c>
      <c r="G49" s="1" t="s">
        <v>879</v>
      </c>
      <c r="H49" s="1" t="s">
        <v>880</v>
      </c>
      <c r="I49" s="1" t="s">
        <v>1131</v>
      </c>
      <c r="J49" s="1" t="s">
        <v>30</v>
      </c>
      <c r="K49" s="1" t="s">
        <v>1132</v>
      </c>
      <c r="L49" s="1" t="s">
        <v>1132</v>
      </c>
      <c r="M49" s="1" t="s">
        <v>883</v>
      </c>
      <c r="N49" s="1" t="s">
        <v>883</v>
      </c>
      <c r="O49" s="1" t="s">
        <v>884</v>
      </c>
      <c r="P49" s="1" t="s">
        <v>885</v>
      </c>
      <c r="Q49" s="1" t="s">
        <v>886</v>
      </c>
      <c r="R49" s="1" t="s">
        <v>1179</v>
      </c>
      <c r="S49" s="1" t="s">
        <v>888</v>
      </c>
      <c r="T49" s="1" t="s">
        <v>889</v>
      </c>
      <c r="U49" s="1" t="s">
        <v>890</v>
      </c>
      <c r="V49" s="1" t="s">
        <v>898</v>
      </c>
    </row>
    <row r="50" s="1" customFormat="1" spans="1:22">
      <c r="A50" s="3">
        <v>999224141800652</v>
      </c>
      <c r="B50" s="1" t="s">
        <v>1074</v>
      </c>
      <c r="C50" s="1" t="s">
        <v>1180</v>
      </c>
      <c r="D50" s="1" t="s">
        <v>1181</v>
      </c>
      <c r="E50" s="1" t="s">
        <v>1182</v>
      </c>
      <c r="F50" s="1" t="s">
        <v>875</v>
      </c>
      <c r="G50" s="1" t="s">
        <v>879</v>
      </c>
      <c r="H50" s="1" t="s">
        <v>880</v>
      </c>
      <c r="I50" s="1" t="s">
        <v>1183</v>
      </c>
      <c r="J50" s="1" t="s">
        <v>30</v>
      </c>
      <c r="K50" s="1" t="s">
        <v>1184</v>
      </c>
      <c r="L50" s="1" t="s">
        <v>1184</v>
      </c>
      <c r="M50" s="1" t="s">
        <v>883</v>
      </c>
      <c r="N50" s="1" t="s">
        <v>883</v>
      </c>
      <c r="O50" s="1" t="s">
        <v>884</v>
      </c>
      <c r="P50" s="1" t="s">
        <v>885</v>
      </c>
      <c r="Q50" s="1" t="s">
        <v>886</v>
      </c>
      <c r="R50" s="1" t="s">
        <v>1185</v>
      </c>
      <c r="S50" s="1" t="s">
        <v>888</v>
      </c>
      <c r="T50" s="1" t="s">
        <v>889</v>
      </c>
      <c r="U50" s="1" t="s">
        <v>890</v>
      </c>
      <c r="V50" s="1" t="s">
        <v>919</v>
      </c>
    </row>
    <row r="51" s="1" customFormat="1" spans="1:22">
      <c r="A51" s="3">
        <v>999224139188053</v>
      </c>
      <c r="B51" s="1" t="s">
        <v>1074</v>
      </c>
      <c r="C51" s="1" t="s">
        <v>1186</v>
      </c>
      <c r="D51" s="1" t="s">
        <v>1187</v>
      </c>
      <c r="E51" s="1" t="s">
        <v>1188</v>
      </c>
      <c r="F51" s="1" t="s">
        <v>1074</v>
      </c>
      <c r="G51" s="1" t="s">
        <v>879</v>
      </c>
      <c r="H51" s="1" t="s">
        <v>880</v>
      </c>
      <c r="I51" s="1" t="s">
        <v>1189</v>
      </c>
      <c r="J51" s="1" t="s">
        <v>30</v>
      </c>
      <c r="K51" s="1" t="s">
        <v>1190</v>
      </c>
      <c r="L51" s="1" t="s">
        <v>1190</v>
      </c>
      <c r="M51" s="1" t="s">
        <v>883</v>
      </c>
      <c r="N51" s="1" t="s">
        <v>883</v>
      </c>
      <c r="O51" s="1" t="s">
        <v>884</v>
      </c>
      <c r="P51" s="1" t="s">
        <v>885</v>
      </c>
      <c r="Q51" s="1" t="s">
        <v>886</v>
      </c>
      <c r="R51" s="1" t="s">
        <v>1191</v>
      </c>
      <c r="S51" s="1" t="s">
        <v>888</v>
      </c>
      <c r="T51" s="1" t="s">
        <v>889</v>
      </c>
      <c r="U51" s="1" t="s">
        <v>890</v>
      </c>
      <c r="V51" s="1" t="s">
        <v>926</v>
      </c>
    </row>
    <row r="52" s="1" customFormat="1" spans="1:22">
      <c r="A52" s="3">
        <v>999224138823125</v>
      </c>
      <c r="B52" s="1" t="s">
        <v>1074</v>
      </c>
      <c r="C52" s="1" t="s">
        <v>1192</v>
      </c>
      <c r="D52" s="1" t="s">
        <v>1193</v>
      </c>
      <c r="E52" s="1" t="s">
        <v>1194</v>
      </c>
      <c r="F52" s="1" t="s">
        <v>875</v>
      </c>
      <c r="G52" s="1" t="s">
        <v>879</v>
      </c>
      <c r="H52" s="1" t="s">
        <v>880</v>
      </c>
      <c r="I52" s="1" t="s">
        <v>1195</v>
      </c>
      <c r="J52" s="1" t="s">
        <v>30</v>
      </c>
      <c r="K52" s="1" t="s">
        <v>1196</v>
      </c>
      <c r="L52" s="1" t="s">
        <v>1196</v>
      </c>
      <c r="M52" s="1" t="s">
        <v>883</v>
      </c>
      <c r="N52" s="1" t="s">
        <v>883</v>
      </c>
      <c r="O52" s="1" t="s">
        <v>884</v>
      </c>
      <c r="P52" s="1" t="s">
        <v>885</v>
      </c>
      <c r="Q52" s="1" t="s">
        <v>886</v>
      </c>
      <c r="R52" s="1" t="s">
        <v>1197</v>
      </c>
      <c r="S52" s="1" t="s">
        <v>888</v>
      </c>
      <c r="T52" s="1" t="s">
        <v>889</v>
      </c>
      <c r="U52" s="1" t="s">
        <v>890</v>
      </c>
      <c r="V52" s="1" t="s">
        <v>898</v>
      </c>
    </row>
    <row r="53" s="1" customFormat="1" spans="1:22">
      <c r="A53" s="3">
        <v>999224138709414</v>
      </c>
      <c r="B53" s="1" t="s">
        <v>1074</v>
      </c>
      <c r="C53" s="1" t="s">
        <v>1198</v>
      </c>
      <c r="D53" s="1" t="s">
        <v>1199</v>
      </c>
      <c r="E53" s="1" t="s">
        <v>1200</v>
      </c>
      <c r="F53" s="1" t="s">
        <v>875</v>
      </c>
      <c r="G53" s="1" t="s">
        <v>879</v>
      </c>
      <c r="H53" s="1" t="s">
        <v>880</v>
      </c>
      <c r="I53" s="1" t="s">
        <v>948</v>
      </c>
      <c r="J53" s="1" t="s">
        <v>30</v>
      </c>
      <c r="K53" s="1" t="s">
        <v>949</v>
      </c>
      <c r="L53" s="1" t="s">
        <v>949</v>
      </c>
      <c r="M53" s="1" t="s">
        <v>883</v>
      </c>
      <c r="N53" s="1" t="s">
        <v>883</v>
      </c>
      <c r="O53" s="1" t="s">
        <v>884</v>
      </c>
      <c r="P53" s="1" t="s">
        <v>885</v>
      </c>
      <c r="Q53" s="1" t="s">
        <v>886</v>
      </c>
      <c r="R53" s="1" t="s">
        <v>1201</v>
      </c>
      <c r="S53" s="1" t="s">
        <v>888</v>
      </c>
      <c r="T53" s="1" t="s">
        <v>889</v>
      </c>
      <c r="U53" s="1" t="s">
        <v>890</v>
      </c>
      <c r="V53" s="1" t="s">
        <v>891</v>
      </c>
    </row>
    <row r="54" s="1" customFormat="1" spans="1:22">
      <c r="A54" s="3">
        <v>999224138648183</v>
      </c>
      <c r="B54" s="1" t="s">
        <v>1074</v>
      </c>
      <c r="C54" s="1" t="s">
        <v>1202</v>
      </c>
      <c r="D54" s="1" t="s">
        <v>1203</v>
      </c>
      <c r="E54" s="1" t="s">
        <v>1204</v>
      </c>
      <c r="F54" s="1" t="s">
        <v>1074</v>
      </c>
      <c r="G54" s="1" t="s">
        <v>879</v>
      </c>
      <c r="H54" s="1" t="s">
        <v>880</v>
      </c>
      <c r="I54" s="1" t="s">
        <v>1205</v>
      </c>
      <c r="J54" s="1" t="s">
        <v>30</v>
      </c>
      <c r="K54" s="1" t="s">
        <v>1206</v>
      </c>
      <c r="L54" s="1" t="s">
        <v>1206</v>
      </c>
      <c r="M54" s="1" t="s">
        <v>883</v>
      </c>
      <c r="N54" s="1" t="s">
        <v>883</v>
      </c>
      <c r="O54" s="1" t="s">
        <v>884</v>
      </c>
      <c r="P54" s="1" t="s">
        <v>885</v>
      </c>
      <c r="Q54" s="1" t="s">
        <v>886</v>
      </c>
      <c r="R54" s="1" t="s">
        <v>1207</v>
      </c>
      <c r="S54" s="1" t="s">
        <v>888</v>
      </c>
      <c r="T54" s="1" t="s">
        <v>889</v>
      </c>
      <c r="U54" s="1" t="s">
        <v>890</v>
      </c>
      <c r="V54" s="1" t="s">
        <v>926</v>
      </c>
    </row>
    <row r="55" s="1" customFormat="1" spans="1:22">
      <c r="A55" s="3">
        <v>999224138403860</v>
      </c>
      <c r="B55" s="1" t="s">
        <v>1074</v>
      </c>
      <c r="C55" s="1" t="s">
        <v>1208</v>
      </c>
      <c r="D55" s="1" t="s">
        <v>1135</v>
      </c>
      <c r="E55" s="1" t="s">
        <v>1209</v>
      </c>
      <c r="F55" s="1" t="s">
        <v>875</v>
      </c>
      <c r="G55" s="1" t="s">
        <v>879</v>
      </c>
      <c r="H55" s="1" t="s">
        <v>880</v>
      </c>
      <c r="I55" s="1" t="s">
        <v>1210</v>
      </c>
      <c r="J55" s="1" t="s">
        <v>30</v>
      </c>
      <c r="K55" s="1" t="s">
        <v>1211</v>
      </c>
      <c r="L55" s="1" t="s">
        <v>1211</v>
      </c>
      <c r="M55" s="1" t="s">
        <v>883</v>
      </c>
      <c r="N55" s="1" t="s">
        <v>883</v>
      </c>
      <c r="O55" s="1" t="s">
        <v>884</v>
      </c>
      <c r="P55" s="1" t="s">
        <v>885</v>
      </c>
      <c r="Q55" s="1" t="s">
        <v>886</v>
      </c>
      <c r="R55" s="1" t="s">
        <v>1212</v>
      </c>
      <c r="S55" s="1" t="s">
        <v>888</v>
      </c>
      <c r="T55" s="1" t="s">
        <v>889</v>
      </c>
      <c r="U55" s="1" t="s">
        <v>890</v>
      </c>
      <c r="V55" s="1" t="s">
        <v>912</v>
      </c>
    </row>
    <row r="56" s="1" customFormat="1" spans="1:22">
      <c r="A56" s="3">
        <v>999224137916448</v>
      </c>
      <c r="B56" s="1" t="s">
        <v>1074</v>
      </c>
      <c r="C56" s="1" t="s">
        <v>1213</v>
      </c>
      <c r="D56" s="1" t="s">
        <v>1214</v>
      </c>
      <c r="E56" s="1" t="s">
        <v>1215</v>
      </c>
      <c r="F56" s="1" t="s">
        <v>1074</v>
      </c>
      <c r="G56" s="1" t="s">
        <v>879</v>
      </c>
      <c r="H56" s="1" t="s">
        <v>880</v>
      </c>
      <c r="I56" s="1" t="s">
        <v>1216</v>
      </c>
      <c r="J56" s="1" t="s">
        <v>30</v>
      </c>
      <c r="K56" s="1" t="s">
        <v>1217</v>
      </c>
      <c r="L56" s="1" t="s">
        <v>1217</v>
      </c>
      <c r="M56" s="1" t="s">
        <v>883</v>
      </c>
      <c r="N56" s="1" t="s">
        <v>883</v>
      </c>
      <c r="O56" s="1" t="s">
        <v>884</v>
      </c>
      <c r="P56" s="1" t="s">
        <v>885</v>
      </c>
      <c r="Q56" s="1" t="s">
        <v>886</v>
      </c>
      <c r="R56" s="1" t="s">
        <v>1218</v>
      </c>
      <c r="S56" s="1" t="s">
        <v>888</v>
      </c>
      <c r="T56" s="1" t="s">
        <v>889</v>
      </c>
      <c r="U56" s="1" t="s">
        <v>1219</v>
      </c>
      <c r="V56" s="1" t="s">
        <v>1087</v>
      </c>
    </row>
    <row r="57" s="1" customFormat="1" spans="1:22">
      <c r="A57" s="3">
        <v>999224137737889</v>
      </c>
      <c r="B57" s="1" t="s">
        <v>1074</v>
      </c>
      <c r="C57" s="1" t="s">
        <v>1220</v>
      </c>
      <c r="D57" s="1" t="s">
        <v>1221</v>
      </c>
      <c r="E57" s="1" t="s">
        <v>1222</v>
      </c>
      <c r="F57" s="1" t="s">
        <v>875</v>
      </c>
      <c r="G57" s="1" t="s">
        <v>879</v>
      </c>
      <c r="H57" s="1" t="s">
        <v>880</v>
      </c>
      <c r="I57" s="1" t="s">
        <v>1223</v>
      </c>
      <c r="J57" s="1" t="s">
        <v>30</v>
      </c>
      <c r="K57" s="1" t="s">
        <v>1224</v>
      </c>
      <c r="L57" s="1" t="s">
        <v>1224</v>
      </c>
      <c r="M57" s="1" t="s">
        <v>883</v>
      </c>
      <c r="N57" s="1" t="s">
        <v>883</v>
      </c>
      <c r="O57" s="1" t="s">
        <v>884</v>
      </c>
      <c r="P57" s="1" t="s">
        <v>885</v>
      </c>
      <c r="Q57" s="1" t="s">
        <v>886</v>
      </c>
      <c r="R57" s="1" t="s">
        <v>1225</v>
      </c>
      <c r="S57" s="1" t="s">
        <v>888</v>
      </c>
      <c r="T57" s="1" t="s">
        <v>889</v>
      </c>
      <c r="U57" s="1" t="s">
        <v>890</v>
      </c>
      <c r="V57" s="1" t="s">
        <v>1087</v>
      </c>
    </row>
    <row r="58" s="1" customFormat="1" spans="1:22">
      <c r="A58" s="3">
        <v>999224136585372</v>
      </c>
      <c r="B58" s="1" t="s">
        <v>1226</v>
      </c>
      <c r="C58" s="1" t="s">
        <v>1227</v>
      </c>
      <c r="D58" s="1" t="s">
        <v>1135</v>
      </c>
      <c r="E58" s="1" t="s">
        <v>1228</v>
      </c>
      <c r="F58" s="1" t="s">
        <v>1074</v>
      </c>
      <c r="G58" s="1" t="s">
        <v>879</v>
      </c>
      <c r="H58" s="1" t="s">
        <v>880</v>
      </c>
      <c r="I58" s="1" t="s">
        <v>1229</v>
      </c>
      <c r="J58" s="1" t="s">
        <v>30</v>
      </c>
      <c r="K58" s="1" t="s">
        <v>1230</v>
      </c>
      <c r="L58" s="1" t="s">
        <v>1230</v>
      </c>
      <c r="M58" s="1" t="s">
        <v>883</v>
      </c>
      <c r="N58" s="1" t="s">
        <v>883</v>
      </c>
      <c r="O58" s="1" t="s">
        <v>884</v>
      </c>
      <c r="P58" s="1" t="s">
        <v>885</v>
      </c>
      <c r="Q58" s="1" t="s">
        <v>886</v>
      </c>
      <c r="R58" s="1" t="s">
        <v>1231</v>
      </c>
      <c r="S58" s="1" t="s">
        <v>888</v>
      </c>
      <c r="T58" s="1" t="s">
        <v>889</v>
      </c>
      <c r="U58" s="1" t="s">
        <v>890</v>
      </c>
      <c r="V58" s="1" t="s">
        <v>912</v>
      </c>
    </row>
    <row r="59" s="1" customFormat="1" spans="1:22">
      <c r="A59" s="3">
        <v>999224135847863</v>
      </c>
      <c r="B59" s="1" t="s">
        <v>1226</v>
      </c>
      <c r="C59" s="1" t="s">
        <v>1232</v>
      </c>
      <c r="D59" s="1" t="s">
        <v>1233</v>
      </c>
      <c r="E59" s="1" t="s">
        <v>1234</v>
      </c>
      <c r="F59" s="1" t="s">
        <v>875</v>
      </c>
      <c r="G59" s="1" t="s">
        <v>879</v>
      </c>
      <c r="H59" s="1" t="s">
        <v>880</v>
      </c>
      <c r="I59" s="1" t="s">
        <v>1235</v>
      </c>
      <c r="J59" s="1" t="s">
        <v>30</v>
      </c>
      <c r="K59" s="1" t="s">
        <v>1236</v>
      </c>
      <c r="L59" s="1" t="s">
        <v>1236</v>
      </c>
      <c r="M59" s="1" t="s">
        <v>883</v>
      </c>
      <c r="N59" s="1" t="s">
        <v>883</v>
      </c>
      <c r="O59" s="1" t="s">
        <v>884</v>
      </c>
      <c r="P59" s="1" t="s">
        <v>885</v>
      </c>
      <c r="Q59" s="1" t="s">
        <v>886</v>
      </c>
      <c r="R59" s="1" t="s">
        <v>1237</v>
      </c>
      <c r="S59" s="1" t="s">
        <v>888</v>
      </c>
      <c r="T59" s="1" t="s">
        <v>889</v>
      </c>
      <c r="U59" s="1" t="s">
        <v>890</v>
      </c>
      <c r="V59" s="1" t="s">
        <v>1238</v>
      </c>
    </row>
    <row r="60" s="1" customFormat="1" spans="1:22">
      <c r="A60" s="3">
        <v>999224146260028</v>
      </c>
      <c r="B60" s="1" t="s">
        <v>1074</v>
      </c>
      <c r="C60" s="1" t="s">
        <v>1239</v>
      </c>
      <c r="D60" s="1" t="s">
        <v>1240</v>
      </c>
      <c r="E60" s="1" t="s">
        <v>1241</v>
      </c>
      <c r="F60" s="1" t="s">
        <v>875</v>
      </c>
      <c r="G60" s="1" t="s">
        <v>879</v>
      </c>
      <c r="H60" s="1" t="s">
        <v>880</v>
      </c>
      <c r="I60" s="1" t="s">
        <v>1242</v>
      </c>
      <c r="J60" s="1" t="s">
        <v>30</v>
      </c>
      <c r="K60" s="1" t="s">
        <v>1243</v>
      </c>
      <c r="L60" s="1" t="s">
        <v>1243</v>
      </c>
      <c r="M60" s="1" t="s">
        <v>883</v>
      </c>
      <c r="N60" s="1" t="s">
        <v>883</v>
      </c>
      <c r="O60" s="1" t="s">
        <v>884</v>
      </c>
      <c r="P60" s="1" t="s">
        <v>885</v>
      </c>
      <c r="Q60" s="1" t="s">
        <v>886</v>
      </c>
      <c r="R60" s="1" t="s">
        <v>1244</v>
      </c>
      <c r="S60" s="1" t="s">
        <v>888</v>
      </c>
      <c r="T60" s="1" t="s">
        <v>889</v>
      </c>
      <c r="U60" s="1" t="s">
        <v>890</v>
      </c>
      <c r="V60" s="1" t="s">
        <v>912</v>
      </c>
    </row>
    <row r="61" s="1" customFormat="1" spans="1:22">
      <c r="A61" s="3">
        <v>999224141889050</v>
      </c>
      <c r="B61" s="1" t="s">
        <v>1074</v>
      </c>
      <c r="C61" s="1" t="s">
        <v>1245</v>
      </c>
      <c r="D61" s="1" t="s">
        <v>1240</v>
      </c>
      <c r="E61" s="1" t="s">
        <v>1246</v>
      </c>
      <c r="F61" s="1" t="s">
        <v>875</v>
      </c>
      <c r="G61" s="1" t="s">
        <v>879</v>
      </c>
      <c r="H61" s="1" t="s">
        <v>880</v>
      </c>
      <c r="I61" s="1" t="s">
        <v>1242</v>
      </c>
      <c r="J61" s="1" t="s">
        <v>30</v>
      </c>
      <c r="K61" s="1" t="s">
        <v>1243</v>
      </c>
      <c r="L61" s="1" t="s">
        <v>1243</v>
      </c>
      <c r="M61" s="1" t="s">
        <v>883</v>
      </c>
      <c r="N61" s="1" t="s">
        <v>883</v>
      </c>
      <c r="O61" s="1" t="s">
        <v>884</v>
      </c>
      <c r="P61" s="1" t="s">
        <v>885</v>
      </c>
      <c r="Q61" s="1" t="s">
        <v>886</v>
      </c>
      <c r="R61" s="1" t="s">
        <v>1247</v>
      </c>
      <c r="S61" s="1" t="s">
        <v>888</v>
      </c>
      <c r="T61" s="1" t="s">
        <v>889</v>
      </c>
      <c r="U61" s="1" t="s">
        <v>890</v>
      </c>
      <c r="V61" s="1" t="s">
        <v>912</v>
      </c>
    </row>
    <row r="62" s="1" customFormat="1" spans="1:22">
      <c r="A62" s="3">
        <v>999224133749245</v>
      </c>
      <c r="B62" s="1" t="s">
        <v>1226</v>
      </c>
      <c r="C62" s="1" t="s">
        <v>1248</v>
      </c>
      <c r="D62" s="1" t="s">
        <v>1249</v>
      </c>
      <c r="E62" s="1" t="s">
        <v>1250</v>
      </c>
      <c r="F62" s="1" t="s">
        <v>875</v>
      </c>
      <c r="G62" s="1" t="s">
        <v>879</v>
      </c>
      <c r="H62" s="1" t="s">
        <v>880</v>
      </c>
      <c r="I62" s="1" t="s">
        <v>1251</v>
      </c>
      <c r="J62" s="1" t="s">
        <v>30</v>
      </c>
      <c r="K62" s="1" t="s">
        <v>1252</v>
      </c>
      <c r="L62" s="1" t="s">
        <v>1252</v>
      </c>
      <c r="M62" s="1" t="s">
        <v>883</v>
      </c>
      <c r="N62" s="1" t="s">
        <v>883</v>
      </c>
      <c r="O62" s="1" t="s">
        <v>884</v>
      </c>
      <c r="P62" s="1" t="s">
        <v>885</v>
      </c>
      <c r="Q62" s="1" t="s">
        <v>886</v>
      </c>
      <c r="R62" s="1" t="s">
        <v>1253</v>
      </c>
      <c r="S62" s="1" t="s">
        <v>888</v>
      </c>
      <c r="T62" s="1" t="s">
        <v>889</v>
      </c>
      <c r="U62" s="1" t="s">
        <v>890</v>
      </c>
      <c r="V62" s="1" t="s">
        <v>891</v>
      </c>
    </row>
    <row r="63" s="1" customFormat="1" spans="1:22">
      <c r="A63" s="3">
        <v>999224132745910</v>
      </c>
      <c r="B63" s="1" t="s">
        <v>1226</v>
      </c>
      <c r="C63" s="1" t="s">
        <v>1254</v>
      </c>
      <c r="D63" s="1" t="s">
        <v>1255</v>
      </c>
      <c r="E63" s="1" t="s">
        <v>1256</v>
      </c>
      <c r="F63" s="1" t="s">
        <v>1074</v>
      </c>
      <c r="G63" s="1" t="s">
        <v>879</v>
      </c>
      <c r="H63" s="1" t="s">
        <v>880</v>
      </c>
      <c r="I63" s="1" t="s">
        <v>1257</v>
      </c>
      <c r="J63" s="1" t="s">
        <v>30</v>
      </c>
      <c r="K63" s="1" t="s">
        <v>1258</v>
      </c>
      <c r="L63" s="1" t="s">
        <v>1258</v>
      </c>
      <c r="M63" s="1" t="s">
        <v>883</v>
      </c>
      <c r="N63" s="1" t="s">
        <v>883</v>
      </c>
      <c r="O63" s="1" t="s">
        <v>884</v>
      </c>
      <c r="P63" s="1" t="s">
        <v>885</v>
      </c>
      <c r="Q63" s="1" t="s">
        <v>886</v>
      </c>
      <c r="R63" s="1" t="s">
        <v>1259</v>
      </c>
      <c r="S63" s="1" t="s">
        <v>888</v>
      </c>
      <c r="T63" s="1" t="s">
        <v>889</v>
      </c>
      <c r="U63" s="1" t="s">
        <v>890</v>
      </c>
      <c r="V63" s="1" t="s">
        <v>898</v>
      </c>
    </row>
    <row r="64" s="1" customFormat="1" spans="1:22">
      <c r="A64" s="3">
        <v>999224131961432</v>
      </c>
      <c r="B64" s="1" t="s">
        <v>1226</v>
      </c>
      <c r="C64" s="1" t="s">
        <v>1260</v>
      </c>
      <c r="D64" s="1" t="s">
        <v>1261</v>
      </c>
      <c r="E64" s="1" t="s">
        <v>1262</v>
      </c>
      <c r="F64" s="1" t="s">
        <v>1074</v>
      </c>
      <c r="G64" s="1" t="s">
        <v>879</v>
      </c>
      <c r="H64" s="1" t="s">
        <v>880</v>
      </c>
      <c r="I64" s="1" t="s">
        <v>1263</v>
      </c>
      <c r="J64" s="1" t="s">
        <v>30</v>
      </c>
      <c r="K64" s="1" t="s">
        <v>1264</v>
      </c>
      <c r="L64" s="1" t="s">
        <v>1264</v>
      </c>
      <c r="M64" s="1" t="s">
        <v>883</v>
      </c>
      <c r="N64" s="1" t="s">
        <v>883</v>
      </c>
      <c r="O64" s="1" t="s">
        <v>884</v>
      </c>
      <c r="P64" s="1" t="s">
        <v>885</v>
      </c>
      <c r="Q64" s="1" t="s">
        <v>886</v>
      </c>
      <c r="R64" s="1" t="s">
        <v>1265</v>
      </c>
      <c r="S64" s="1" t="s">
        <v>888</v>
      </c>
      <c r="T64" s="1" t="s">
        <v>889</v>
      </c>
      <c r="U64" s="1" t="s">
        <v>890</v>
      </c>
      <c r="V64" s="1" t="s">
        <v>1266</v>
      </c>
    </row>
    <row r="65" s="1" customFormat="1" spans="1:22">
      <c r="A65" s="3">
        <v>999224131462094</v>
      </c>
      <c r="B65" s="1" t="s">
        <v>1226</v>
      </c>
      <c r="C65" s="1" t="s">
        <v>1267</v>
      </c>
      <c r="D65" s="1" t="s">
        <v>1199</v>
      </c>
      <c r="E65" s="1" t="s">
        <v>1268</v>
      </c>
      <c r="F65" s="1" t="s">
        <v>1074</v>
      </c>
      <c r="G65" s="1" t="s">
        <v>879</v>
      </c>
      <c r="H65" s="1" t="s">
        <v>880</v>
      </c>
      <c r="I65" s="1" t="s">
        <v>1269</v>
      </c>
      <c r="J65" s="1" t="s">
        <v>30</v>
      </c>
      <c r="K65" s="1" t="s">
        <v>1270</v>
      </c>
      <c r="L65" s="1" t="s">
        <v>1270</v>
      </c>
      <c r="M65" s="1" t="s">
        <v>883</v>
      </c>
      <c r="N65" s="1" t="s">
        <v>883</v>
      </c>
      <c r="O65" s="1" t="s">
        <v>884</v>
      </c>
      <c r="P65" s="1" t="s">
        <v>885</v>
      </c>
      <c r="Q65" s="1" t="s">
        <v>886</v>
      </c>
      <c r="R65" s="1" t="s">
        <v>1271</v>
      </c>
      <c r="S65" s="1" t="s">
        <v>888</v>
      </c>
      <c r="T65" s="1" t="s">
        <v>889</v>
      </c>
      <c r="U65" s="1" t="s">
        <v>890</v>
      </c>
      <c r="V65" s="1" t="s">
        <v>891</v>
      </c>
    </row>
    <row r="66" s="1" customFormat="1" spans="1:22">
      <c r="A66" s="3">
        <v>999224131395976</v>
      </c>
      <c r="B66" s="1" t="s">
        <v>1226</v>
      </c>
      <c r="C66" s="1" t="s">
        <v>1272</v>
      </c>
      <c r="D66" s="1" t="s">
        <v>1082</v>
      </c>
      <c r="E66" s="1" t="s">
        <v>1273</v>
      </c>
      <c r="F66" s="1" t="s">
        <v>875</v>
      </c>
      <c r="G66" s="1" t="s">
        <v>879</v>
      </c>
      <c r="H66" s="1" t="s">
        <v>880</v>
      </c>
      <c r="I66" s="1" t="s">
        <v>1274</v>
      </c>
      <c r="J66" s="1" t="s">
        <v>30</v>
      </c>
      <c r="K66" s="1" t="s">
        <v>1275</v>
      </c>
      <c r="L66" s="1" t="s">
        <v>1275</v>
      </c>
      <c r="M66" s="1" t="s">
        <v>883</v>
      </c>
      <c r="N66" s="1" t="s">
        <v>883</v>
      </c>
      <c r="O66" s="1" t="s">
        <v>884</v>
      </c>
      <c r="P66" s="1" t="s">
        <v>885</v>
      </c>
      <c r="Q66" s="1" t="s">
        <v>886</v>
      </c>
      <c r="R66" s="1" t="s">
        <v>1276</v>
      </c>
      <c r="S66" s="1" t="s">
        <v>888</v>
      </c>
      <c r="T66" s="1" t="s">
        <v>889</v>
      </c>
      <c r="U66" s="1" t="s">
        <v>890</v>
      </c>
      <c r="V66" s="1" t="s">
        <v>1087</v>
      </c>
    </row>
    <row r="67" s="1" customFormat="1" spans="1:22">
      <c r="A67" s="3">
        <v>999224134929664</v>
      </c>
      <c r="B67" s="1" t="s">
        <v>1226</v>
      </c>
      <c r="C67" s="1" t="s">
        <v>1277</v>
      </c>
      <c r="D67" s="1" t="s">
        <v>1278</v>
      </c>
      <c r="E67" s="1" t="s">
        <v>1279</v>
      </c>
      <c r="F67" s="1" t="s">
        <v>875</v>
      </c>
      <c r="G67" s="1" t="s">
        <v>879</v>
      </c>
      <c r="H67" s="1" t="s">
        <v>880</v>
      </c>
      <c r="I67" s="1" t="s">
        <v>1280</v>
      </c>
      <c r="J67" s="1" t="s">
        <v>30</v>
      </c>
      <c r="K67" s="1" t="s">
        <v>1281</v>
      </c>
      <c r="L67" s="1" t="s">
        <v>1281</v>
      </c>
      <c r="M67" s="1" t="s">
        <v>883</v>
      </c>
      <c r="N67" s="1" t="s">
        <v>883</v>
      </c>
      <c r="O67" s="1" t="s">
        <v>884</v>
      </c>
      <c r="P67" s="1" t="s">
        <v>885</v>
      </c>
      <c r="Q67" s="1" t="s">
        <v>886</v>
      </c>
      <c r="R67" s="1" t="s">
        <v>1282</v>
      </c>
      <c r="S67" s="1" t="s">
        <v>888</v>
      </c>
      <c r="T67" s="1" t="s">
        <v>889</v>
      </c>
      <c r="U67" s="1" t="s">
        <v>890</v>
      </c>
      <c r="V67" s="1" t="s">
        <v>1283</v>
      </c>
    </row>
    <row r="68" s="1" customFormat="1" spans="1:22">
      <c r="A68" s="3">
        <v>999224122094968</v>
      </c>
      <c r="B68" s="1" t="s">
        <v>1226</v>
      </c>
      <c r="C68" s="1" t="s">
        <v>1284</v>
      </c>
      <c r="D68" s="1" t="s">
        <v>1285</v>
      </c>
      <c r="E68" s="1" t="s">
        <v>1286</v>
      </c>
      <c r="F68" s="1" t="s">
        <v>875</v>
      </c>
      <c r="G68" s="1" t="s">
        <v>879</v>
      </c>
      <c r="H68" s="1" t="s">
        <v>880</v>
      </c>
      <c r="I68" s="1" t="s">
        <v>1287</v>
      </c>
      <c r="J68" s="1" t="s">
        <v>30</v>
      </c>
      <c r="K68" s="1" t="s">
        <v>1288</v>
      </c>
      <c r="L68" s="1" t="s">
        <v>1288</v>
      </c>
      <c r="M68" s="1" t="s">
        <v>883</v>
      </c>
      <c r="N68" s="1" t="s">
        <v>883</v>
      </c>
      <c r="O68" s="1" t="s">
        <v>884</v>
      </c>
      <c r="P68" s="1" t="s">
        <v>885</v>
      </c>
      <c r="Q68" s="1" t="s">
        <v>886</v>
      </c>
      <c r="R68" s="1" t="s">
        <v>1289</v>
      </c>
      <c r="S68" s="1" t="s">
        <v>888</v>
      </c>
      <c r="T68" s="1" t="s">
        <v>889</v>
      </c>
      <c r="U68" s="1" t="s">
        <v>890</v>
      </c>
      <c r="V68" s="1" t="s">
        <v>905</v>
      </c>
    </row>
    <row r="69" s="1" customFormat="1" spans="1:22">
      <c r="A69" s="3">
        <v>999224121988530</v>
      </c>
      <c r="B69" s="1" t="s">
        <v>1226</v>
      </c>
      <c r="C69" s="1" t="s">
        <v>1290</v>
      </c>
      <c r="D69" s="1" t="s">
        <v>1285</v>
      </c>
      <c r="E69" s="1" t="s">
        <v>1291</v>
      </c>
      <c r="F69" s="1" t="s">
        <v>875</v>
      </c>
      <c r="G69" s="1" t="s">
        <v>879</v>
      </c>
      <c r="H69" s="1" t="s">
        <v>880</v>
      </c>
      <c r="I69" s="1" t="s">
        <v>1287</v>
      </c>
      <c r="J69" s="1" t="s">
        <v>30</v>
      </c>
      <c r="K69" s="1" t="s">
        <v>1288</v>
      </c>
      <c r="L69" s="1" t="s">
        <v>1288</v>
      </c>
      <c r="M69" s="1" t="s">
        <v>883</v>
      </c>
      <c r="N69" s="1" t="s">
        <v>883</v>
      </c>
      <c r="O69" s="1" t="s">
        <v>884</v>
      </c>
      <c r="P69" s="1" t="s">
        <v>885</v>
      </c>
      <c r="Q69" s="1" t="s">
        <v>886</v>
      </c>
      <c r="R69" s="1" t="s">
        <v>1292</v>
      </c>
      <c r="S69" s="1" t="s">
        <v>888</v>
      </c>
      <c r="T69" s="1" t="s">
        <v>889</v>
      </c>
      <c r="U69" s="1" t="s">
        <v>890</v>
      </c>
      <c r="V69" s="1" t="s">
        <v>905</v>
      </c>
    </row>
    <row r="70" s="1" customFormat="1" spans="1:22">
      <c r="A70" s="3">
        <v>999224134075002</v>
      </c>
      <c r="B70" s="1" t="s">
        <v>1226</v>
      </c>
      <c r="C70" s="1" t="s">
        <v>1293</v>
      </c>
      <c r="D70" s="1" t="s">
        <v>1294</v>
      </c>
      <c r="E70" s="1" t="s">
        <v>1295</v>
      </c>
      <c r="F70" s="1" t="s">
        <v>1074</v>
      </c>
      <c r="G70" s="1" t="s">
        <v>879</v>
      </c>
      <c r="H70" s="1" t="s">
        <v>880</v>
      </c>
      <c r="I70" s="1" t="s">
        <v>1296</v>
      </c>
      <c r="J70" s="1" t="s">
        <v>30</v>
      </c>
      <c r="K70" s="1" t="s">
        <v>1297</v>
      </c>
      <c r="L70" s="1" t="s">
        <v>1297</v>
      </c>
      <c r="M70" s="1" t="s">
        <v>883</v>
      </c>
      <c r="N70" s="1" t="s">
        <v>883</v>
      </c>
      <c r="O70" s="1" t="s">
        <v>884</v>
      </c>
      <c r="P70" s="1" t="s">
        <v>885</v>
      </c>
      <c r="Q70" s="1" t="s">
        <v>886</v>
      </c>
      <c r="R70" s="1" t="s">
        <v>1298</v>
      </c>
      <c r="S70" s="1" t="s">
        <v>888</v>
      </c>
      <c r="T70" s="1" t="s">
        <v>889</v>
      </c>
      <c r="U70" s="1" t="s">
        <v>890</v>
      </c>
      <c r="V70" s="1" t="s">
        <v>1299</v>
      </c>
    </row>
    <row r="71" s="1" customFormat="1" spans="1:22">
      <c r="A71" s="3">
        <v>999224121364851</v>
      </c>
      <c r="B71" s="1" t="s">
        <v>1226</v>
      </c>
      <c r="C71" s="1" t="s">
        <v>1300</v>
      </c>
      <c r="D71" s="1" t="s">
        <v>1301</v>
      </c>
      <c r="E71" s="1" t="s">
        <v>1302</v>
      </c>
      <c r="F71" s="1" t="s">
        <v>875</v>
      </c>
      <c r="G71" s="1" t="s">
        <v>879</v>
      </c>
      <c r="H71" s="1" t="s">
        <v>880</v>
      </c>
      <c r="I71" s="1" t="s">
        <v>1303</v>
      </c>
      <c r="J71" s="1" t="s">
        <v>30</v>
      </c>
      <c r="K71" s="1" t="s">
        <v>1304</v>
      </c>
      <c r="L71" s="1" t="s">
        <v>1304</v>
      </c>
      <c r="M71" s="1" t="s">
        <v>883</v>
      </c>
      <c r="N71" s="1" t="s">
        <v>883</v>
      </c>
      <c r="O71" s="1" t="s">
        <v>884</v>
      </c>
      <c r="P71" s="1" t="s">
        <v>885</v>
      </c>
      <c r="Q71" s="1" t="s">
        <v>886</v>
      </c>
      <c r="R71" s="1" t="s">
        <v>1305</v>
      </c>
      <c r="S71" s="1" t="s">
        <v>888</v>
      </c>
      <c r="T71" s="1" t="s">
        <v>889</v>
      </c>
      <c r="U71" s="1" t="s">
        <v>890</v>
      </c>
      <c r="V71" s="1" t="s">
        <v>898</v>
      </c>
    </row>
    <row r="72" s="1" customFormat="1" spans="1:22">
      <c r="A72" s="3">
        <v>999224120668015</v>
      </c>
      <c r="B72" s="1" t="s">
        <v>1306</v>
      </c>
      <c r="C72" s="1" t="s">
        <v>1307</v>
      </c>
      <c r="D72" s="1" t="s">
        <v>1308</v>
      </c>
      <c r="E72" s="1" t="s">
        <v>1309</v>
      </c>
      <c r="F72" s="1" t="s">
        <v>1306</v>
      </c>
      <c r="G72" s="1" t="s">
        <v>879</v>
      </c>
      <c r="H72" s="1" t="s">
        <v>880</v>
      </c>
      <c r="I72" s="1" t="s">
        <v>1310</v>
      </c>
      <c r="J72" s="1" t="s">
        <v>30</v>
      </c>
      <c r="K72" s="1" t="s">
        <v>1311</v>
      </c>
      <c r="L72" s="1" t="s">
        <v>1311</v>
      </c>
      <c r="M72" s="1" t="s">
        <v>883</v>
      </c>
      <c r="N72" s="1" t="s">
        <v>883</v>
      </c>
      <c r="O72" s="1" t="s">
        <v>884</v>
      </c>
      <c r="P72" s="1" t="s">
        <v>885</v>
      </c>
      <c r="Q72" s="1" t="s">
        <v>886</v>
      </c>
      <c r="R72" s="1" t="s">
        <v>1312</v>
      </c>
      <c r="S72" s="1" t="s">
        <v>888</v>
      </c>
      <c r="T72" s="1" t="s">
        <v>889</v>
      </c>
      <c r="U72" s="1" t="s">
        <v>890</v>
      </c>
      <c r="V72" s="1" t="s">
        <v>1313</v>
      </c>
    </row>
    <row r="73" s="1" customFormat="1" spans="1:22">
      <c r="A73" s="3">
        <v>999224119384408</v>
      </c>
      <c r="B73" s="1" t="s">
        <v>1306</v>
      </c>
      <c r="C73" s="1" t="s">
        <v>1314</v>
      </c>
      <c r="D73" s="1" t="s">
        <v>1315</v>
      </c>
      <c r="E73" s="1" t="s">
        <v>1316</v>
      </c>
      <c r="F73" s="1" t="s">
        <v>875</v>
      </c>
      <c r="G73" s="1" t="s">
        <v>879</v>
      </c>
      <c r="H73" s="1" t="s">
        <v>880</v>
      </c>
      <c r="I73" s="1" t="s">
        <v>1317</v>
      </c>
      <c r="J73" s="1" t="s">
        <v>30</v>
      </c>
      <c r="K73" s="1" t="s">
        <v>1318</v>
      </c>
      <c r="L73" s="1" t="s">
        <v>1318</v>
      </c>
      <c r="M73" s="1" t="s">
        <v>883</v>
      </c>
      <c r="N73" s="1" t="s">
        <v>883</v>
      </c>
      <c r="O73" s="1" t="s">
        <v>884</v>
      </c>
      <c r="P73" s="1" t="s">
        <v>885</v>
      </c>
      <c r="Q73" s="1" t="s">
        <v>886</v>
      </c>
      <c r="R73" s="1" t="s">
        <v>1319</v>
      </c>
      <c r="S73" s="1" t="s">
        <v>888</v>
      </c>
      <c r="T73" s="1" t="s">
        <v>889</v>
      </c>
      <c r="U73" s="1" t="s">
        <v>890</v>
      </c>
      <c r="V73" s="1" t="s">
        <v>891</v>
      </c>
    </row>
    <row r="74" s="1" customFormat="1" spans="1:22">
      <c r="A74" s="3">
        <v>999224117570989</v>
      </c>
      <c r="B74" s="1" t="s">
        <v>1306</v>
      </c>
      <c r="C74" s="1" t="s">
        <v>1320</v>
      </c>
      <c r="D74" s="1" t="s">
        <v>1321</v>
      </c>
      <c r="E74" s="1" t="s">
        <v>1322</v>
      </c>
      <c r="F74" s="1" t="s">
        <v>1226</v>
      </c>
      <c r="G74" s="1" t="s">
        <v>879</v>
      </c>
      <c r="H74" s="1" t="s">
        <v>880</v>
      </c>
      <c r="I74" s="1" t="s">
        <v>1323</v>
      </c>
      <c r="J74" s="1" t="s">
        <v>30</v>
      </c>
      <c r="K74" s="1" t="s">
        <v>1324</v>
      </c>
      <c r="L74" s="1" t="s">
        <v>1324</v>
      </c>
      <c r="M74" s="1" t="s">
        <v>883</v>
      </c>
      <c r="N74" s="1" t="s">
        <v>883</v>
      </c>
      <c r="O74" s="1" t="s">
        <v>884</v>
      </c>
      <c r="P74" s="1" t="s">
        <v>885</v>
      </c>
      <c r="Q74" s="1" t="s">
        <v>886</v>
      </c>
      <c r="R74" s="1" t="s">
        <v>1325</v>
      </c>
      <c r="S74" s="1" t="s">
        <v>888</v>
      </c>
      <c r="T74" s="1" t="s">
        <v>889</v>
      </c>
      <c r="U74" s="1" t="s">
        <v>1219</v>
      </c>
      <c r="V74" s="1" t="s">
        <v>1326</v>
      </c>
    </row>
    <row r="75" s="1" customFormat="1" spans="1:22">
      <c r="A75" s="3">
        <v>999224116360371</v>
      </c>
      <c r="B75" s="1" t="s">
        <v>1306</v>
      </c>
      <c r="C75" s="1" t="s">
        <v>1327</v>
      </c>
      <c r="D75" s="1" t="s">
        <v>1328</v>
      </c>
      <c r="E75" s="1" t="s">
        <v>1329</v>
      </c>
      <c r="F75" s="1" t="s">
        <v>875</v>
      </c>
      <c r="G75" s="1" t="s">
        <v>879</v>
      </c>
      <c r="H75" s="1" t="s">
        <v>880</v>
      </c>
      <c r="I75" s="1" t="s">
        <v>1330</v>
      </c>
      <c r="J75" s="1" t="s">
        <v>30</v>
      </c>
      <c r="K75" s="1" t="s">
        <v>1331</v>
      </c>
      <c r="L75" s="1" t="s">
        <v>1331</v>
      </c>
      <c r="M75" s="1" t="s">
        <v>883</v>
      </c>
      <c r="N75" s="1" t="s">
        <v>883</v>
      </c>
      <c r="O75" s="1" t="s">
        <v>884</v>
      </c>
      <c r="P75" s="1" t="s">
        <v>885</v>
      </c>
      <c r="Q75" s="1" t="s">
        <v>886</v>
      </c>
      <c r="R75" s="1" t="s">
        <v>1332</v>
      </c>
      <c r="S75" s="1" t="s">
        <v>888</v>
      </c>
      <c r="T75" s="1" t="s">
        <v>889</v>
      </c>
      <c r="U75" s="1" t="s">
        <v>1219</v>
      </c>
      <c r="V75" s="1" t="s">
        <v>905</v>
      </c>
    </row>
    <row r="76" s="1" customFormat="1" spans="1:22">
      <c r="A76" s="3">
        <v>999224115927905</v>
      </c>
      <c r="B76" s="1" t="s">
        <v>1306</v>
      </c>
      <c r="C76" s="1" t="s">
        <v>1333</v>
      </c>
      <c r="D76" s="1" t="s">
        <v>1334</v>
      </c>
      <c r="E76" s="1" t="s">
        <v>1335</v>
      </c>
      <c r="F76" s="1" t="s">
        <v>875</v>
      </c>
      <c r="G76" s="1" t="s">
        <v>879</v>
      </c>
      <c r="H76" s="1" t="s">
        <v>880</v>
      </c>
      <c r="I76" s="1" t="s">
        <v>1336</v>
      </c>
      <c r="J76" s="1" t="s">
        <v>30</v>
      </c>
      <c r="K76" s="1" t="s">
        <v>1337</v>
      </c>
      <c r="L76" s="1" t="s">
        <v>1337</v>
      </c>
      <c r="M76" s="1" t="s">
        <v>883</v>
      </c>
      <c r="N76" s="1" t="s">
        <v>883</v>
      </c>
      <c r="O76" s="1" t="s">
        <v>884</v>
      </c>
      <c r="P76" s="1" t="s">
        <v>885</v>
      </c>
      <c r="Q76" s="1" t="s">
        <v>886</v>
      </c>
      <c r="R76" s="1" t="s">
        <v>1338</v>
      </c>
      <c r="S76" s="1" t="s">
        <v>888</v>
      </c>
      <c r="T76" s="1" t="s">
        <v>889</v>
      </c>
      <c r="U76" s="1" t="s">
        <v>890</v>
      </c>
      <c r="V76" s="1" t="s">
        <v>891</v>
      </c>
    </row>
    <row r="77" s="1" customFormat="1" spans="1:22">
      <c r="A77" s="3">
        <v>999224109333679</v>
      </c>
      <c r="B77" s="1" t="s">
        <v>1306</v>
      </c>
      <c r="C77" s="1" t="s">
        <v>1339</v>
      </c>
      <c r="D77" s="1" t="s">
        <v>1340</v>
      </c>
      <c r="E77" s="1" t="s">
        <v>1341</v>
      </c>
      <c r="F77" s="1" t="s">
        <v>1306</v>
      </c>
      <c r="G77" s="1" t="s">
        <v>879</v>
      </c>
      <c r="H77" s="1" t="s">
        <v>880</v>
      </c>
      <c r="I77" s="1" t="s">
        <v>1342</v>
      </c>
      <c r="J77" s="1" t="s">
        <v>30</v>
      </c>
      <c r="K77" s="1" t="s">
        <v>1343</v>
      </c>
      <c r="L77" s="1" t="s">
        <v>1343</v>
      </c>
      <c r="M77" s="1" t="s">
        <v>883</v>
      </c>
      <c r="N77" s="1" t="s">
        <v>883</v>
      </c>
      <c r="O77" s="1" t="s">
        <v>884</v>
      </c>
      <c r="P77" s="1" t="s">
        <v>885</v>
      </c>
      <c r="Q77" s="1" t="s">
        <v>886</v>
      </c>
      <c r="R77" s="1" t="s">
        <v>1344</v>
      </c>
      <c r="S77" s="1" t="s">
        <v>888</v>
      </c>
      <c r="T77" s="1" t="s">
        <v>889</v>
      </c>
      <c r="U77" s="1" t="s">
        <v>890</v>
      </c>
      <c r="V77" s="1" t="s">
        <v>891</v>
      </c>
    </row>
    <row r="78" s="1" customFormat="1" spans="1:22">
      <c r="A78" s="3">
        <v>999224139516004</v>
      </c>
      <c r="B78" s="1" t="s">
        <v>1074</v>
      </c>
      <c r="C78" s="1" t="s">
        <v>1345</v>
      </c>
      <c r="D78" s="1" t="s">
        <v>1346</v>
      </c>
      <c r="E78" s="1" t="s">
        <v>1347</v>
      </c>
      <c r="F78" s="1" t="s">
        <v>875</v>
      </c>
      <c r="G78" s="1" t="s">
        <v>879</v>
      </c>
      <c r="H78" s="1" t="s">
        <v>880</v>
      </c>
      <c r="I78" s="1" t="s">
        <v>1348</v>
      </c>
      <c r="J78" s="1" t="s">
        <v>30</v>
      </c>
      <c r="K78" s="1" t="s">
        <v>1349</v>
      </c>
      <c r="L78" s="1" t="s">
        <v>1349</v>
      </c>
      <c r="M78" s="1" t="s">
        <v>883</v>
      </c>
      <c r="N78" s="1" t="s">
        <v>883</v>
      </c>
      <c r="O78" s="1" t="s">
        <v>884</v>
      </c>
      <c r="P78" s="1" t="s">
        <v>885</v>
      </c>
      <c r="Q78" s="1" t="s">
        <v>886</v>
      </c>
      <c r="R78" s="1" t="s">
        <v>1350</v>
      </c>
      <c r="S78" s="1" t="s">
        <v>888</v>
      </c>
      <c r="T78" s="1" t="s">
        <v>889</v>
      </c>
      <c r="U78" s="1" t="s">
        <v>890</v>
      </c>
      <c r="V78" s="1" t="s">
        <v>891</v>
      </c>
    </row>
    <row r="79" s="1" customFormat="1" spans="1:22">
      <c r="A79" s="3">
        <v>999224121664094</v>
      </c>
      <c r="B79" s="1" t="s">
        <v>1226</v>
      </c>
      <c r="C79" s="1" t="s">
        <v>1351</v>
      </c>
      <c r="D79" s="1" t="s">
        <v>1352</v>
      </c>
      <c r="E79" s="1" t="s">
        <v>1353</v>
      </c>
      <c r="F79" s="1" t="s">
        <v>1226</v>
      </c>
      <c r="G79" s="1" t="s">
        <v>879</v>
      </c>
      <c r="H79" s="1" t="s">
        <v>880</v>
      </c>
      <c r="I79" s="1" t="s">
        <v>1354</v>
      </c>
      <c r="J79" s="1" t="s">
        <v>30</v>
      </c>
      <c r="K79" s="1" t="s">
        <v>1355</v>
      </c>
      <c r="L79" s="1" t="s">
        <v>1355</v>
      </c>
      <c r="M79" s="1" t="s">
        <v>883</v>
      </c>
      <c r="N79" s="1" t="s">
        <v>883</v>
      </c>
      <c r="O79" s="1" t="s">
        <v>884</v>
      </c>
      <c r="P79" s="1" t="s">
        <v>885</v>
      </c>
      <c r="Q79" s="1" t="s">
        <v>886</v>
      </c>
      <c r="R79" s="1" t="s">
        <v>1356</v>
      </c>
      <c r="S79" s="1" t="s">
        <v>888</v>
      </c>
      <c r="T79" s="1" t="s">
        <v>889</v>
      </c>
      <c r="U79" s="1" t="s">
        <v>890</v>
      </c>
      <c r="V79" s="1" t="s">
        <v>1032</v>
      </c>
    </row>
    <row r="80" s="1" customFormat="1" spans="1:22">
      <c r="A80" s="3">
        <v>999224108149146</v>
      </c>
      <c r="B80" s="1" t="s">
        <v>1306</v>
      </c>
      <c r="C80" s="1" t="s">
        <v>1357</v>
      </c>
      <c r="D80" s="1" t="s">
        <v>1358</v>
      </c>
      <c r="E80" s="1" t="s">
        <v>1359</v>
      </c>
      <c r="F80" s="1" t="s">
        <v>1306</v>
      </c>
      <c r="G80" s="1" t="s">
        <v>879</v>
      </c>
      <c r="H80" s="1" t="s">
        <v>880</v>
      </c>
      <c r="I80" s="1" t="s">
        <v>1360</v>
      </c>
      <c r="J80" s="1" t="s">
        <v>30</v>
      </c>
      <c r="K80" s="1" t="s">
        <v>1361</v>
      </c>
      <c r="L80" s="1" t="s">
        <v>1361</v>
      </c>
      <c r="M80" s="1" t="s">
        <v>883</v>
      </c>
      <c r="N80" s="1" t="s">
        <v>883</v>
      </c>
      <c r="O80" s="1" t="s">
        <v>884</v>
      </c>
      <c r="P80" s="1" t="s">
        <v>885</v>
      </c>
      <c r="Q80" s="1" t="s">
        <v>886</v>
      </c>
      <c r="R80" s="1" t="s">
        <v>1362</v>
      </c>
      <c r="S80" s="1" t="s">
        <v>888</v>
      </c>
      <c r="T80" s="1" t="s">
        <v>889</v>
      </c>
      <c r="U80" s="1" t="s">
        <v>890</v>
      </c>
      <c r="V80" s="1" t="s">
        <v>898</v>
      </c>
    </row>
    <row r="81" s="1" customFormat="1" spans="1:22">
      <c r="A81" s="3">
        <v>999224100974331</v>
      </c>
      <c r="B81" s="1" t="s">
        <v>1363</v>
      </c>
      <c r="C81" s="1" t="s">
        <v>1364</v>
      </c>
      <c r="D81" s="1" t="s">
        <v>1365</v>
      </c>
      <c r="E81" s="1" t="s">
        <v>1366</v>
      </c>
      <c r="F81" s="1" t="s">
        <v>875</v>
      </c>
      <c r="G81" s="1" t="s">
        <v>879</v>
      </c>
      <c r="H81" s="1" t="s">
        <v>880</v>
      </c>
      <c r="I81" s="1" t="s">
        <v>1367</v>
      </c>
      <c r="J81" s="1" t="s">
        <v>30</v>
      </c>
      <c r="K81" s="1" t="s">
        <v>1368</v>
      </c>
      <c r="L81" s="1" t="s">
        <v>1368</v>
      </c>
      <c r="M81" s="1" t="s">
        <v>883</v>
      </c>
      <c r="N81" s="1" t="s">
        <v>883</v>
      </c>
      <c r="O81" s="1" t="s">
        <v>884</v>
      </c>
      <c r="P81" s="1" t="s">
        <v>885</v>
      </c>
      <c r="Q81" s="1" t="s">
        <v>886</v>
      </c>
      <c r="R81" s="1" t="s">
        <v>1369</v>
      </c>
      <c r="S81" s="1" t="s">
        <v>888</v>
      </c>
      <c r="T81" s="1" t="s">
        <v>889</v>
      </c>
      <c r="U81" s="1" t="s">
        <v>890</v>
      </c>
      <c r="V81" s="1" t="s">
        <v>912</v>
      </c>
    </row>
    <row r="82" s="1" customFormat="1" spans="1:22">
      <c r="A82" s="3">
        <v>999224100026852</v>
      </c>
      <c r="B82" s="1" t="s">
        <v>1363</v>
      </c>
      <c r="C82" s="1" t="s">
        <v>1370</v>
      </c>
      <c r="D82" s="1" t="s">
        <v>1371</v>
      </c>
      <c r="E82" s="1" t="s">
        <v>1372</v>
      </c>
      <c r="F82" s="1" t="s">
        <v>875</v>
      </c>
      <c r="G82" s="1" t="s">
        <v>879</v>
      </c>
      <c r="H82" s="1" t="s">
        <v>880</v>
      </c>
      <c r="I82" s="1" t="s">
        <v>1373</v>
      </c>
      <c r="J82" s="1" t="s">
        <v>30</v>
      </c>
      <c r="K82" s="1" t="s">
        <v>1374</v>
      </c>
      <c r="L82" s="1" t="s">
        <v>1374</v>
      </c>
      <c r="M82" s="1" t="s">
        <v>883</v>
      </c>
      <c r="N82" s="1" t="s">
        <v>883</v>
      </c>
      <c r="O82" s="1" t="s">
        <v>884</v>
      </c>
      <c r="P82" s="1" t="s">
        <v>885</v>
      </c>
      <c r="Q82" s="1" t="s">
        <v>886</v>
      </c>
      <c r="R82" s="1" t="s">
        <v>1375</v>
      </c>
      <c r="S82" s="1" t="s">
        <v>888</v>
      </c>
      <c r="T82" s="1" t="s">
        <v>889</v>
      </c>
      <c r="U82" s="1" t="s">
        <v>890</v>
      </c>
      <c r="V82" s="1" t="s">
        <v>1376</v>
      </c>
    </row>
    <row r="83" s="1" customFormat="1" spans="1:22">
      <c r="A83" s="3">
        <v>999224099922114</v>
      </c>
      <c r="B83" s="1" t="s">
        <v>1363</v>
      </c>
      <c r="C83" s="1" t="s">
        <v>1377</v>
      </c>
      <c r="D83" s="1" t="s">
        <v>1378</v>
      </c>
      <c r="E83" s="1" t="s">
        <v>1379</v>
      </c>
      <c r="F83" s="1" t="s">
        <v>1074</v>
      </c>
      <c r="G83" s="1" t="s">
        <v>879</v>
      </c>
      <c r="H83" s="1" t="s">
        <v>880</v>
      </c>
      <c r="I83" s="1" t="s">
        <v>1380</v>
      </c>
      <c r="J83" s="1" t="s">
        <v>30</v>
      </c>
      <c r="K83" s="1" t="s">
        <v>1381</v>
      </c>
      <c r="L83" s="1" t="s">
        <v>1381</v>
      </c>
      <c r="M83" s="1" t="s">
        <v>883</v>
      </c>
      <c r="N83" s="1" t="s">
        <v>883</v>
      </c>
      <c r="O83" s="1" t="s">
        <v>884</v>
      </c>
      <c r="P83" s="1" t="s">
        <v>885</v>
      </c>
      <c r="Q83" s="1" t="s">
        <v>886</v>
      </c>
      <c r="R83" s="1" t="s">
        <v>1382</v>
      </c>
      <c r="S83" s="1" t="s">
        <v>888</v>
      </c>
      <c r="T83" s="1" t="s">
        <v>889</v>
      </c>
      <c r="U83" s="1" t="s">
        <v>890</v>
      </c>
      <c r="V83" s="1" t="s">
        <v>898</v>
      </c>
    </row>
    <row r="84" s="1" customFormat="1" spans="1:22">
      <c r="A84" s="3">
        <v>999224099683473</v>
      </c>
      <c r="B84" s="1" t="s">
        <v>1363</v>
      </c>
      <c r="C84" s="1" t="s">
        <v>1383</v>
      </c>
      <c r="D84" s="1" t="s">
        <v>1249</v>
      </c>
      <c r="E84" s="1" t="s">
        <v>1384</v>
      </c>
      <c r="F84" s="1" t="s">
        <v>1074</v>
      </c>
      <c r="G84" s="1" t="s">
        <v>879</v>
      </c>
      <c r="H84" s="1" t="s">
        <v>880</v>
      </c>
      <c r="I84" s="1" t="s">
        <v>1385</v>
      </c>
      <c r="J84" s="1" t="s">
        <v>30</v>
      </c>
      <c r="K84" s="1" t="s">
        <v>1386</v>
      </c>
      <c r="L84" s="1" t="s">
        <v>1386</v>
      </c>
      <c r="M84" s="1" t="s">
        <v>883</v>
      </c>
      <c r="N84" s="1" t="s">
        <v>883</v>
      </c>
      <c r="O84" s="1" t="s">
        <v>884</v>
      </c>
      <c r="P84" s="1" t="s">
        <v>885</v>
      </c>
      <c r="Q84" s="1" t="s">
        <v>886</v>
      </c>
      <c r="R84" s="1" t="s">
        <v>1387</v>
      </c>
      <c r="S84" s="1" t="s">
        <v>888</v>
      </c>
      <c r="T84" s="1" t="s">
        <v>889</v>
      </c>
      <c r="U84" s="1" t="s">
        <v>890</v>
      </c>
      <c r="V84" s="1" t="s">
        <v>891</v>
      </c>
    </row>
    <row r="85" s="1" customFormat="1" spans="1:22">
      <c r="A85" s="3">
        <v>999224098690679</v>
      </c>
      <c r="B85" s="1" t="s">
        <v>1363</v>
      </c>
      <c r="C85" s="1" t="s">
        <v>1388</v>
      </c>
      <c r="D85" s="1" t="s">
        <v>1389</v>
      </c>
      <c r="E85" s="1" t="s">
        <v>1390</v>
      </c>
      <c r="F85" s="1" t="s">
        <v>1074</v>
      </c>
      <c r="G85" s="1" t="s">
        <v>879</v>
      </c>
      <c r="H85" s="1" t="s">
        <v>880</v>
      </c>
      <c r="I85" s="1" t="s">
        <v>1391</v>
      </c>
      <c r="J85" s="1" t="s">
        <v>30</v>
      </c>
      <c r="K85" s="1" t="s">
        <v>1392</v>
      </c>
      <c r="L85" s="1" t="s">
        <v>1392</v>
      </c>
      <c r="M85" s="1" t="s">
        <v>883</v>
      </c>
      <c r="N85" s="1" t="s">
        <v>883</v>
      </c>
      <c r="O85" s="1" t="s">
        <v>884</v>
      </c>
      <c r="P85" s="1" t="s">
        <v>885</v>
      </c>
      <c r="Q85" s="1" t="s">
        <v>886</v>
      </c>
      <c r="R85" s="1" t="s">
        <v>1393</v>
      </c>
      <c r="S85" s="1" t="s">
        <v>888</v>
      </c>
      <c r="T85" s="1" t="s">
        <v>889</v>
      </c>
      <c r="U85" s="1" t="s">
        <v>890</v>
      </c>
      <c r="V85" s="1" t="s">
        <v>1394</v>
      </c>
    </row>
    <row r="86" s="1" customFormat="1" spans="1:22">
      <c r="A86" s="3">
        <v>999224126181458</v>
      </c>
      <c r="B86" s="1" t="s">
        <v>1226</v>
      </c>
      <c r="C86" s="1" t="s">
        <v>1395</v>
      </c>
      <c r="D86" s="1" t="s">
        <v>1396</v>
      </c>
      <c r="E86" s="1" t="s">
        <v>1397</v>
      </c>
      <c r="F86" s="1" t="s">
        <v>875</v>
      </c>
      <c r="G86" s="1" t="s">
        <v>879</v>
      </c>
      <c r="H86" s="1" t="s">
        <v>880</v>
      </c>
      <c r="I86" s="1" t="s">
        <v>1398</v>
      </c>
      <c r="J86" s="1" t="s">
        <v>30</v>
      </c>
      <c r="K86" s="1" t="s">
        <v>1399</v>
      </c>
      <c r="L86" s="1" t="s">
        <v>1399</v>
      </c>
      <c r="M86" s="1" t="s">
        <v>883</v>
      </c>
      <c r="N86" s="1" t="s">
        <v>883</v>
      </c>
      <c r="O86" s="1" t="s">
        <v>884</v>
      </c>
      <c r="P86" s="1" t="s">
        <v>885</v>
      </c>
      <c r="Q86" s="1" t="s">
        <v>886</v>
      </c>
      <c r="R86" s="1" t="s">
        <v>1400</v>
      </c>
      <c r="S86" s="1" t="s">
        <v>888</v>
      </c>
      <c r="T86" s="1" t="s">
        <v>889</v>
      </c>
      <c r="U86" s="1" t="s">
        <v>890</v>
      </c>
      <c r="V86" s="1" t="s">
        <v>891</v>
      </c>
    </row>
    <row r="87" s="1" customFormat="1" spans="1:22">
      <c r="A87" s="3">
        <v>999224100984542</v>
      </c>
      <c r="B87" s="1" t="s">
        <v>1363</v>
      </c>
      <c r="C87" s="1" t="s">
        <v>1401</v>
      </c>
      <c r="D87" s="1" t="s">
        <v>1402</v>
      </c>
      <c r="E87" s="1" t="s">
        <v>1403</v>
      </c>
      <c r="F87" s="1" t="s">
        <v>1226</v>
      </c>
      <c r="G87" s="1" t="s">
        <v>879</v>
      </c>
      <c r="H87" s="1" t="s">
        <v>880</v>
      </c>
      <c r="I87" s="1" t="s">
        <v>1404</v>
      </c>
      <c r="J87" s="1" t="s">
        <v>30</v>
      </c>
      <c r="K87" s="1" t="s">
        <v>1405</v>
      </c>
      <c r="L87" s="1" t="s">
        <v>1405</v>
      </c>
      <c r="M87" s="1" t="s">
        <v>883</v>
      </c>
      <c r="N87" s="1" t="s">
        <v>883</v>
      </c>
      <c r="O87" s="1" t="s">
        <v>884</v>
      </c>
      <c r="P87" s="1" t="s">
        <v>885</v>
      </c>
      <c r="Q87" s="1" t="s">
        <v>886</v>
      </c>
      <c r="R87" s="1" t="s">
        <v>1406</v>
      </c>
      <c r="S87" s="1" t="s">
        <v>888</v>
      </c>
      <c r="T87" s="1" t="s">
        <v>889</v>
      </c>
      <c r="U87" s="1" t="s">
        <v>890</v>
      </c>
      <c r="V87" s="1" t="s">
        <v>891</v>
      </c>
    </row>
    <row r="88" s="1" customFormat="1" spans="1:22">
      <c r="A88" s="3">
        <v>999224091223615</v>
      </c>
      <c r="B88" s="1" t="s">
        <v>1407</v>
      </c>
      <c r="C88" s="1" t="s">
        <v>1408</v>
      </c>
      <c r="D88" s="1" t="s">
        <v>1409</v>
      </c>
      <c r="E88" s="1" t="s">
        <v>1410</v>
      </c>
      <c r="F88" s="1" t="s">
        <v>1306</v>
      </c>
      <c r="G88" s="1" t="s">
        <v>879</v>
      </c>
      <c r="H88" s="1" t="s">
        <v>880</v>
      </c>
      <c r="I88" s="1" t="s">
        <v>1411</v>
      </c>
      <c r="J88" s="1" t="s">
        <v>30</v>
      </c>
      <c r="K88" s="1" t="s">
        <v>1412</v>
      </c>
      <c r="L88" s="1" t="s">
        <v>1412</v>
      </c>
      <c r="M88" s="1" t="s">
        <v>883</v>
      </c>
      <c r="N88" s="1" t="s">
        <v>883</v>
      </c>
      <c r="O88" s="1" t="s">
        <v>884</v>
      </c>
      <c r="P88" s="1" t="s">
        <v>885</v>
      </c>
      <c r="Q88" s="1" t="s">
        <v>886</v>
      </c>
      <c r="R88" s="1" t="s">
        <v>1413</v>
      </c>
      <c r="S88" s="1" t="s">
        <v>888</v>
      </c>
      <c r="T88" s="1" t="s">
        <v>889</v>
      </c>
      <c r="U88" s="1" t="s">
        <v>890</v>
      </c>
      <c r="V88" s="1" t="s">
        <v>1266</v>
      </c>
    </row>
    <row r="89" s="1" customFormat="1" spans="1:22">
      <c r="A89" s="3">
        <v>999224087832052</v>
      </c>
      <c r="B89" s="1" t="s">
        <v>1407</v>
      </c>
      <c r="C89" s="1" t="s">
        <v>1414</v>
      </c>
      <c r="D89" s="1" t="s">
        <v>1415</v>
      </c>
      <c r="E89" s="1" t="s">
        <v>1416</v>
      </c>
      <c r="F89" s="1" t="s">
        <v>1363</v>
      </c>
      <c r="G89" s="1" t="s">
        <v>879</v>
      </c>
      <c r="H89" s="1" t="s">
        <v>880</v>
      </c>
      <c r="I89" s="1" t="s">
        <v>1417</v>
      </c>
      <c r="J89" s="1" t="s">
        <v>30</v>
      </c>
      <c r="K89" s="1" t="s">
        <v>1418</v>
      </c>
      <c r="L89" s="1" t="s">
        <v>1418</v>
      </c>
      <c r="M89" s="1" t="s">
        <v>883</v>
      </c>
      <c r="N89" s="1" t="s">
        <v>883</v>
      </c>
      <c r="O89" s="1" t="s">
        <v>884</v>
      </c>
      <c r="P89" s="1" t="s">
        <v>885</v>
      </c>
      <c r="Q89" s="1" t="s">
        <v>886</v>
      </c>
      <c r="R89" s="1" t="s">
        <v>1419</v>
      </c>
      <c r="S89" s="1" t="s">
        <v>888</v>
      </c>
      <c r="T89" s="1" t="s">
        <v>889</v>
      </c>
      <c r="U89" s="1" t="s">
        <v>890</v>
      </c>
      <c r="V89" s="1" t="s">
        <v>891</v>
      </c>
    </row>
    <row r="90" s="1" customFormat="1" spans="1:22">
      <c r="A90" s="3">
        <v>999224083754753</v>
      </c>
      <c r="B90" s="1" t="s">
        <v>1407</v>
      </c>
      <c r="C90" s="1" t="s">
        <v>1420</v>
      </c>
      <c r="D90" s="1" t="s">
        <v>1421</v>
      </c>
      <c r="E90" s="1" t="s">
        <v>1422</v>
      </c>
      <c r="F90" s="1" t="s">
        <v>875</v>
      </c>
      <c r="G90" s="1" t="s">
        <v>879</v>
      </c>
      <c r="H90" s="1" t="s">
        <v>880</v>
      </c>
      <c r="I90" s="1" t="s">
        <v>1423</v>
      </c>
      <c r="J90" s="1" t="s">
        <v>30</v>
      </c>
      <c r="K90" s="1" t="s">
        <v>1424</v>
      </c>
      <c r="L90" s="1" t="s">
        <v>1424</v>
      </c>
      <c r="M90" s="1" t="s">
        <v>883</v>
      </c>
      <c r="N90" s="1" t="s">
        <v>883</v>
      </c>
      <c r="O90" s="1" t="s">
        <v>884</v>
      </c>
      <c r="P90" s="1" t="s">
        <v>885</v>
      </c>
      <c r="Q90" s="1" t="s">
        <v>886</v>
      </c>
      <c r="R90" s="1" t="s">
        <v>1425</v>
      </c>
      <c r="S90" s="1" t="s">
        <v>888</v>
      </c>
      <c r="T90" s="1" t="s">
        <v>889</v>
      </c>
      <c r="U90" s="1" t="s">
        <v>1219</v>
      </c>
      <c r="V90" s="1" t="s">
        <v>1087</v>
      </c>
    </row>
    <row r="91" s="1" customFormat="1" spans="1:22">
      <c r="A91" s="3">
        <v>999224080201105</v>
      </c>
      <c r="B91" s="1" t="s">
        <v>1407</v>
      </c>
      <c r="C91" s="1" t="s">
        <v>1426</v>
      </c>
      <c r="D91" s="1" t="s">
        <v>1427</v>
      </c>
      <c r="E91" s="1" t="s">
        <v>1428</v>
      </c>
      <c r="F91" s="1" t="s">
        <v>875</v>
      </c>
      <c r="G91" s="1" t="s">
        <v>879</v>
      </c>
      <c r="H91" s="1" t="s">
        <v>880</v>
      </c>
      <c r="I91" s="1" t="s">
        <v>1429</v>
      </c>
      <c r="J91" s="1" t="s">
        <v>30</v>
      </c>
      <c r="K91" s="1" t="s">
        <v>1430</v>
      </c>
      <c r="L91" s="1" t="s">
        <v>1430</v>
      </c>
      <c r="M91" s="1" t="s">
        <v>883</v>
      </c>
      <c r="N91" s="1" t="s">
        <v>883</v>
      </c>
      <c r="O91" s="1" t="s">
        <v>884</v>
      </c>
      <c r="P91" s="1" t="s">
        <v>885</v>
      </c>
      <c r="Q91" s="1" t="s">
        <v>886</v>
      </c>
      <c r="R91" s="1" t="s">
        <v>1431</v>
      </c>
      <c r="S91" s="1" t="s">
        <v>888</v>
      </c>
      <c r="T91" s="1" t="s">
        <v>889</v>
      </c>
      <c r="U91" s="1" t="s">
        <v>890</v>
      </c>
      <c r="V91" s="1" t="s">
        <v>993</v>
      </c>
    </row>
    <row r="92" s="1" customFormat="1" spans="1:22">
      <c r="A92" s="3">
        <v>999224077254130</v>
      </c>
      <c r="B92" s="1" t="s">
        <v>1407</v>
      </c>
      <c r="C92" s="1" t="s">
        <v>1432</v>
      </c>
      <c r="D92" s="1" t="s">
        <v>1433</v>
      </c>
      <c r="E92" s="1" t="s">
        <v>1434</v>
      </c>
      <c r="F92" s="1" t="s">
        <v>875</v>
      </c>
      <c r="G92" s="1" t="s">
        <v>879</v>
      </c>
      <c r="H92" s="1" t="s">
        <v>880</v>
      </c>
      <c r="I92" s="1" t="s">
        <v>1435</v>
      </c>
      <c r="J92" s="1" t="s">
        <v>30</v>
      </c>
      <c r="K92" s="1" t="s">
        <v>1436</v>
      </c>
      <c r="L92" s="1" t="s">
        <v>1436</v>
      </c>
      <c r="M92" s="1" t="s">
        <v>883</v>
      </c>
      <c r="N92" s="1" t="s">
        <v>883</v>
      </c>
      <c r="O92" s="1" t="s">
        <v>884</v>
      </c>
      <c r="P92" s="1" t="s">
        <v>885</v>
      </c>
      <c r="Q92" s="1" t="s">
        <v>886</v>
      </c>
      <c r="R92" s="1" t="s">
        <v>1437</v>
      </c>
      <c r="S92" s="1" t="s">
        <v>888</v>
      </c>
      <c r="T92" s="1" t="s">
        <v>889</v>
      </c>
      <c r="U92" s="1" t="s">
        <v>890</v>
      </c>
      <c r="V92" s="1" t="s">
        <v>1438</v>
      </c>
    </row>
    <row r="93" s="1" customFormat="1" spans="1:22">
      <c r="A93" s="3">
        <v>999224072539785</v>
      </c>
      <c r="B93" s="1" t="s">
        <v>1439</v>
      </c>
      <c r="C93" s="1" t="s">
        <v>1440</v>
      </c>
      <c r="D93" s="1" t="s">
        <v>970</v>
      </c>
      <c r="E93" s="1" t="s">
        <v>1441</v>
      </c>
      <c r="F93" s="1" t="s">
        <v>875</v>
      </c>
      <c r="G93" s="1" t="s">
        <v>879</v>
      </c>
      <c r="H93" s="1" t="s">
        <v>880</v>
      </c>
      <c r="I93" s="1" t="s">
        <v>1442</v>
      </c>
      <c r="J93" s="1" t="s">
        <v>30</v>
      </c>
      <c r="K93" s="1" t="s">
        <v>1443</v>
      </c>
      <c r="L93" s="1" t="s">
        <v>1443</v>
      </c>
      <c r="M93" s="1" t="s">
        <v>883</v>
      </c>
      <c r="N93" s="1" t="s">
        <v>883</v>
      </c>
      <c r="O93" s="1" t="s">
        <v>884</v>
      </c>
      <c r="P93" s="1" t="s">
        <v>885</v>
      </c>
      <c r="Q93" s="1" t="s">
        <v>886</v>
      </c>
      <c r="R93" s="1" t="s">
        <v>1444</v>
      </c>
      <c r="S93" s="1" t="s">
        <v>888</v>
      </c>
      <c r="T93" s="1" t="s">
        <v>889</v>
      </c>
      <c r="U93" s="1" t="s">
        <v>890</v>
      </c>
      <c r="V93" s="1" t="s">
        <v>898</v>
      </c>
    </row>
    <row r="94" s="1" customFormat="1" spans="1:22">
      <c r="A94" s="3">
        <v>999224066667184</v>
      </c>
      <c r="B94" s="1" t="s">
        <v>1439</v>
      </c>
      <c r="C94" s="1" t="s">
        <v>1445</v>
      </c>
      <c r="D94" s="1" t="s">
        <v>1082</v>
      </c>
      <c r="E94" s="1" t="s">
        <v>1446</v>
      </c>
      <c r="F94" s="1" t="s">
        <v>875</v>
      </c>
      <c r="G94" s="1" t="s">
        <v>879</v>
      </c>
      <c r="H94" s="1" t="s">
        <v>880</v>
      </c>
      <c r="I94" s="1" t="s">
        <v>1447</v>
      </c>
      <c r="J94" s="1" t="s">
        <v>30</v>
      </c>
      <c r="K94" s="1" t="s">
        <v>1448</v>
      </c>
      <c r="L94" s="1" t="s">
        <v>1448</v>
      </c>
      <c r="M94" s="1" t="s">
        <v>883</v>
      </c>
      <c r="N94" s="1" t="s">
        <v>883</v>
      </c>
      <c r="O94" s="1" t="s">
        <v>884</v>
      </c>
      <c r="P94" s="1" t="s">
        <v>885</v>
      </c>
      <c r="Q94" s="1" t="s">
        <v>886</v>
      </c>
      <c r="R94" s="1" t="s">
        <v>1449</v>
      </c>
      <c r="S94" s="1" t="s">
        <v>888</v>
      </c>
      <c r="T94" s="1" t="s">
        <v>889</v>
      </c>
      <c r="U94" s="1" t="s">
        <v>890</v>
      </c>
      <c r="V94" s="1" t="s">
        <v>1087</v>
      </c>
    </row>
    <row r="95" s="1" customFormat="1" spans="1:22">
      <c r="A95" s="3">
        <v>999224106450358</v>
      </c>
      <c r="B95" s="1" t="s">
        <v>1306</v>
      </c>
      <c r="C95" s="1" t="s">
        <v>1450</v>
      </c>
      <c r="D95" s="1" t="s">
        <v>1409</v>
      </c>
      <c r="E95" s="1" t="s">
        <v>1451</v>
      </c>
      <c r="F95" s="1" t="s">
        <v>1306</v>
      </c>
      <c r="G95" s="1" t="s">
        <v>879</v>
      </c>
      <c r="H95" s="1" t="s">
        <v>880</v>
      </c>
      <c r="I95" s="1" t="s">
        <v>1452</v>
      </c>
      <c r="J95" s="1" t="s">
        <v>30</v>
      </c>
      <c r="K95" s="1" t="s">
        <v>1453</v>
      </c>
      <c r="L95" s="1" t="s">
        <v>1453</v>
      </c>
      <c r="M95" s="1" t="s">
        <v>883</v>
      </c>
      <c r="N95" s="1" t="s">
        <v>883</v>
      </c>
      <c r="O95" s="1" t="s">
        <v>884</v>
      </c>
      <c r="P95" s="1" t="s">
        <v>885</v>
      </c>
      <c r="Q95" s="1" t="s">
        <v>886</v>
      </c>
      <c r="R95" s="1" t="s">
        <v>1454</v>
      </c>
      <c r="S95" s="1" t="s">
        <v>888</v>
      </c>
      <c r="T95" s="1" t="s">
        <v>889</v>
      </c>
      <c r="U95" s="1" t="s">
        <v>890</v>
      </c>
      <c r="V95" s="1" t="s">
        <v>1266</v>
      </c>
    </row>
    <row r="96" s="1" customFormat="1" spans="1:22">
      <c r="A96" s="3">
        <v>999224093066171</v>
      </c>
      <c r="B96" s="1" t="s">
        <v>1363</v>
      </c>
      <c r="C96" s="1" t="s">
        <v>1455</v>
      </c>
      <c r="D96" s="1" t="s">
        <v>1456</v>
      </c>
      <c r="E96" s="1" t="s">
        <v>1457</v>
      </c>
      <c r="F96" s="1" t="s">
        <v>1363</v>
      </c>
      <c r="G96" s="1" t="s">
        <v>879</v>
      </c>
      <c r="H96" s="1" t="s">
        <v>880</v>
      </c>
      <c r="I96" s="1" t="s">
        <v>1458</v>
      </c>
      <c r="J96" s="1" t="s">
        <v>30</v>
      </c>
      <c r="K96" s="1" t="s">
        <v>1459</v>
      </c>
      <c r="L96" s="1" t="s">
        <v>1459</v>
      </c>
      <c r="M96" s="1" t="s">
        <v>883</v>
      </c>
      <c r="N96" s="1" t="s">
        <v>883</v>
      </c>
      <c r="O96" s="1" t="s">
        <v>884</v>
      </c>
      <c r="P96" s="1" t="s">
        <v>885</v>
      </c>
      <c r="Q96" s="1" t="s">
        <v>886</v>
      </c>
      <c r="R96" s="1" t="s">
        <v>1460</v>
      </c>
      <c r="S96" s="1" t="s">
        <v>888</v>
      </c>
      <c r="T96" s="1" t="s">
        <v>889</v>
      </c>
      <c r="U96" s="1" t="s">
        <v>890</v>
      </c>
      <c r="V96" s="1" t="s">
        <v>891</v>
      </c>
    </row>
    <row r="97" s="1" customFormat="1" spans="1:22">
      <c r="A97" s="3">
        <v>24063857332</v>
      </c>
      <c r="B97" s="1" t="s">
        <v>1439</v>
      </c>
      <c r="C97" s="1" t="s">
        <v>1461</v>
      </c>
      <c r="D97" s="1" t="s">
        <v>1433</v>
      </c>
      <c r="E97" s="1" t="s">
        <v>1462</v>
      </c>
      <c r="F97" s="1" t="s">
        <v>1074</v>
      </c>
      <c r="G97" s="1" t="s">
        <v>879</v>
      </c>
      <c r="H97" s="1" t="s">
        <v>880</v>
      </c>
      <c r="I97" s="1" t="s">
        <v>1463</v>
      </c>
      <c r="J97" s="1" t="s">
        <v>30</v>
      </c>
      <c r="K97" s="1" t="s">
        <v>1464</v>
      </c>
      <c r="L97" s="1" t="s">
        <v>1464</v>
      </c>
      <c r="M97" s="1" t="s">
        <v>883</v>
      </c>
      <c r="N97" s="1" t="s">
        <v>883</v>
      </c>
      <c r="O97" s="1" t="s">
        <v>884</v>
      </c>
      <c r="P97" s="1" t="s">
        <v>885</v>
      </c>
      <c r="Q97" s="1" t="s">
        <v>886</v>
      </c>
      <c r="R97" s="1" t="s">
        <v>1465</v>
      </c>
      <c r="S97" s="1" t="s">
        <v>888</v>
      </c>
      <c r="T97" s="1" t="s">
        <v>889</v>
      </c>
      <c r="U97" s="1" t="s">
        <v>890</v>
      </c>
      <c r="V97" s="1" t="s">
        <v>1438</v>
      </c>
    </row>
    <row r="98" s="1" customFormat="1" spans="1:22">
      <c r="A98" s="3">
        <v>999224092510352</v>
      </c>
      <c r="B98" s="1" t="s">
        <v>1363</v>
      </c>
      <c r="C98" s="1" t="s">
        <v>1466</v>
      </c>
      <c r="D98" s="1" t="s">
        <v>1467</v>
      </c>
      <c r="E98" s="1" t="s">
        <v>1468</v>
      </c>
      <c r="F98" s="1" t="s">
        <v>1074</v>
      </c>
      <c r="G98" s="1" t="s">
        <v>879</v>
      </c>
      <c r="H98" s="1" t="s">
        <v>880</v>
      </c>
      <c r="I98" s="1" t="s">
        <v>1469</v>
      </c>
      <c r="J98" s="1" t="s">
        <v>30</v>
      </c>
      <c r="K98" s="1" t="s">
        <v>1470</v>
      </c>
      <c r="L98" s="1" t="s">
        <v>1470</v>
      </c>
      <c r="M98" s="1" t="s">
        <v>883</v>
      </c>
      <c r="N98" s="1" t="s">
        <v>883</v>
      </c>
      <c r="O98" s="1" t="s">
        <v>884</v>
      </c>
      <c r="P98" s="1" t="s">
        <v>885</v>
      </c>
      <c r="Q98" s="1" t="s">
        <v>886</v>
      </c>
      <c r="R98" s="1" t="s">
        <v>1471</v>
      </c>
      <c r="S98" s="1" t="s">
        <v>888</v>
      </c>
      <c r="T98" s="1" t="s">
        <v>889</v>
      </c>
      <c r="U98" s="1" t="s">
        <v>890</v>
      </c>
      <c r="V98" s="1" t="s">
        <v>926</v>
      </c>
    </row>
    <row r="99" s="1" customFormat="1" spans="1:22">
      <c r="A99" s="3">
        <v>999224065836268</v>
      </c>
      <c r="B99" s="1" t="s">
        <v>1439</v>
      </c>
      <c r="C99" s="1" t="s">
        <v>1472</v>
      </c>
      <c r="D99" s="1" t="s">
        <v>1473</v>
      </c>
      <c r="E99" s="1" t="s">
        <v>1474</v>
      </c>
      <c r="F99" s="1" t="s">
        <v>1306</v>
      </c>
      <c r="G99" s="1" t="s">
        <v>879</v>
      </c>
      <c r="H99" s="1" t="s">
        <v>880</v>
      </c>
      <c r="I99" s="1" t="s">
        <v>1475</v>
      </c>
      <c r="J99" s="1" t="s">
        <v>30</v>
      </c>
      <c r="K99" s="1" t="s">
        <v>1476</v>
      </c>
      <c r="L99" s="1" t="s">
        <v>1476</v>
      </c>
      <c r="M99" s="1" t="s">
        <v>883</v>
      </c>
      <c r="N99" s="1" t="s">
        <v>883</v>
      </c>
      <c r="O99" s="1" t="s">
        <v>884</v>
      </c>
      <c r="P99" s="1" t="s">
        <v>885</v>
      </c>
      <c r="Q99" s="1" t="s">
        <v>886</v>
      </c>
      <c r="R99" s="1" t="s">
        <v>1477</v>
      </c>
      <c r="S99" s="1" t="s">
        <v>888</v>
      </c>
      <c r="T99" s="1" t="s">
        <v>889</v>
      </c>
      <c r="U99" s="1" t="s">
        <v>890</v>
      </c>
      <c r="V99" s="1" t="s">
        <v>926</v>
      </c>
    </row>
    <row r="100" s="1" customFormat="1" spans="1:22">
      <c r="A100" s="3">
        <v>999224034697409</v>
      </c>
      <c r="B100" s="1" t="s">
        <v>1478</v>
      </c>
      <c r="C100" s="1" t="s">
        <v>1479</v>
      </c>
      <c r="D100" s="1" t="s">
        <v>1480</v>
      </c>
      <c r="E100" s="1" t="s">
        <v>1481</v>
      </c>
      <c r="F100" s="1" t="s">
        <v>875</v>
      </c>
      <c r="G100" s="1" t="s">
        <v>879</v>
      </c>
      <c r="H100" s="1" t="s">
        <v>880</v>
      </c>
      <c r="I100" s="1" t="s">
        <v>1482</v>
      </c>
      <c r="J100" s="1" t="s">
        <v>30</v>
      </c>
      <c r="K100" s="1" t="s">
        <v>1132</v>
      </c>
      <c r="L100" s="1" t="s">
        <v>1132</v>
      </c>
      <c r="M100" s="1" t="s">
        <v>883</v>
      </c>
      <c r="N100" s="1" t="s">
        <v>883</v>
      </c>
      <c r="O100" s="1" t="s">
        <v>884</v>
      </c>
      <c r="P100" s="1" t="s">
        <v>885</v>
      </c>
      <c r="Q100" s="1" t="s">
        <v>886</v>
      </c>
      <c r="R100" s="1" t="s">
        <v>1483</v>
      </c>
      <c r="S100" s="1" t="s">
        <v>888</v>
      </c>
      <c r="T100" s="1" t="s">
        <v>889</v>
      </c>
      <c r="U100" s="1" t="s">
        <v>890</v>
      </c>
      <c r="V100" s="1" t="s">
        <v>1484</v>
      </c>
    </row>
    <row r="101" s="1" customFormat="1" spans="1:22">
      <c r="A101" s="3">
        <v>999224061812088</v>
      </c>
      <c r="B101" s="1" t="s">
        <v>1439</v>
      </c>
      <c r="C101" s="1" t="s">
        <v>1485</v>
      </c>
      <c r="D101" s="1" t="s">
        <v>1486</v>
      </c>
      <c r="E101" s="1" t="s">
        <v>1487</v>
      </c>
      <c r="F101" s="1" t="s">
        <v>1226</v>
      </c>
      <c r="G101" s="1" t="s">
        <v>879</v>
      </c>
      <c r="H101" s="1" t="s">
        <v>880</v>
      </c>
      <c r="I101" s="1" t="s">
        <v>1488</v>
      </c>
      <c r="J101" s="1" t="s">
        <v>30</v>
      </c>
      <c r="K101" s="1" t="s">
        <v>1489</v>
      </c>
      <c r="L101" s="1" t="s">
        <v>1489</v>
      </c>
      <c r="M101" s="1" t="s">
        <v>883</v>
      </c>
      <c r="N101" s="1" t="s">
        <v>883</v>
      </c>
      <c r="O101" s="1" t="s">
        <v>884</v>
      </c>
      <c r="P101" s="1" t="s">
        <v>885</v>
      </c>
      <c r="Q101" s="1" t="s">
        <v>886</v>
      </c>
      <c r="R101" s="1" t="s">
        <v>1490</v>
      </c>
      <c r="S101" s="1" t="s">
        <v>888</v>
      </c>
      <c r="T101" s="1" t="s">
        <v>889</v>
      </c>
      <c r="U101" s="1" t="s">
        <v>890</v>
      </c>
      <c r="V101" s="1" t="s">
        <v>926</v>
      </c>
    </row>
    <row r="102" s="1" customFormat="1" spans="1:22">
      <c r="A102" s="3">
        <v>999224031037595</v>
      </c>
      <c r="B102" s="1" t="s">
        <v>1491</v>
      </c>
      <c r="C102" s="1" t="s">
        <v>1492</v>
      </c>
      <c r="D102" s="1" t="s">
        <v>1493</v>
      </c>
      <c r="E102" s="1" t="s">
        <v>1494</v>
      </c>
      <c r="F102" s="1" t="s">
        <v>1074</v>
      </c>
      <c r="G102" s="1" t="s">
        <v>879</v>
      </c>
      <c r="H102" s="1" t="s">
        <v>880</v>
      </c>
      <c r="I102" s="1" t="s">
        <v>1495</v>
      </c>
      <c r="J102" s="1" t="s">
        <v>30</v>
      </c>
      <c r="K102" s="1" t="s">
        <v>1496</v>
      </c>
      <c r="L102" s="1" t="s">
        <v>1496</v>
      </c>
      <c r="M102" s="1" t="s">
        <v>883</v>
      </c>
      <c r="N102" s="1" t="s">
        <v>883</v>
      </c>
      <c r="O102" s="1" t="s">
        <v>884</v>
      </c>
      <c r="P102" s="1" t="s">
        <v>885</v>
      </c>
      <c r="Q102" s="1" t="s">
        <v>886</v>
      </c>
      <c r="R102" s="1" t="s">
        <v>1497</v>
      </c>
      <c r="S102" s="1" t="s">
        <v>888</v>
      </c>
      <c r="T102" s="1" t="s">
        <v>889</v>
      </c>
      <c r="U102" s="1" t="s">
        <v>1219</v>
      </c>
      <c r="V102" s="1" t="s">
        <v>898</v>
      </c>
    </row>
    <row r="103" s="1" customFormat="1" spans="1:22">
      <c r="A103" s="3">
        <v>999224027787081</v>
      </c>
      <c r="B103" s="1" t="s">
        <v>1491</v>
      </c>
      <c r="C103" s="1" t="s">
        <v>1498</v>
      </c>
      <c r="D103" s="1" t="s">
        <v>1499</v>
      </c>
      <c r="E103" s="1" t="s">
        <v>1500</v>
      </c>
      <c r="F103" s="1" t="s">
        <v>875</v>
      </c>
      <c r="G103" s="1" t="s">
        <v>879</v>
      </c>
      <c r="H103" s="1" t="s">
        <v>880</v>
      </c>
      <c r="I103" s="1" t="s">
        <v>1501</v>
      </c>
      <c r="J103" s="1" t="s">
        <v>30</v>
      </c>
      <c r="K103" s="1" t="s">
        <v>1502</v>
      </c>
      <c r="L103" s="1" t="s">
        <v>1502</v>
      </c>
      <c r="M103" s="1" t="s">
        <v>883</v>
      </c>
      <c r="N103" s="1" t="s">
        <v>883</v>
      </c>
      <c r="O103" s="1" t="s">
        <v>884</v>
      </c>
      <c r="P103" s="1" t="s">
        <v>885</v>
      </c>
      <c r="Q103" s="1" t="s">
        <v>886</v>
      </c>
      <c r="R103" s="1" t="s">
        <v>1503</v>
      </c>
      <c r="S103" s="1" t="s">
        <v>888</v>
      </c>
      <c r="T103" s="1" t="s">
        <v>889</v>
      </c>
      <c r="U103" s="1" t="s">
        <v>1219</v>
      </c>
      <c r="V103" s="1" t="s">
        <v>898</v>
      </c>
    </row>
    <row r="104" s="1" customFormat="1" spans="1:22">
      <c r="A104" s="3">
        <v>999224017531479</v>
      </c>
      <c r="B104" s="1" t="s">
        <v>1491</v>
      </c>
      <c r="C104" s="1" t="s">
        <v>1504</v>
      </c>
      <c r="D104" s="1" t="s">
        <v>1505</v>
      </c>
      <c r="E104" s="1" t="s">
        <v>1506</v>
      </c>
      <c r="F104" s="1" t="s">
        <v>875</v>
      </c>
      <c r="G104" s="1" t="s">
        <v>879</v>
      </c>
      <c r="H104" s="1" t="s">
        <v>880</v>
      </c>
      <c r="I104" s="1" t="s">
        <v>1507</v>
      </c>
      <c r="J104" s="1" t="s">
        <v>30</v>
      </c>
      <c r="K104" s="1" t="s">
        <v>1508</v>
      </c>
      <c r="L104" s="1" t="s">
        <v>1508</v>
      </c>
      <c r="M104" s="1" t="s">
        <v>883</v>
      </c>
      <c r="N104" s="1" t="s">
        <v>883</v>
      </c>
      <c r="O104" s="1" t="s">
        <v>884</v>
      </c>
      <c r="P104" s="1" t="s">
        <v>885</v>
      </c>
      <c r="Q104" s="1" t="s">
        <v>886</v>
      </c>
      <c r="R104" s="1" t="s">
        <v>1509</v>
      </c>
      <c r="S104" s="1" t="s">
        <v>888</v>
      </c>
      <c r="T104" s="1" t="s">
        <v>889</v>
      </c>
      <c r="U104" s="1" t="s">
        <v>890</v>
      </c>
      <c r="V104" s="1" t="s">
        <v>891</v>
      </c>
    </row>
    <row r="105" s="1" customFormat="1" spans="1:22">
      <c r="A105" s="3">
        <v>999224015824850</v>
      </c>
      <c r="B105" s="1" t="s">
        <v>1510</v>
      </c>
      <c r="C105" s="1" t="s">
        <v>1511</v>
      </c>
      <c r="D105" s="1" t="s">
        <v>1512</v>
      </c>
      <c r="E105" s="1" t="s">
        <v>1513</v>
      </c>
      <c r="F105" s="1" t="s">
        <v>1074</v>
      </c>
      <c r="G105" s="1" t="s">
        <v>879</v>
      </c>
      <c r="H105" s="1" t="s">
        <v>880</v>
      </c>
      <c r="I105" s="1" t="s">
        <v>1514</v>
      </c>
      <c r="J105" s="1" t="s">
        <v>30</v>
      </c>
      <c r="K105" s="1" t="s">
        <v>1515</v>
      </c>
      <c r="L105" s="1" t="s">
        <v>1515</v>
      </c>
      <c r="M105" s="1" t="s">
        <v>883</v>
      </c>
      <c r="N105" s="1" t="s">
        <v>883</v>
      </c>
      <c r="O105" s="1" t="s">
        <v>884</v>
      </c>
      <c r="P105" s="1" t="s">
        <v>885</v>
      </c>
      <c r="Q105" s="1" t="s">
        <v>886</v>
      </c>
      <c r="R105" s="1" t="s">
        <v>1516</v>
      </c>
      <c r="S105" s="1" t="s">
        <v>888</v>
      </c>
      <c r="T105" s="1" t="s">
        <v>889</v>
      </c>
      <c r="U105" s="1" t="s">
        <v>890</v>
      </c>
      <c r="V105" s="1" t="s">
        <v>1517</v>
      </c>
    </row>
    <row r="106" s="1" customFormat="1" spans="1:22">
      <c r="A106" s="3">
        <v>999223996917515</v>
      </c>
      <c r="B106" s="1" t="s">
        <v>1518</v>
      </c>
      <c r="C106" s="1" t="s">
        <v>1519</v>
      </c>
      <c r="D106" s="1" t="s">
        <v>1520</v>
      </c>
      <c r="E106" s="1" t="s">
        <v>1521</v>
      </c>
      <c r="F106" s="1" t="s">
        <v>1226</v>
      </c>
      <c r="G106" s="1" t="s">
        <v>879</v>
      </c>
      <c r="H106" s="1" t="s">
        <v>880</v>
      </c>
      <c r="I106" s="1" t="s">
        <v>1522</v>
      </c>
      <c r="J106" s="1" t="s">
        <v>30</v>
      </c>
      <c r="K106" s="1" t="s">
        <v>1523</v>
      </c>
      <c r="L106" s="1" t="s">
        <v>1523</v>
      </c>
      <c r="M106" s="1" t="s">
        <v>883</v>
      </c>
      <c r="N106" s="1" t="s">
        <v>883</v>
      </c>
      <c r="O106" s="1" t="s">
        <v>884</v>
      </c>
      <c r="P106" s="1" t="s">
        <v>885</v>
      </c>
      <c r="Q106" s="1" t="s">
        <v>886</v>
      </c>
      <c r="R106" s="1" t="s">
        <v>1524</v>
      </c>
      <c r="S106" s="1" t="s">
        <v>888</v>
      </c>
      <c r="T106" s="1" t="s">
        <v>889</v>
      </c>
      <c r="U106" s="1" t="s">
        <v>1219</v>
      </c>
      <c r="V106" s="1" t="s">
        <v>891</v>
      </c>
    </row>
    <row r="107" s="1" customFormat="1" spans="1:22">
      <c r="A107" s="3">
        <v>999223994945048</v>
      </c>
      <c r="B107" s="1" t="s">
        <v>1518</v>
      </c>
      <c r="C107" s="1" t="s">
        <v>1525</v>
      </c>
      <c r="D107" s="1" t="s">
        <v>1526</v>
      </c>
      <c r="E107" s="1" t="s">
        <v>1527</v>
      </c>
      <c r="F107" s="1" t="s">
        <v>1226</v>
      </c>
      <c r="G107" s="1" t="s">
        <v>879</v>
      </c>
      <c r="H107" s="1" t="s">
        <v>880</v>
      </c>
      <c r="I107" s="1" t="s">
        <v>1528</v>
      </c>
      <c r="J107" s="1" t="s">
        <v>30</v>
      </c>
      <c r="K107" s="1" t="s">
        <v>1529</v>
      </c>
      <c r="L107" s="1" t="s">
        <v>1529</v>
      </c>
      <c r="M107" s="1" t="s">
        <v>883</v>
      </c>
      <c r="N107" s="1" t="s">
        <v>883</v>
      </c>
      <c r="O107" s="1" t="s">
        <v>884</v>
      </c>
      <c r="P107" s="1" t="s">
        <v>885</v>
      </c>
      <c r="Q107" s="1" t="s">
        <v>886</v>
      </c>
      <c r="R107" s="1" t="s">
        <v>1530</v>
      </c>
      <c r="S107" s="1" t="s">
        <v>888</v>
      </c>
      <c r="T107" s="1" t="s">
        <v>889</v>
      </c>
      <c r="U107" s="1" t="s">
        <v>890</v>
      </c>
      <c r="V107" s="1" t="s">
        <v>898</v>
      </c>
    </row>
    <row r="108" s="1" customFormat="1" spans="1:22">
      <c r="A108" s="3">
        <v>999223991313962</v>
      </c>
      <c r="B108" s="1" t="s">
        <v>1531</v>
      </c>
      <c r="C108" s="1" t="s">
        <v>1532</v>
      </c>
      <c r="D108" s="1" t="s">
        <v>1533</v>
      </c>
      <c r="E108" s="1" t="s">
        <v>1534</v>
      </c>
      <c r="F108" s="1" t="s">
        <v>1226</v>
      </c>
      <c r="G108" s="1" t="s">
        <v>879</v>
      </c>
      <c r="H108" s="1" t="s">
        <v>880</v>
      </c>
      <c r="I108" s="1" t="s">
        <v>1535</v>
      </c>
      <c r="J108" s="1" t="s">
        <v>30</v>
      </c>
      <c r="K108" s="1" t="s">
        <v>1536</v>
      </c>
      <c r="L108" s="1" t="s">
        <v>1536</v>
      </c>
      <c r="M108" s="1" t="s">
        <v>883</v>
      </c>
      <c r="N108" s="1" t="s">
        <v>883</v>
      </c>
      <c r="O108" s="1" t="s">
        <v>884</v>
      </c>
      <c r="P108" s="1" t="s">
        <v>885</v>
      </c>
      <c r="Q108" s="1" t="s">
        <v>886</v>
      </c>
      <c r="R108" s="1" t="s">
        <v>1537</v>
      </c>
      <c r="S108" s="1" t="s">
        <v>888</v>
      </c>
      <c r="T108" s="1" t="s">
        <v>889</v>
      </c>
      <c r="U108" s="1" t="s">
        <v>1219</v>
      </c>
      <c r="V108" s="1" t="s">
        <v>898</v>
      </c>
    </row>
    <row r="109" s="1" customFormat="1" spans="1:22">
      <c r="A109" s="3">
        <v>999223982395168</v>
      </c>
      <c r="B109" s="1" t="s">
        <v>1531</v>
      </c>
      <c r="C109" s="1" t="s">
        <v>1538</v>
      </c>
      <c r="D109" s="1" t="s">
        <v>1539</v>
      </c>
      <c r="E109" s="1" t="s">
        <v>1540</v>
      </c>
      <c r="F109" s="1" t="s">
        <v>1226</v>
      </c>
      <c r="G109" s="1" t="s">
        <v>879</v>
      </c>
      <c r="H109" s="1" t="s">
        <v>880</v>
      </c>
      <c r="I109" s="1" t="s">
        <v>1541</v>
      </c>
      <c r="J109" s="1" t="s">
        <v>30</v>
      </c>
      <c r="K109" s="1" t="s">
        <v>1542</v>
      </c>
      <c r="L109" s="1" t="s">
        <v>1542</v>
      </c>
      <c r="M109" s="1" t="s">
        <v>883</v>
      </c>
      <c r="N109" s="1" t="s">
        <v>883</v>
      </c>
      <c r="O109" s="1" t="s">
        <v>884</v>
      </c>
      <c r="P109" s="1" t="s">
        <v>885</v>
      </c>
      <c r="Q109" s="1" t="s">
        <v>886</v>
      </c>
      <c r="R109" s="1" t="s">
        <v>1543</v>
      </c>
      <c r="S109" s="1" t="s">
        <v>888</v>
      </c>
      <c r="T109" s="1" t="s">
        <v>889</v>
      </c>
      <c r="U109" s="1" t="s">
        <v>890</v>
      </c>
      <c r="V109" s="1" t="s">
        <v>926</v>
      </c>
    </row>
    <row r="110" s="1" customFormat="1" spans="1:22">
      <c r="A110" s="3">
        <v>999223980445657</v>
      </c>
      <c r="B110" s="1" t="s">
        <v>1531</v>
      </c>
      <c r="C110" s="1" t="s">
        <v>1544</v>
      </c>
      <c r="D110" s="1" t="s">
        <v>1545</v>
      </c>
      <c r="E110" s="1" t="s">
        <v>1546</v>
      </c>
      <c r="F110" s="1" t="s">
        <v>1407</v>
      </c>
      <c r="G110" s="1" t="s">
        <v>879</v>
      </c>
      <c r="H110" s="1" t="s">
        <v>880</v>
      </c>
      <c r="I110" s="1" t="s">
        <v>1547</v>
      </c>
      <c r="J110" s="1" t="s">
        <v>30</v>
      </c>
      <c r="K110" s="1" t="s">
        <v>1548</v>
      </c>
      <c r="L110" s="1" t="s">
        <v>1548</v>
      </c>
      <c r="M110" s="1" t="s">
        <v>883</v>
      </c>
      <c r="N110" s="1" t="s">
        <v>883</v>
      </c>
      <c r="O110" s="1" t="s">
        <v>884</v>
      </c>
      <c r="P110" s="1" t="s">
        <v>885</v>
      </c>
      <c r="Q110" s="1" t="s">
        <v>886</v>
      </c>
      <c r="R110" s="1" t="s">
        <v>1549</v>
      </c>
      <c r="S110" s="1" t="s">
        <v>888</v>
      </c>
      <c r="T110" s="1" t="s">
        <v>889</v>
      </c>
      <c r="U110" s="1" t="s">
        <v>890</v>
      </c>
      <c r="V110" s="1" t="s">
        <v>891</v>
      </c>
    </row>
    <row r="111" s="1" customFormat="1" spans="1:22">
      <c r="A111" s="3">
        <v>999223970616236</v>
      </c>
      <c r="B111" s="1" t="s">
        <v>1550</v>
      </c>
      <c r="C111" s="1" t="s">
        <v>1551</v>
      </c>
      <c r="D111" s="1" t="s">
        <v>1552</v>
      </c>
      <c r="E111" s="1" t="s">
        <v>1553</v>
      </c>
      <c r="F111" s="1" t="s">
        <v>875</v>
      </c>
      <c r="G111" s="1" t="s">
        <v>879</v>
      </c>
      <c r="H111" s="1" t="s">
        <v>880</v>
      </c>
      <c r="I111" s="1" t="s">
        <v>1554</v>
      </c>
      <c r="J111" s="1" t="s">
        <v>30</v>
      </c>
      <c r="K111" s="1" t="s">
        <v>1555</v>
      </c>
      <c r="L111" s="1" t="s">
        <v>1555</v>
      </c>
      <c r="M111" s="1" t="s">
        <v>883</v>
      </c>
      <c r="N111" s="1" t="s">
        <v>883</v>
      </c>
      <c r="O111" s="1" t="s">
        <v>884</v>
      </c>
      <c r="P111" s="1" t="s">
        <v>885</v>
      </c>
      <c r="Q111" s="1" t="s">
        <v>886</v>
      </c>
      <c r="R111" s="1" t="s">
        <v>1556</v>
      </c>
      <c r="S111" s="1" t="s">
        <v>888</v>
      </c>
      <c r="T111" s="1" t="s">
        <v>889</v>
      </c>
      <c r="U111" s="1" t="s">
        <v>890</v>
      </c>
      <c r="V111" s="1" t="s">
        <v>1032</v>
      </c>
    </row>
    <row r="112" s="1" customFormat="1" spans="1:22">
      <c r="A112" s="3">
        <v>999224063980179</v>
      </c>
      <c r="B112" s="1" t="s">
        <v>1439</v>
      </c>
      <c r="C112" s="1" t="s">
        <v>1557</v>
      </c>
      <c r="D112" s="1" t="s">
        <v>1558</v>
      </c>
      <c r="E112" s="1" t="s">
        <v>1559</v>
      </c>
      <c r="F112" s="1" t="s">
        <v>875</v>
      </c>
      <c r="G112" s="1" t="s">
        <v>879</v>
      </c>
      <c r="H112" s="1" t="s">
        <v>880</v>
      </c>
      <c r="I112" s="1" t="s">
        <v>1560</v>
      </c>
      <c r="J112" s="1" t="s">
        <v>30</v>
      </c>
      <c r="K112" s="1" t="s">
        <v>1561</v>
      </c>
      <c r="L112" s="1" t="s">
        <v>1561</v>
      </c>
      <c r="M112" s="1" t="s">
        <v>883</v>
      </c>
      <c r="N112" s="1" t="s">
        <v>883</v>
      </c>
      <c r="O112" s="1" t="s">
        <v>884</v>
      </c>
      <c r="P112" s="1" t="s">
        <v>885</v>
      </c>
      <c r="Q112" s="1" t="s">
        <v>886</v>
      </c>
      <c r="R112" s="1" t="s">
        <v>1562</v>
      </c>
      <c r="S112" s="1" t="s">
        <v>888</v>
      </c>
      <c r="T112" s="1" t="s">
        <v>889</v>
      </c>
      <c r="U112" s="1" t="s">
        <v>890</v>
      </c>
      <c r="V112" s="1" t="s">
        <v>912</v>
      </c>
    </row>
    <row r="113" s="1" customFormat="1" spans="1:22">
      <c r="A113" s="3">
        <v>999223966591446</v>
      </c>
      <c r="B113" s="1" t="s">
        <v>1550</v>
      </c>
      <c r="C113" s="1" t="s">
        <v>1563</v>
      </c>
      <c r="D113" s="1" t="s">
        <v>1564</v>
      </c>
      <c r="E113" s="1" t="s">
        <v>1565</v>
      </c>
      <c r="F113" s="1" t="s">
        <v>875</v>
      </c>
      <c r="G113" s="1" t="s">
        <v>879</v>
      </c>
      <c r="H113" s="1" t="s">
        <v>880</v>
      </c>
      <c r="I113" s="1" t="s">
        <v>1566</v>
      </c>
      <c r="J113" s="1" t="s">
        <v>30</v>
      </c>
      <c r="K113" s="1" t="s">
        <v>1567</v>
      </c>
      <c r="L113" s="1" t="s">
        <v>1567</v>
      </c>
      <c r="M113" s="1" t="s">
        <v>883</v>
      </c>
      <c r="N113" s="1" t="s">
        <v>883</v>
      </c>
      <c r="O113" s="1" t="s">
        <v>884</v>
      </c>
      <c r="P113" s="1" t="s">
        <v>885</v>
      </c>
      <c r="Q113" s="1" t="s">
        <v>886</v>
      </c>
      <c r="R113" s="1" t="s">
        <v>1568</v>
      </c>
      <c r="S113" s="1" t="s">
        <v>888</v>
      </c>
      <c r="T113" s="1" t="s">
        <v>889</v>
      </c>
      <c r="U113" s="1" t="s">
        <v>890</v>
      </c>
      <c r="V113" s="1" t="s">
        <v>898</v>
      </c>
    </row>
    <row r="114" s="1" customFormat="1" spans="1:22">
      <c r="A114" s="3">
        <v>999223966590803</v>
      </c>
      <c r="B114" s="1" t="s">
        <v>1550</v>
      </c>
      <c r="C114" s="1" t="s">
        <v>1569</v>
      </c>
      <c r="D114" s="1" t="s">
        <v>1564</v>
      </c>
      <c r="E114" s="1" t="s">
        <v>1570</v>
      </c>
      <c r="F114" s="1" t="s">
        <v>875</v>
      </c>
      <c r="G114" s="1" t="s">
        <v>879</v>
      </c>
      <c r="H114" s="1" t="s">
        <v>880</v>
      </c>
      <c r="I114" s="1" t="s">
        <v>1566</v>
      </c>
      <c r="J114" s="1" t="s">
        <v>30</v>
      </c>
      <c r="K114" s="1" t="s">
        <v>1567</v>
      </c>
      <c r="L114" s="1" t="s">
        <v>1567</v>
      </c>
      <c r="M114" s="1" t="s">
        <v>883</v>
      </c>
      <c r="N114" s="1" t="s">
        <v>883</v>
      </c>
      <c r="O114" s="1" t="s">
        <v>884</v>
      </c>
      <c r="P114" s="1" t="s">
        <v>885</v>
      </c>
      <c r="Q114" s="1" t="s">
        <v>886</v>
      </c>
      <c r="R114" s="1" t="s">
        <v>1571</v>
      </c>
      <c r="S114" s="1" t="s">
        <v>888</v>
      </c>
      <c r="T114" s="1" t="s">
        <v>889</v>
      </c>
      <c r="U114" s="1" t="s">
        <v>890</v>
      </c>
      <c r="V114" s="1" t="s">
        <v>898</v>
      </c>
    </row>
    <row r="115" s="1" customFormat="1" spans="1:22">
      <c r="A115" s="3">
        <v>999223962602555</v>
      </c>
      <c r="B115" s="1" t="s">
        <v>1572</v>
      </c>
      <c r="C115" s="1" t="s">
        <v>1573</v>
      </c>
      <c r="D115" s="1" t="s">
        <v>1574</v>
      </c>
      <c r="E115" s="1" t="s">
        <v>1575</v>
      </c>
      <c r="F115" s="1" t="s">
        <v>1306</v>
      </c>
      <c r="G115" s="1" t="s">
        <v>879</v>
      </c>
      <c r="H115" s="1" t="s">
        <v>880</v>
      </c>
      <c r="I115" s="1" t="s">
        <v>1576</v>
      </c>
      <c r="J115" s="1" t="s">
        <v>30</v>
      </c>
      <c r="K115" s="1" t="s">
        <v>1577</v>
      </c>
      <c r="L115" s="1" t="s">
        <v>1577</v>
      </c>
      <c r="M115" s="1" t="s">
        <v>883</v>
      </c>
      <c r="N115" s="1" t="s">
        <v>883</v>
      </c>
      <c r="O115" s="1" t="s">
        <v>884</v>
      </c>
      <c r="P115" s="1" t="s">
        <v>885</v>
      </c>
      <c r="Q115" s="1" t="s">
        <v>886</v>
      </c>
      <c r="R115" s="1" t="s">
        <v>1578</v>
      </c>
      <c r="S115" s="1" t="s">
        <v>888</v>
      </c>
      <c r="T115" s="1" t="s">
        <v>889</v>
      </c>
      <c r="U115" s="1" t="s">
        <v>890</v>
      </c>
      <c r="V115" s="1" t="s">
        <v>1019</v>
      </c>
    </row>
    <row r="116" s="1" customFormat="1" spans="1:22">
      <c r="A116" s="3">
        <v>999223945779872</v>
      </c>
      <c r="B116" s="1" t="s">
        <v>1572</v>
      </c>
      <c r="C116" s="1" t="s">
        <v>1579</v>
      </c>
      <c r="D116" s="1" t="s">
        <v>1580</v>
      </c>
      <c r="E116" s="1" t="s">
        <v>1581</v>
      </c>
      <c r="F116" s="1" t="s">
        <v>875</v>
      </c>
      <c r="G116" s="1" t="s">
        <v>879</v>
      </c>
      <c r="H116" s="1" t="s">
        <v>880</v>
      </c>
      <c r="I116" s="1" t="s">
        <v>1582</v>
      </c>
      <c r="J116" s="1" t="s">
        <v>30</v>
      </c>
      <c r="K116" s="1" t="s">
        <v>1583</v>
      </c>
      <c r="L116" s="1" t="s">
        <v>1583</v>
      </c>
      <c r="M116" s="1" t="s">
        <v>883</v>
      </c>
      <c r="N116" s="1" t="s">
        <v>883</v>
      </c>
      <c r="O116" s="1" t="s">
        <v>884</v>
      </c>
      <c r="P116" s="1" t="s">
        <v>885</v>
      </c>
      <c r="Q116" s="1" t="s">
        <v>886</v>
      </c>
      <c r="R116" s="1" t="s">
        <v>1584</v>
      </c>
      <c r="S116" s="1" t="s">
        <v>888</v>
      </c>
      <c r="T116" s="1" t="s">
        <v>889</v>
      </c>
      <c r="U116" s="1" t="s">
        <v>890</v>
      </c>
      <c r="V116" s="1" t="s">
        <v>891</v>
      </c>
    </row>
    <row r="117" s="1" customFormat="1" spans="1:22">
      <c r="A117" s="3">
        <v>999223945725944</v>
      </c>
      <c r="B117" s="1" t="s">
        <v>1572</v>
      </c>
      <c r="C117" s="1" t="s">
        <v>1585</v>
      </c>
      <c r="D117" s="1" t="s">
        <v>1586</v>
      </c>
      <c r="E117" s="1" t="s">
        <v>1587</v>
      </c>
      <c r="F117" s="1" t="s">
        <v>875</v>
      </c>
      <c r="G117" s="1" t="s">
        <v>879</v>
      </c>
      <c r="H117" s="1" t="s">
        <v>880</v>
      </c>
      <c r="I117" s="1" t="s">
        <v>1588</v>
      </c>
      <c r="J117" s="1" t="s">
        <v>30</v>
      </c>
      <c r="K117" s="1" t="s">
        <v>1589</v>
      </c>
      <c r="L117" s="1" t="s">
        <v>1589</v>
      </c>
      <c r="M117" s="1" t="s">
        <v>883</v>
      </c>
      <c r="N117" s="1" t="s">
        <v>883</v>
      </c>
      <c r="O117" s="1" t="s">
        <v>884</v>
      </c>
      <c r="P117" s="1" t="s">
        <v>885</v>
      </c>
      <c r="Q117" s="1" t="s">
        <v>886</v>
      </c>
      <c r="R117" s="1" t="s">
        <v>1590</v>
      </c>
      <c r="S117" s="1" t="s">
        <v>888</v>
      </c>
      <c r="T117" s="1" t="s">
        <v>889</v>
      </c>
      <c r="U117" s="1" t="s">
        <v>890</v>
      </c>
      <c r="V117" s="1" t="s">
        <v>898</v>
      </c>
    </row>
    <row r="118" s="1" customFormat="1" spans="1:22">
      <c r="A118" s="3">
        <v>999223941123918</v>
      </c>
      <c r="B118" s="1" t="s">
        <v>1591</v>
      </c>
      <c r="C118" s="1" t="s">
        <v>1592</v>
      </c>
      <c r="D118" s="1" t="s">
        <v>1593</v>
      </c>
      <c r="E118" s="1" t="s">
        <v>1594</v>
      </c>
      <c r="F118" s="1" t="s">
        <v>1074</v>
      </c>
      <c r="G118" s="1" t="s">
        <v>879</v>
      </c>
      <c r="H118" s="1" t="s">
        <v>880</v>
      </c>
      <c r="I118" s="1" t="s">
        <v>1595</v>
      </c>
      <c r="J118" s="1" t="s">
        <v>30</v>
      </c>
      <c r="K118" s="1" t="s">
        <v>1596</v>
      </c>
      <c r="L118" s="1" t="s">
        <v>1596</v>
      </c>
      <c r="M118" s="1" t="s">
        <v>883</v>
      </c>
      <c r="N118" s="1" t="s">
        <v>883</v>
      </c>
      <c r="O118" s="1" t="s">
        <v>884</v>
      </c>
      <c r="P118" s="1" t="s">
        <v>885</v>
      </c>
      <c r="Q118" s="1" t="s">
        <v>886</v>
      </c>
      <c r="R118" s="1" t="s">
        <v>1597</v>
      </c>
      <c r="S118" s="1" t="s">
        <v>888</v>
      </c>
      <c r="T118" s="1" t="s">
        <v>889</v>
      </c>
      <c r="U118" s="1" t="s">
        <v>890</v>
      </c>
      <c r="V118" s="1" t="s">
        <v>1238</v>
      </c>
    </row>
    <row r="119" s="1" customFormat="1" spans="1:22">
      <c r="A119" s="3">
        <v>999223939981949</v>
      </c>
      <c r="B119" s="1" t="s">
        <v>1591</v>
      </c>
      <c r="C119" s="1" t="s">
        <v>1598</v>
      </c>
      <c r="D119" s="1" t="s">
        <v>1599</v>
      </c>
      <c r="E119" s="1" t="s">
        <v>1600</v>
      </c>
      <c r="F119" s="1" t="s">
        <v>875</v>
      </c>
      <c r="G119" s="1" t="s">
        <v>879</v>
      </c>
      <c r="H119" s="1" t="s">
        <v>880</v>
      </c>
      <c r="I119" s="1" t="s">
        <v>1601</v>
      </c>
      <c r="J119" s="1" t="s">
        <v>30</v>
      </c>
      <c r="K119" s="1" t="s">
        <v>1602</v>
      </c>
      <c r="L119" s="1" t="s">
        <v>1602</v>
      </c>
      <c r="M119" s="1" t="s">
        <v>883</v>
      </c>
      <c r="N119" s="1" t="s">
        <v>883</v>
      </c>
      <c r="O119" s="1" t="s">
        <v>884</v>
      </c>
      <c r="P119" s="1" t="s">
        <v>885</v>
      </c>
      <c r="Q119" s="1" t="s">
        <v>886</v>
      </c>
      <c r="R119" s="1" t="s">
        <v>1603</v>
      </c>
      <c r="S119" s="1" t="s">
        <v>888</v>
      </c>
      <c r="T119" s="1" t="s">
        <v>889</v>
      </c>
      <c r="U119" s="1" t="s">
        <v>890</v>
      </c>
      <c r="V119" s="1" t="s">
        <v>912</v>
      </c>
    </row>
    <row r="120" s="1" customFormat="1" spans="1:22">
      <c r="A120" s="3">
        <v>999224033831884</v>
      </c>
      <c r="B120" s="1" t="s">
        <v>1478</v>
      </c>
      <c r="C120" s="1" t="s">
        <v>1604</v>
      </c>
      <c r="D120" s="1" t="s">
        <v>1605</v>
      </c>
      <c r="E120" s="1" t="s">
        <v>1606</v>
      </c>
      <c r="F120" s="1" t="s">
        <v>1226</v>
      </c>
      <c r="G120" s="1" t="s">
        <v>879</v>
      </c>
      <c r="H120" s="1" t="s">
        <v>880</v>
      </c>
      <c r="I120" s="1" t="s">
        <v>1607</v>
      </c>
      <c r="J120" s="1" t="s">
        <v>30</v>
      </c>
      <c r="K120" s="1" t="s">
        <v>1608</v>
      </c>
      <c r="L120" s="1" t="s">
        <v>1608</v>
      </c>
      <c r="M120" s="1" t="s">
        <v>883</v>
      </c>
      <c r="N120" s="1" t="s">
        <v>883</v>
      </c>
      <c r="O120" s="1" t="s">
        <v>884</v>
      </c>
      <c r="P120" s="1" t="s">
        <v>885</v>
      </c>
      <c r="Q120" s="1" t="s">
        <v>886</v>
      </c>
      <c r="R120" s="1" t="s">
        <v>1609</v>
      </c>
      <c r="S120" s="1" t="s">
        <v>888</v>
      </c>
      <c r="T120" s="1" t="s">
        <v>889</v>
      </c>
      <c r="U120" s="1" t="s">
        <v>890</v>
      </c>
      <c r="V120" s="1" t="s">
        <v>926</v>
      </c>
    </row>
    <row r="121" s="1" customFormat="1" spans="1:22">
      <c r="A121" s="3">
        <v>999223897374625</v>
      </c>
      <c r="B121" s="1" t="s">
        <v>1610</v>
      </c>
      <c r="C121" s="1" t="s">
        <v>1611</v>
      </c>
      <c r="D121" s="1" t="s">
        <v>1328</v>
      </c>
      <c r="E121" s="1" t="s">
        <v>1612</v>
      </c>
      <c r="F121" s="1" t="s">
        <v>1226</v>
      </c>
      <c r="G121" s="1" t="s">
        <v>879</v>
      </c>
      <c r="H121" s="1" t="s">
        <v>880</v>
      </c>
      <c r="I121" s="1" t="s">
        <v>1613</v>
      </c>
      <c r="J121" s="1" t="s">
        <v>30</v>
      </c>
      <c r="K121" s="1" t="s">
        <v>1614</v>
      </c>
      <c r="L121" s="1" t="s">
        <v>1614</v>
      </c>
      <c r="M121" s="1" t="s">
        <v>883</v>
      </c>
      <c r="N121" s="1" t="s">
        <v>883</v>
      </c>
      <c r="O121" s="1" t="s">
        <v>884</v>
      </c>
      <c r="P121" s="1" t="s">
        <v>885</v>
      </c>
      <c r="Q121" s="1" t="s">
        <v>886</v>
      </c>
      <c r="R121" s="1" t="s">
        <v>1615</v>
      </c>
      <c r="S121" s="1" t="s">
        <v>888</v>
      </c>
      <c r="T121" s="1" t="s">
        <v>889</v>
      </c>
      <c r="U121" s="1" t="s">
        <v>890</v>
      </c>
      <c r="V121" s="1" t="s">
        <v>905</v>
      </c>
    </row>
    <row r="122" s="1" customFormat="1" spans="1:22">
      <c r="A122" s="3">
        <v>999223886631605</v>
      </c>
      <c r="B122" s="1" t="s">
        <v>1610</v>
      </c>
      <c r="C122" s="1" t="s">
        <v>1616</v>
      </c>
      <c r="D122" s="1" t="s">
        <v>1617</v>
      </c>
      <c r="E122" s="1" t="s">
        <v>1618</v>
      </c>
      <c r="F122" s="1" t="s">
        <v>875</v>
      </c>
      <c r="G122" s="1" t="s">
        <v>879</v>
      </c>
      <c r="H122" s="1" t="s">
        <v>880</v>
      </c>
      <c r="I122" s="1" t="s">
        <v>1619</v>
      </c>
      <c r="J122" s="1" t="s">
        <v>30</v>
      </c>
      <c r="K122" s="1" t="s">
        <v>1620</v>
      </c>
      <c r="L122" s="1" t="s">
        <v>1620</v>
      </c>
      <c r="M122" s="1" t="s">
        <v>883</v>
      </c>
      <c r="N122" s="1" t="s">
        <v>883</v>
      </c>
      <c r="O122" s="1" t="s">
        <v>884</v>
      </c>
      <c r="P122" s="1" t="s">
        <v>885</v>
      </c>
      <c r="Q122" s="1" t="s">
        <v>886</v>
      </c>
      <c r="R122" s="1" t="s">
        <v>1621</v>
      </c>
      <c r="S122" s="1" t="s">
        <v>888</v>
      </c>
      <c r="T122" s="1" t="s">
        <v>889</v>
      </c>
      <c r="U122" s="1" t="s">
        <v>890</v>
      </c>
      <c r="V122" s="1" t="s">
        <v>898</v>
      </c>
    </row>
    <row r="123" s="1" customFormat="1" spans="1:22">
      <c r="A123" s="3">
        <v>999223969618591</v>
      </c>
      <c r="B123" s="1" t="s">
        <v>1550</v>
      </c>
      <c r="C123" s="1" t="s">
        <v>1622</v>
      </c>
      <c r="D123" s="1" t="s">
        <v>1623</v>
      </c>
      <c r="E123" s="1" t="s">
        <v>1624</v>
      </c>
      <c r="F123" s="1" t="s">
        <v>875</v>
      </c>
      <c r="G123" s="1" t="s">
        <v>879</v>
      </c>
      <c r="H123" s="1" t="s">
        <v>880</v>
      </c>
      <c r="I123" s="1" t="s">
        <v>1625</v>
      </c>
      <c r="J123" s="1" t="s">
        <v>30</v>
      </c>
      <c r="K123" s="1" t="s">
        <v>1626</v>
      </c>
      <c r="L123" s="1" t="s">
        <v>1626</v>
      </c>
      <c r="M123" s="1" t="s">
        <v>883</v>
      </c>
      <c r="N123" s="1" t="s">
        <v>883</v>
      </c>
      <c r="O123" s="1" t="s">
        <v>884</v>
      </c>
      <c r="P123" s="1" t="s">
        <v>885</v>
      </c>
      <c r="Q123" s="1" t="s">
        <v>886</v>
      </c>
      <c r="R123" s="1" t="s">
        <v>1627</v>
      </c>
      <c r="S123" s="1" t="s">
        <v>888</v>
      </c>
      <c r="T123" s="1" t="s">
        <v>889</v>
      </c>
      <c r="U123" s="1" t="s">
        <v>890</v>
      </c>
      <c r="V123" s="1" t="s">
        <v>1628</v>
      </c>
    </row>
    <row r="124" s="1" customFormat="1" spans="1:22">
      <c r="A124" s="3">
        <v>999224048071156</v>
      </c>
      <c r="B124" s="1" t="s">
        <v>1629</v>
      </c>
      <c r="C124" s="1" t="s">
        <v>1630</v>
      </c>
      <c r="D124" s="1" t="s">
        <v>1631</v>
      </c>
      <c r="E124" s="1" t="s">
        <v>1632</v>
      </c>
      <c r="F124" s="1" t="s">
        <v>875</v>
      </c>
      <c r="G124" s="1" t="s">
        <v>879</v>
      </c>
      <c r="H124" s="1" t="s">
        <v>880</v>
      </c>
      <c r="I124" s="1" t="s">
        <v>1633</v>
      </c>
      <c r="J124" s="1" t="s">
        <v>30</v>
      </c>
      <c r="K124" s="1" t="s">
        <v>1634</v>
      </c>
      <c r="L124" s="1" t="s">
        <v>1634</v>
      </c>
      <c r="M124" s="1" t="s">
        <v>883</v>
      </c>
      <c r="N124" s="1" t="s">
        <v>883</v>
      </c>
      <c r="O124" s="1" t="s">
        <v>884</v>
      </c>
      <c r="P124" s="1" t="s">
        <v>885</v>
      </c>
      <c r="Q124" s="1" t="s">
        <v>886</v>
      </c>
      <c r="R124" s="1" t="s">
        <v>1635</v>
      </c>
      <c r="S124" s="1" t="s">
        <v>888</v>
      </c>
      <c r="T124" s="1" t="s">
        <v>889</v>
      </c>
      <c r="U124" s="1" t="s">
        <v>890</v>
      </c>
      <c r="V124" s="1" t="s">
        <v>1283</v>
      </c>
    </row>
    <row r="125" s="1" customFormat="1" spans="1:22">
      <c r="A125" s="3">
        <v>999223866526884</v>
      </c>
      <c r="B125" s="1" t="s">
        <v>1636</v>
      </c>
      <c r="C125" s="1" t="s">
        <v>1637</v>
      </c>
      <c r="D125" s="1" t="s">
        <v>1638</v>
      </c>
      <c r="E125" s="1" t="s">
        <v>1639</v>
      </c>
      <c r="F125" s="1" t="s">
        <v>1074</v>
      </c>
      <c r="G125" s="1" t="s">
        <v>879</v>
      </c>
      <c r="H125" s="1" t="s">
        <v>880</v>
      </c>
      <c r="I125" s="1" t="s">
        <v>1640</v>
      </c>
      <c r="J125" s="1" t="s">
        <v>30</v>
      </c>
      <c r="K125" s="1" t="s">
        <v>1641</v>
      </c>
      <c r="L125" s="1" t="s">
        <v>1641</v>
      </c>
      <c r="M125" s="1" t="s">
        <v>883</v>
      </c>
      <c r="N125" s="1" t="s">
        <v>883</v>
      </c>
      <c r="O125" s="1" t="s">
        <v>884</v>
      </c>
      <c r="P125" s="1" t="s">
        <v>885</v>
      </c>
      <c r="Q125" s="1" t="s">
        <v>886</v>
      </c>
      <c r="R125" s="1" t="s">
        <v>1642</v>
      </c>
      <c r="S125" s="1" t="s">
        <v>888</v>
      </c>
      <c r="T125" s="1" t="s">
        <v>889</v>
      </c>
      <c r="U125" s="1" t="s">
        <v>890</v>
      </c>
      <c r="V125" s="1" t="s">
        <v>1438</v>
      </c>
    </row>
    <row r="126" s="1" customFormat="1" spans="1:22">
      <c r="A126" s="3">
        <v>999223794679233</v>
      </c>
      <c r="B126" s="1" t="s">
        <v>1643</v>
      </c>
      <c r="C126" s="1" t="s">
        <v>1644</v>
      </c>
      <c r="D126" s="1" t="s">
        <v>1285</v>
      </c>
      <c r="E126" s="1" t="s">
        <v>1645</v>
      </c>
      <c r="F126" s="1" t="s">
        <v>1074</v>
      </c>
      <c r="G126" s="1" t="s">
        <v>879</v>
      </c>
      <c r="H126" s="1" t="s">
        <v>880</v>
      </c>
      <c r="I126" s="1" t="s">
        <v>1646</v>
      </c>
      <c r="J126" s="1" t="s">
        <v>30</v>
      </c>
      <c r="K126" s="1" t="s">
        <v>1647</v>
      </c>
      <c r="L126" s="1" t="s">
        <v>1647</v>
      </c>
      <c r="M126" s="1" t="s">
        <v>883</v>
      </c>
      <c r="N126" s="1" t="s">
        <v>883</v>
      </c>
      <c r="O126" s="1" t="s">
        <v>884</v>
      </c>
      <c r="P126" s="1" t="s">
        <v>885</v>
      </c>
      <c r="Q126" s="1" t="s">
        <v>886</v>
      </c>
      <c r="R126" s="1" t="s">
        <v>1648</v>
      </c>
      <c r="S126" s="1" t="s">
        <v>888</v>
      </c>
      <c r="T126" s="1" t="s">
        <v>889</v>
      </c>
      <c r="U126" s="1" t="s">
        <v>890</v>
      </c>
      <c r="V126" s="1" t="s">
        <v>905</v>
      </c>
    </row>
    <row r="127" s="1" customFormat="1" spans="1:22">
      <c r="A127" s="3">
        <v>999223787363069</v>
      </c>
      <c r="B127" s="1" t="s">
        <v>1643</v>
      </c>
      <c r="C127" s="1" t="s">
        <v>1649</v>
      </c>
      <c r="D127" s="1" t="s">
        <v>1285</v>
      </c>
      <c r="E127" s="1" t="s">
        <v>1650</v>
      </c>
      <c r="F127" s="1" t="s">
        <v>1074</v>
      </c>
      <c r="G127" s="1" t="s">
        <v>879</v>
      </c>
      <c r="H127" s="1" t="s">
        <v>880</v>
      </c>
      <c r="I127" s="1" t="s">
        <v>1646</v>
      </c>
      <c r="J127" s="1" t="s">
        <v>30</v>
      </c>
      <c r="K127" s="1" t="s">
        <v>1647</v>
      </c>
      <c r="L127" s="1" t="s">
        <v>1647</v>
      </c>
      <c r="M127" s="1" t="s">
        <v>883</v>
      </c>
      <c r="N127" s="1" t="s">
        <v>883</v>
      </c>
      <c r="O127" s="1" t="s">
        <v>884</v>
      </c>
      <c r="P127" s="1" t="s">
        <v>885</v>
      </c>
      <c r="Q127" s="1" t="s">
        <v>886</v>
      </c>
      <c r="R127" s="1" t="s">
        <v>1651</v>
      </c>
      <c r="S127" s="1" t="s">
        <v>888</v>
      </c>
      <c r="T127" s="1" t="s">
        <v>889</v>
      </c>
      <c r="U127" s="1" t="s">
        <v>890</v>
      </c>
      <c r="V127" s="1" t="s">
        <v>905</v>
      </c>
    </row>
    <row r="128" s="1" customFormat="1" spans="1:22">
      <c r="A128" s="3">
        <v>999223786170831</v>
      </c>
      <c r="B128" s="1" t="s">
        <v>1643</v>
      </c>
      <c r="C128" s="1" t="s">
        <v>1652</v>
      </c>
      <c r="D128" s="1" t="s">
        <v>1653</v>
      </c>
      <c r="E128" s="1" t="s">
        <v>1654</v>
      </c>
      <c r="F128" s="1" t="s">
        <v>1074</v>
      </c>
      <c r="G128" s="1" t="s">
        <v>879</v>
      </c>
      <c r="H128" s="1" t="s">
        <v>880</v>
      </c>
      <c r="I128" s="1" t="s">
        <v>1655</v>
      </c>
      <c r="J128" s="1" t="s">
        <v>30</v>
      </c>
      <c r="K128" s="1" t="s">
        <v>1656</v>
      </c>
      <c r="L128" s="1" t="s">
        <v>1656</v>
      </c>
      <c r="M128" s="1" t="s">
        <v>883</v>
      </c>
      <c r="N128" s="1" t="s">
        <v>883</v>
      </c>
      <c r="O128" s="1" t="s">
        <v>884</v>
      </c>
      <c r="P128" s="1" t="s">
        <v>885</v>
      </c>
      <c r="Q128" s="1" t="s">
        <v>886</v>
      </c>
      <c r="R128" s="1" t="s">
        <v>1657</v>
      </c>
      <c r="S128" s="1" t="s">
        <v>888</v>
      </c>
      <c r="T128" s="1" t="s">
        <v>889</v>
      </c>
      <c r="U128" s="1" t="s">
        <v>890</v>
      </c>
      <c r="V128" s="1" t="s">
        <v>891</v>
      </c>
    </row>
    <row r="129" s="1" customFormat="1" spans="1:22">
      <c r="A129" s="3">
        <v>999223856625082</v>
      </c>
      <c r="B129" s="1" t="s">
        <v>1636</v>
      </c>
      <c r="C129" s="1" t="s">
        <v>1658</v>
      </c>
      <c r="D129" s="1" t="s">
        <v>1659</v>
      </c>
      <c r="E129" s="1" t="s">
        <v>1660</v>
      </c>
      <c r="F129" s="1" t="s">
        <v>1306</v>
      </c>
      <c r="G129" s="1" t="s">
        <v>879</v>
      </c>
      <c r="H129" s="1" t="s">
        <v>880</v>
      </c>
      <c r="I129" s="1" t="s">
        <v>1661</v>
      </c>
      <c r="J129" s="1" t="s">
        <v>30</v>
      </c>
      <c r="K129" s="1" t="s">
        <v>1662</v>
      </c>
      <c r="L129" s="1" t="s">
        <v>1662</v>
      </c>
      <c r="M129" s="1" t="s">
        <v>883</v>
      </c>
      <c r="N129" s="1" t="s">
        <v>883</v>
      </c>
      <c r="O129" s="1" t="s">
        <v>884</v>
      </c>
      <c r="P129" s="1" t="s">
        <v>885</v>
      </c>
      <c r="Q129" s="1" t="s">
        <v>886</v>
      </c>
      <c r="R129" s="1" t="s">
        <v>1663</v>
      </c>
      <c r="S129" s="1" t="s">
        <v>888</v>
      </c>
      <c r="T129" s="1" t="s">
        <v>889</v>
      </c>
      <c r="U129" s="1" t="s">
        <v>890</v>
      </c>
      <c r="V129" s="1" t="s">
        <v>1019</v>
      </c>
    </row>
    <row r="130" s="1" customFormat="1" spans="1:22">
      <c r="A130" s="3">
        <v>999223751279574</v>
      </c>
      <c r="B130" s="1" t="s">
        <v>1664</v>
      </c>
      <c r="C130" s="1" t="s">
        <v>1665</v>
      </c>
      <c r="D130" s="1" t="s">
        <v>1666</v>
      </c>
      <c r="E130" s="1" t="s">
        <v>1667</v>
      </c>
      <c r="F130" s="1" t="s">
        <v>875</v>
      </c>
      <c r="G130" s="1" t="s">
        <v>879</v>
      </c>
      <c r="H130" s="1" t="s">
        <v>880</v>
      </c>
      <c r="I130" s="1" t="s">
        <v>1668</v>
      </c>
      <c r="J130" s="1" t="s">
        <v>30</v>
      </c>
      <c r="K130" s="1" t="s">
        <v>1669</v>
      </c>
      <c r="L130" s="1" t="s">
        <v>1669</v>
      </c>
      <c r="M130" s="1" t="s">
        <v>883</v>
      </c>
      <c r="N130" s="1" t="s">
        <v>883</v>
      </c>
      <c r="O130" s="1" t="s">
        <v>884</v>
      </c>
      <c r="P130" s="1" t="s">
        <v>885</v>
      </c>
      <c r="Q130" s="1" t="s">
        <v>886</v>
      </c>
      <c r="R130" s="1" t="s">
        <v>1670</v>
      </c>
      <c r="S130" s="1" t="s">
        <v>888</v>
      </c>
      <c r="T130" s="1" t="s">
        <v>889</v>
      </c>
      <c r="U130" s="1" t="s">
        <v>1219</v>
      </c>
      <c r="V130" s="1" t="s">
        <v>891</v>
      </c>
    </row>
    <row r="131" s="1" customFormat="1" spans="1:22">
      <c r="A131" s="3">
        <v>999223922913483</v>
      </c>
      <c r="B131" s="1" t="s">
        <v>1671</v>
      </c>
      <c r="C131" s="1" t="s">
        <v>1672</v>
      </c>
      <c r="D131" s="1" t="s">
        <v>1673</v>
      </c>
      <c r="E131" s="1" t="s">
        <v>1674</v>
      </c>
      <c r="F131" s="1" t="s">
        <v>1226</v>
      </c>
      <c r="G131" s="1" t="s">
        <v>879</v>
      </c>
      <c r="H131" s="1" t="s">
        <v>880</v>
      </c>
      <c r="I131" s="1" t="s">
        <v>1675</v>
      </c>
      <c r="J131" s="1" t="s">
        <v>30</v>
      </c>
      <c r="K131" s="1" t="s">
        <v>1676</v>
      </c>
      <c r="L131" s="1" t="s">
        <v>1676</v>
      </c>
      <c r="M131" s="1" t="s">
        <v>883</v>
      </c>
      <c r="N131" s="1" t="s">
        <v>883</v>
      </c>
      <c r="O131" s="1" t="s">
        <v>884</v>
      </c>
      <c r="P131" s="1" t="s">
        <v>885</v>
      </c>
      <c r="Q131" s="1" t="s">
        <v>886</v>
      </c>
      <c r="R131" s="1" t="s">
        <v>1677</v>
      </c>
      <c r="S131" s="1" t="s">
        <v>888</v>
      </c>
      <c r="T131" s="1" t="s">
        <v>889</v>
      </c>
      <c r="U131" s="1" t="s">
        <v>890</v>
      </c>
      <c r="V131" s="1" t="s">
        <v>905</v>
      </c>
    </row>
    <row r="132" s="1" customFormat="1" spans="1:22">
      <c r="A132" s="3">
        <v>999223770502278</v>
      </c>
      <c r="B132" s="1" t="s">
        <v>1678</v>
      </c>
      <c r="C132" s="1" t="s">
        <v>1679</v>
      </c>
      <c r="D132" s="1" t="s">
        <v>1680</v>
      </c>
      <c r="E132" s="1" t="s">
        <v>1681</v>
      </c>
      <c r="F132" s="1" t="s">
        <v>875</v>
      </c>
      <c r="G132" s="1" t="s">
        <v>879</v>
      </c>
      <c r="H132" s="1" t="s">
        <v>880</v>
      </c>
      <c r="I132" s="1" t="s">
        <v>1682</v>
      </c>
      <c r="J132" s="1" t="s">
        <v>30</v>
      </c>
      <c r="K132" s="1" t="s">
        <v>1683</v>
      </c>
      <c r="L132" s="1" t="s">
        <v>1683</v>
      </c>
      <c r="M132" s="1" t="s">
        <v>883</v>
      </c>
      <c r="N132" s="1" t="s">
        <v>883</v>
      </c>
      <c r="O132" s="1" t="s">
        <v>884</v>
      </c>
      <c r="P132" s="1" t="s">
        <v>885</v>
      </c>
      <c r="Q132" s="1" t="s">
        <v>886</v>
      </c>
      <c r="R132" s="1" t="s">
        <v>1684</v>
      </c>
      <c r="S132" s="1" t="s">
        <v>888</v>
      </c>
      <c r="T132" s="1" t="s">
        <v>889</v>
      </c>
      <c r="U132" s="1" t="s">
        <v>890</v>
      </c>
      <c r="V132" s="1" t="s">
        <v>926</v>
      </c>
    </row>
    <row r="133" s="1" customFormat="1" spans="1:22">
      <c r="A133" s="3">
        <v>999223698598172</v>
      </c>
      <c r="B133" s="1" t="s">
        <v>1685</v>
      </c>
      <c r="C133" s="1" t="s">
        <v>1686</v>
      </c>
      <c r="D133" s="1" t="s">
        <v>1687</v>
      </c>
      <c r="E133" s="1" t="s">
        <v>1688</v>
      </c>
      <c r="F133" s="1" t="s">
        <v>1226</v>
      </c>
      <c r="G133" s="1" t="s">
        <v>879</v>
      </c>
      <c r="H133" s="1" t="s">
        <v>880</v>
      </c>
      <c r="I133" s="1" t="s">
        <v>1689</v>
      </c>
      <c r="J133" s="1" t="s">
        <v>30</v>
      </c>
      <c r="K133" s="1" t="s">
        <v>1690</v>
      </c>
      <c r="L133" s="1" t="s">
        <v>1690</v>
      </c>
      <c r="M133" s="1" t="s">
        <v>883</v>
      </c>
      <c r="N133" s="1" t="s">
        <v>883</v>
      </c>
      <c r="O133" s="1" t="s">
        <v>884</v>
      </c>
      <c r="P133" s="1" t="s">
        <v>885</v>
      </c>
      <c r="Q133" s="1" t="s">
        <v>886</v>
      </c>
      <c r="R133" s="1" t="s">
        <v>1691</v>
      </c>
      <c r="S133" s="1" t="s">
        <v>888</v>
      </c>
      <c r="T133" s="1" t="s">
        <v>889</v>
      </c>
      <c r="U133" s="1" t="s">
        <v>890</v>
      </c>
      <c r="V133" s="1" t="s">
        <v>912</v>
      </c>
    </row>
    <row r="134" s="1" customFormat="1" spans="1:22">
      <c r="A134" s="3">
        <v>999223681869042</v>
      </c>
      <c r="B134" s="1" t="s">
        <v>1692</v>
      </c>
      <c r="C134" s="1" t="s">
        <v>1693</v>
      </c>
      <c r="D134" s="1" t="s">
        <v>1694</v>
      </c>
      <c r="E134" s="1" t="s">
        <v>1695</v>
      </c>
      <c r="F134" s="1" t="s">
        <v>1074</v>
      </c>
      <c r="G134" s="1" t="s">
        <v>879</v>
      </c>
      <c r="H134" s="1" t="s">
        <v>880</v>
      </c>
      <c r="I134" s="1" t="s">
        <v>1696</v>
      </c>
      <c r="J134" s="1" t="s">
        <v>30</v>
      </c>
      <c r="K134" s="1" t="s">
        <v>1697</v>
      </c>
      <c r="L134" s="1" t="s">
        <v>1697</v>
      </c>
      <c r="M134" s="1" t="s">
        <v>883</v>
      </c>
      <c r="N134" s="1" t="s">
        <v>883</v>
      </c>
      <c r="O134" s="1" t="s">
        <v>884</v>
      </c>
      <c r="P134" s="1" t="s">
        <v>885</v>
      </c>
      <c r="Q134" s="1" t="s">
        <v>886</v>
      </c>
      <c r="R134" s="1" t="s">
        <v>1698</v>
      </c>
      <c r="S134" s="1" t="s">
        <v>888</v>
      </c>
      <c r="T134" s="1" t="s">
        <v>889</v>
      </c>
      <c r="U134" s="1" t="s">
        <v>890</v>
      </c>
      <c r="V134" s="1" t="s">
        <v>926</v>
      </c>
    </row>
    <row r="135" s="1" customFormat="1" spans="1:22">
      <c r="A135" s="3">
        <v>999223587339123</v>
      </c>
      <c r="B135" s="1" t="s">
        <v>1699</v>
      </c>
      <c r="C135" s="1" t="s">
        <v>1700</v>
      </c>
      <c r="D135" s="1" t="s">
        <v>1701</v>
      </c>
      <c r="E135" s="1" t="s">
        <v>1702</v>
      </c>
      <c r="F135" s="1" t="s">
        <v>1226</v>
      </c>
      <c r="G135" s="1" t="s">
        <v>879</v>
      </c>
      <c r="H135" s="1" t="s">
        <v>880</v>
      </c>
      <c r="I135" s="1" t="s">
        <v>1703</v>
      </c>
      <c r="J135" s="1" t="s">
        <v>30</v>
      </c>
      <c r="K135" s="1" t="s">
        <v>1704</v>
      </c>
      <c r="L135" s="1" t="s">
        <v>1704</v>
      </c>
      <c r="M135" s="1" t="s">
        <v>883</v>
      </c>
      <c r="N135" s="1" t="s">
        <v>883</v>
      </c>
      <c r="O135" s="1" t="s">
        <v>884</v>
      </c>
      <c r="P135" s="1" t="s">
        <v>885</v>
      </c>
      <c r="Q135" s="1" t="s">
        <v>886</v>
      </c>
      <c r="R135" s="1" t="s">
        <v>1705</v>
      </c>
      <c r="S135" s="1" t="s">
        <v>888</v>
      </c>
      <c r="T135" s="1" t="s">
        <v>889</v>
      </c>
      <c r="U135" s="1" t="s">
        <v>890</v>
      </c>
      <c r="V135" s="1" t="s">
        <v>1706</v>
      </c>
    </row>
    <row r="136" s="1" customFormat="1" spans="1:22">
      <c r="A136" s="3">
        <v>999223574941829</v>
      </c>
      <c r="B136" s="1" t="s">
        <v>1707</v>
      </c>
      <c r="C136" s="1" t="s">
        <v>1708</v>
      </c>
      <c r="D136" s="1" t="s">
        <v>1709</v>
      </c>
      <c r="E136" s="1" t="s">
        <v>1710</v>
      </c>
      <c r="F136" s="1" t="s">
        <v>1306</v>
      </c>
      <c r="G136" s="1" t="s">
        <v>879</v>
      </c>
      <c r="H136" s="1" t="s">
        <v>880</v>
      </c>
      <c r="I136" s="1" t="s">
        <v>884</v>
      </c>
      <c r="J136" s="1" t="s">
        <v>30</v>
      </c>
      <c r="K136" s="1" t="s">
        <v>884</v>
      </c>
      <c r="L136" s="1" t="s">
        <v>1711</v>
      </c>
      <c r="M136" s="1" t="s">
        <v>1712</v>
      </c>
      <c r="N136" s="1" t="s">
        <v>1713</v>
      </c>
      <c r="O136" s="1" t="s">
        <v>884</v>
      </c>
      <c r="P136" s="1" t="s">
        <v>885</v>
      </c>
      <c r="Q136" s="1" t="s">
        <v>886</v>
      </c>
      <c r="R136" s="1" t="s">
        <v>1714</v>
      </c>
      <c r="S136" s="1" t="s">
        <v>888</v>
      </c>
      <c r="T136" s="1" t="s">
        <v>889</v>
      </c>
      <c r="U136" s="1" t="s">
        <v>890</v>
      </c>
      <c r="V136" s="1" t="s">
        <v>926</v>
      </c>
    </row>
    <row r="137" s="1" customFormat="1" spans="1:22">
      <c r="A137" s="3">
        <v>999223544180633</v>
      </c>
      <c r="B137" s="1" t="s">
        <v>1715</v>
      </c>
      <c r="C137" s="1" t="s">
        <v>1716</v>
      </c>
      <c r="D137" s="1" t="s">
        <v>1717</v>
      </c>
      <c r="E137" s="1" t="s">
        <v>1718</v>
      </c>
      <c r="F137" s="1" t="s">
        <v>1074</v>
      </c>
      <c r="G137" s="1" t="s">
        <v>879</v>
      </c>
      <c r="H137" s="1" t="s">
        <v>880</v>
      </c>
      <c r="I137" s="1" t="s">
        <v>1719</v>
      </c>
      <c r="J137" s="1" t="s">
        <v>30</v>
      </c>
      <c r="K137" s="1" t="s">
        <v>1720</v>
      </c>
      <c r="L137" s="1" t="s">
        <v>1720</v>
      </c>
      <c r="M137" s="1" t="s">
        <v>883</v>
      </c>
      <c r="N137" s="1" t="s">
        <v>883</v>
      </c>
      <c r="O137" s="1" t="s">
        <v>884</v>
      </c>
      <c r="P137" s="1" t="s">
        <v>885</v>
      </c>
      <c r="Q137" s="1" t="s">
        <v>886</v>
      </c>
      <c r="R137" s="1" t="s">
        <v>1721</v>
      </c>
      <c r="S137" s="1" t="s">
        <v>888</v>
      </c>
      <c r="T137" s="1" t="s">
        <v>889</v>
      </c>
      <c r="U137" s="1" t="s">
        <v>890</v>
      </c>
      <c r="V137" s="1" t="s">
        <v>926</v>
      </c>
    </row>
    <row r="138" s="1" customFormat="1" spans="1:22">
      <c r="A138" s="3">
        <v>999223749480857</v>
      </c>
      <c r="B138" s="1" t="s">
        <v>1664</v>
      </c>
      <c r="C138" s="1" t="s">
        <v>1722</v>
      </c>
      <c r="D138" s="1" t="s">
        <v>1723</v>
      </c>
      <c r="E138" s="1" t="s">
        <v>1724</v>
      </c>
      <c r="F138" s="1" t="s">
        <v>1074</v>
      </c>
      <c r="G138" s="1" t="s">
        <v>879</v>
      </c>
      <c r="H138" s="1" t="s">
        <v>880</v>
      </c>
      <c r="I138" s="1" t="s">
        <v>1725</v>
      </c>
      <c r="J138" s="1" t="s">
        <v>30</v>
      </c>
      <c r="K138" s="1" t="s">
        <v>1726</v>
      </c>
      <c r="L138" s="1" t="s">
        <v>1726</v>
      </c>
      <c r="M138" s="1" t="s">
        <v>883</v>
      </c>
      <c r="N138" s="1" t="s">
        <v>883</v>
      </c>
      <c r="O138" s="1" t="s">
        <v>884</v>
      </c>
      <c r="P138" s="1" t="s">
        <v>885</v>
      </c>
      <c r="Q138" s="1" t="s">
        <v>886</v>
      </c>
      <c r="R138" s="1" t="s">
        <v>1727</v>
      </c>
      <c r="S138" s="1" t="s">
        <v>888</v>
      </c>
      <c r="T138" s="1" t="s">
        <v>889</v>
      </c>
      <c r="U138" s="1" t="s">
        <v>890</v>
      </c>
      <c r="V138" s="1" t="s">
        <v>1438</v>
      </c>
    </row>
    <row r="139" s="1" customFormat="1" spans="1:22">
      <c r="A139" s="3">
        <v>23372575926</v>
      </c>
      <c r="B139" s="1" t="s">
        <v>1728</v>
      </c>
      <c r="C139" s="1" t="s">
        <v>1729</v>
      </c>
      <c r="D139" s="1" t="s">
        <v>1730</v>
      </c>
      <c r="E139" s="1" t="s">
        <v>1731</v>
      </c>
      <c r="F139" s="1" t="s">
        <v>875</v>
      </c>
      <c r="G139" s="1" t="s">
        <v>879</v>
      </c>
      <c r="H139" s="1" t="s">
        <v>880</v>
      </c>
      <c r="I139" s="1" t="s">
        <v>1732</v>
      </c>
      <c r="J139" s="1" t="s">
        <v>30</v>
      </c>
      <c r="K139" s="1" t="s">
        <v>1252</v>
      </c>
      <c r="L139" s="1" t="s">
        <v>1252</v>
      </c>
      <c r="M139" s="1" t="s">
        <v>883</v>
      </c>
      <c r="N139" s="1" t="s">
        <v>883</v>
      </c>
      <c r="O139" s="1" t="s">
        <v>884</v>
      </c>
      <c r="P139" s="1" t="s">
        <v>885</v>
      </c>
      <c r="Q139" s="1" t="s">
        <v>886</v>
      </c>
      <c r="R139" s="1" t="s">
        <v>1733</v>
      </c>
      <c r="S139" s="1" t="s">
        <v>888</v>
      </c>
      <c r="T139" s="1" t="s">
        <v>889</v>
      </c>
      <c r="U139" s="1" t="s">
        <v>890</v>
      </c>
      <c r="V139" s="1" t="s">
        <v>891</v>
      </c>
    </row>
    <row r="140" s="1" customFormat="1" spans="1:22">
      <c r="A140" s="3">
        <v>999223848108394</v>
      </c>
      <c r="B140" s="1" t="s">
        <v>1636</v>
      </c>
      <c r="C140" s="1" t="s">
        <v>1734</v>
      </c>
      <c r="D140" s="1" t="s">
        <v>1735</v>
      </c>
      <c r="E140" s="1" t="s">
        <v>1736</v>
      </c>
      <c r="F140" s="1" t="s">
        <v>1074</v>
      </c>
      <c r="G140" s="1" t="s">
        <v>879</v>
      </c>
      <c r="H140" s="1" t="s">
        <v>880</v>
      </c>
      <c r="I140" s="1" t="s">
        <v>1737</v>
      </c>
      <c r="J140" s="1" t="s">
        <v>30</v>
      </c>
      <c r="K140" s="1" t="s">
        <v>1738</v>
      </c>
      <c r="L140" s="1" t="s">
        <v>1738</v>
      </c>
      <c r="M140" s="1" t="s">
        <v>883</v>
      </c>
      <c r="N140" s="1" t="s">
        <v>883</v>
      </c>
      <c r="O140" s="1" t="s">
        <v>884</v>
      </c>
      <c r="P140" s="1" t="s">
        <v>885</v>
      </c>
      <c r="Q140" s="1" t="s">
        <v>886</v>
      </c>
      <c r="R140" s="1" t="s">
        <v>1739</v>
      </c>
      <c r="S140" s="1" t="s">
        <v>888</v>
      </c>
      <c r="T140" s="1" t="s">
        <v>889</v>
      </c>
      <c r="U140" s="1" t="s">
        <v>890</v>
      </c>
      <c r="V140" s="1" t="s">
        <v>1740</v>
      </c>
    </row>
    <row r="141" s="1" customFormat="1" spans="1:22">
      <c r="A141" s="3">
        <v>999222528957037</v>
      </c>
      <c r="B141" s="1" t="s">
        <v>1741</v>
      </c>
      <c r="C141" s="1" t="s">
        <v>1742</v>
      </c>
      <c r="D141" s="1" t="s">
        <v>1743</v>
      </c>
      <c r="E141" s="1" t="s">
        <v>1744</v>
      </c>
      <c r="F141" s="1" t="s">
        <v>875</v>
      </c>
      <c r="G141" s="1" t="s">
        <v>879</v>
      </c>
      <c r="H141" s="1" t="s">
        <v>880</v>
      </c>
      <c r="I141" s="1" t="s">
        <v>1745</v>
      </c>
      <c r="J141" s="1" t="s">
        <v>30</v>
      </c>
      <c r="K141" s="1" t="s">
        <v>1746</v>
      </c>
      <c r="L141" s="1" t="s">
        <v>1746</v>
      </c>
      <c r="M141" s="1" t="s">
        <v>883</v>
      </c>
      <c r="N141" s="1" t="s">
        <v>883</v>
      </c>
      <c r="O141" s="1" t="s">
        <v>884</v>
      </c>
      <c r="P141" s="1" t="s">
        <v>885</v>
      </c>
      <c r="Q141" s="1" t="s">
        <v>886</v>
      </c>
      <c r="R141" s="1" t="s">
        <v>1747</v>
      </c>
      <c r="S141" s="1" t="s">
        <v>888</v>
      </c>
      <c r="T141" s="1" t="s">
        <v>889</v>
      </c>
      <c r="U141" s="1" t="s">
        <v>890</v>
      </c>
      <c r="V141" s="1" t="s">
        <v>1438</v>
      </c>
    </row>
    <row r="142" s="1" customFormat="1" spans="1:22">
      <c r="A142" s="3">
        <v>999223378564097</v>
      </c>
      <c r="B142" s="1" t="s">
        <v>1748</v>
      </c>
      <c r="C142" s="1" t="s">
        <v>1749</v>
      </c>
      <c r="D142" s="1" t="s">
        <v>1750</v>
      </c>
      <c r="E142" s="1" t="s">
        <v>1751</v>
      </c>
      <c r="F142" s="1" t="s">
        <v>1074</v>
      </c>
      <c r="G142" s="1" t="s">
        <v>879</v>
      </c>
      <c r="H142" s="1" t="s">
        <v>880</v>
      </c>
      <c r="I142" s="1" t="s">
        <v>1752</v>
      </c>
      <c r="J142" s="1" t="s">
        <v>30</v>
      </c>
      <c r="K142" s="1" t="s">
        <v>1753</v>
      </c>
      <c r="L142" s="1" t="s">
        <v>1753</v>
      </c>
      <c r="M142" s="1" t="s">
        <v>883</v>
      </c>
      <c r="N142" s="1" t="s">
        <v>883</v>
      </c>
      <c r="O142" s="1" t="s">
        <v>884</v>
      </c>
      <c r="P142" s="1" t="s">
        <v>885</v>
      </c>
      <c r="Q142" s="1" t="s">
        <v>886</v>
      </c>
      <c r="R142" s="1" t="s">
        <v>1754</v>
      </c>
      <c r="S142" s="1" t="s">
        <v>888</v>
      </c>
      <c r="T142" s="1" t="s">
        <v>889</v>
      </c>
      <c r="U142" s="1" t="s">
        <v>890</v>
      </c>
      <c r="V142" s="1" t="s">
        <v>926</v>
      </c>
    </row>
    <row r="143" s="1" customFormat="1" spans="1:22">
      <c r="A143" s="3">
        <v>999223193489690</v>
      </c>
      <c r="B143" s="1" t="s">
        <v>1755</v>
      </c>
      <c r="C143" s="1" t="s">
        <v>1756</v>
      </c>
      <c r="D143" s="1" t="s">
        <v>1757</v>
      </c>
      <c r="E143" s="1" t="s">
        <v>1758</v>
      </c>
      <c r="F143" s="1" t="s">
        <v>1306</v>
      </c>
      <c r="G143" s="1" t="s">
        <v>879</v>
      </c>
      <c r="H143" s="1" t="s">
        <v>880</v>
      </c>
      <c r="I143" s="1" t="s">
        <v>1759</v>
      </c>
      <c r="J143" s="1" t="s">
        <v>30</v>
      </c>
      <c r="K143" s="1" t="s">
        <v>1760</v>
      </c>
      <c r="L143" s="1" t="s">
        <v>1760</v>
      </c>
      <c r="M143" s="1" t="s">
        <v>883</v>
      </c>
      <c r="N143" s="1" t="s">
        <v>883</v>
      </c>
      <c r="O143" s="1" t="s">
        <v>884</v>
      </c>
      <c r="P143" s="1" t="s">
        <v>885</v>
      </c>
      <c r="Q143" s="1" t="s">
        <v>886</v>
      </c>
      <c r="R143" s="1" t="s">
        <v>1761</v>
      </c>
      <c r="S143" s="1" t="s">
        <v>888</v>
      </c>
      <c r="T143" s="1" t="s">
        <v>889</v>
      </c>
      <c r="U143" s="1" t="s">
        <v>890</v>
      </c>
      <c r="V143" s="1" t="s">
        <v>891</v>
      </c>
    </row>
    <row r="144" s="1" customFormat="1" spans="1:22">
      <c r="A144" s="3">
        <v>999223714131445</v>
      </c>
      <c r="B144" s="1" t="s">
        <v>1762</v>
      </c>
      <c r="C144" s="1" t="s">
        <v>1763</v>
      </c>
      <c r="D144" s="1" t="s">
        <v>1764</v>
      </c>
      <c r="E144" s="1" t="s">
        <v>1765</v>
      </c>
      <c r="F144" s="1" t="s">
        <v>1629</v>
      </c>
      <c r="G144" s="1" t="s">
        <v>879</v>
      </c>
      <c r="H144" s="1" t="s">
        <v>880</v>
      </c>
      <c r="I144" s="1" t="s">
        <v>1766</v>
      </c>
      <c r="J144" s="1" t="s">
        <v>30</v>
      </c>
      <c r="K144" s="1" t="s">
        <v>1767</v>
      </c>
      <c r="L144" s="1" t="s">
        <v>1767</v>
      </c>
      <c r="M144" s="1" t="s">
        <v>883</v>
      </c>
      <c r="N144" s="1" t="s">
        <v>883</v>
      </c>
      <c r="O144" s="1" t="s">
        <v>884</v>
      </c>
      <c r="P144" s="1" t="s">
        <v>885</v>
      </c>
      <c r="Q144" s="1" t="s">
        <v>886</v>
      </c>
      <c r="R144" s="1" t="s">
        <v>1768</v>
      </c>
      <c r="S144" s="1" t="s">
        <v>888</v>
      </c>
      <c r="T144" s="1" t="s">
        <v>889</v>
      </c>
      <c r="U144" s="1" t="s">
        <v>890</v>
      </c>
      <c r="V144" s="1" t="s">
        <v>926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2023-05-19T01:09:00Z</dcterms:created>
  <dcterms:modified xsi:type="dcterms:W3CDTF">2023-05-19T01:55:53Z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2C627A46A45F44E8BFD87030D97956E6_12</vt:lpwstr>
  </property>
  <property fmtid="{D5CDD505-2E9C-101B-9397-08002B2CF9AE}" pid="3" name="KSOProductBuildVer">
    <vt:lpwstr>2052-11.1.0.14309</vt:lpwstr>
  </property>
</Properties>
</file>