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对账!$1:$124</definedName>
  </definedNames>
  <calcPr calcId="144525"/>
</workbook>
</file>

<file path=xl/sharedStrings.xml><?xml version="1.0" encoding="utf-8"?>
<sst xmlns="http://schemas.openxmlformats.org/spreadsheetml/2006/main" count="4008" uniqueCount="1281">
  <si>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</si>
  <si>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</si>
  <si>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</si>
  <si>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</si>
  <si>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</si>
  <si>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</si>
  <si>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</si>
  <si>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</si>
  <si>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</si>
  <si>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</si>
  <si>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</si>
  <si>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</si>
  <si>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</si>
  <si>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</si>
  <si>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</si>
  <si>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</si>
  <si>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</si>
  <si>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</si>
  <si>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</si>
  <si>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</si>
  <si>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</si>
  <si>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</si>
  <si>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</si>
  <si>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</si>
  <si>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</si>
  <si>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999222330680420	</t>
  </si>
  <si>
    <t>Ctrip</t>
  </si>
  <si>
    <t>正常</t>
  </si>
  <si>
    <t>[济州市]济州君悦酒店(Grand Hyatt Jeju)(99810240)</t>
  </si>
  <si>
    <t>65平米特大床房&lt;双人入住&gt;&lt;无早&gt;</t>
  </si>
  <si>
    <t>CNY</t>
  </si>
  <si>
    <t>TENG/SENG HONG,TAN/ZHAO RONG</t>
  </si>
  <si>
    <t>CA2019230520CNY</t>
  </si>
  <si>
    <t>未提现</t>
  </si>
  <si>
    <t>携程开票</t>
  </si>
  <si>
    <t xml:space="preserve">2974630	</t>
  </si>
  <si>
    <t xml:space="preserve">45374285	</t>
  </si>
  <si>
    <t xml:space="preserve">999222921671644	</t>
  </si>
  <si>
    <t>[碧瑶]海约翰坎普庄园酒店(The Manor at Camp John Hay)(28356473)</t>
  </si>
  <si>
    <t>林景高级房&lt;特价大促销&gt;&lt;双人入住&gt;&lt;无早&gt;</t>
  </si>
  <si>
    <t>Abasolo/Bernadette,Abasolo/Bernadette</t>
  </si>
  <si>
    <t xml:space="preserve">3064065	</t>
  </si>
  <si>
    <t xml:space="preserve">193029	</t>
  </si>
  <si>
    <t xml:space="preserve">999223140418408	</t>
  </si>
  <si>
    <t>[芽庄]芽庄洲际酒店(InterContinental Nha Trang, an IHG Hotel)(4398930)</t>
  </si>
  <si>
    <t>城景甄选特大床房&lt;双人入住&gt;&lt;仅适用韩国客人&gt;&lt;双早&gt;</t>
  </si>
  <si>
    <t>PARK/SEOYONG</t>
  </si>
  <si>
    <t xml:space="preserve">3122326	</t>
  </si>
  <si>
    <t xml:space="preserve">680511	</t>
  </si>
  <si>
    <t xml:space="preserve">999223279867419	</t>
  </si>
  <si>
    <t>[曼谷]阿瓦尼河滨曼谷酒店(政府卫生认证)(Avani+ Riverside Bangkok Hotel (SHA Certified))(6398263)</t>
  </si>
  <si>
    <t>阿瓦尼河景房 1张特大床(至少连住2晚及以上)&lt;双人入住&gt;&lt;不适用泰国客人&gt;&lt;双早&gt;</t>
  </si>
  <si>
    <t>YIU/SUK WAI PAMARA PITIJINDATHAM,SIN/KA FOON</t>
  </si>
  <si>
    <t xml:space="preserve">3158980	</t>
  </si>
  <si>
    <t xml:space="preserve">19961787	</t>
  </si>
  <si>
    <t xml:space="preserve">999223388304902	</t>
  </si>
  <si>
    <t>[首尔]明洞亲爱酒店(Dears Myeongdong)(105594077)</t>
  </si>
  <si>
    <t>布雷夫双人房&lt;今日特价 &gt;&lt;双人入住&gt;&lt;无早&gt;</t>
  </si>
  <si>
    <t>KENT/JACKLYNN</t>
  </si>
  <si>
    <t xml:space="preserve">3178438	</t>
  </si>
  <si>
    <t xml:space="preserve">23038302	</t>
  </si>
  <si>
    <t xml:space="preserve">999223491546774	</t>
  </si>
  <si>
    <t>[普吉岛]芭东艾希莉高地酒店公寓(The Ashlee Heights Patong Hotel &amp; Suites)(5175432)</t>
  </si>
  <si>
    <t>两卧家庭套房(至少连住2晚及以上)&lt;四人入住&gt;&lt;早餐&gt;</t>
  </si>
  <si>
    <t>Lai/Ka man</t>
  </si>
  <si>
    <t xml:space="preserve">3199039	</t>
  </si>
  <si>
    <t xml:space="preserve">	</t>
  </si>
  <si>
    <t xml:space="preserve">999223516520679	</t>
  </si>
  <si>
    <t>城景经典双床房&lt;双人入住&gt;&lt;仅适用韩国客人&gt;&lt;双早&gt;</t>
  </si>
  <si>
    <t>LEE/SANGHYANG,KIM/EUNJIN</t>
  </si>
  <si>
    <t xml:space="preserve">3203134	</t>
  </si>
  <si>
    <t xml:space="preserve">696431	</t>
  </si>
  <si>
    <t xml:space="preserve">999223560093273	</t>
  </si>
  <si>
    <t>[长滩岛]赫纳恩棕榈滩度假酒店(Henann Palm Beach Resort)(16159799)</t>
  </si>
  <si>
    <t>至尊直通泳池房&lt;特价大促销&gt;&lt;三人入住&gt;&lt;早餐&gt;</t>
  </si>
  <si>
    <t>Park/Jaeho</t>
  </si>
  <si>
    <t xml:space="preserve">3210774	</t>
  </si>
  <si>
    <t xml:space="preserve">HPB196-3440	</t>
  </si>
  <si>
    <t xml:space="preserve">999223590917651	</t>
  </si>
  <si>
    <t>[曼谷]曼谷铂尔曼G酒店(Pullman Bangkok Hotel G)(2497067)</t>
  </si>
  <si>
    <t>尊贵豪华房(至少连住2晚及以上)&lt;双人入住&gt;&lt;适用于非中国/菲律宾客人&gt;&lt;双早&gt;</t>
  </si>
  <si>
    <t>NAKAGOME/KEI</t>
  </si>
  <si>
    <t xml:space="preserve">3216275	</t>
  </si>
  <si>
    <t xml:space="preserve">999223651875734	</t>
  </si>
  <si>
    <t>[曼谷]曼谷天空风景酒店(SKYVIEW Hotel Bangkok)(6035613)</t>
  </si>
  <si>
    <t>至尊尊贵双床房&lt;特惠&gt;&lt;双人入住&gt;&lt;不适用泰国客人&gt;&lt;双早&gt;</t>
  </si>
  <si>
    <t>LONG/XIANJIE,WU/MINYI</t>
  </si>
  <si>
    <t xml:space="preserve">3228784	</t>
  </si>
  <si>
    <t xml:space="preserve">216585	</t>
  </si>
  <si>
    <t xml:space="preserve">999223651923352	</t>
  </si>
  <si>
    <t>至尊尊贵特大床房&lt;双人入住&gt;&lt;不适用泰国客人&gt;&lt;双早&gt;</t>
  </si>
  <si>
    <t>HE/JIARONG,LU/JIAYING</t>
  </si>
  <si>
    <t xml:space="preserve">3228787	</t>
  </si>
  <si>
    <t xml:space="preserve">216586	</t>
  </si>
  <si>
    <t xml:space="preserve">999223731566977	</t>
  </si>
  <si>
    <t>[曼谷]曼谷香格里拉大酒店(Shangri-La Bangkok)(3243791)</t>
  </si>
  <si>
    <t>香格里拉楼豪华双床房&lt;双人入住&gt;&lt;双早&gt;</t>
  </si>
  <si>
    <t>CHOI/SONGHYUN,YOON/SEOHEE</t>
  </si>
  <si>
    <t xml:space="preserve">999223730851794	</t>
  </si>
  <si>
    <t>[迪拜]迪拜城市季节塔酒店(City Seasons Towers Hotel Dubai)(100960788)</t>
  </si>
  <si>
    <t>高级房 禁烟&lt;双人入住&gt;&lt;无早&gt;</t>
  </si>
  <si>
    <t>Duhina/Gerardo Jr Ansino</t>
  </si>
  <si>
    <t xml:space="preserve">3245433	</t>
  </si>
  <si>
    <t xml:space="preserve">46797	</t>
  </si>
  <si>
    <t xml:space="preserve">999223755673947	</t>
  </si>
  <si>
    <t>[普吉岛]普吉假日酒店(Holiday Inn Resort Phuket, an IHG Hotel)(3031621)</t>
  </si>
  <si>
    <t>池景尊贵房（1张特大床，带阳台）(至少提前1天预订)&lt;双人入住&gt;&lt;双早&gt;</t>
  </si>
  <si>
    <t>Ji/XINGWEI</t>
  </si>
  <si>
    <t xml:space="preserve">3260539	</t>
  </si>
  <si>
    <t xml:space="preserve">999223771212703	</t>
  </si>
  <si>
    <t>[Mukim Gadong B]里兹国际酒店(The Rizqun International Hotel)(106419057)</t>
  </si>
  <si>
    <t>豪华房(至少连住2晚及以上)&lt;双人入住&gt;&lt;双早&gt;</t>
  </si>
  <si>
    <t>KOLHE/PRASHANT</t>
  </si>
  <si>
    <t xml:space="preserve">3265672	</t>
  </si>
  <si>
    <t xml:space="preserve">39685	</t>
  </si>
  <si>
    <t xml:space="preserve">999223793025539	</t>
  </si>
  <si>
    <t>池景尊贵房（1张特大床，带阳台）&lt;双人入住&gt;&lt;双早&gt;</t>
  </si>
  <si>
    <t>GUO/JIAHUI,HUANG/WEICHEN</t>
  </si>
  <si>
    <t xml:space="preserve">3273175	</t>
  </si>
  <si>
    <t xml:space="preserve">16183797	</t>
  </si>
  <si>
    <t xml:space="preserve">999223829421167	</t>
  </si>
  <si>
    <t>[曼谷]曼谷京华大酒店(Hotel Royal Bangkok@Chinatown)(17263358)</t>
  </si>
  <si>
    <t>高级房(无窗)(至少连住2晚及以上)&lt;双人入住&gt;&lt;无早&gt;</t>
  </si>
  <si>
    <t>YANG/YANG,CHEN/YONG,CHEN/YAN,CHEN/KEYI,CHEN/SHIQUAN,XIAO/QIAOFEI</t>
  </si>
  <si>
    <t xml:space="preserve">3283438	</t>
  </si>
  <si>
    <t xml:space="preserve">348591 - 348593	</t>
  </si>
  <si>
    <t xml:space="preserve">999223830664423	</t>
  </si>
  <si>
    <t>[曼谷]阿德菲49酒店(Adelphi Forty-Nine)(88808258)</t>
  </si>
  <si>
    <t>一卧室套房(至少连住2晚及以上)&lt;双人入住&gt;&lt;双早&gt;</t>
  </si>
  <si>
    <t>LIN/WEN HSIUNG,LIN/WEN HSIUNG</t>
  </si>
  <si>
    <t xml:space="preserve">3283759	</t>
  </si>
  <si>
    <t xml:space="preserve">10010138046	</t>
  </si>
  <si>
    <t xml:space="preserve">999223838572411	</t>
  </si>
  <si>
    <t>[普吉岛]普吉岛西奈奢华酒店(Sinae Phuket Luxury Hotel)(86107074)</t>
  </si>
  <si>
    <t>泳池一室双床别墅(至少连住2晚及以上)&lt;超值特惠&gt;&lt;双人入住&gt;&lt;双早&gt;</t>
  </si>
  <si>
    <t>Alazzani/Mohammed,Alazzani/Mohammed</t>
  </si>
  <si>
    <t xml:space="preserve">3286328	</t>
  </si>
  <si>
    <t xml:space="preserve">272585993	</t>
  </si>
  <si>
    <t xml:space="preserve">999223839963577	</t>
  </si>
  <si>
    <t>[曼谷]曼谷拉查丹利都喜套房酒店公寓(Dusit Suites Hotel Ratchadamri)(4998306)</t>
  </si>
  <si>
    <t>一卧室高级套房(至少连住2晚及以上)&lt;双人入住&gt;&lt;中宾&gt;&lt;无早&gt;</t>
  </si>
  <si>
    <t>GAO/WEI</t>
  </si>
  <si>
    <t xml:space="preserve">3286739	</t>
  </si>
  <si>
    <t xml:space="preserve">230605	</t>
  </si>
  <si>
    <t xml:space="preserve">999223843039278	</t>
  </si>
  <si>
    <t>[曼谷]曼谷麦卡桑美居酒店(Mercure Bangkok Makkasan)(28680497)</t>
  </si>
  <si>
    <t>高级双床房&lt;双人入住&gt;&lt;无早&gt;</t>
  </si>
  <si>
    <t>THINIYA/SIRAWIT</t>
  </si>
  <si>
    <t xml:space="preserve">3287714	</t>
  </si>
  <si>
    <t xml:space="preserve">327129	</t>
  </si>
  <si>
    <t xml:space="preserve">999223861029233	</t>
  </si>
  <si>
    <t>[沙美岛]沙美岛海洋宝石之家酒店(Baan Ploy Sea)(6662112)</t>
  </si>
  <si>
    <t>海景豪华房&lt;全日特价&gt;&lt;双人入住&gt;&lt;不适用泰国/印度次大陆客人&gt;&lt;双早&gt;</t>
  </si>
  <si>
    <t>YANG/YU</t>
  </si>
  <si>
    <t xml:space="preserve">3293244	</t>
  </si>
  <si>
    <t xml:space="preserve">BP3293244	</t>
  </si>
  <si>
    <t xml:space="preserve">999223861205216	</t>
  </si>
  <si>
    <t>[曼谷]曼谷萨通JC凯文酒店(JC Kevin Sathorn Bangkok Hotel)(4401628)</t>
  </si>
  <si>
    <t>天际线景两卧室套房(连住3晚及以上)&lt;特惠专享&gt;&lt;四人入住&gt;&lt;早餐&gt;</t>
  </si>
  <si>
    <t>MOON/KWIHYUN</t>
  </si>
  <si>
    <t xml:space="preserve">3293301	</t>
  </si>
  <si>
    <t xml:space="preserve">2844820	</t>
  </si>
  <si>
    <t xml:space="preserve">999223876209239	</t>
  </si>
  <si>
    <t>[首尔]三井酒店(Hotel Samjung)(28525707)</t>
  </si>
  <si>
    <t>双人床房&lt;单人入住&gt;&lt;单早&gt;</t>
  </si>
  <si>
    <t>ZHU/YANFEI</t>
  </si>
  <si>
    <t xml:space="preserve">3297408	</t>
  </si>
  <si>
    <t xml:space="preserve">23042473	</t>
  </si>
  <si>
    <t xml:space="preserve">23882596809	</t>
  </si>
  <si>
    <t>[吉隆坡]吉隆坡·觅酒店，傲途格精选(Hotel Stripes Kuala Lumpur, Autograph Collection)(9243083)</t>
  </si>
  <si>
    <t>豪华双床房&lt;今日特价 &gt;&lt;双人入住&gt;&lt;双早&gt;</t>
  </si>
  <si>
    <t>WONG/PUI CHI,WONG/FUNG KIU REBECCA</t>
  </si>
  <si>
    <t xml:space="preserve">3298126	</t>
  </si>
  <si>
    <t xml:space="preserve">272909746	</t>
  </si>
  <si>
    <t xml:space="preserve">999223899309473	</t>
  </si>
  <si>
    <t>池景尊贵房（2张单人床，带阳台）&lt;双人入住&gt;&lt;双早&gt;</t>
  </si>
  <si>
    <t>YANG/XUFANG,GUAN/HE</t>
  </si>
  <si>
    <t xml:space="preserve">3301847	</t>
  </si>
  <si>
    <t xml:space="preserve">16396297	</t>
  </si>
  <si>
    <t xml:space="preserve">999223902749122	</t>
  </si>
  <si>
    <t>[曼谷]曼谷河畔萨利尔酒店(The Salil Hotel Riverside Bangkok)(99980109)</t>
  </si>
  <si>
    <t>城景豪华房(至少连住2晚及以上)&lt;双人入住&gt;&lt;无早&gt;</t>
  </si>
  <si>
    <t>LIU/YINGJIAN</t>
  </si>
  <si>
    <t xml:space="preserve">3302939	</t>
  </si>
  <si>
    <t xml:space="preserve">10532	</t>
  </si>
  <si>
    <t xml:space="preserve">999223904134614	</t>
  </si>
  <si>
    <t>[新加坡]新加坡庄家大酒店(Hotel Boss Singapore)(4373844)</t>
  </si>
  <si>
    <t>高级大床房&lt;双人入住&gt;&lt;适用于除印度及次大陆国家客人&gt;&lt;无早&gt;</t>
  </si>
  <si>
    <t>ANWER/SAAD</t>
  </si>
  <si>
    <t xml:space="preserve">3303552	</t>
  </si>
  <si>
    <t xml:space="preserve">R23/0429/091600865	</t>
  </si>
  <si>
    <t xml:space="preserve">999223904787569	</t>
  </si>
  <si>
    <t>高级双床房&lt;双人入住&gt;&lt;适用于除印度及次大陆国家客人&gt;&lt;无早&gt;</t>
  </si>
  <si>
    <t>JHENG/YAWEI</t>
  </si>
  <si>
    <t xml:space="preserve">3303786	</t>
  </si>
  <si>
    <t xml:space="preserve">R23/0429/103119370	</t>
  </si>
  <si>
    <t xml:space="preserve">999223935169045	</t>
  </si>
  <si>
    <t>[胡志明市]西贡艾美酒店(Le Méridien Saigon)(5465257)</t>
  </si>
  <si>
    <t>河景尊贵经典特大床房(至少连住2晚及以上)&lt;双人入住&gt;&lt;双早&gt;</t>
  </si>
  <si>
    <t>ZHANG/TING</t>
  </si>
  <si>
    <t xml:space="preserve">3308337	</t>
  </si>
  <si>
    <t xml:space="preserve">90256800	</t>
  </si>
  <si>
    <t xml:space="preserve">23959012754	</t>
  </si>
  <si>
    <t>[曼谷]曼谷维伊 - 美憬阁酒店(VIE Hotel Bangkok, MGallery Hotel Collection)(3906021)</t>
  </si>
  <si>
    <t>豪华双床房(至少连住2晚及以上)&lt;双人入住&gt;&lt;中宾&gt;&lt;双早&gt;</t>
  </si>
  <si>
    <t>Fan/Huiqing,He/Ruoxuan</t>
  </si>
  <si>
    <t xml:space="preserve">3313302	</t>
  </si>
  <si>
    <t xml:space="preserve">7995735	</t>
  </si>
  <si>
    <t xml:space="preserve">999223963326013	</t>
  </si>
  <si>
    <t>[仁川]仁川机场贝斯特韦斯特精品酒店(Best Western Premier Incheon Airport Hotel)(5923817)</t>
  </si>
  <si>
    <t>豪华双床房&lt;双人入住&gt;&lt;不适用韩国客人&gt;&lt;无早&gt;</t>
  </si>
  <si>
    <t>CHAN/DEONA MEI LAM</t>
  </si>
  <si>
    <t xml:space="preserve">3314156	</t>
  </si>
  <si>
    <t xml:space="preserve">23233042	</t>
  </si>
  <si>
    <t xml:space="preserve">999223971045012	</t>
  </si>
  <si>
    <t>双床房&lt;双人入住&gt;&lt;无早&gt;</t>
  </si>
  <si>
    <t>ZHANG/MENGLIAN</t>
  </si>
  <si>
    <t xml:space="preserve">3316906	</t>
  </si>
  <si>
    <t xml:space="preserve">23042875	</t>
  </si>
  <si>
    <t xml:space="preserve">999223994275840	</t>
  </si>
  <si>
    <t>[帕赛市]马尼拉金凤凰酒店(Golden Phoenix Hotel-Manila)(5421957)</t>
  </si>
  <si>
    <t>豪华特大床房&lt;双人入住&gt;&lt;双早&gt;</t>
  </si>
  <si>
    <t>DING/JING</t>
  </si>
  <si>
    <t xml:space="preserve">3323516	</t>
  </si>
  <si>
    <t xml:space="preserve">2305040091	</t>
  </si>
  <si>
    <t xml:space="preserve">999223995003049	</t>
  </si>
  <si>
    <t>高级房-大床&lt;双人入住&gt;&lt;双早&gt;</t>
  </si>
  <si>
    <t>ZHU/RONGMEI</t>
  </si>
  <si>
    <t xml:space="preserve">3323691	</t>
  </si>
  <si>
    <t xml:space="preserve">2305040089	</t>
  </si>
  <si>
    <t xml:space="preserve">999223997295699	</t>
  </si>
  <si>
    <t>标准房(至少提前1天预订)&lt;双人入住&gt;&lt;双早&gt;</t>
  </si>
  <si>
    <t>QIU/PENG,Chen/Xingmeng</t>
  </si>
  <si>
    <t xml:space="preserve">3324355	</t>
  </si>
  <si>
    <t xml:space="preserve">16560547	</t>
  </si>
  <si>
    <t xml:space="preserve">999223999757686	</t>
  </si>
  <si>
    <t>FURUSHO/MASANAO</t>
  </si>
  <si>
    <t xml:space="preserve">3325279	</t>
  </si>
  <si>
    <t xml:space="preserve">23234591	</t>
  </si>
  <si>
    <t xml:space="preserve">999224000930573	</t>
  </si>
  <si>
    <t>[曼谷]摩德沙吞酒店(Mode Sathorn Hotel)(4370772)</t>
  </si>
  <si>
    <t>商务一室房&lt;今日特价 &gt;&lt;单人入住&gt;除泰国/韩国和中国台湾的亚洲客人&lt;无早&gt;</t>
  </si>
  <si>
    <t>HUANG/QING</t>
  </si>
  <si>
    <t xml:space="preserve">3325982	</t>
  </si>
  <si>
    <t xml:space="preserve">24533	</t>
  </si>
  <si>
    <t xml:space="preserve">999224010709701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</si>
  <si>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</si>
  <si>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</si>
  <si>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TANG/YUNZHEN</t>
  </si>
  <si>
    <t xml:space="preserve">3328579	</t>
  </si>
  <si>
    <t xml:space="preserve">4259745	</t>
  </si>
  <si>
    <t xml:space="preserve">999224016878832	</t>
  </si>
  <si>
    <t>SOMRAK/PANUPONG</t>
  </si>
  <si>
    <t xml:space="preserve">3331368	</t>
  </si>
  <si>
    <t xml:space="preserve">62931220	</t>
  </si>
  <si>
    <t xml:space="preserve">999224017519029	</t>
  </si>
  <si>
    <t>[普吉岛]普吉岛卡塔坦尼海滩度假村(Katathani Phuket Beach Resort)(1549705)</t>
  </si>
  <si>
    <t>天丽翼至尊套房(至少连住2晚及以上)&lt;特惠专享&gt;&lt;双人入住&gt;&lt;双早&gt;</t>
  </si>
  <si>
    <t>YANG/JIAHAO</t>
  </si>
  <si>
    <t xml:space="preserve">3331936	</t>
  </si>
  <si>
    <t xml:space="preserve">confirmed	</t>
  </si>
  <si>
    <t xml:space="preserve">999224026300518	</t>
  </si>
  <si>
    <t>PAN/LAN</t>
  </si>
  <si>
    <t xml:space="preserve">3333554	</t>
  </si>
  <si>
    <t xml:space="preserve">2305060099	</t>
  </si>
  <si>
    <t xml:space="preserve">999224027157495	</t>
  </si>
  <si>
    <t>行政套房&lt;双人入住&gt;&lt;双早&gt;</t>
  </si>
  <si>
    <t>HU/ZHIYAN</t>
  </si>
  <si>
    <t xml:space="preserve">3333782	</t>
  </si>
  <si>
    <t xml:space="preserve">2305060104	</t>
  </si>
  <si>
    <t xml:space="preserve">999224027335702	</t>
  </si>
  <si>
    <t>套房&lt;双人入住&gt;&lt;双早&gt;</t>
  </si>
  <si>
    <t>GENG/HAO,KEE/KAI HUNG</t>
  </si>
  <si>
    <t xml:space="preserve">3333820	</t>
  </si>
  <si>
    <t xml:space="preserve">2305060107	</t>
  </si>
  <si>
    <t xml:space="preserve">999224044640184	</t>
  </si>
  <si>
    <t>[新加坡]新加坡莱佛士酒店(Raffles Singapore)(5253452)</t>
  </si>
  <si>
    <t>庭院套房&lt;特惠&gt;&lt;双人入住&gt;&lt;无早&gt;</t>
  </si>
  <si>
    <t>XUAN/FANG,Gong/Xuefeng</t>
  </si>
  <si>
    <t xml:space="preserve">3338681	</t>
  </si>
  <si>
    <t xml:space="preserve">5137999	</t>
  </si>
  <si>
    <t xml:space="preserve">999224044977212	</t>
  </si>
  <si>
    <t>[曼谷]COMO曼谷大都会酒店(COMO Metropolitan Bangkok)(6035972)</t>
  </si>
  <si>
    <t>大都会双床房(连住3晚及以上)&lt;双人入住&gt;&lt;不适用泰国客人&gt;&lt;双早&gt;</t>
  </si>
  <si>
    <t>CHEN/XIAO,LIU/LULU</t>
  </si>
  <si>
    <t xml:space="preserve">3338754	</t>
  </si>
  <si>
    <t xml:space="preserve">1304506	</t>
  </si>
  <si>
    <t xml:space="preserve">999224049830157	</t>
  </si>
  <si>
    <t>[绥和]绥和萨拉大酒店(Sala Grand TuyHoa Hotel)(105222857)</t>
  </si>
  <si>
    <t>海景豪华双人床房&lt;今日特价 &gt;&lt;双人入住&gt;&lt;双早&gt;</t>
  </si>
  <si>
    <t>GHAZALI/ADAM SAFFIAN</t>
  </si>
  <si>
    <t xml:space="preserve">3340638	</t>
  </si>
  <si>
    <t xml:space="preserve">113591	</t>
  </si>
  <si>
    <t xml:space="preserve">999224050046849	</t>
  </si>
  <si>
    <t>[普吉岛]普吉岛芭东彩灯度假村(The Lantern Resorts Patong Phuket)(28689957)</t>
  </si>
  <si>
    <t>景观房(至少连住2晚及以上)&lt;今日特价 &gt;&lt;双人入住&gt;&lt;无早&gt;</t>
  </si>
  <si>
    <t>Homan/Rachain</t>
  </si>
  <si>
    <t xml:space="preserve">3340692	</t>
  </si>
  <si>
    <t xml:space="preserve">83072	</t>
  </si>
  <si>
    <t xml:space="preserve">999224052177195	</t>
  </si>
  <si>
    <t>[曼谷]曼谷瑞吉酒店(The St Regis Bangkok)(2866454)</t>
  </si>
  <si>
    <t>豪华特大床房&lt;今日特价 &gt;&lt;双人入住&gt;&lt;中宾&gt;&lt;双早&gt;</t>
  </si>
  <si>
    <t>LO/PO MAN</t>
  </si>
  <si>
    <t xml:space="preserve">3341848	</t>
  </si>
  <si>
    <t xml:space="preserve">70039248	</t>
  </si>
  <si>
    <t xml:space="preserve">999224060186488	</t>
  </si>
  <si>
    <t>[曼谷]曼谷科伦酒店(Column Bangkok Hotel)(7311896)</t>
  </si>
  <si>
    <t>行政一室房&lt;全日特价&gt;&lt;双人入住&gt;&lt;仅适用中国新加坡马来西亚&gt;&lt;无早&gt;</t>
  </si>
  <si>
    <t>HUANG/QI</t>
  </si>
  <si>
    <t xml:space="preserve">3343570	</t>
  </si>
  <si>
    <t xml:space="preserve">115929	</t>
  </si>
  <si>
    <t xml:space="preserve">999224061433711	</t>
  </si>
  <si>
    <t>[普吉岛]普吉岛芭东英迪格酒店 - IHG 旗下酒店(Hotel Indigo Phuket Patong, an IHG Hotel - Sha Extra Plus)(42684109)</t>
  </si>
  <si>
    <t>城景标准双床房(至少连住2晚及以上)&lt;今日特价 &gt;&lt;双人入住&gt;&lt;无早&gt;</t>
  </si>
  <si>
    <t>ONG/BAN YONG OBY</t>
  </si>
  <si>
    <t xml:space="preserve">3344031	</t>
  </si>
  <si>
    <t xml:space="preserve">158427	</t>
  </si>
  <si>
    <t xml:space="preserve">999224065240624	</t>
  </si>
  <si>
    <t>[普吉岛]普吉岛麦考安纳塔拉别墅度假酒店(Anantara Mai Khao Phuket Villas)(4038225)</t>
  </si>
  <si>
    <t>泳池别墅(至少连住2晚及以上)&lt;双人入住&gt;&lt;双早&gt;</t>
  </si>
  <si>
    <t>FANG/JIAYING,LIU/KEYUAN</t>
  </si>
  <si>
    <t xml:space="preserve">3345305	</t>
  </si>
  <si>
    <t xml:space="preserve">62016612	</t>
  </si>
  <si>
    <t xml:space="preserve">999224065762560	</t>
  </si>
  <si>
    <t>[曼谷]察殿曼谷沙吞酒店式公寓(Chatrium Residence Sathon Bangkok)(6179292)</t>
  </si>
  <si>
    <t>豪华一室房&lt;双人入住&gt;&lt;不适用泰国客人&gt;&lt;双早&gt;</t>
  </si>
  <si>
    <t>zeng/huizhen</t>
  </si>
  <si>
    <t xml:space="preserve">3345496	</t>
  </si>
  <si>
    <t xml:space="preserve">287555025	</t>
  </si>
  <si>
    <t xml:space="preserve">24075881103	</t>
  </si>
  <si>
    <t>[芽庄]芽庄美利亚珍珠帝国酒店(Meliá Vinpearl Nha Trang Empire)(28640990)</t>
  </si>
  <si>
    <t>两卧室套房&lt;今日特价 &gt;&lt;五人入住&gt;&lt;早餐&gt;</t>
  </si>
  <si>
    <t>Kim/Youngnam</t>
  </si>
  <si>
    <t xml:space="preserve">3348050	</t>
  </si>
  <si>
    <t xml:space="preserve">1666558	</t>
  </si>
  <si>
    <t xml:space="preserve">999224079351309	</t>
  </si>
  <si>
    <t>[吉隆坡]吉隆坡宾乐雅精选酒店(Parkroyal Collection Kuala Lumpur)(100961857)</t>
  </si>
  <si>
    <t>乐居尊贵特大床客房&lt;促销&gt;&lt;双人入住&gt;&lt;双早&gt;</t>
  </si>
  <si>
    <t>LI/Li,Xiao/FEIFEI,Yu/ZHAOWU</t>
  </si>
  <si>
    <t xml:space="preserve">3349357	</t>
  </si>
  <si>
    <t xml:space="preserve">278471370/278471715	</t>
  </si>
  <si>
    <t xml:space="preserve">999224088033437	</t>
  </si>
  <si>
    <t>FALESSI/LAETITIA</t>
  </si>
  <si>
    <t xml:space="preserve">3352064	</t>
  </si>
  <si>
    <t xml:space="preserve">64270696	</t>
  </si>
  <si>
    <t xml:space="preserve">999224089478153	</t>
  </si>
  <si>
    <t>[曼谷]曼谷素坤逸航站 21 中心酒店(Grande Centre Point Hotel Terminal 21)(5908161)</t>
  </si>
  <si>
    <t>豪华尊贵房&lt;特惠&gt;&lt;双人入住&gt;&lt;双早&gt;</t>
  </si>
  <si>
    <t>LAU/YIN JUN,LAU/YIN HENG,CHAN/CHEUK LAI PHYBIE,LAU/KAM TONG ALLAN</t>
  </si>
  <si>
    <t xml:space="preserve">3352279	</t>
  </si>
  <si>
    <t xml:space="preserve">425180	</t>
  </si>
  <si>
    <t xml:space="preserve">999224091543414	</t>
  </si>
  <si>
    <t>标准房(至少连住2晚及以上)&lt;双人入住&gt;&lt;双早&gt;</t>
  </si>
  <si>
    <t>Tang/Jialin,Zhang/Xianlan</t>
  </si>
  <si>
    <t xml:space="preserve">3352975	</t>
  </si>
  <si>
    <t xml:space="preserve">16757547	</t>
  </si>
  <si>
    <t xml:space="preserve">999224092050042	</t>
  </si>
  <si>
    <t>[乔治市]槟城遨舍乔治市酒店(OZO George Town Penang)(106375768)</t>
  </si>
  <si>
    <t>豪华特大床房&lt;特惠&gt;&lt;双人入住&gt;&lt;适用于非马来西亚/泰国客人&gt;&lt;无早&gt;</t>
  </si>
  <si>
    <t>Luo/Jingwen</t>
  </si>
  <si>
    <t xml:space="preserve">3353296	</t>
  </si>
  <si>
    <t xml:space="preserve">736152	</t>
  </si>
  <si>
    <t xml:space="preserve">999224094956966	</t>
  </si>
  <si>
    <t>[曼谷]贝斯特韦斯特精选惜客福得拉玛四世酒店(Seekers Finders Rama IV Hotel SureStay Collection by BW)(95676449)</t>
  </si>
  <si>
    <t>高级城景特大床房(连住3晚及以上)&lt;双人入住&gt;&lt;不适用泰国客人&gt;&lt;无早&gt;</t>
  </si>
  <si>
    <t>HOU/YI</t>
  </si>
  <si>
    <t xml:space="preserve">3354414	</t>
  </si>
  <si>
    <t xml:space="preserve">999224096461025	</t>
  </si>
  <si>
    <t>[曼谷]曼谷 LiT 酒店(LiT BANGKOK Hotel)(3799511)</t>
  </si>
  <si>
    <t>不同温度特大床房(至少连住2晚及以上)&lt;特价大促销&gt;&lt;双人入住&gt;&lt;无早&gt;</t>
  </si>
  <si>
    <t>Benitez/Kennedy</t>
  </si>
  <si>
    <t xml:space="preserve">3355012	</t>
  </si>
  <si>
    <t xml:space="preserve">14164	</t>
  </si>
  <si>
    <t xml:space="preserve">999224096652599	</t>
  </si>
  <si>
    <t>不同程度房(至少连住2晚及以上)&lt;特价大促销&gt;&lt;双人入住&gt;&lt;双早&gt;</t>
  </si>
  <si>
    <t>Olea/Daniel</t>
  </si>
  <si>
    <t xml:space="preserve">3355065	</t>
  </si>
  <si>
    <t xml:space="preserve">14165	</t>
  </si>
  <si>
    <t xml:space="preserve">999224098589979	</t>
  </si>
  <si>
    <t>[斯里巴加湾市]汶萊酒店(The Brunei Hotel)(106382990)</t>
  </si>
  <si>
    <t>高级房&lt;单人入住&gt;&lt;单早&gt;</t>
  </si>
  <si>
    <t>LIM/YU YAO</t>
  </si>
  <si>
    <t xml:space="preserve">3355888	</t>
  </si>
  <si>
    <t xml:space="preserve">62338	</t>
  </si>
  <si>
    <t xml:space="preserve">999224099206028	</t>
  </si>
  <si>
    <t>布黎翼豪华双人床或双床房&lt;特惠专享&gt;&lt;双人入住&gt;&lt;双早&gt;&lt;net rate mode&gt;</t>
  </si>
  <si>
    <t>Chen/Yuan,Zhu/Hengyue</t>
  </si>
  <si>
    <t xml:space="preserve">3356261	</t>
  </si>
  <si>
    <t xml:space="preserve">acknowledge	</t>
  </si>
  <si>
    <t xml:space="preserve">999224099266952	</t>
  </si>
  <si>
    <t>EWLES/SHAUN MICHAEL</t>
  </si>
  <si>
    <t xml:space="preserve">3356296	</t>
  </si>
  <si>
    <t xml:space="preserve">62340	</t>
  </si>
  <si>
    <t xml:space="preserve">999224100230159	</t>
  </si>
  <si>
    <t>MOSS/CHRISTOPHER JAMES LAWRENCE</t>
  </si>
  <si>
    <t xml:space="preserve">3356937	</t>
  </si>
  <si>
    <t xml:space="preserve">RES62341	</t>
  </si>
  <si>
    <t xml:space="preserve">999224102092847	</t>
  </si>
  <si>
    <t>[普吉岛]普吉岛邦涛的希尔顿花园酒店(Hilton Garden Inn Phuket Bang Tao - Sha Extra Plus)(99051557)</t>
  </si>
  <si>
    <t>园景豪华特大床房&lt;双人入住&gt;&lt;双早&gt;</t>
  </si>
  <si>
    <t>LI/XIAO,Luo/Wei</t>
  </si>
  <si>
    <t xml:space="preserve">3358430	</t>
  </si>
  <si>
    <t xml:space="preserve">-	</t>
  </si>
  <si>
    <t xml:space="preserve">999224105736796	</t>
  </si>
  <si>
    <t>[邦帕利]盖特43机场酒店(Gate43 Airport Hotel)(95453304)</t>
  </si>
  <si>
    <t>湖景豪华双床房&lt;双人入住&gt;&lt;无早&gt;</t>
  </si>
  <si>
    <t>Deacon/Chelsey,Deacon/Chelsey</t>
  </si>
  <si>
    <t xml:space="preserve">3358551	</t>
  </si>
  <si>
    <t xml:space="preserve">999224105598006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</si>
  <si>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</si>
  <si>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</si>
  <si>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PHANG/KAH TECK ANDREW</t>
  </si>
  <si>
    <t xml:space="preserve">3358539	</t>
  </si>
  <si>
    <t xml:space="preserve">172669	</t>
  </si>
  <si>
    <t xml:space="preserve">999224115517061	</t>
  </si>
  <si>
    <t>[帕拉尼亚克]马尼拉冈田酒店(Okada Manila)(28364917)</t>
  </si>
  <si>
    <t>豪华特大号床间&lt;单人入住&gt;&lt;单早&gt;</t>
  </si>
  <si>
    <t>TAY/EDY CUGITO</t>
  </si>
  <si>
    <t xml:space="preserve">3360871	</t>
  </si>
  <si>
    <t xml:space="preserve">999224115926054	</t>
  </si>
  <si>
    <t>城景标准特大床房(至少连住2晚及以上)&lt;今日特价 &gt;&lt;双人入住&gt;&lt;双早&gt;</t>
  </si>
  <si>
    <t>JIN/CANDONG,Shi/Zhufeng,Shen/Huaxing,Peng/Tao</t>
  </si>
  <si>
    <t xml:space="preserve">3360880	</t>
  </si>
  <si>
    <t xml:space="preserve">158802	</t>
  </si>
  <si>
    <t xml:space="preserve">999224116384899	</t>
  </si>
  <si>
    <t>CHEN/QIUPING,HE/MIN</t>
  </si>
  <si>
    <t xml:space="preserve">3361087	</t>
  </si>
  <si>
    <t xml:space="preserve">BP-3361087	</t>
  </si>
  <si>
    <t xml:space="preserve">999224116636995	</t>
  </si>
  <si>
    <t>[民都鲁]民都鲁园市艾佛利酒店(Parkcity Everly Hotel Bintulu)(5677209)</t>
  </si>
  <si>
    <t>标准特大床房&lt;特惠&gt;&lt;单人入住&gt;&lt;单早&gt;</t>
  </si>
  <si>
    <t>MOHAMMAD SUKRI/MOHAMAD FAIZ</t>
  </si>
  <si>
    <t xml:space="preserve">3361161	</t>
  </si>
  <si>
    <t xml:space="preserve">BK-056317	</t>
  </si>
  <si>
    <t xml:space="preserve">999224116823850	</t>
  </si>
  <si>
    <t>[芭堤雅]芭堤雅遨舍度假酒店(OZO North Pattaya)(105013131)</t>
  </si>
  <si>
    <t>高级房&lt;今日特价 &gt;&lt;双人入住&gt;&lt;中宾&gt;&lt;双早&gt;</t>
  </si>
  <si>
    <t>CHEN/JIAN,LIN/DAGENG</t>
  </si>
  <si>
    <t xml:space="preserve">3361205	</t>
  </si>
  <si>
    <t xml:space="preserve">182287	</t>
  </si>
  <si>
    <t xml:space="preserve">999224121210325	</t>
  </si>
  <si>
    <t>[曼谷]曼谷素坤逸 15 瑞享饭店(Mövenpick Hotel Sukhumvit 15 Bangkok)(5281523)</t>
  </si>
  <si>
    <t>高级房&lt;双人入住&gt;&lt;不适用泰国客人&gt;&lt;双早&gt;</t>
  </si>
  <si>
    <t>YANG/HAORAN,LIU/SIQI</t>
  </si>
  <si>
    <t xml:space="preserve">3363587	</t>
  </si>
  <si>
    <t>取消</t>
  </si>
  <si>
    <t xml:space="preserve">999224126082612	</t>
  </si>
  <si>
    <t>[哥打京那巴鲁]哥打京那巴鲁凯悦尚萃酒店(Hyatt Centric Kota Kinabalu)(103784833)</t>
  </si>
  <si>
    <t>峰景房（1张特大床）&lt;双人入住&gt;&lt;中宾和马来西亚客人专享&gt;&lt;双早&gt;</t>
  </si>
  <si>
    <t>ZHAO/XUEYAN,ZHU/HONGBIN</t>
  </si>
  <si>
    <t xml:space="preserve">3365404	</t>
  </si>
  <si>
    <t xml:space="preserve">4123941	</t>
  </si>
  <si>
    <t xml:space="preserve">999224137164149	</t>
  </si>
  <si>
    <t>[芭堤雅]达拉角度假村(Cape Dara Resort)(5470678)</t>
  </si>
  <si>
    <t>小型家庭套房&lt;三人入住&gt;&lt;不适用泰国/印度次大陆客人&gt;&lt;早餐&gt;</t>
  </si>
  <si>
    <t>ZHANG/XINYIN</t>
  </si>
  <si>
    <t xml:space="preserve">3369198	</t>
  </si>
  <si>
    <t xml:space="preserve">507207	</t>
  </si>
  <si>
    <t xml:space="preserve">999224137304064	</t>
  </si>
  <si>
    <t>ZHANG/BIN</t>
  </si>
  <si>
    <t xml:space="preserve">3369245	</t>
  </si>
  <si>
    <t xml:space="preserve">16877297	</t>
  </si>
  <si>
    <t xml:space="preserve">999224134975677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</si>
  <si>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</si>
  <si>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</si>
  <si>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VICHET/SENG</t>
  </si>
  <si>
    <t xml:space="preserve">3367988	</t>
  </si>
  <si>
    <t xml:space="preserve">276758163	</t>
  </si>
  <si>
    <t xml:space="preserve">999224138730413	</t>
  </si>
  <si>
    <t>WU/MENGJIAO,ZHONG/CANHONG</t>
  </si>
  <si>
    <t xml:space="preserve">3369906	</t>
  </si>
  <si>
    <t xml:space="preserve">16877547	</t>
  </si>
  <si>
    <t xml:space="preserve">999224138733325	</t>
  </si>
  <si>
    <t>MOHD ARIF/IZZATY JAMILAH</t>
  </si>
  <si>
    <t xml:space="preserve">3369909	</t>
  </si>
  <si>
    <t xml:space="preserve">BK-056415	</t>
  </si>
  <si>
    <t xml:space="preserve">999224140412591	</t>
  </si>
  <si>
    <t>至尊特大床套房&lt;特惠专享&gt;&lt;双人入住&gt;&lt;无早&gt;</t>
  </si>
  <si>
    <t>WU/LIN KWAN</t>
  </si>
  <si>
    <t xml:space="preserve">3370494	</t>
  </si>
  <si>
    <t xml:space="preserve">425838	</t>
  </si>
  <si>
    <t xml:space="preserve">999224140607894	</t>
  </si>
  <si>
    <t>[首尔]首尔世贸中心奥卓豪景酒店公寓(Oakwood Premier COEX Center)(106556689)</t>
  </si>
  <si>
    <t>一卧室高级公寓 部分可吸烟&lt;今日特价 &gt;&lt;双人入住&gt;&lt;不适用韩国客人&gt;&lt;无早&gt;</t>
  </si>
  <si>
    <t>FANG/LIPING</t>
  </si>
  <si>
    <t xml:space="preserve">3370668	</t>
  </si>
  <si>
    <t xml:space="preserve">152520	</t>
  </si>
  <si>
    <t xml:space="preserve">999224141992932	</t>
  </si>
  <si>
    <t>[芭堤雅]芭达雅布莱顿大酒店(Brighton Grand Hotel Pattaya)(29851559)</t>
  </si>
  <si>
    <t>豪华城景房&lt;双人入住&gt;&lt;无早&gt;</t>
  </si>
  <si>
    <t>CHANG/CHAN CHAN</t>
  </si>
  <si>
    <t xml:space="preserve">3371632	</t>
  </si>
  <si>
    <t xml:space="preserve">200307	</t>
  </si>
  <si>
    <t xml:space="preserve">999224142187290	</t>
  </si>
  <si>
    <t>[釜山]斯坦福酒店釜山(Stanford Hotel Busan)(28525719)</t>
  </si>
  <si>
    <t>标准双人床房&lt;单人入住&gt;&lt;单早&gt;</t>
  </si>
  <si>
    <t>KO/SANG-KWON</t>
  </si>
  <si>
    <t xml:space="preserve">3371841	</t>
  </si>
  <si>
    <t xml:space="preserve">999224145453585	</t>
  </si>
  <si>
    <t>[阿布扎比]占奈萨拉卜塔酒店(Jannah Burj Al Sarab)(102632468)</t>
  </si>
  <si>
    <t>alabdouli/abdulla,alabdouli/abdulla</t>
  </si>
  <si>
    <t xml:space="preserve">3371945	</t>
  </si>
  <si>
    <t xml:space="preserve">20483197	</t>
  </si>
  <si>
    <t xml:space="preserve">999224148610796	</t>
  </si>
  <si>
    <t>[曼谷]曼谷水门伯克利酒店(The Berkeley Hotel Pratunam Bangkok)(28597407)</t>
  </si>
  <si>
    <t>北塔尊贵房(至少连住2晚及以上)&lt;今日特价 &gt;&lt;双人入住&gt;&lt;不适用泰国客人&gt;&lt;双早&gt;</t>
  </si>
  <si>
    <t>YANG/TAIMAO,CHEIN/CHWIN</t>
  </si>
  <si>
    <t xml:space="preserve">3372878	</t>
  </si>
  <si>
    <t xml:space="preserve">10011013315	</t>
  </si>
  <si>
    <t xml:space="preserve">999224149882824	</t>
  </si>
  <si>
    <t>TRIEU/SARAH</t>
  </si>
  <si>
    <t xml:space="preserve">3373523	</t>
  </si>
  <si>
    <t xml:space="preserve">10856266	</t>
  </si>
  <si>
    <t xml:space="preserve">999224149949879	</t>
  </si>
  <si>
    <t>精致套房(坦尼楼)&lt;特惠&gt;&lt;双人入住&gt;&lt;双早&gt;</t>
  </si>
  <si>
    <t>PENG/MENGMENG</t>
  </si>
  <si>
    <t xml:space="preserve">3373547	</t>
  </si>
  <si>
    <t xml:space="preserve">999224151090754	</t>
  </si>
  <si>
    <t>高级好莱坞房&lt;今日特价 &gt;&lt;双人入住&gt;&lt;不适用泰国客人&gt;&lt;双早&gt;</t>
  </si>
  <si>
    <t>QUE/JUN,ZHAO/FENGQIU</t>
  </si>
  <si>
    <t xml:space="preserve">3374095	</t>
  </si>
  <si>
    <t xml:space="preserve">276930253	</t>
  </si>
  <si>
    <t>退单</t>
  </si>
  <si>
    <t xml:space="preserve">999224152440911	</t>
  </si>
  <si>
    <t>LI/YINUO</t>
  </si>
  <si>
    <t xml:space="preserve">3374620	</t>
  </si>
  <si>
    <t xml:space="preserve">23238011	</t>
  </si>
  <si>
    <t xml:space="preserve">999224153555176	</t>
  </si>
  <si>
    <t>[迪拜]迪拜德伊勒温德姆戴斯酒店(Days Hotel by Wyndham Dubai Deira)(106477760)</t>
  </si>
  <si>
    <t>城景高级双床房&lt;双人入住&gt;&lt;无早&gt;</t>
  </si>
  <si>
    <t>REN/YAOWEN,REN/XIUHUA</t>
  </si>
  <si>
    <t xml:space="preserve">3375016	</t>
  </si>
  <si>
    <t xml:space="preserve">241782	</t>
  </si>
  <si>
    <t xml:space="preserve">999224155238748	</t>
  </si>
  <si>
    <t>豪华特大床房&lt;今日特价 &gt;&lt;双人入住&gt;&lt;不适用泰国客人&gt;&lt;双早&gt;</t>
  </si>
  <si>
    <t>Huang/Qing xi</t>
  </si>
  <si>
    <t xml:space="preserve">3375589	</t>
  </si>
  <si>
    <t xml:space="preserve">276981991	</t>
  </si>
  <si>
    <t xml:space="preserve">999224160031837	</t>
  </si>
  <si>
    <t>[合艾]合艾盛泰乐酒店(Centara Hotel Hat Yai)(5535789)</t>
  </si>
  <si>
    <t>高级双床房&lt;今日特价 &gt;&lt;双人入住&gt;&lt;适用于除泰国的亚洲客人&gt;&lt;双早&gt;</t>
  </si>
  <si>
    <t>MOHDRAJILI/ZAIRITA AZLIN</t>
  </si>
  <si>
    <t xml:space="preserve">3377105	</t>
  </si>
  <si>
    <t xml:space="preserve">277093999	</t>
  </si>
  <si>
    <t xml:space="preserve">999224159555879	</t>
  </si>
  <si>
    <t>[曼谷]金玉素万那普酒店(Golden Jade Suvarnabhumi)(28680143)</t>
  </si>
  <si>
    <t>高级房&lt;双人入住&gt;&lt;双早&gt;</t>
  </si>
  <si>
    <t>Lv/Xiao Jiang,Yang/Jian Feng</t>
  </si>
  <si>
    <t xml:space="preserve">3376879	</t>
  </si>
  <si>
    <t xml:space="preserve">999224160616046	</t>
  </si>
  <si>
    <t>LIANG/YUANJUAN</t>
  </si>
  <si>
    <t xml:space="preserve">3377383	</t>
  </si>
  <si>
    <t xml:space="preserve">241842	</t>
  </si>
  <si>
    <t xml:space="preserve">999224161745736	</t>
  </si>
  <si>
    <t>LI/WENWEN</t>
  </si>
  <si>
    <t xml:space="preserve">3377830	</t>
  </si>
  <si>
    <t xml:space="preserve">10856853	</t>
  </si>
  <si>
    <t xml:space="preserve">999224161264110	</t>
  </si>
  <si>
    <t>高级特大床房&lt;今日特价 &gt;&lt;双人入住&gt;&lt;适用于除泰国的亚洲客人&gt;&lt;双早&gt;</t>
  </si>
  <si>
    <t>OUYANG/CHU</t>
  </si>
  <si>
    <t xml:space="preserve">3377535	</t>
  </si>
  <si>
    <t xml:space="preserve">277094846	</t>
  </si>
  <si>
    <t xml:space="preserve">999224161378966	</t>
  </si>
  <si>
    <t>LIN/QIRUI</t>
  </si>
  <si>
    <t xml:space="preserve">3377682	</t>
  </si>
  <si>
    <t xml:space="preserve">277094729	</t>
  </si>
  <si>
    <t xml:space="preserve">999224162720742	</t>
  </si>
  <si>
    <t>俱乐部高级好莱坞房 1张特大床&lt;今日特价 &gt;&lt;双人入住&gt;&lt;不适用泰国客人&gt;&lt;双早&gt;</t>
  </si>
  <si>
    <t>YUN/SOKHOUR</t>
  </si>
  <si>
    <t xml:space="preserve">3378263	</t>
  </si>
  <si>
    <t xml:space="preserve">277105935	</t>
  </si>
  <si>
    <t xml:space="preserve">999224163110932	</t>
  </si>
  <si>
    <t>套间房&lt;双人入住&gt;&lt;不适用泰国客人&gt;&lt;双早&gt;</t>
  </si>
  <si>
    <t>SONG/XUECHEN,Wang/Ze</t>
  </si>
  <si>
    <t xml:space="preserve">3378382	</t>
  </si>
  <si>
    <t xml:space="preserve">1305991	</t>
  </si>
  <si>
    <t xml:space="preserve">999224163454859	</t>
  </si>
  <si>
    <t>[芭堤雅]芭堤雅贝斯特韦斯特优质尼克森酒店-SHA认证(Best Western Plus Nexen Pattaya)(96263097)</t>
  </si>
  <si>
    <t>城景豪华双床房&lt;双人入住&gt;&lt;不适用泰国客人&gt;&lt;双早&gt;</t>
  </si>
  <si>
    <t>LI/CHAO</t>
  </si>
  <si>
    <t xml:space="preserve">3378564	</t>
  </si>
  <si>
    <t xml:space="preserve">bk020198	</t>
  </si>
  <si>
    <t xml:space="preserve">999224163540164	</t>
  </si>
  <si>
    <t>WANG/XIANWEI</t>
  </si>
  <si>
    <t xml:space="preserve">3378592	</t>
  </si>
  <si>
    <t xml:space="preserve">277105896	</t>
  </si>
  <si>
    <t xml:space="preserve">999224164123121	</t>
  </si>
  <si>
    <t>[芭堤雅]芭堤雅都喜天丽酒店(Dusit Thani Pattaya)(3360627)</t>
  </si>
  <si>
    <t>豪华双床房&lt;双人入住&gt;&lt;不适用泰国客人&gt;&lt;双早&gt;</t>
  </si>
  <si>
    <t>GU/YAO,SHI/WEI,CAI/ENHUI</t>
  </si>
  <si>
    <t xml:space="preserve">3378791	</t>
  </si>
  <si>
    <t xml:space="preserve">12289562	</t>
  </si>
  <si>
    <t xml:space="preserve">999224164787036	</t>
  </si>
  <si>
    <t>[阿布扎比]安纳塔拉东方曼格罗夫阿布扎比酒店(Anantara Eastern Mangroves Abu Dhabi)(103172909)</t>
  </si>
  <si>
    <t>豪华房(带阳台)&lt;双人入住&gt;&lt;无早&gt;</t>
  </si>
  <si>
    <t>Kiblawi/Dania</t>
  </si>
  <si>
    <t xml:space="preserve">3379049	</t>
  </si>
  <si>
    <t xml:space="preserve">46797449	</t>
  </si>
  <si>
    <t xml:space="preserve">999224165174829	</t>
  </si>
  <si>
    <t>YU/YANYAN</t>
  </si>
  <si>
    <t xml:space="preserve">3379222	</t>
  </si>
  <si>
    <t xml:space="preserve">277095396	</t>
  </si>
  <si>
    <t xml:space="preserve">999224165165779	</t>
  </si>
  <si>
    <t>WANG/AIPING</t>
  </si>
  <si>
    <t xml:space="preserve">3379216	</t>
  </si>
  <si>
    <t xml:space="preserve">277092978	</t>
  </si>
  <si>
    <t xml:space="preserve">999224165206104	</t>
  </si>
  <si>
    <t>[曼谷]素坤逸塔斯托利亚精选酒店(Tastoria Collection Sukhumvit - Sha Extra Plus)(16900022)</t>
  </si>
  <si>
    <t>高级房&lt;今日特价 &gt;&lt;双人入住&gt;&lt;无早&gt;</t>
  </si>
  <si>
    <t>HAN/LONG</t>
  </si>
  <si>
    <t xml:space="preserve">3379235	</t>
  </si>
  <si>
    <t xml:space="preserve">169152	</t>
  </si>
  <si>
    <t xml:space="preserve">999224165188736	</t>
  </si>
  <si>
    <t>THEE/TECK CHUAN,WU/XIAOQI</t>
  </si>
  <si>
    <t xml:space="preserve">3379231	</t>
  </si>
  <si>
    <t xml:space="preserve">277096474	</t>
  </si>
  <si>
    <t xml:space="preserve">999224165164234	</t>
  </si>
  <si>
    <t>LIU/YONGFEI</t>
  </si>
  <si>
    <t xml:space="preserve">3379215	</t>
  </si>
  <si>
    <t xml:space="preserve">277095757	</t>
  </si>
  <si>
    <t xml:space="preserve">999224165605771	</t>
  </si>
  <si>
    <t>[芭堤雅]芭堤雅 T 酒店 - SHA Extra Plus 认证(T Pattaya Hotel Sha Extra Plus)(28154562)</t>
  </si>
  <si>
    <t>高级房&lt;特惠专享&gt;&lt;双人入住&gt;&lt;双早&gt;</t>
  </si>
  <si>
    <t>ZHANG/HAN</t>
  </si>
  <si>
    <t xml:space="preserve">3379359	</t>
  </si>
  <si>
    <t xml:space="preserve">304995	</t>
  </si>
  <si>
    <t xml:space="preserve">999224166078076	</t>
  </si>
  <si>
    <t>SHAO/YUE,YAN/ZISHUN</t>
  </si>
  <si>
    <t xml:space="preserve">3379647	</t>
  </si>
  <si>
    <t xml:space="preserve">182939	</t>
  </si>
  <si>
    <t xml:space="preserve">999224172153325	</t>
  </si>
  <si>
    <t>GU/YAO</t>
  </si>
  <si>
    <t xml:space="preserve">3379795	</t>
  </si>
  <si>
    <t xml:space="preserve">12289564	</t>
  </si>
  <si>
    <t xml:space="preserve">999224173124067	</t>
  </si>
  <si>
    <t>[曼谷]曼谷野餐酒店 - 兰南(Picnic Hotel Bangkok - Rang Nam)(28597427)</t>
  </si>
  <si>
    <t>标准房&lt;特价大促销&gt;&lt;双人入住&gt;&lt;无早&gt;</t>
  </si>
  <si>
    <t>YU/han,wang/wei</t>
  </si>
  <si>
    <t xml:space="preserve">3379903	</t>
  </si>
  <si>
    <t xml:space="preserve">231615	</t>
  </si>
  <si>
    <t xml:space="preserve">999224174931087	</t>
  </si>
  <si>
    <t>豪华海景双床房&lt;今日特价 &gt;&lt;双人入住&gt;&lt;中宾&gt;&lt;双早&gt;</t>
  </si>
  <si>
    <t>XING/BIN,ZHANG/LI,ZHANG/GUANGLI,Wang/Xin</t>
  </si>
  <si>
    <t xml:space="preserve">3380137	</t>
  </si>
  <si>
    <t xml:space="preserve">182966	</t>
  </si>
  <si>
    <t xml:space="preserve">999224174825578	</t>
  </si>
  <si>
    <t>高级房, 1张大床, 城市景观&lt;双人入住&gt;&lt;无早&gt;</t>
  </si>
  <si>
    <t>CHEN/LIHUA,LIN/QINYUN</t>
  </si>
  <si>
    <t xml:space="preserve">3380121	</t>
  </si>
  <si>
    <t xml:space="preserve">242004	</t>
  </si>
  <si>
    <t xml:space="preserve">999224175594451	</t>
  </si>
  <si>
    <t>[曼谷]曼谷素坤逸奥克伍德华庭工作室酒店(Oakwood Studios Sukhumvit Bangkok)(101528701)</t>
  </si>
  <si>
    <t>高级特大床房&lt;双人入住&gt;&lt;仅适用亚洲客人&gt;&lt;双早&gt;</t>
  </si>
  <si>
    <t>HOU/CHUANGXIN</t>
  </si>
  <si>
    <t xml:space="preserve">3380312	</t>
  </si>
  <si>
    <t xml:space="preserve">9119312	</t>
  </si>
  <si>
    <t xml:space="preserve">999224179368828	</t>
  </si>
  <si>
    <t>Gao/Tian</t>
  </si>
  <si>
    <t xml:space="preserve">3380880	</t>
  </si>
  <si>
    <t xml:space="preserve">242013	</t>
  </si>
  <si>
    <t xml:space="preserve">24180137195	</t>
  </si>
  <si>
    <t>TANG/TINGTING</t>
  </si>
  <si>
    <t xml:space="preserve">3381015	</t>
  </si>
  <si>
    <t xml:space="preserve">242018	</t>
  </si>
  <si>
    <t xml:space="preserve">24180162161	</t>
  </si>
  <si>
    <t>WONG/BOON QUONG</t>
  </si>
  <si>
    <t xml:space="preserve">3381019	</t>
  </si>
  <si>
    <t xml:space="preserve">242019	</t>
  </si>
  <si>
    <t xml:space="preserve">22029071298	</t>
  </si>
  <si>
    <t>调整</t>
  </si>
  <si>
    <t>[苏梅岛]苏梅岛丽思卡尔顿酒店(SHA Extra Plus)(The Ritz-Carlton, Koh Samui(SHA Extra Plus))(13570752)</t>
  </si>
  <si>
    <t>两卧室露台套房(至少连住2晚及以上)&lt;今日特价 &gt;&lt;四人入住&gt;&lt;中宾&gt;&lt;早餐&gt;</t>
  </si>
  <si>
    <t>WONG/TOA REX,WONG/LEEWUN,Xing/Kun,Wong/Jun Ren</t>
  </si>
  <si>
    <t xml:space="preserve">2909884	</t>
  </si>
  <si>
    <t xml:space="preserve">81352057	</t>
  </si>
  <si>
    <t>，</t>
  </si>
  <si>
    <t>999223731566977</t>
  </si>
  <si>
    <t>3233682 请建工单收款300RMB（999223731566977 ）</t>
  </si>
  <si>
    <t>本期扣款2556元</t>
  </si>
  <si>
    <t>999224065762560此单多收1404元待退回</t>
  </si>
  <si>
    <t>A230520094853481</t>
  </si>
  <si>
    <t>A23052009500329</t>
  </si>
  <si>
    <t>CNY / HKD 当前参考汇率: 1.112587552</t>
  </si>
  <si>
    <t>总计： 234727.2 CNY/
261154.56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</si>
  <si>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</si>
  <si>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</si>
  <si>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</si>
  <si>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</si>
  <si>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</si>
  <si>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</si>
  <si>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</si>
  <si>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</si>
  <si>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</si>
  <si>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</si>
  <si>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</si>
  <si>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</si>
  <si>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</si>
  <si>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</si>
  <si>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</si>
  <si>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</si>
  <si>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</si>
  <si>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</si>
  <si>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</si>
  <si>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2023-05-16</t>
  </si>
  <si>
    <t>3381019</t>
  </si>
  <si>
    <t>迪拜德伊勒温德姆戴斯酒店</t>
  </si>
  <si>
    <t>WONG BOON QUONG</t>
  </si>
  <si>
    <t>2023-05-17</t>
  </si>
  <si>
    <t>退房日周结</t>
  </si>
  <si>
    <t>380.00</t>
  </si>
  <si>
    <t>RMB</t>
  </si>
  <si>
    <t>0</t>
  </si>
  <si>
    <t>0.00</t>
  </si>
  <si>
    <t>携程国际直连(DD)</t>
  </si>
  <si>
    <t>01.011174</t>
  </si>
  <si>
    <t>2023-05-16 15:36:08</t>
  </si>
  <si>
    <t>否</t>
  </si>
  <si>
    <t>汇智国际旅游发展有限公司</t>
  </si>
  <si>
    <t>直采</t>
  </si>
  <si>
    <t>阿拉伯联合酋长国</t>
  </si>
  <si>
    <t>3381015</t>
  </si>
  <si>
    <t>TANG TINGTING</t>
  </si>
  <si>
    <t>2023-05-16 15:32:49</t>
  </si>
  <si>
    <t>3380880</t>
  </si>
  <si>
    <t>Gao Tian</t>
  </si>
  <si>
    <t>2023-05-16 15:03:44</t>
  </si>
  <si>
    <t>3380312</t>
  </si>
  <si>
    <t>曼谷素坤逸奥克伍德华庭工作室酒店</t>
  </si>
  <si>
    <t>HOU CHUANGXIN</t>
  </si>
  <si>
    <t>446.00</t>
  </si>
  <si>
    <t>2023-05-16 12:32:00</t>
  </si>
  <si>
    <t>泰国</t>
  </si>
  <si>
    <t>3380137</t>
  </si>
  <si>
    <t>芭堤雅北部遨舍度假酒店 (SHA Extra Plus)</t>
  </si>
  <si>
    <t>XING BIN,ZHANG LI,ZHANG GUANGLI,Wang Xin</t>
  </si>
  <si>
    <t>2024.00</t>
  </si>
  <si>
    <t>2023-05-16 12:06:38</t>
  </si>
  <si>
    <t>3380121</t>
  </si>
  <si>
    <t>CHEN LIHUA,LIN QINYUN</t>
  </si>
  <si>
    <t>2023-05-16 14:12:19</t>
  </si>
  <si>
    <t>3379903</t>
  </si>
  <si>
    <t>曼谷野餐酒店曼谷</t>
  </si>
  <si>
    <t>YU han,wang wei</t>
  </si>
  <si>
    <t>230.00</t>
  </si>
  <si>
    <t>2023-05-16 11:00:16</t>
  </si>
  <si>
    <t>3379795</t>
  </si>
  <si>
    <t>芭堤雅都喜天丽酒店</t>
  </si>
  <si>
    <t>GU YAO</t>
  </si>
  <si>
    <t>636.00</t>
  </si>
  <si>
    <t>2023-05-16 10:46:18</t>
  </si>
  <si>
    <t>3379647</t>
  </si>
  <si>
    <t>SHAO YUE,YAN ZISHUN</t>
  </si>
  <si>
    <t>427.00</t>
  </si>
  <si>
    <t>2023-05-16 09:55:24</t>
  </si>
  <si>
    <t>3379359</t>
  </si>
  <si>
    <t>芭堤雅T酒店 (SHA Extra Plus)</t>
  </si>
  <si>
    <t>ZHANG HAN</t>
  </si>
  <si>
    <t>289.00</t>
  </si>
  <si>
    <t>2023-05-16 08:56:09</t>
  </si>
  <si>
    <t>3379235</t>
  </si>
  <si>
    <t>素坤逸塔斯托利亚精选酒店 (SHA Plus+)</t>
  </si>
  <si>
    <t>HAN LONG</t>
  </si>
  <si>
    <t>608.00</t>
  </si>
  <si>
    <t>2023-05-16 09:10:01</t>
  </si>
  <si>
    <t>3379231</t>
  </si>
  <si>
    <t>合艾盛泰乐酒店</t>
  </si>
  <si>
    <t>THEE TECK CHUAN,WU XIAOQI</t>
  </si>
  <si>
    <t>680.00</t>
  </si>
  <si>
    <t>2023-05-16 09:32:29</t>
  </si>
  <si>
    <t>3379222</t>
  </si>
  <si>
    <t>YU YANYAN</t>
  </si>
  <si>
    <t>340.00</t>
  </si>
  <si>
    <t>2023-05-16 09:25:50</t>
  </si>
  <si>
    <t>3379216</t>
  </si>
  <si>
    <t>WANG AIPING</t>
  </si>
  <si>
    <t>2023-05-16 09:14:21</t>
  </si>
  <si>
    <t>3379215</t>
  </si>
  <si>
    <t>LIU YONGFEI</t>
  </si>
  <si>
    <t>2023-05-16 09:30:03</t>
  </si>
  <si>
    <t>3379049</t>
  </si>
  <si>
    <t>安纳塔拉东方曼格罗夫阿布扎比酒店</t>
  </si>
  <si>
    <t>Kiblawi Dania</t>
  </si>
  <si>
    <t>610.00</t>
  </si>
  <si>
    <t>2023-05-16 13:33:36</t>
  </si>
  <si>
    <t>3378791</t>
  </si>
  <si>
    <t>GU YAO,SHI WEI,CAI ENHUI</t>
  </si>
  <si>
    <t>1908.00</t>
  </si>
  <si>
    <t>2023-05-16 10:41:32</t>
  </si>
  <si>
    <t>2023-05-15</t>
  </si>
  <si>
    <t>3378592</t>
  </si>
  <si>
    <t>曼谷盛泰澜中央世界商业中心酒店  (SHA Plus+)</t>
  </si>
  <si>
    <t>WANG XIANWEI</t>
  </si>
  <si>
    <t>1177.00</t>
  </si>
  <si>
    <t>2023-05-16 10:27:36</t>
  </si>
  <si>
    <t>3378564</t>
  </si>
  <si>
    <t>芭提雅最佳西方优质尼克森酒店</t>
  </si>
  <si>
    <t>LI CHAO</t>
  </si>
  <si>
    <t>275.00</t>
  </si>
  <si>
    <t>2023-05-16 09:02:39</t>
  </si>
  <si>
    <t>3378382</t>
  </si>
  <si>
    <t>曼谷大都会酒店</t>
  </si>
  <si>
    <t>SONG XUECHEN,Wang Ze</t>
  </si>
  <si>
    <t>980.00</t>
  </si>
  <si>
    <t>2023-05-16 09:32:44</t>
  </si>
  <si>
    <t>3378263</t>
  </si>
  <si>
    <t>YUN SOKHOUR</t>
  </si>
  <si>
    <t>1385.00</t>
  </si>
  <si>
    <t>2023-05-16 10:33:43</t>
  </si>
  <si>
    <t>3377830</t>
  </si>
  <si>
    <t>普吉岛卡塔坦尼海滩度假村(SHA Extra Plus)</t>
  </si>
  <si>
    <t>LI WENWEN</t>
  </si>
  <si>
    <t>2023-05-16 05:19:31</t>
  </si>
  <si>
    <t>3377682</t>
  </si>
  <si>
    <t>LIN QIRUI</t>
  </si>
  <si>
    <t>2023-05-16 09:23:06</t>
  </si>
  <si>
    <t>3377535</t>
  </si>
  <si>
    <t>OUYANG CHU</t>
  </si>
  <si>
    <t>2023-05-16 09:20:48</t>
  </si>
  <si>
    <t>3377383</t>
  </si>
  <si>
    <t>LIANG YUANJUAN</t>
  </si>
  <si>
    <t>368.00</t>
  </si>
  <si>
    <t>2023-05-15 20:33:25</t>
  </si>
  <si>
    <t>3377105</t>
  </si>
  <si>
    <t>MOHDRAJILI ZAIRITA AZLIN</t>
  </si>
  <si>
    <t>2023-05-16 09:18:45</t>
  </si>
  <si>
    <t>3376879</t>
  </si>
  <si>
    <t>曼谷金玉素旺纳普酒店</t>
  </si>
  <si>
    <t>Lv Xiao Jiang,Yang Jian Feng</t>
  </si>
  <si>
    <t>254.00</t>
  </si>
  <si>
    <t>2023-05-16 09:20:42</t>
  </si>
  <si>
    <t>3375589</t>
  </si>
  <si>
    <t>Huang Qing xi</t>
  </si>
  <si>
    <t>2417.00</t>
  </si>
  <si>
    <t>2023-05-15 15:14:03</t>
  </si>
  <si>
    <t>3375016</t>
  </si>
  <si>
    <t>REN YAOWEN,REN XIUHUA</t>
  </si>
  <si>
    <t>736.00</t>
  </si>
  <si>
    <t>2023-05-15 13:29:39</t>
  </si>
  <si>
    <t>3374620</t>
  </si>
  <si>
    <t>仁川机场贝斯特韦斯特精品酒店</t>
  </si>
  <si>
    <t>LI YINUO</t>
  </si>
  <si>
    <t>402.00</t>
  </si>
  <si>
    <t>2023-05-15 11:13:42</t>
  </si>
  <si>
    <t>韩国</t>
  </si>
  <si>
    <t>3374095</t>
  </si>
  <si>
    <t>QUE JUN,ZHAO FENGQIU</t>
  </si>
  <si>
    <t>2227.00</t>
  </si>
  <si>
    <t>2023-05-15 11:14:36</t>
  </si>
  <si>
    <t>3373523</t>
  </si>
  <si>
    <t>TRIEU SARAH</t>
  </si>
  <si>
    <t>2886.00</t>
  </si>
  <si>
    <t>2023-05-15 08:28:58</t>
  </si>
  <si>
    <t>2023-05-14</t>
  </si>
  <si>
    <t>3372878</t>
  </si>
  <si>
    <t>曼谷水门伯克利酒店</t>
  </si>
  <si>
    <t>YANG TAIMAO,CHEIN CHWIN</t>
  </si>
  <si>
    <t>998.00</t>
  </si>
  <si>
    <t>2023-05-15 10:28:10</t>
  </si>
  <si>
    <t>3371945</t>
  </si>
  <si>
    <t>占奈萨拉卜塔酒店</t>
  </si>
  <si>
    <t>alabdouli abdulla,alabdouli abdulla</t>
  </si>
  <si>
    <t>425.00</t>
  </si>
  <si>
    <t>2023-05-14 22:47:57</t>
  </si>
  <si>
    <t>3371632</t>
  </si>
  <si>
    <t>芭堤雅布赖顿大酒店</t>
  </si>
  <si>
    <t>CHANG CHAN CHAN</t>
  </si>
  <si>
    <t>360.00</t>
  </si>
  <si>
    <t>2023-05-14 18:56:54</t>
  </si>
  <si>
    <t>3370668</t>
  </si>
  <si>
    <t>首尔世贸中心奥卓豪景酒店公寓</t>
  </si>
  <si>
    <t>FANG LIPING</t>
  </si>
  <si>
    <t>1950.00</t>
  </si>
  <si>
    <t>2023-05-15 09:27:15</t>
  </si>
  <si>
    <t>3370494</t>
  </si>
  <si>
    <t>曼谷素坤逸航站 21 中心酒店 (政府卫生认证)</t>
  </si>
  <si>
    <t>WU LIN KWAN</t>
  </si>
  <si>
    <t>2400.00</t>
  </si>
  <si>
    <t>2023-05-14 19:04:12</t>
  </si>
  <si>
    <t>3369909</t>
  </si>
  <si>
    <t>亿倍利大酒店</t>
  </si>
  <si>
    <t>MOHD ARIF IZZATY JAMILAH</t>
  </si>
  <si>
    <t>560.00</t>
  </si>
  <si>
    <t>2023-05-14 11:02:54</t>
  </si>
  <si>
    <t>马来西亚</t>
  </si>
  <si>
    <t>3369906</t>
  </si>
  <si>
    <t>普吉假日酒店 (政府卫生认证)</t>
  </si>
  <si>
    <t>WU MENGJIAO,ZHONG CANHONG</t>
  </si>
  <si>
    <t>2085.00</t>
  </si>
  <si>
    <t>2023-05-14 10:47:24</t>
  </si>
  <si>
    <t>3369245</t>
  </si>
  <si>
    <t>ZHANG BIN</t>
  </si>
  <si>
    <t>1390.00</t>
  </si>
  <si>
    <t>2023-05-14 10:41:28</t>
  </si>
  <si>
    <t>3369198</t>
  </si>
  <si>
    <t>达拉海角度假酒店</t>
  </si>
  <si>
    <t>ZHANG XINYIN</t>
  </si>
  <si>
    <t>1814.00</t>
  </si>
  <si>
    <t>2023-05-14 11:16:02</t>
  </si>
  <si>
    <t>2023-05-13</t>
  </si>
  <si>
    <t>3367988</t>
  </si>
  <si>
    <t>VICHET SENG</t>
  </si>
  <si>
    <t>15150.00</t>
  </si>
  <si>
    <t>2023-05-14 09:44:16</t>
  </si>
  <si>
    <t>3365404</t>
  </si>
  <si>
    <t>哥打京那巴鲁凯悦尚萃酒店</t>
  </si>
  <si>
    <t>ZHAO XUEYAN,ZHU HONGBIN</t>
  </si>
  <si>
    <t>753.00</t>
  </si>
  <si>
    <t>2023-05-14 17:15:15</t>
  </si>
  <si>
    <t>2023-05-12</t>
  </si>
  <si>
    <t>3361205</t>
  </si>
  <si>
    <t>CHEN JIAN,LIN DAGENG</t>
  </si>
  <si>
    <t>2023-05-12 17:03:51</t>
  </si>
  <si>
    <t>3361161</t>
  </si>
  <si>
    <t>MOHAMMAD SUKRI MOHAMAD FAIZ</t>
  </si>
  <si>
    <t>840.00</t>
  </si>
  <si>
    <t>2023-05-12 16:36:03</t>
  </si>
  <si>
    <t>3361087</t>
  </si>
  <si>
    <t>沙美岛海洋宝石之家酒店 (政府卫生认证)</t>
  </si>
  <si>
    <t>CHEN QIUPING,HE MIN</t>
  </si>
  <si>
    <t>1442.00</t>
  </si>
  <si>
    <t>2023-05-12 16:20:09</t>
  </si>
  <si>
    <t>3360880</t>
  </si>
  <si>
    <t>普吉芭东英迪格酒店 - IHG 酒店 (SHA PLUS+)</t>
  </si>
  <si>
    <t>JIN CANDONG,Shi Zhufeng,Shen Huaxing,Peng Tao</t>
  </si>
  <si>
    <t>12540.00</t>
  </si>
  <si>
    <t>2023-05-12 16:04:11</t>
  </si>
  <si>
    <t>3358539</t>
  </si>
  <si>
    <t>曼谷拉差达宜必思尚品酒店</t>
  </si>
  <si>
    <t>PHANG KAH TECK ANDREW</t>
  </si>
  <si>
    <t>2150.00</t>
  </si>
  <si>
    <t>2023-05-12 10:00:36</t>
  </si>
  <si>
    <t>2023-05-11</t>
  </si>
  <si>
    <t>3356937</t>
  </si>
  <si>
    <t>汶萊酒店</t>
  </si>
  <si>
    <t>MOSS CHRISTOPHER JAMES LAWRENCE</t>
  </si>
  <si>
    <t>615.00</t>
  </si>
  <si>
    <t>2023-05-12 14:43:19</t>
  </si>
  <si>
    <t>文莱</t>
  </si>
  <si>
    <t>3356296</t>
  </si>
  <si>
    <t>EWLES SHAUN MICHAEL</t>
  </si>
  <si>
    <t>2023-05-12 11:56:40</t>
  </si>
  <si>
    <t>3356261</t>
  </si>
  <si>
    <t>Chen Yuan,Zhu Hengyue</t>
  </si>
  <si>
    <t>1013.00</t>
  </si>
  <si>
    <t>2023-05-11 18:43:27</t>
  </si>
  <si>
    <t>3355888</t>
  </si>
  <si>
    <t>LIM YU YAO</t>
  </si>
  <si>
    <t>600.00</t>
  </si>
  <si>
    <t>2023-05-11 17:24:29</t>
  </si>
  <si>
    <t>3355065</t>
  </si>
  <si>
    <t>曼谷利特酒店</t>
  </si>
  <si>
    <t>Olea Daniel</t>
  </si>
  <si>
    <t>1614.00</t>
  </si>
  <si>
    <t>2023-05-11 14:36:43</t>
  </si>
  <si>
    <t>3355012</t>
  </si>
  <si>
    <t>Benitez Kennedy</t>
  </si>
  <si>
    <t>1491.00</t>
  </si>
  <si>
    <t>2023-05-11 14:31:07</t>
  </si>
  <si>
    <t>3353296</t>
  </si>
  <si>
    <t>OZO槟城乔治镇酒店</t>
  </si>
  <si>
    <t>Luo Jingwen</t>
  </si>
  <si>
    <t>1140.00</t>
  </si>
  <si>
    <t>2023-05-11 16:07:49</t>
  </si>
  <si>
    <t>2023-05-10</t>
  </si>
  <si>
    <t>3352975</t>
  </si>
  <si>
    <t>Tang Jialin,Zhang Xianlan</t>
  </si>
  <si>
    <t>2023-05-11 09:24:02</t>
  </si>
  <si>
    <t>3352279</t>
  </si>
  <si>
    <t>LAU YIN JUN,LAU YIN HENG,CHAN CHEUK LAI PHYBIE,LAU KAM TONG ALLAN</t>
  </si>
  <si>
    <t>5838.00</t>
  </si>
  <si>
    <t>2023-05-11 15:52:37</t>
  </si>
  <si>
    <t>3352064</t>
  </si>
  <si>
    <t>曼谷铂尔曼G酒店</t>
  </si>
  <si>
    <t>FALESSI LAETITIA</t>
  </si>
  <si>
    <t>1160.00</t>
  </si>
  <si>
    <t>2023-05-10 22:23:52</t>
  </si>
  <si>
    <t>3349357</t>
  </si>
  <si>
    <t>吉隆坡宾乐雅精选酒店</t>
  </si>
  <si>
    <t>LI Li,Xiao FEIFEI,Yu ZHAOWU</t>
  </si>
  <si>
    <t>5344.00</t>
  </si>
  <si>
    <t>2023-05-10 15:17:40</t>
  </si>
  <si>
    <t>2023-05-09</t>
  </si>
  <si>
    <t>3348050</t>
  </si>
  <si>
    <t>芽庄美利亚珍珠帝国酒店</t>
  </si>
  <si>
    <t>Kim Yeongnam</t>
  </si>
  <si>
    <t>4440.00</t>
  </si>
  <si>
    <t>2023-05-10 14:56:06</t>
  </si>
  <si>
    <t>越南</t>
  </si>
  <si>
    <t>3345496</t>
  </si>
  <si>
    <t>曼谷察殿沙吞酒店式公寓</t>
  </si>
  <si>
    <t>zeng huizhen</t>
  </si>
  <si>
    <t>1404.00</t>
  </si>
  <si>
    <t>-1404</t>
  </si>
  <si>
    <t>2023-05-10 19:29:59</t>
  </si>
  <si>
    <t>3345305</t>
  </si>
  <si>
    <t>普吉岛麦考安纳塔拉别墅度假酒店</t>
  </si>
  <si>
    <t>FANG JIAYING,LIU KEYUAN</t>
  </si>
  <si>
    <t>3906.00</t>
  </si>
  <si>
    <t>2023-05-10 18:04:29</t>
  </si>
  <si>
    <t>3344031</t>
  </si>
  <si>
    <t>ONG BAN YONG OBY</t>
  </si>
  <si>
    <t>1821.00</t>
  </si>
  <si>
    <t>2023-05-09 10:35:01</t>
  </si>
  <si>
    <t>2023-05-08</t>
  </si>
  <si>
    <t>3343570</t>
  </si>
  <si>
    <t>科伦曼谷酒店</t>
  </si>
  <si>
    <t>HUANG QI</t>
  </si>
  <si>
    <t>1260.00</t>
  </si>
  <si>
    <t>2023-05-09 12:47:54</t>
  </si>
  <si>
    <t>3341848</t>
  </si>
  <si>
    <t>曼谷瑞吉酒店</t>
  </si>
  <si>
    <t>LO PO MAN</t>
  </si>
  <si>
    <t>3628.00</t>
  </si>
  <si>
    <t>2023-05-08 16:50:23</t>
  </si>
  <si>
    <t>3340692</t>
  </si>
  <si>
    <t>普吉岛芭东彩灯度假村</t>
  </si>
  <si>
    <t>Homan Rachain</t>
  </si>
  <si>
    <t>1436.00</t>
  </si>
  <si>
    <t>2023-05-08 12:06:39</t>
  </si>
  <si>
    <t>3340638</t>
  </si>
  <si>
    <t>绥和萨拉大酒店</t>
  </si>
  <si>
    <t>GHAZALI ADAM SAFFIAN</t>
  </si>
  <si>
    <t>400.00</t>
  </si>
  <si>
    <t>2023-05-08 11:41:18</t>
  </si>
  <si>
    <t>2023-05-07</t>
  </si>
  <si>
    <t>3338754</t>
  </si>
  <si>
    <t>CHEN XIAO,LIU LULU</t>
  </si>
  <si>
    <t>3320.00</t>
  </si>
  <si>
    <t>2023-05-08 11:33:38</t>
  </si>
  <si>
    <t>3338681</t>
  </si>
  <si>
    <t>新加坡莱佛士酒店</t>
  </si>
  <si>
    <t>XUAN FANG,Gong Xuefeng</t>
  </si>
  <si>
    <t>8100.00</t>
  </si>
  <si>
    <t>2023-05-08 18:12:34</t>
  </si>
  <si>
    <t>新加坡</t>
  </si>
  <si>
    <t>2023-05-06</t>
  </si>
  <si>
    <t>3333820</t>
  </si>
  <si>
    <t>马尼拉金凤凰酒店-隔离酒店</t>
  </si>
  <si>
    <t>GENG HAO,KEE KAI HUNG</t>
  </si>
  <si>
    <t>4784.00</t>
  </si>
  <si>
    <t>2023-05-06 16:54:37</t>
  </si>
  <si>
    <t>菲律宾</t>
  </si>
  <si>
    <t>3333782</t>
  </si>
  <si>
    <t>HU ZHIYAN</t>
  </si>
  <si>
    <t>2780.00</t>
  </si>
  <si>
    <t>2023-05-06 16:46:16</t>
  </si>
  <si>
    <t>3333554</t>
  </si>
  <si>
    <t>PAN LAN</t>
  </si>
  <si>
    <t>2012.00</t>
  </si>
  <si>
    <t>2023-05-06 16:27:56</t>
  </si>
  <si>
    <t>3331936</t>
  </si>
  <si>
    <t>YANG JIAHAO</t>
  </si>
  <si>
    <t>2700.00</t>
  </si>
  <si>
    <t>2023-05-06 18:58:02</t>
  </si>
  <si>
    <t>2023-05-05</t>
  </si>
  <si>
    <t>3331368</t>
  </si>
  <si>
    <t>SOMRAK PANUPONG</t>
  </si>
  <si>
    <t>6380.00</t>
  </si>
  <si>
    <t>2023-05-06 04:14:09</t>
  </si>
  <si>
    <t>3328579</t>
  </si>
  <si>
    <t>首尔世贸中心洲际酒店</t>
  </si>
  <si>
    <t>TANG YUNZHEN</t>
  </si>
  <si>
    <t>3233.00</t>
  </si>
  <si>
    <t>2023-05-05 14:45:43</t>
  </si>
  <si>
    <t>2023-05-04</t>
  </si>
  <si>
    <t>3325979</t>
  </si>
  <si>
    <t>摩德沙吞酒店 (政府卫生认证)</t>
  </si>
  <si>
    <t>HUANG QING</t>
  </si>
  <si>
    <t>938.00</t>
  </si>
  <si>
    <t>2023-05-05 11:21:33</t>
  </si>
  <si>
    <t>3325279</t>
  </si>
  <si>
    <t>FURUSHO MASANAO</t>
  </si>
  <si>
    <t>2023-05-05 10:01:02</t>
  </si>
  <si>
    <t>3324355</t>
  </si>
  <si>
    <t>QIU PENG,Chen Xingmeng</t>
  </si>
  <si>
    <t>1380.00</t>
  </si>
  <si>
    <t>2023-05-04 16:58:58</t>
  </si>
  <si>
    <t>3323691</t>
  </si>
  <si>
    <t>ZHU RONGMEI</t>
  </si>
  <si>
    <t>1760.00</t>
  </si>
  <si>
    <t>2023-05-04 14:46:42</t>
  </si>
  <si>
    <t>3323516</t>
  </si>
  <si>
    <t>DING JING</t>
  </si>
  <si>
    <t>2023-05-04 15:08:59</t>
  </si>
  <si>
    <t>2023-05-02</t>
  </si>
  <si>
    <t>3316906</t>
  </si>
  <si>
    <t>首尔三井酒店</t>
  </si>
  <si>
    <t>ZHANG MENGLIAN</t>
  </si>
  <si>
    <t>509.00</t>
  </si>
  <si>
    <t>2023-05-03 08:46:18</t>
  </si>
  <si>
    <t>2023-05-01</t>
  </si>
  <si>
    <t>3314156</t>
  </si>
  <si>
    <t>CHAN DEONA MEI LAM</t>
  </si>
  <si>
    <t>490.00</t>
  </si>
  <si>
    <t>2023-05-02 08:21:05</t>
  </si>
  <si>
    <t>3313302</t>
  </si>
  <si>
    <t>曼谷维伊 - 美憬阁酒店</t>
  </si>
  <si>
    <t>Fan Huiqing,He Ruoxuan</t>
  </si>
  <si>
    <t>1870.00</t>
  </si>
  <si>
    <t>2023-05-02 13:08:12</t>
  </si>
  <si>
    <t>3354414</t>
  </si>
  <si>
    <t>贝斯特韦斯特精选寻求者发现者拉玛四世酒店</t>
  </si>
  <si>
    <t>HOU YI</t>
  </si>
  <si>
    <t>1120.00</t>
  </si>
  <si>
    <t>2023-05-11 11:25:42</t>
  </si>
  <si>
    <t>2023-04-29</t>
  </si>
  <si>
    <t>3303786</t>
  </si>
  <si>
    <t>新加坡庄家大酒店</t>
  </si>
  <si>
    <t>JHENG YAWEI</t>
  </si>
  <si>
    <t>2920.00</t>
  </si>
  <si>
    <t>2023-04-29 10:35:45</t>
  </si>
  <si>
    <t>3303552</t>
  </si>
  <si>
    <t>ANWER SAAD</t>
  </si>
  <si>
    <t>2190.00</t>
  </si>
  <si>
    <t>2023-04-29 09:17:32</t>
  </si>
  <si>
    <t>3302939</t>
  </si>
  <si>
    <t>曼谷河畔萨利尔酒店</t>
  </si>
  <si>
    <t>LIU YINGJIAN</t>
  </si>
  <si>
    <t>1626.00</t>
  </si>
  <si>
    <t>2023-05-01 16:06:02</t>
  </si>
  <si>
    <t>2023-04-28</t>
  </si>
  <si>
    <t>3301847</t>
  </si>
  <si>
    <t>YANG XUFANG,GUAN HE</t>
  </si>
  <si>
    <t>934.00</t>
  </si>
  <si>
    <t>2023-04-29 16:31:47</t>
  </si>
  <si>
    <t>2023-04-27</t>
  </si>
  <si>
    <t>3298126</t>
  </si>
  <si>
    <t>吉隆坡·觅酒店，傲途格精选</t>
  </si>
  <si>
    <t>WONG PUI CHI,WONG FUNG KIU REBECCA</t>
  </si>
  <si>
    <t>1104.00</t>
  </si>
  <si>
    <t>2023-04-28 11:02:40</t>
  </si>
  <si>
    <t>3297408</t>
  </si>
  <si>
    <t>ZHU YANFEI</t>
  </si>
  <si>
    <t>1819.00</t>
  </si>
  <si>
    <t>2023-05-01 08:37:36</t>
  </si>
  <si>
    <t>2023-04-26</t>
  </si>
  <si>
    <t>3293301</t>
  </si>
  <si>
    <t>曼谷萨通JC凯文酒店</t>
  </si>
  <si>
    <t>MOON KWIHYUN</t>
  </si>
  <si>
    <t>3820.00</t>
  </si>
  <si>
    <t>2023-04-28 16:13:36</t>
  </si>
  <si>
    <t>3293244</t>
  </si>
  <si>
    <t>YANG YU</t>
  </si>
  <si>
    <t>1224.00</t>
  </si>
  <si>
    <t>2023-04-27 09:55:19</t>
  </si>
  <si>
    <t>2023-04-25</t>
  </si>
  <si>
    <t>3287714</t>
  </si>
  <si>
    <t>曼谷麦卡桑美居酒店</t>
  </si>
  <si>
    <t>THINIYA SIRAWIT</t>
  </si>
  <si>
    <t>372.00</t>
  </si>
  <si>
    <t>2023-04-25 18:08:53</t>
  </si>
  <si>
    <t>3286739</t>
  </si>
  <si>
    <t>曼谷杜斯特套房酒店式公寓</t>
  </si>
  <si>
    <t>GAO WEI</t>
  </si>
  <si>
    <t>5488.00</t>
  </si>
  <si>
    <t>2023-04-25 15:10:14</t>
  </si>
  <si>
    <t>3286328</t>
  </si>
  <si>
    <t>普吉岛西奈奢华酒店(SHA Extra Plus)</t>
  </si>
  <si>
    <t>Alazzani Mohammed,Alazzani Mohammed</t>
  </si>
  <si>
    <t>6234.00</t>
  </si>
  <si>
    <t>2023-04-25 13:44:47</t>
  </si>
  <si>
    <t>2023-04-24</t>
  </si>
  <si>
    <t>3283759</t>
  </si>
  <si>
    <t>曼谷阿德菲49酒店</t>
  </si>
  <si>
    <t>LIN WEN HSIUNG,LIN WEN HSIUNG</t>
  </si>
  <si>
    <t>2775.00</t>
  </si>
  <si>
    <t>2023-04-25 11:13:12</t>
  </si>
  <si>
    <t>3283438</t>
  </si>
  <si>
    <t>曼谷京华大酒店 (SHA Plus+)</t>
  </si>
  <si>
    <t>YANG YANG,CHEN YONG,CHEN YAN,CHEN KEYI,CHEN SHIQUAN,XIAO QIAOFEI</t>
  </si>
  <si>
    <t>1440.00</t>
  </si>
  <si>
    <t>2023-04-25 11:34:25</t>
  </si>
  <si>
    <t>2023-04-22</t>
  </si>
  <si>
    <t>3273175</t>
  </si>
  <si>
    <t>GUO JIAHUI,HUANG WEICHEN</t>
  </si>
  <si>
    <t>1960.00</t>
  </si>
  <si>
    <t>2023-04-23 14:34:38</t>
  </si>
  <si>
    <t>3358430</t>
  </si>
  <si>
    <t>普吉岛邦涛的希尔顿花园酒店 (SHA Extra Plus)</t>
  </si>
  <si>
    <t>LI XIAO,Luo Wei</t>
  </si>
  <si>
    <t>864.00</t>
  </si>
  <si>
    <t>2023-05-12 09:04:27</t>
  </si>
  <si>
    <t>2023-04-20</t>
  </si>
  <si>
    <t>3260539</t>
  </si>
  <si>
    <t>Ji XINGWEI</t>
  </si>
  <si>
    <t>850.00</t>
  </si>
  <si>
    <t>2023-04-21 11:31:16</t>
  </si>
  <si>
    <t>2023-04-19</t>
  </si>
  <si>
    <t>3245433</t>
  </si>
  <si>
    <t>迪拜城市季节塔酒店</t>
  </si>
  <si>
    <t>Duhina Gerardo Jr Ansino</t>
  </si>
  <si>
    <t>750.00</t>
  </si>
  <si>
    <t>2023-04-19 13:47:27</t>
  </si>
  <si>
    <t>2023-04-16</t>
  </si>
  <si>
    <t>3233682</t>
  </si>
  <si>
    <t>曼谷香格里拉大酒店</t>
  </si>
  <si>
    <t>CHOI SONGHYUN,YOON SEOHEE</t>
  </si>
  <si>
    <t>2556.00</t>
  </si>
  <si>
    <t>2856.00</t>
  </si>
  <si>
    <t>300</t>
  </si>
  <si>
    <t>2023-04-17 13:09:00</t>
  </si>
  <si>
    <t>2023-04-14</t>
  </si>
  <si>
    <t>3228787</t>
  </si>
  <si>
    <t>曼谷天空风景酒店</t>
  </si>
  <si>
    <t>HE JIARONG,LU JIAYING</t>
  </si>
  <si>
    <t>800.00</t>
  </si>
  <si>
    <t>2023-04-15 16:18:07</t>
  </si>
  <si>
    <t>3228784</t>
  </si>
  <si>
    <t>LONG XIANJIE,WU MINYI</t>
  </si>
  <si>
    <t>2023-04-15 16:15:51</t>
  </si>
  <si>
    <t>2023-04-11</t>
  </si>
  <si>
    <t>3216275</t>
  </si>
  <si>
    <t>NAKAGOME KEI</t>
  </si>
  <si>
    <t>1740.00</t>
  </si>
  <si>
    <t>2023-04-11 16:10:08</t>
  </si>
  <si>
    <t>2023-04-09</t>
  </si>
  <si>
    <t>3210774</t>
  </si>
  <si>
    <t>赫纳恩棕榈滩度假酒店</t>
  </si>
  <si>
    <t>Park Jaeho</t>
  </si>
  <si>
    <t>3700.00</t>
  </si>
  <si>
    <t>2023-04-10 16:03:30</t>
  </si>
  <si>
    <t>2023-04-06</t>
  </si>
  <si>
    <t>3203134</t>
  </si>
  <si>
    <t>芽庄洲际酒店</t>
  </si>
  <si>
    <t>LEE SANGHYANG,KIM EUNJIN</t>
  </si>
  <si>
    <t>1776.00</t>
  </si>
  <si>
    <t>2023-04-07 14:56:33</t>
  </si>
  <si>
    <t>2023-04-05</t>
  </si>
  <si>
    <t>3199039</t>
  </si>
  <si>
    <t>芭东艾希莉高地酒店公寓 (SHA Extra Plus)</t>
  </si>
  <si>
    <t>Lai Ka man</t>
  </si>
  <si>
    <t>3360.00</t>
  </si>
  <si>
    <t>2023-04-05 11:30:17</t>
  </si>
  <si>
    <t>2023-03-28</t>
  </si>
  <si>
    <t>3178438</t>
  </si>
  <si>
    <t>Dears Myeongdong</t>
  </si>
  <si>
    <t>KENT JACKLYNN</t>
  </si>
  <si>
    <t>2334.00</t>
  </si>
  <si>
    <t>2023-03-28 18:36:05</t>
  </si>
  <si>
    <t>2023-03-21</t>
  </si>
  <si>
    <t>3158980</t>
  </si>
  <si>
    <t>阿瓦尼河滨曼谷酒店(SHA认证)</t>
  </si>
  <si>
    <t>YIU SUK WAI PAMARA PITIJINDATHAM,SIN KA FOON</t>
  </si>
  <si>
    <t>5700.00</t>
  </si>
  <si>
    <t>2023-03-23 10:24:48</t>
  </si>
  <si>
    <t>2023-03-11</t>
  </si>
  <si>
    <t>3122326</t>
  </si>
  <si>
    <t>PARK SEOYONG</t>
  </si>
  <si>
    <t>3988.00</t>
  </si>
  <si>
    <t>2023-03-13 14:33:11</t>
  </si>
  <si>
    <t>2023-02-24</t>
  </si>
  <si>
    <t>3064065</t>
  </si>
  <si>
    <t>海约翰坎普庄园酒店</t>
  </si>
  <si>
    <t>Abasolo Bernadette,Abasolo Bernadette</t>
  </si>
  <si>
    <t>2660.00</t>
  </si>
  <si>
    <t>2023-03-01 09:52:36</t>
  </si>
  <si>
    <t>2023-01-24</t>
  </si>
  <si>
    <t>2974630</t>
  </si>
  <si>
    <t>济州凯悦酒店</t>
  </si>
  <si>
    <t>TENG SENG HONG,TAN ZHAO RONG</t>
  </si>
  <si>
    <t>2928.00</t>
  </si>
  <si>
    <t>2023-01-25 00:01:57</t>
  </si>
  <si>
    <t>3358551</t>
  </si>
  <si>
    <t>盖特43机场酒店</t>
  </si>
  <si>
    <t>Deacon Chelsey,Deacon Chelsey</t>
  </si>
  <si>
    <t>259.00</t>
  </si>
  <si>
    <t>2023-05-12 08:25:08</t>
  </si>
  <si>
    <t>2023-04-30</t>
  </si>
  <si>
    <t>3308337</t>
  </si>
  <si>
    <t>胡志明市西贡艾美酒店</t>
  </si>
  <si>
    <t>ZHANG TING</t>
  </si>
  <si>
    <t>2562.00</t>
  </si>
  <si>
    <t>1537.20</t>
  </si>
  <si>
    <t>-1024</t>
  </si>
  <si>
    <t>2023-05-04 12:37:32</t>
  </si>
  <si>
    <t>2023-04-21</t>
  </si>
  <si>
    <t>3265672</t>
  </si>
  <si>
    <t>斯里巴加湾文莱瑞池国际酒店</t>
  </si>
  <si>
    <t>KOLHE PRASHANT</t>
  </si>
  <si>
    <t>7450.00</t>
  </si>
  <si>
    <t>2023-04-21 15:05:41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</si>
</sst>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14</xdr:col>
      <xdr:colOff>638175</xdr:colOff>
      <xdr:row>166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8299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45063</v>
      </c>
      <c r="H2" s="4">
        <v>1</v>
      </c>
      <c r="I2" s="4">
        <v>2</v>
      </c>
      <c r="J2" s="4">
        <v>2</v>
      </c>
      <c r="K2" s="4" t="s">
        <v>30</v>
      </c>
      <c r="L2" s="4">
        <v>2928</v>
      </c>
      <c r="M2" s="4">
        <v>2928</v>
      </c>
      <c r="N2" s="4" t="s">
        <v>31</v>
      </c>
      <c r="O2" s="4" t="s">
        <v>32</v>
      </c>
      <c r="P2" s="4" t="s">
        <v>33</v>
      </c>
      <c r="Q2" s="4">
        <v>0</v>
      </c>
      <c r="R2" s="7">
        <v>44950</v>
      </c>
      <c r="S2" s="6">
        <v>45066</v>
      </c>
      <c r="T2" s="4" t="s">
        <v>34</v>
      </c>
      <c r="U2" s="4">
        <v>2928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45063</v>
      </c>
      <c r="H3" s="4">
        <v>1</v>
      </c>
      <c r="I3" s="4">
        <v>2</v>
      </c>
      <c r="J3" s="4">
        <v>2</v>
      </c>
      <c r="K3" s="4" t="s">
        <v>30</v>
      </c>
      <c r="L3" s="4">
        <v>2660</v>
      </c>
      <c r="M3" s="4">
        <v>2660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44981</v>
      </c>
      <c r="S3" s="6">
        <v>45066</v>
      </c>
      <c r="T3" s="4" t="s">
        <v>34</v>
      </c>
      <c r="U3" s="4">
        <v>2660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45061</v>
      </c>
      <c r="G4" s="6">
        <v>45063</v>
      </c>
      <c r="H4" s="4">
        <v>2</v>
      </c>
      <c r="I4" s="4">
        <v>2</v>
      </c>
      <c r="J4" s="4">
        <v>4</v>
      </c>
      <c r="K4" s="4" t="s">
        <v>30</v>
      </c>
      <c r="L4" s="4">
        <v>3988</v>
      </c>
      <c r="M4" s="4">
        <v>3988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44996</v>
      </c>
      <c r="S4" s="6">
        <v>45066</v>
      </c>
      <c r="T4" s="4" t="s">
        <v>34</v>
      </c>
      <c r="U4" s="4">
        <v>3988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45057</v>
      </c>
      <c r="G5" s="6">
        <v>45063</v>
      </c>
      <c r="H5" s="4">
        <v>1</v>
      </c>
      <c r="I5" s="4">
        <v>6</v>
      </c>
      <c r="J5" s="4">
        <v>6</v>
      </c>
      <c r="K5" s="4" t="s">
        <v>30</v>
      </c>
      <c r="L5" s="4">
        <v>5700</v>
      </c>
      <c r="M5" s="4">
        <v>5700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45006</v>
      </c>
      <c r="S5" s="6">
        <v>45066</v>
      </c>
      <c r="T5" s="4" t="s">
        <v>34</v>
      </c>
      <c r="U5" s="4">
        <v>5700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45058</v>
      </c>
      <c r="G6" s="6">
        <v>45063</v>
      </c>
      <c r="H6" s="4">
        <v>1</v>
      </c>
      <c r="I6" s="4">
        <v>5</v>
      </c>
      <c r="J6" s="4">
        <v>5</v>
      </c>
      <c r="K6" s="4" t="s">
        <v>30</v>
      </c>
      <c r="L6" s="4">
        <v>2334</v>
      </c>
      <c r="M6" s="4">
        <v>2334</v>
      </c>
      <c r="N6" s="4" t="s">
        <v>58</v>
      </c>
      <c r="O6" s="4" t="s">
        <v>32</v>
      </c>
      <c r="P6" s="4" t="s">
        <v>33</v>
      </c>
      <c r="Q6" s="4">
        <v>0</v>
      </c>
      <c r="R6" s="7">
        <v>45013</v>
      </c>
      <c r="S6" s="6">
        <v>45066</v>
      </c>
      <c r="T6" s="4" t="s">
        <v>34</v>
      </c>
      <c r="U6" s="4">
        <v>2334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45056</v>
      </c>
      <c r="G7" s="6">
        <v>45063</v>
      </c>
      <c r="H7" s="4">
        <v>1</v>
      </c>
      <c r="I7" s="4">
        <v>7</v>
      </c>
      <c r="J7" s="4">
        <v>7</v>
      </c>
      <c r="K7" s="4" t="s">
        <v>30</v>
      </c>
      <c r="L7" s="4">
        <v>3360</v>
      </c>
      <c r="M7" s="4">
        <v>3360</v>
      </c>
      <c r="N7" s="4" t="s">
        <v>64</v>
      </c>
      <c r="O7" s="4" t="s">
        <v>32</v>
      </c>
      <c r="P7" s="4" t="s">
        <v>33</v>
      </c>
      <c r="Q7" s="4">
        <v>0</v>
      </c>
      <c r="R7" s="7">
        <v>45021</v>
      </c>
      <c r="S7" s="6">
        <v>45066</v>
      </c>
      <c r="T7" s="4" t="s">
        <v>34</v>
      </c>
      <c r="U7" s="4">
        <v>3360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44</v>
      </c>
      <c r="E8" s="4" t="s">
        <v>68</v>
      </c>
      <c r="F8" s="6">
        <v>45061</v>
      </c>
      <c r="G8" s="6">
        <v>45063</v>
      </c>
      <c r="H8" s="4">
        <v>1</v>
      </c>
      <c r="I8" s="4">
        <v>2</v>
      </c>
      <c r="J8" s="4">
        <v>2</v>
      </c>
      <c r="K8" s="4" t="s">
        <v>30</v>
      </c>
      <c r="L8" s="4">
        <v>1776</v>
      </c>
      <c r="M8" s="4">
        <v>1776</v>
      </c>
      <c r="N8" s="4" t="s">
        <v>69</v>
      </c>
      <c r="O8" s="4" t="s">
        <v>32</v>
      </c>
      <c r="P8" s="4" t="s">
        <v>33</v>
      </c>
      <c r="Q8" s="4">
        <v>0</v>
      </c>
      <c r="R8" s="7">
        <v>45022</v>
      </c>
      <c r="S8" s="6">
        <v>45066</v>
      </c>
      <c r="T8" s="4" t="s">
        <v>34</v>
      </c>
      <c r="U8" s="4">
        <v>1776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45061</v>
      </c>
      <c r="G9" s="6">
        <v>45063</v>
      </c>
      <c r="H9" s="4">
        <v>1</v>
      </c>
      <c r="I9" s="4">
        <v>2</v>
      </c>
      <c r="J9" s="4">
        <v>2</v>
      </c>
      <c r="K9" s="4" t="s">
        <v>30</v>
      </c>
      <c r="L9" s="4">
        <v>3700</v>
      </c>
      <c r="M9" s="4">
        <v>3700</v>
      </c>
      <c r="N9" s="4" t="s">
        <v>75</v>
      </c>
      <c r="O9" s="4" t="s">
        <v>32</v>
      </c>
      <c r="P9" s="4" t="s">
        <v>33</v>
      </c>
      <c r="Q9" s="4">
        <v>0</v>
      </c>
      <c r="R9" s="7">
        <v>45025</v>
      </c>
      <c r="S9" s="6">
        <v>45066</v>
      </c>
      <c r="T9" s="4" t="s">
        <v>34</v>
      </c>
      <c r="U9" s="4">
        <v>3700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45060</v>
      </c>
      <c r="G10" s="6">
        <v>45063</v>
      </c>
      <c r="H10" s="4">
        <v>1</v>
      </c>
      <c r="I10" s="4">
        <v>3</v>
      </c>
      <c r="J10" s="4">
        <v>3</v>
      </c>
      <c r="K10" s="4" t="s">
        <v>30</v>
      </c>
      <c r="L10" s="4">
        <v>1740</v>
      </c>
      <c r="M10" s="4">
        <v>1740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45027</v>
      </c>
      <c r="S10" s="6">
        <v>45066</v>
      </c>
      <c r="T10" s="4" t="s">
        <v>34</v>
      </c>
      <c r="U10" s="4">
        <v>1740</v>
      </c>
      <c r="V10" s="4">
        <v>0</v>
      </c>
      <c r="W10" s="4">
        <v>0</v>
      </c>
      <c r="X10" s="4" t="s">
        <v>82</v>
      </c>
      <c r="Y10" s="4" t="s">
        <v>66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45062</v>
      </c>
      <c r="G11" s="6">
        <v>45063</v>
      </c>
      <c r="H11" s="4">
        <v>1</v>
      </c>
      <c r="I11" s="4">
        <v>1</v>
      </c>
      <c r="J11" s="4">
        <v>1</v>
      </c>
      <c r="K11" s="4" t="s">
        <v>30</v>
      </c>
      <c r="L11" s="4">
        <v>800</v>
      </c>
      <c r="M11" s="4">
        <v>800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45030</v>
      </c>
      <c r="S11" s="6">
        <v>45066</v>
      </c>
      <c r="T11" s="4" t="s">
        <v>34</v>
      </c>
      <c r="U11" s="4">
        <v>800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84</v>
      </c>
      <c r="E12" s="4" t="s">
        <v>90</v>
      </c>
      <c r="F12" s="6">
        <v>45062</v>
      </c>
      <c r="G12" s="6">
        <v>45063</v>
      </c>
      <c r="H12" s="4">
        <v>1</v>
      </c>
      <c r="I12" s="4">
        <v>1</v>
      </c>
      <c r="J12" s="4">
        <v>1</v>
      </c>
      <c r="K12" s="4" t="s">
        <v>30</v>
      </c>
      <c r="L12" s="4">
        <v>800</v>
      </c>
      <c r="M12" s="4">
        <v>800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45030</v>
      </c>
      <c r="S12" s="6">
        <v>45066</v>
      </c>
      <c r="T12" s="4" t="s">
        <v>34</v>
      </c>
      <c r="U12" s="4">
        <v>800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45062</v>
      </c>
      <c r="G13" s="6">
        <v>45063</v>
      </c>
      <c r="H13" s="4">
        <v>2</v>
      </c>
      <c r="I13" s="4">
        <v>1</v>
      </c>
      <c r="J13" s="4">
        <v>2</v>
      </c>
      <c r="K13" s="4" t="s">
        <v>30</v>
      </c>
      <c r="L13" s="4">
        <v>300</v>
      </c>
      <c r="M13" s="4">
        <v>300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45035</v>
      </c>
      <c r="S13" s="6">
        <v>45066</v>
      </c>
      <c r="T13" s="4" t="s">
        <v>34</v>
      </c>
      <c r="U13" s="4">
        <v>300</v>
      </c>
      <c r="V13" s="4">
        <v>0</v>
      </c>
      <c r="W13" s="4">
        <v>0</v>
      </c>
      <c r="X13" s="4" t="s">
        <v>66</v>
      </c>
      <c r="Y13" s="4" t="s">
        <v>66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45061</v>
      </c>
      <c r="G14" s="6">
        <v>45063</v>
      </c>
      <c r="H14" s="4">
        <v>1</v>
      </c>
      <c r="I14" s="4">
        <v>2</v>
      </c>
      <c r="J14" s="4">
        <v>2</v>
      </c>
      <c r="K14" s="4" t="s">
        <v>30</v>
      </c>
      <c r="L14" s="4">
        <v>750</v>
      </c>
      <c r="M14" s="4">
        <v>750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45035</v>
      </c>
      <c r="S14" s="6">
        <v>45066</v>
      </c>
      <c r="T14" s="4" t="s">
        <v>34</v>
      </c>
      <c r="U14" s="4">
        <v>750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45062</v>
      </c>
      <c r="G15" s="6">
        <v>45063</v>
      </c>
      <c r="H15" s="4">
        <v>1</v>
      </c>
      <c r="I15" s="4">
        <v>1</v>
      </c>
      <c r="J15" s="4">
        <v>1</v>
      </c>
      <c r="K15" s="4" t="s">
        <v>30</v>
      </c>
      <c r="L15" s="4">
        <v>850</v>
      </c>
      <c r="M15" s="4">
        <v>850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45036</v>
      </c>
      <c r="S15" s="6">
        <v>45066</v>
      </c>
      <c r="T15" s="4" t="s">
        <v>34</v>
      </c>
      <c r="U15" s="4">
        <v>850</v>
      </c>
      <c r="V15" s="4">
        <v>0</v>
      </c>
      <c r="W15" s="4">
        <v>0</v>
      </c>
      <c r="X15" s="4" t="s">
        <v>108</v>
      </c>
      <c r="Y15" s="4" t="s">
        <v>66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45053</v>
      </c>
      <c r="G16" s="6">
        <v>45063</v>
      </c>
      <c r="H16" s="4">
        <v>1</v>
      </c>
      <c r="I16" s="4">
        <v>10</v>
      </c>
      <c r="J16" s="4">
        <v>10</v>
      </c>
      <c r="K16" s="4" t="s">
        <v>30</v>
      </c>
      <c r="L16" s="4">
        <v>7450</v>
      </c>
      <c r="M16" s="4">
        <v>7450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45037</v>
      </c>
      <c r="S16" s="6">
        <v>45066</v>
      </c>
      <c r="T16" s="4" t="s">
        <v>34</v>
      </c>
      <c r="U16" s="4">
        <v>7450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105</v>
      </c>
      <c r="E17" s="4" t="s">
        <v>116</v>
      </c>
      <c r="F17" s="6">
        <v>45061</v>
      </c>
      <c r="G17" s="6">
        <v>45063</v>
      </c>
      <c r="H17" s="4">
        <v>1</v>
      </c>
      <c r="I17" s="4">
        <v>2</v>
      </c>
      <c r="J17" s="4">
        <v>2</v>
      </c>
      <c r="K17" s="4" t="s">
        <v>30</v>
      </c>
      <c r="L17" s="4">
        <v>1960</v>
      </c>
      <c r="M17" s="4">
        <v>1960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45038</v>
      </c>
      <c r="S17" s="6">
        <v>45066</v>
      </c>
      <c r="T17" s="4" t="s">
        <v>34</v>
      </c>
      <c r="U17" s="4">
        <v>1960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45061</v>
      </c>
      <c r="G18" s="6">
        <v>45063</v>
      </c>
      <c r="H18" s="4">
        <v>3</v>
      </c>
      <c r="I18" s="4">
        <v>2</v>
      </c>
      <c r="J18" s="4">
        <v>6</v>
      </c>
      <c r="K18" s="4" t="s">
        <v>30</v>
      </c>
      <c r="L18" s="4">
        <v>1440</v>
      </c>
      <c r="M18" s="4">
        <v>1440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45040</v>
      </c>
      <c r="S18" s="6">
        <v>45066</v>
      </c>
      <c r="T18" s="4" t="s">
        <v>34</v>
      </c>
      <c r="U18" s="4">
        <v>1440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45058</v>
      </c>
      <c r="G19" s="6">
        <v>45063</v>
      </c>
      <c r="H19" s="4">
        <v>1</v>
      </c>
      <c r="I19" s="4">
        <v>5</v>
      </c>
      <c r="J19" s="4">
        <v>5</v>
      </c>
      <c r="K19" s="4" t="s">
        <v>30</v>
      </c>
      <c r="L19" s="4">
        <v>2775</v>
      </c>
      <c r="M19" s="4">
        <v>2775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45040</v>
      </c>
      <c r="S19" s="6">
        <v>45066</v>
      </c>
      <c r="T19" s="4" t="s">
        <v>34</v>
      </c>
      <c r="U19" s="4">
        <v>2775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45057</v>
      </c>
      <c r="G20" s="6">
        <v>45063</v>
      </c>
      <c r="H20" s="4">
        <v>1</v>
      </c>
      <c r="I20" s="4">
        <v>6</v>
      </c>
      <c r="J20" s="4">
        <v>6</v>
      </c>
      <c r="K20" s="4" t="s">
        <v>30</v>
      </c>
      <c r="L20" s="4">
        <v>6234</v>
      </c>
      <c r="M20" s="4">
        <v>6234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45041</v>
      </c>
      <c r="S20" s="6">
        <v>45066</v>
      </c>
      <c r="T20" s="4" t="s">
        <v>34</v>
      </c>
      <c r="U20" s="4">
        <v>6234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45055</v>
      </c>
      <c r="G21" s="6">
        <v>45063</v>
      </c>
      <c r="H21" s="4">
        <v>1</v>
      </c>
      <c r="I21" s="4">
        <v>8</v>
      </c>
      <c r="J21" s="4">
        <v>8</v>
      </c>
      <c r="K21" s="4" t="s">
        <v>30</v>
      </c>
      <c r="L21" s="4">
        <v>5488</v>
      </c>
      <c r="M21" s="4">
        <v>5488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45041</v>
      </c>
      <c r="S21" s="6">
        <v>45066</v>
      </c>
      <c r="T21" s="4" t="s">
        <v>34</v>
      </c>
      <c r="U21" s="4">
        <v>5488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45062</v>
      </c>
      <c r="G22" s="6">
        <v>45063</v>
      </c>
      <c r="H22" s="4">
        <v>1</v>
      </c>
      <c r="I22" s="4">
        <v>1</v>
      </c>
      <c r="J22" s="4">
        <v>1</v>
      </c>
      <c r="K22" s="4" t="s">
        <v>30</v>
      </c>
      <c r="L22" s="4">
        <v>372</v>
      </c>
      <c r="M22" s="4">
        <v>372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45041</v>
      </c>
      <c r="S22" s="6">
        <v>45066</v>
      </c>
      <c r="T22" s="4" t="s">
        <v>34</v>
      </c>
      <c r="U22" s="4">
        <v>372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45061</v>
      </c>
      <c r="G23" s="6">
        <v>45063</v>
      </c>
      <c r="H23" s="4">
        <v>1</v>
      </c>
      <c r="I23" s="4">
        <v>2</v>
      </c>
      <c r="J23" s="4">
        <v>2</v>
      </c>
      <c r="K23" s="4" t="s">
        <v>30</v>
      </c>
      <c r="L23" s="4">
        <v>1224</v>
      </c>
      <c r="M23" s="4">
        <v>1224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45042</v>
      </c>
      <c r="S23" s="6">
        <v>45066</v>
      </c>
      <c r="T23" s="4" t="s">
        <v>34</v>
      </c>
      <c r="U23" s="4">
        <v>1224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45058</v>
      </c>
      <c r="G24" s="6">
        <v>45063</v>
      </c>
      <c r="H24" s="4">
        <v>1</v>
      </c>
      <c r="I24" s="4">
        <v>5</v>
      </c>
      <c r="J24" s="4">
        <v>5</v>
      </c>
      <c r="K24" s="4" t="s">
        <v>30</v>
      </c>
      <c r="L24" s="4">
        <v>3820</v>
      </c>
      <c r="M24" s="4">
        <v>3820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45042</v>
      </c>
      <c r="S24" s="6">
        <v>45066</v>
      </c>
      <c r="T24" s="4" t="s">
        <v>34</v>
      </c>
      <c r="U24" s="4">
        <v>3820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45060</v>
      </c>
      <c r="G25" s="6">
        <v>45063</v>
      </c>
      <c r="H25" s="4">
        <v>1</v>
      </c>
      <c r="I25" s="4">
        <v>3</v>
      </c>
      <c r="J25" s="4">
        <v>3</v>
      </c>
      <c r="K25" s="4" t="s">
        <v>30</v>
      </c>
      <c r="L25" s="4">
        <v>1819</v>
      </c>
      <c r="M25" s="4">
        <v>1819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45043</v>
      </c>
      <c r="S25" s="6">
        <v>45066</v>
      </c>
      <c r="T25" s="4" t="s">
        <v>34</v>
      </c>
      <c r="U25" s="4">
        <v>1819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45061</v>
      </c>
      <c r="G26" s="6">
        <v>45063</v>
      </c>
      <c r="H26" s="4">
        <v>1</v>
      </c>
      <c r="I26" s="4">
        <v>2</v>
      </c>
      <c r="J26" s="4">
        <v>2</v>
      </c>
      <c r="K26" s="4" t="s">
        <v>30</v>
      </c>
      <c r="L26" s="4">
        <v>1104</v>
      </c>
      <c r="M26" s="4">
        <v>1104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45043</v>
      </c>
      <c r="S26" s="6">
        <v>45066</v>
      </c>
      <c r="T26" s="4" t="s">
        <v>34</v>
      </c>
      <c r="U26" s="4">
        <v>1104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105</v>
      </c>
      <c r="E27" s="4" t="s">
        <v>175</v>
      </c>
      <c r="F27" s="6">
        <v>45062</v>
      </c>
      <c r="G27" s="6">
        <v>45063</v>
      </c>
      <c r="H27" s="4">
        <v>1</v>
      </c>
      <c r="I27" s="4">
        <v>1</v>
      </c>
      <c r="J27" s="4">
        <v>1</v>
      </c>
      <c r="K27" s="4" t="s">
        <v>30</v>
      </c>
      <c r="L27" s="4">
        <v>934</v>
      </c>
      <c r="M27" s="4">
        <v>934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45044</v>
      </c>
      <c r="S27" s="6">
        <v>45066</v>
      </c>
      <c r="T27" s="4" t="s">
        <v>34</v>
      </c>
      <c r="U27" s="4">
        <v>934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45061</v>
      </c>
      <c r="G28" s="6">
        <v>45063</v>
      </c>
      <c r="H28" s="4">
        <v>1</v>
      </c>
      <c r="I28" s="4">
        <v>2</v>
      </c>
      <c r="J28" s="4">
        <v>2</v>
      </c>
      <c r="K28" s="4" t="s">
        <v>30</v>
      </c>
      <c r="L28" s="4">
        <v>1626</v>
      </c>
      <c r="M28" s="4">
        <v>1626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45045</v>
      </c>
      <c r="S28" s="6">
        <v>45066</v>
      </c>
      <c r="T28" s="4" t="s">
        <v>34</v>
      </c>
      <c r="U28" s="4">
        <v>1626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45060</v>
      </c>
      <c r="G29" s="6">
        <v>45063</v>
      </c>
      <c r="H29" s="4">
        <v>1</v>
      </c>
      <c r="I29" s="4">
        <v>3</v>
      </c>
      <c r="J29" s="4">
        <v>3</v>
      </c>
      <c r="K29" s="4" t="s">
        <v>30</v>
      </c>
      <c r="L29" s="4">
        <v>2190</v>
      </c>
      <c r="M29" s="4">
        <v>2190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45045</v>
      </c>
      <c r="S29" s="6">
        <v>45066</v>
      </c>
      <c r="T29" s="4" t="s">
        <v>34</v>
      </c>
      <c r="U29" s="4">
        <v>2190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186</v>
      </c>
      <c r="E30" s="4" t="s">
        <v>192</v>
      </c>
      <c r="F30" s="6">
        <v>45059</v>
      </c>
      <c r="G30" s="6">
        <v>45063</v>
      </c>
      <c r="H30" s="4">
        <v>1</v>
      </c>
      <c r="I30" s="4">
        <v>4</v>
      </c>
      <c r="J30" s="4">
        <v>4</v>
      </c>
      <c r="K30" s="4" t="s">
        <v>30</v>
      </c>
      <c r="L30" s="4">
        <v>2920</v>
      </c>
      <c r="M30" s="4">
        <v>2920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45045</v>
      </c>
      <c r="S30" s="6">
        <v>45066</v>
      </c>
      <c r="T30" s="4" t="s">
        <v>34</v>
      </c>
      <c r="U30" s="4">
        <v>2920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45061</v>
      </c>
      <c r="G31" s="6">
        <v>45063</v>
      </c>
      <c r="H31" s="4">
        <v>1</v>
      </c>
      <c r="I31" s="4">
        <v>2</v>
      </c>
      <c r="J31" s="4">
        <v>2</v>
      </c>
      <c r="K31" s="4" t="s">
        <v>30</v>
      </c>
      <c r="L31" s="4">
        <v>2562</v>
      </c>
      <c r="M31" s="4">
        <v>2562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45046</v>
      </c>
      <c r="S31" s="6">
        <v>45066</v>
      </c>
      <c r="T31" s="4" t="s">
        <v>34</v>
      </c>
      <c r="U31" s="4">
        <v>2562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45061</v>
      </c>
      <c r="G32" s="6">
        <v>45063</v>
      </c>
      <c r="H32" s="4">
        <v>1</v>
      </c>
      <c r="I32" s="4">
        <v>2</v>
      </c>
      <c r="J32" s="4">
        <v>2</v>
      </c>
      <c r="K32" s="4" t="s">
        <v>30</v>
      </c>
      <c r="L32" s="4">
        <v>1870</v>
      </c>
      <c r="M32" s="4">
        <v>1870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45047</v>
      </c>
      <c r="S32" s="6">
        <v>45066</v>
      </c>
      <c r="T32" s="4" t="s">
        <v>34</v>
      </c>
      <c r="U32" s="4">
        <v>1870</v>
      </c>
      <c r="V32" s="4">
        <v>0</v>
      </c>
      <c r="W32" s="4">
        <v>0</v>
      </c>
      <c r="X32" s="4" t="s">
        <v>206</v>
      </c>
      <c r="Y32" s="4" t="s">
        <v>207</v>
      </c>
    </row>
    <row r="33" s="4" customFormat="1" spans="1:25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6">
        <v>45062</v>
      </c>
      <c r="G33" s="6">
        <v>45063</v>
      </c>
      <c r="H33" s="4">
        <v>1</v>
      </c>
      <c r="I33" s="4">
        <v>1</v>
      </c>
      <c r="J33" s="4">
        <v>1</v>
      </c>
      <c r="K33" s="4" t="s">
        <v>30</v>
      </c>
      <c r="L33" s="4">
        <v>490</v>
      </c>
      <c r="M33" s="4">
        <v>490</v>
      </c>
      <c r="N33" s="4" t="s">
        <v>211</v>
      </c>
      <c r="O33" s="4" t="s">
        <v>32</v>
      </c>
      <c r="P33" s="4" t="s">
        <v>33</v>
      </c>
      <c r="Q33" s="4">
        <v>0</v>
      </c>
      <c r="R33" s="7">
        <v>45047</v>
      </c>
      <c r="S33" s="6">
        <v>45066</v>
      </c>
      <c r="T33" s="4" t="s">
        <v>34</v>
      </c>
      <c r="U33" s="4">
        <v>490</v>
      </c>
      <c r="V33" s="4">
        <v>0</v>
      </c>
      <c r="W33" s="4">
        <v>0</v>
      </c>
      <c r="X33" s="4" t="s">
        <v>212</v>
      </c>
      <c r="Y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163</v>
      </c>
      <c r="E34" s="4" t="s">
        <v>215</v>
      </c>
      <c r="F34" s="6">
        <v>45062</v>
      </c>
      <c r="G34" s="6">
        <v>45063</v>
      </c>
      <c r="H34" s="4">
        <v>1</v>
      </c>
      <c r="I34" s="4">
        <v>1</v>
      </c>
      <c r="J34" s="4">
        <v>1</v>
      </c>
      <c r="K34" s="4" t="s">
        <v>30</v>
      </c>
      <c r="L34" s="4">
        <v>509</v>
      </c>
      <c r="M34" s="4">
        <v>509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45048</v>
      </c>
      <c r="S34" s="6">
        <v>45066</v>
      </c>
      <c r="T34" s="4" t="s">
        <v>34</v>
      </c>
      <c r="U34" s="4">
        <v>509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221</v>
      </c>
      <c r="F35" s="6">
        <v>45060</v>
      </c>
      <c r="G35" s="6">
        <v>45063</v>
      </c>
      <c r="H35" s="4">
        <v>1</v>
      </c>
      <c r="I35" s="4">
        <v>3</v>
      </c>
      <c r="J35" s="4">
        <v>3</v>
      </c>
      <c r="K35" s="4" t="s">
        <v>30</v>
      </c>
      <c r="L35" s="4">
        <v>1380</v>
      </c>
      <c r="M35" s="4">
        <v>1380</v>
      </c>
      <c r="N35" s="4" t="s">
        <v>222</v>
      </c>
      <c r="O35" s="4" t="s">
        <v>32</v>
      </c>
      <c r="P35" s="4" t="s">
        <v>33</v>
      </c>
      <c r="Q35" s="4">
        <v>0</v>
      </c>
      <c r="R35" s="7">
        <v>45050</v>
      </c>
      <c r="S35" s="6">
        <v>45066</v>
      </c>
      <c r="T35" s="4" t="s">
        <v>34</v>
      </c>
      <c r="U35" s="4">
        <v>1380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220</v>
      </c>
      <c r="E36" s="4" t="s">
        <v>226</v>
      </c>
      <c r="F36" s="6">
        <v>45059</v>
      </c>
      <c r="G36" s="6">
        <v>45063</v>
      </c>
      <c r="H36" s="4">
        <v>1</v>
      </c>
      <c r="I36" s="4">
        <v>4</v>
      </c>
      <c r="J36" s="4">
        <v>4</v>
      </c>
      <c r="K36" s="4" t="s">
        <v>30</v>
      </c>
      <c r="L36" s="4">
        <v>1760</v>
      </c>
      <c r="M36" s="4">
        <v>1760</v>
      </c>
      <c r="N36" s="4" t="s">
        <v>227</v>
      </c>
      <c r="O36" s="4" t="s">
        <v>32</v>
      </c>
      <c r="P36" s="4" t="s">
        <v>33</v>
      </c>
      <c r="Q36" s="4">
        <v>0</v>
      </c>
      <c r="R36" s="7">
        <v>45050</v>
      </c>
      <c r="S36" s="6">
        <v>45066</v>
      </c>
      <c r="T36" s="4" t="s">
        <v>34</v>
      </c>
      <c r="U36" s="4">
        <v>1760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105</v>
      </c>
      <c r="E37" s="4" t="s">
        <v>231</v>
      </c>
      <c r="F37" s="6">
        <v>45061</v>
      </c>
      <c r="G37" s="6">
        <v>45063</v>
      </c>
      <c r="H37" s="4">
        <v>1</v>
      </c>
      <c r="I37" s="4">
        <v>2</v>
      </c>
      <c r="J37" s="4">
        <v>2</v>
      </c>
      <c r="K37" s="4" t="s">
        <v>30</v>
      </c>
      <c r="L37" s="4">
        <v>1380</v>
      </c>
      <c r="M37" s="4">
        <v>1380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45050</v>
      </c>
      <c r="S37" s="6">
        <v>45066</v>
      </c>
      <c r="T37" s="4" t="s">
        <v>34</v>
      </c>
      <c r="U37" s="4">
        <v>1380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45062</v>
      </c>
      <c r="G38" s="6">
        <v>45063</v>
      </c>
      <c r="H38" s="4">
        <v>1</v>
      </c>
      <c r="I38" s="4">
        <v>1</v>
      </c>
      <c r="J38" s="4">
        <v>1</v>
      </c>
      <c r="K38" s="4" t="s">
        <v>30</v>
      </c>
      <c r="L38" s="4">
        <v>402</v>
      </c>
      <c r="M38" s="4">
        <v>402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45050</v>
      </c>
      <c r="S38" s="6">
        <v>45066</v>
      </c>
      <c r="T38" s="4" t="s">
        <v>34</v>
      </c>
      <c r="U38" s="4">
        <v>402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45061</v>
      </c>
      <c r="G39" s="6">
        <v>45063</v>
      </c>
      <c r="H39" s="4">
        <v>1</v>
      </c>
      <c r="I39" s="4">
        <v>2</v>
      </c>
      <c r="J39" s="4">
        <v>2</v>
      </c>
      <c r="K39" s="4" t="s">
        <v>30</v>
      </c>
      <c r="L39" s="4">
        <v>938</v>
      </c>
      <c r="M39" s="4">
        <v>938</v>
      </c>
      <c r="N39" s="4" t="s">
        <v>242</v>
      </c>
      <c r="O39" s="4" t="s">
        <v>32</v>
      </c>
      <c r="P39" s="4" t="s">
        <v>33</v>
      </c>
      <c r="Q39" s="4">
        <v>0</v>
      </c>
      <c r="R39" s="7">
        <v>45050</v>
      </c>
      <c r="S39" s="6">
        <v>45066</v>
      </c>
      <c r="T39" s="4" t="s">
        <v>34</v>
      </c>
      <c r="U39" s="4">
        <v>938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246</v>
      </c>
      <c r="E40" s="4" t="s">
        <v>247</v>
      </c>
      <c r="F40" s="6">
        <v>45061</v>
      </c>
      <c r="G40" s="6">
        <v>45063</v>
      </c>
      <c r="H40" s="4">
        <v>1</v>
      </c>
      <c r="I40" s="4">
        <v>2</v>
      </c>
      <c r="J40" s="4">
        <v>2</v>
      </c>
      <c r="K40" s="4" t="s">
        <v>30</v>
      </c>
      <c r="L40" s="4">
        <v>3233</v>
      </c>
      <c r="M40" s="4">
        <v>3233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45051</v>
      </c>
      <c r="S40" s="6">
        <v>45066</v>
      </c>
      <c r="T40" s="4" t="s">
        <v>34</v>
      </c>
      <c r="U40" s="4">
        <v>3233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79</v>
      </c>
      <c r="E41" s="4" t="s">
        <v>80</v>
      </c>
      <c r="F41" s="6">
        <v>45052</v>
      </c>
      <c r="G41" s="6">
        <v>45063</v>
      </c>
      <c r="H41" s="4">
        <v>1</v>
      </c>
      <c r="I41" s="4">
        <v>11</v>
      </c>
      <c r="J41" s="4">
        <v>11</v>
      </c>
      <c r="K41" s="4" t="s">
        <v>30</v>
      </c>
      <c r="L41" s="4">
        <v>6380</v>
      </c>
      <c r="M41" s="4">
        <v>6380</v>
      </c>
      <c r="N41" s="4" t="s">
        <v>252</v>
      </c>
      <c r="O41" s="4" t="s">
        <v>32</v>
      </c>
      <c r="P41" s="4" t="s">
        <v>33</v>
      </c>
      <c r="Q41" s="4">
        <v>0</v>
      </c>
      <c r="R41" s="7">
        <v>45051</v>
      </c>
      <c r="S41" s="6">
        <v>45066</v>
      </c>
      <c r="T41" s="4" t="s">
        <v>34</v>
      </c>
      <c r="U41" s="4">
        <v>6380</v>
      </c>
      <c r="V41" s="4">
        <v>0</v>
      </c>
      <c r="W41" s="4">
        <v>0</v>
      </c>
      <c r="X41" s="4" t="s">
        <v>253</v>
      </c>
      <c r="Y41" s="4" t="s">
        <v>254</v>
      </c>
    </row>
    <row r="42" s="4" customFormat="1" spans="1:25">
      <c r="A42" s="4" t="s">
        <v>255</v>
      </c>
      <c r="B42" s="4" t="s">
        <v>26</v>
      </c>
      <c r="C42" s="4" t="s">
        <v>27</v>
      </c>
      <c r="D42" s="4" t="s">
        <v>256</v>
      </c>
      <c r="E42" s="4" t="s">
        <v>257</v>
      </c>
      <c r="F42" s="6">
        <v>45061</v>
      </c>
      <c r="G42" s="6">
        <v>45063</v>
      </c>
      <c r="H42" s="4">
        <v>1</v>
      </c>
      <c r="I42" s="4">
        <v>2</v>
      </c>
      <c r="J42" s="4">
        <v>2</v>
      </c>
      <c r="K42" s="4" t="s">
        <v>30</v>
      </c>
      <c r="L42" s="4">
        <v>2700</v>
      </c>
      <c r="M42" s="4">
        <v>2700</v>
      </c>
      <c r="N42" s="4" t="s">
        <v>258</v>
      </c>
      <c r="O42" s="4" t="s">
        <v>32</v>
      </c>
      <c r="P42" s="4" t="s">
        <v>33</v>
      </c>
      <c r="Q42" s="4">
        <v>0</v>
      </c>
      <c r="R42" s="7">
        <v>45052</v>
      </c>
      <c r="S42" s="6">
        <v>45066</v>
      </c>
      <c r="T42" s="4" t="s">
        <v>34</v>
      </c>
      <c r="U42" s="4">
        <v>2700</v>
      </c>
      <c r="V42" s="4">
        <v>0</v>
      </c>
      <c r="W42" s="4">
        <v>0</v>
      </c>
      <c r="X42" s="4" t="s">
        <v>259</v>
      </c>
      <c r="Y42" s="4" t="s">
        <v>260</v>
      </c>
    </row>
    <row r="43" s="4" customFormat="1" spans="1:25">
      <c r="A43" s="4" t="s">
        <v>261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45059</v>
      </c>
      <c r="G43" s="6">
        <v>45063</v>
      </c>
      <c r="H43" s="4">
        <v>1</v>
      </c>
      <c r="I43" s="4">
        <v>4</v>
      </c>
      <c r="J43" s="4">
        <v>4</v>
      </c>
      <c r="K43" s="4" t="s">
        <v>30</v>
      </c>
      <c r="L43" s="4">
        <v>2012</v>
      </c>
      <c r="M43" s="4">
        <v>2012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45052</v>
      </c>
      <c r="S43" s="6">
        <v>45066</v>
      </c>
      <c r="T43" s="4" t="s">
        <v>34</v>
      </c>
      <c r="U43" s="4">
        <v>2012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220</v>
      </c>
      <c r="E44" s="4" t="s">
        <v>266</v>
      </c>
      <c r="F44" s="6">
        <v>45059</v>
      </c>
      <c r="G44" s="6">
        <v>45063</v>
      </c>
      <c r="H44" s="4">
        <v>1</v>
      </c>
      <c r="I44" s="4">
        <v>4</v>
      </c>
      <c r="J44" s="4">
        <v>4</v>
      </c>
      <c r="K44" s="4" t="s">
        <v>30</v>
      </c>
      <c r="L44" s="4">
        <v>2780</v>
      </c>
      <c r="M44" s="4">
        <v>2780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45052</v>
      </c>
      <c r="S44" s="6">
        <v>45066</v>
      </c>
      <c r="T44" s="4" t="s">
        <v>34</v>
      </c>
      <c r="U44" s="4">
        <v>2780</v>
      </c>
      <c r="V44" s="4">
        <v>0</v>
      </c>
      <c r="W44" s="4">
        <v>0</v>
      </c>
      <c r="X44" s="4" t="s">
        <v>268</v>
      </c>
      <c r="Y44" s="4" t="s">
        <v>269</v>
      </c>
    </row>
    <row r="45" s="4" customFormat="1" spans="1:25">
      <c r="A45" s="4" t="s">
        <v>270</v>
      </c>
      <c r="B45" s="4" t="s">
        <v>26</v>
      </c>
      <c r="C45" s="4" t="s">
        <v>27</v>
      </c>
      <c r="D45" s="4" t="s">
        <v>220</v>
      </c>
      <c r="E45" s="4" t="s">
        <v>271</v>
      </c>
      <c r="F45" s="6">
        <v>45059</v>
      </c>
      <c r="G45" s="6">
        <v>45063</v>
      </c>
      <c r="H45" s="4">
        <v>2</v>
      </c>
      <c r="I45" s="4">
        <v>4</v>
      </c>
      <c r="J45" s="4">
        <v>8</v>
      </c>
      <c r="K45" s="4" t="s">
        <v>30</v>
      </c>
      <c r="L45" s="4">
        <v>4784</v>
      </c>
      <c r="M45" s="4">
        <v>4784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45052</v>
      </c>
      <c r="S45" s="6">
        <v>45066</v>
      </c>
      <c r="T45" s="4" t="s">
        <v>34</v>
      </c>
      <c r="U45" s="4">
        <v>4784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45062</v>
      </c>
      <c r="G46" s="6">
        <v>45063</v>
      </c>
      <c r="H46" s="4">
        <v>1</v>
      </c>
      <c r="I46" s="4">
        <v>1</v>
      </c>
      <c r="J46" s="4">
        <v>1</v>
      </c>
      <c r="K46" s="4" t="s">
        <v>30</v>
      </c>
      <c r="L46" s="4">
        <v>8100</v>
      </c>
      <c r="M46" s="4">
        <v>8100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45053</v>
      </c>
      <c r="S46" s="6">
        <v>45066</v>
      </c>
      <c r="T46" s="4" t="s">
        <v>34</v>
      </c>
      <c r="U46" s="4">
        <v>8100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283</v>
      </c>
      <c r="F47" s="6">
        <v>45059</v>
      </c>
      <c r="G47" s="6">
        <v>45063</v>
      </c>
      <c r="H47" s="4">
        <v>1</v>
      </c>
      <c r="I47" s="4">
        <v>4</v>
      </c>
      <c r="J47" s="4">
        <v>4</v>
      </c>
      <c r="K47" s="4" t="s">
        <v>30</v>
      </c>
      <c r="L47" s="4">
        <v>3320</v>
      </c>
      <c r="M47" s="4">
        <v>3320</v>
      </c>
      <c r="N47" s="4" t="s">
        <v>284</v>
      </c>
      <c r="O47" s="4" t="s">
        <v>32</v>
      </c>
      <c r="P47" s="4" t="s">
        <v>33</v>
      </c>
      <c r="Q47" s="4">
        <v>0</v>
      </c>
      <c r="R47" s="7">
        <v>45053</v>
      </c>
      <c r="S47" s="6">
        <v>45066</v>
      </c>
      <c r="T47" s="4" t="s">
        <v>34</v>
      </c>
      <c r="U47" s="4">
        <v>3320</v>
      </c>
      <c r="V47" s="4">
        <v>0</v>
      </c>
      <c r="W47" s="4">
        <v>0</v>
      </c>
      <c r="X47" s="4" t="s">
        <v>285</v>
      </c>
      <c r="Y47" s="4" t="s">
        <v>286</v>
      </c>
    </row>
    <row r="48" s="4" customFormat="1" spans="1:25">
      <c r="A48" s="4" t="s">
        <v>287</v>
      </c>
      <c r="B48" s="4" t="s">
        <v>26</v>
      </c>
      <c r="C48" s="4" t="s">
        <v>27</v>
      </c>
      <c r="D48" s="4" t="s">
        <v>288</v>
      </c>
      <c r="E48" s="4" t="s">
        <v>289</v>
      </c>
      <c r="F48" s="6">
        <v>45062</v>
      </c>
      <c r="G48" s="6">
        <v>45063</v>
      </c>
      <c r="H48" s="4">
        <v>1</v>
      </c>
      <c r="I48" s="4">
        <v>1</v>
      </c>
      <c r="J48" s="4">
        <v>1</v>
      </c>
      <c r="K48" s="4" t="s">
        <v>30</v>
      </c>
      <c r="L48" s="4">
        <v>400</v>
      </c>
      <c r="M48" s="4">
        <v>400</v>
      </c>
      <c r="N48" s="4" t="s">
        <v>290</v>
      </c>
      <c r="O48" s="4" t="s">
        <v>32</v>
      </c>
      <c r="P48" s="4" t="s">
        <v>33</v>
      </c>
      <c r="Q48" s="4">
        <v>0</v>
      </c>
      <c r="R48" s="7">
        <v>45054</v>
      </c>
      <c r="S48" s="6">
        <v>45066</v>
      </c>
      <c r="T48" s="4" t="s">
        <v>34</v>
      </c>
      <c r="U48" s="4">
        <v>400</v>
      </c>
      <c r="V48" s="4">
        <v>0</v>
      </c>
      <c r="W48" s="4">
        <v>0</v>
      </c>
      <c r="X48" s="4" t="s">
        <v>291</v>
      </c>
      <c r="Y48" s="4" t="s">
        <v>292</v>
      </c>
    </row>
    <row r="49" s="4" customFormat="1" spans="1:25">
      <c r="A49" s="4" t="s">
        <v>293</v>
      </c>
      <c r="B49" s="4" t="s">
        <v>26</v>
      </c>
      <c r="C49" s="4" t="s">
        <v>27</v>
      </c>
      <c r="D49" s="4" t="s">
        <v>294</v>
      </c>
      <c r="E49" s="4" t="s">
        <v>295</v>
      </c>
      <c r="F49" s="6">
        <v>45059</v>
      </c>
      <c r="G49" s="6">
        <v>45063</v>
      </c>
      <c r="H49" s="4">
        <v>1</v>
      </c>
      <c r="I49" s="4">
        <v>4</v>
      </c>
      <c r="J49" s="4">
        <v>4</v>
      </c>
      <c r="K49" s="4" t="s">
        <v>30</v>
      </c>
      <c r="L49" s="4">
        <v>1436</v>
      </c>
      <c r="M49" s="4">
        <v>1436</v>
      </c>
      <c r="N49" s="4" t="s">
        <v>296</v>
      </c>
      <c r="O49" s="4" t="s">
        <v>32</v>
      </c>
      <c r="P49" s="4" t="s">
        <v>33</v>
      </c>
      <c r="Q49" s="4">
        <v>0</v>
      </c>
      <c r="R49" s="7">
        <v>45054</v>
      </c>
      <c r="S49" s="6">
        <v>45066</v>
      </c>
      <c r="T49" s="4" t="s">
        <v>34</v>
      </c>
      <c r="U49" s="4">
        <v>1436</v>
      </c>
      <c r="V49" s="4">
        <v>0</v>
      </c>
      <c r="W49" s="4">
        <v>0</v>
      </c>
      <c r="X49" s="4" t="s">
        <v>297</v>
      </c>
      <c r="Y49" s="4" t="s">
        <v>298</v>
      </c>
    </row>
    <row r="50" s="4" customFormat="1" spans="1:25">
      <c r="A50" s="4" t="s">
        <v>299</v>
      </c>
      <c r="B50" s="4" t="s">
        <v>26</v>
      </c>
      <c r="C50" s="4" t="s">
        <v>27</v>
      </c>
      <c r="D50" s="4" t="s">
        <v>300</v>
      </c>
      <c r="E50" s="4" t="s">
        <v>301</v>
      </c>
      <c r="F50" s="6">
        <v>45061</v>
      </c>
      <c r="G50" s="6">
        <v>45063</v>
      </c>
      <c r="H50" s="4">
        <v>1</v>
      </c>
      <c r="I50" s="4">
        <v>2</v>
      </c>
      <c r="J50" s="4">
        <v>2</v>
      </c>
      <c r="K50" s="4" t="s">
        <v>30</v>
      </c>
      <c r="L50" s="4">
        <v>3628</v>
      </c>
      <c r="M50" s="4">
        <v>3628</v>
      </c>
      <c r="N50" s="4" t="s">
        <v>302</v>
      </c>
      <c r="O50" s="4" t="s">
        <v>32</v>
      </c>
      <c r="P50" s="4" t="s">
        <v>33</v>
      </c>
      <c r="Q50" s="4">
        <v>0</v>
      </c>
      <c r="R50" s="7">
        <v>45054</v>
      </c>
      <c r="S50" s="6">
        <v>45066</v>
      </c>
      <c r="T50" s="4" t="s">
        <v>34</v>
      </c>
      <c r="U50" s="4">
        <v>3628</v>
      </c>
      <c r="V50" s="4">
        <v>0</v>
      </c>
      <c r="W50" s="4">
        <v>0</v>
      </c>
      <c r="X50" s="4" t="s">
        <v>303</v>
      </c>
      <c r="Y50" s="4" t="s">
        <v>304</v>
      </c>
    </row>
    <row r="51" s="4" customFormat="1" spans="1:25">
      <c r="A51" s="4" t="s">
        <v>305</v>
      </c>
      <c r="B51" s="4" t="s">
        <v>26</v>
      </c>
      <c r="C51" s="4" t="s">
        <v>27</v>
      </c>
      <c r="D51" s="4" t="s">
        <v>306</v>
      </c>
      <c r="E51" s="4" t="s">
        <v>307</v>
      </c>
      <c r="F51" s="6">
        <v>45061</v>
      </c>
      <c r="G51" s="6">
        <v>45063</v>
      </c>
      <c r="H51" s="4">
        <v>1</v>
      </c>
      <c r="I51" s="4">
        <v>2</v>
      </c>
      <c r="J51" s="4">
        <v>2</v>
      </c>
      <c r="K51" s="4" t="s">
        <v>30</v>
      </c>
      <c r="L51" s="4">
        <v>1260</v>
      </c>
      <c r="M51" s="4">
        <v>1260</v>
      </c>
      <c r="N51" s="4" t="s">
        <v>308</v>
      </c>
      <c r="O51" s="4" t="s">
        <v>32</v>
      </c>
      <c r="P51" s="4" t="s">
        <v>33</v>
      </c>
      <c r="Q51" s="4">
        <v>0</v>
      </c>
      <c r="R51" s="7">
        <v>45054</v>
      </c>
      <c r="S51" s="6">
        <v>45066</v>
      </c>
      <c r="T51" s="4" t="s">
        <v>34</v>
      </c>
      <c r="U51" s="4">
        <v>1260</v>
      </c>
      <c r="V51" s="4">
        <v>0</v>
      </c>
      <c r="W51" s="4">
        <v>0</v>
      </c>
      <c r="X51" s="4" t="s">
        <v>309</v>
      </c>
      <c r="Y51" s="4" t="s">
        <v>310</v>
      </c>
    </row>
    <row r="52" s="4" customFormat="1" spans="1:25">
      <c r="A52" s="4" t="s">
        <v>311</v>
      </c>
      <c r="B52" s="4" t="s">
        <v>26</v>
      </c>
      <c r="C52" s="4" t="s">
        <v>27</v>
      </c>
      <c r="D52" s="4" t="s">
        <v>312</v>
      </c>
      <c r="E52" s="4" t="s">
        <v>313</v>
      </c>
      <c r="F52" s="6">
        <v>45060</v>
      </c>
      <c r="G52" s="6">
        <v>45063</v>
      </c>
      <c r="H52" s="4">
        <v>1</v>
      </c>
      <c r="I52" s="4">
        <v>3</v>
      </c>
      <c r="J52" s="4">
        <v>3</v>
      </c>
      <c r="K52" s="4" t="s">
        <v>30</v>
      </c>
      <c r="L52" s="4">
        <v>1821</v>
      </c>
      <c r="M52" s="4">
        <v>1821</v>
      </c>
      <c r="N52" s="4" t="s">
        <v>314</v>
      </c>
      <c r="O52" s="4" t="s">
        <v>32</v>
      </c>
      <c r="P52" s="4" t="s">
        <v>33</v>
      </c>
      <c r="Q52" s="4">
        <v>0</v>
      </c>
      <c r="R52" s="7">
        <v>45055</v>
      </c>
      <c r="S52" s="6">
        <v>45066</v>
      </c>
      <c r="T52" s="4" t="s">
        <v>34</v>
      </c>
      <c r="U52" s="4">
        <v>1821</v>
      </c>
      <c r="V52" s="4">
        <v>0</v>
      </c>
      <c r="W52" s="4">
        <v>0</v>
      </c>
      <c r="X52" s="4" t="s">
        <v>315</v>
      </c>
      <c r="Y52" s="4" t="s">
        <v>316</v>
      </c>
    </row>
    <row r="53" s="4" customFormat="1" spans="1:25">
      <c r="A53" s="4" t="s">
        <v>317</v>
      </c>
      <c r="B53" s="4" t="s">
        <v>26</v>
      </c>
      <c r="C53" s="4" t="s">
        <v>27</v>
      </c>
      <c r="D53" s="4" t="s">
        <v>318</v>
      </c>
      <c r="E53" s="4" t="s">
        <v>319</v>
      </c>
      <c r="F53" s="6">
        <v>45061</v>
      </c>
      <c r="G53" s="6">
        <v>45063</v>
      </c>
      <c r="H53" s="4">
        <v>1</v>
      </c>
      <c r="I53" s="4">
        <v>2</v>
      </c>
      <c r="J53" s="4">
        <v>2</v>
      </c>
      <c r="K53" s="4" t="s">
        <v>30</v>
      </c>
      <c r="L53" s="4">
        <v>3906</v>
      </c>
      <c r="M53" s="4">
        <v>3906</v>
      </c>
      <c r="N53" s="4" t="s">
        <v>320</v>
      </c>
      <c r="O53" s="4" t="s">
        <v>32</v>
      </c>
      <c r="P53" s="4" t="s">
        <v>33</v>
      </c>
      <c r="Q53" s="4">
        <v>0</v>
      </c>
      <c r="R53" s="7">
        <v>45055</v>
      </c>
      <c r="S53" s="6">
        <v>45066</v>
      </c>
      <c r="T53" s="4" t="s">
        <v>34</v>
      </c>
      <c r="U53" s="4">
        <v>3906</v>
      </c>
      <c r="V53" s="4">
        <v>0</v>
      </c>
      <c r="W53" s="4">
        <v>0</v>
      </c>
      <c r="X53" s="4" t="s">
        <v>321</v>
      </c>
      <c r="Y53" s="4" t="s">
        <v>322</v>
      </c>
    </row>
    <row r="54" s="4" customFormat="1" spans="1:25">
      <c r="A54" s="4" t="s">
        <v>323</v>
      </c>
      <c r="B54" s="4" t="s">
        <v>26</v>
      </c>
      <c r="C54" s="4" t="s">
        <v>27</v>
      </c>
      <c r="D54" s="4" t="s">
        <v>324</v>
      </c>
      <c r="E54" s="4" t="s">
        <v>325</v>
      </c>
      <c r="F54" s="6">
        <v>45060</v>
      </c>
      <c r="G54" s="6">
        <v>45063</v>
      </c>
      <c r="H54" s="4">
        <v>1</v>
      </c>
      <c r="I54" s="4">
        <v>3</v>
      </c>
      <c r="J54" s="4">
        <v>3</v>
      </c>
      <c r="K54" s="4" t="s">
        <v>30</v>
      </c>
      <c r="L54" s="4">
        <v>1404</v>
      </c>
      <c r="M54" s="4">
        <v>1404</v>
      </c>
      <c r="N54" s="4" t="s">
        <v>326</v>
      </c>
      <c r="O54" s="4" t="s">
        <v>32</v>
      </c>
      <c r="P54" s="4" t="s">
        <v>33</v>
      </c>
      <c r="Q54" s="4">
        <v>0</v>
      </c>
      <c r="R54" s="7">
        <v>45055</v>
      </c>
      <c r="S54" s="6">
        <v>45066</v>
      </c>
      <c r="T54" s="4" t="s">
        <v>34</v>
      </c>
      <c r="U54" s="4">
        <v>1404</v>
      </c>
      <c r="V54" s="4">
        <v>0</v>
      </c>
      <c r="W54" s="4">
        <v>0</v>
      </c>
      <c r="X54" s="4" t="s">
        <v>327</v>
      </c>
      <c r="Y54" s="4" t="s">
        <v>328</v>
      </c>
    </row>
    <row r="55" s="4" customFormat="1" spans="1:25">
      <c r="A55" s="4" t="s">
        <v>329</v>
      </c>
      <c r="B55" s="4" t="s">
        <v>26</v>
      </c>
      <c r="C55" s="4" t="s">
        <v>27</v>
      </c>
      <c r="D55" s="4" t="s">
        <v>330</v>
      </c>
      <c r="E55" s="4" t="s">
        <v>331</v>
      </c>
      <c r="F55" s="6">
        <v>45060</v>
      </c>
      <c r="G55" s="6">
        <v>45063</v>
      </c>
      <c r="H55" s="4">
        <v>1</v>
      </c>
      <c r="I55" s="4">
        <v>3</v>
      </c>
      <c r="J55" s="4">
        <v>3</v>
      </c>
      <c r="K55" s="4" t="s">
        <v>30</v>
      </c>
      <c r="L55" s="4">
        <v>4440</v>
      </c>
      <c r="M55" s="4">
        <v>4440</v>
      </c>
      <c r="N55" s="4" t="s">
        <v>332</v>
      </c>
      <c r="O55" s="4" t="s">
        <v>32</v>
      </c>
      <c r="P55" s="4" t="s">
        <v>33</v>
      </c>
      <c r="Q55" s="4">
        <v>0</v>
      </c>
      <c r="R55" s="7">
        <v>45055</v>
      </c>
      <c r="S55" s="6">
        <v>45066</v>
      </c>
      <c r="T55" s="4" t="s">
        <v>34</v>
      </c>
      <c r="U55" s="4">
        <v>4440</v>
      </c>
      <c r="V55" s="4">
        <v>0</v>
      </c>
      <c r="W55" s="4">
        <v>0</v>
      </c>
      <c r="X55" s="4" t="s">
        <v>333</v>
      </c>
      <c r="Y55" s="4" t="s">
        <v>334</v>
      </c>
    </row>
    <row r="56" s="4" customFormat="1" spans="1:25">
      <c r="A56" s="4" t="s">
        <v>335</v>
      </c>
      <c r="B56" s="4" t="s">
        <v>26</v>
      </c>
      <c r="C56" s="4" t="s">
        <v>27</v>
      </c>
      <c r="D56" s="4" t="s">
        <v>336</v>
      </c>
      <c r="E56" s="4" t="s">
        <v>337</v>
      </c>
      <c r="F56" s="6">
        <v>45059</v>
      </c>
      <c r="G56" s="6">
        <v>45063</v>
      </c>
      <c r="H56" s="4">
        <v>2</v>
      </c>
      <c r="I56" s="4">
        <v>4</v>
      </c>
      <c r="J56" s="4">
        <v>8</v>
      </c>
      <c r="K56" s="4" t="s">
        <v>30</v>
      </c>
      <c r="L56" s="4">
        <v>5344</v>
      </c>
      <c r="M56" s="4">
        <v>5344</v>
      </c>
      <c r="N56" s="4" t="s">
        <v>338</v>
      </c>
      <c r="O56" s="4" t="s">
        <v>32</v>
      </c>
      <c r="P56" s="4" t="s">
        <v>33</v>
      </c>
      <c r="Q56" s="4">
        <v>0</v>
      </c>
      <c r="R56" s="7">
        <v>45056</v>
      </c>
      <c r="S56" s="6">
        <v>45066</v>
      </c>
      <c r="T56" s="4" t="s">
        <v>34</v>
      </c>
      <c r="U56" s="4">
        <v>5344</v>
      </c>
      <c r="V56" s="4">
        <v>0</v>
      </c>
      <c r="W56" s="4">
        <v>0</v>
      </c>
      <c r="X56" s="4" t="s">
        <v>339</v>
      </c>
      <c r="Y56" s="4" t="s">
        <v>340</v>
      </c>
    </row>
    <row r="57" s="4" customFormat="1" spans="1:25">
      <c r="A57" s="4" t="s">
        <v>341</v>
      </c>
      <c r="B57" s="4" t="s">
        <v>26</v>
      </c>
      <c r="C57" s="4" t="s">
        <v>27</v>
      </c>
      <c r="D57" s="4" t="s">
        <v>79</v>
      </c>
      <c r="E57" s="4" t="s">
        <v>80</v>
      </c>
      <c r="F57" s="6">
        <v>45061</v>
      </c>
      <c r="G57" s="6">
        <v>45063</v>
      </c>
      <c r="H57" s="4">
        <v>1</v>
      </c>
      <c r="I57" s="4">
        <v>2</v>
      </c>
      <c r="J57" s="4">
        <v>2</v>
      </c>
      <c r="K57" s="4" t="s">
        <v>30</v>
      </c>
      <c r="L57" s="4">
        <v>1160</v>
      </c>
      <c r="M57" s="4">
        <v>1160</v>
      </c>
      <c r="N57" s="4" t="s">
        <v>342</v>
      </c>
      <c r="O57" s="4" t="s">
        <v>32</v>
      </c>
      <c r="P57" s="4" t="s">
        <v>33</v>
      </c>
      <c r="Q57" s="4">
        <v>0</v>
      </c>
      <c r="R57" s="7">
        <v>45056</v>
      </c>
      <c r="S57" s="6">
        <v>45066</v>
      </c>
      <c r="T57" s="4" t="s">
        <v>34</v>
      </c>
      <c r="U57" s="4">
        <v>1160</v>
      </c>
      <c r="V57" s="4">
        <v>0</v>
      </c>
      <c r="W57" s="4">
        <v>0</v>
      </c>
      <c r="X57" s="4" t="s">
        <v>343</v>
      </c>
      <c r="Y57" s="4" t="s">
        <v>344</v>
      </c>
    </row>
    <row r="58" s="4" customFormat="1" spans="1:25">
      <c r="A58" s="4" t="s">
        <v>345</v>
      </c>
      <c r="B58" s="4" t="s">
        <v>26</v>
      </c>
      <c r="C58" s="4" t="s">
        <v>27</v>
      </c>
      <c r="D58" s="4" t="s">
        <v>346</v>
      </c>
      <c r="E58" s="4" t="s">
        <v>347</v>
      </c>
      <c r="F58" s="6">
        <v>45060</v>
      </c>
      <c r="G58" s="6">
        <v>45063</v>
      </c>
      <c r="H58" s="4">
        <v>2</v>
      </c>
      <c r="I58" s="4">
        <v>3</v>
      </c>
      <c r="J58" s="4">
        <v>6</v>
      </c>
      <c r="K58" s="4" t="s">
        <v>30</v>
      </c>
      <c r="L58" s="4">
        <v>5838</v>
      </c>
      <c r="M58" s="4">
        <v>5838</v>
      </c>
      <c r="N58" s="4" t="s">
        <v>348</v>
      </c>
      <c r="O58" s="4" t="s">
        <v>32</v>
      </c>
      <c r="P58" s="4" t="s">
        <v>33</v>
      </c>
      <c r="Q58" s="4">
        <v>0</v>
      </c>
      <c r="R58" s="7">
        <v>45056</v>
      </c>
      <c r="S58" s="6">
        <v>45066</v>
      </c>
      <c r="T58" s="4" t="s">
        <v>34</v>
      </c>
      <c r="U58" s="4">
        <v>5838</v>
      </c>
      <c r="V58" s="4">
        <v>0</v>
      </c>
      <c r="W58" s="4">
        <v>0</v>
      </c>
      <c r="X58" s="4" t="s">
        <v>349</v>
      </c>
      <c r="Y58" s="4" t="s">
        <v>350</v>
      </c>
    </row>
    <row r="59" s="4" customFormat="1" spans="1:25">
      <c r="A59" s="4" t="s">
        <v>351</v>
      </c>
      <c r="B59" s="4" t="s">
        <v>26</v>
      </c>
      <c r="C59" s="4" t="s">
        <v>27</v>
      </c>
      <c r="D59" s="4" t="s">
        <v>105</v>
      </c>
      <c r="E59" s="4" t="s">
        <v>352</v>
      </c>
      <c r="F59" s="6">
        <v>45061</v>
      </c>
      <c r="G59" s="6">
        <v>45063</v>
      </c>
      <c r="H59" s="4">
        <v>1</v>
      </c>
      <c r="I59" s="4">
        <v>2</v>
      </c>
      <c r="J59" s="4">
        <v>2</v>
      </c>
      <c r="K59" s="4" t="s">
        <v>30</v>
      </c>
      <c r="L59" s="4">
        <v>1390</v>
      </c>
      <c r="M59" s="4">
        <v>1390</v>
      </c>
      <c r="N59" s="4" t="s">
        <v>353</v>
      </c>
      <c r="O59" s="4" t="s">
        <v>32</v>
      </c>
      <c r="P59" s="4" t="s">
        <v>33</v>
      </c>
      <c r="Q59" s="4">
        <v>0</v>
      </c>
      <c r="R59" s="7">
        <v>45056</v>
      </c>
      <c r="S59" s="6">
        <v>45066</v>
      </c>
      <c r="T59" s="4" t="s">
        <v>34</v>
      </c>
      <c r="U59" s="4">
        <v>1390</v>
      </c>
      <c r="V59" s="4">
        <v>0</v>
      </c>
      <c r="W59" s="4">
        <v>0</v>
      </c>
      <c r="X59" s="4" t="s">
        <v>354</v>
      </c>
      <c r="Y59" s="4" t="s">
        <v>355</v>
      </c>
    </row>
    <row r="60" s="4" customFormat="1" spans="1:25">
      <c r="A60" s="4" t="s">
        <v>356</v>
      </c>
      <c r="B60" s="4" t="s">
        <v>26</v>
      </c>
      <c r="C60" s="4" t="s">
        <v>27</v>
      </c>
      <c r="D60" s="4" t="s">
        <v>357</v>
      </c>
      <c r="E60" s="4" t="s">
        <v>358</v>
      </c>
      <c r="F60" s="6">
        <v>45060</v>
      </c>
      <c r="G60" s="6">
        <v>45063</v>
      </c>
      <c r="H60" s="4">
        <v>1</v>
      </c>
      <c r="I60" s="4">
        <v>3</v>
      </c>
      <c r="J60" s="4">
        <v>3</v>
      </c>
      <c r="K60" s="4" t="s">
        <v>30</v>
      </c>
      <c r="L60" s="4">
        <v>1140</v>
      </c>
      <c r="M60" s="4">
        <v>1140</v>
      </c>
      <c r="N60" s="4" t="s">
        <v>359</v>
      </c>
      <c r="O60" s="4" t="s">
        <v>32</v>
      </c>
      <c r="P60" s="4" t="s">
        <v>33</v>
      </c>
      <c r="Q60" s="4">
        <v>0</v>
      </c>
      <c r="R60" s="7">
        <v>45057</v>
      </c>
      <c r="S60" s="6">
        <v>45066</v>
      </c>
      <c r="T60" s="4" t="s">
        <v>34</v>
      </c>
      <c r="U60" s="4">
        <v>1140</v>
      </c>
      <c r="V60" s="4">
        <v>0</v>
      </c>
      <c r="W60" s="4">
        <v>0</v>
      </c>
      <c r="X60" s="4" t="s">
        <v>360</v>
      </c>
      <c r="Y60" s="4" t="s">
        <v>361</v>
      </c>
    </row>
    <row r="61" s="4" customFormat="1" spans="1:25">
      <c r="A61" s="4" t="s">
        <v>362</v>
      </c>
      <c r="B61" s="4" t="s">
        <v>26</v>
      </c>
      <c r="C61" s="4" t="s">
        <v>27</v>
      </c>
      <c r="D61" s="4" t="s">
        <v>363</v>
      </c>
      <c r="E61" s="4" t="s">
        <v>364</v>
      </c>
      <c r="F61" s="6">
        <v>45059</v>
      </c>
      <c r="G61" s="6">
        <v>45063</v>
      </c>
      <c r="H61" s="4">
        <v>1</v>
      </c>
      <c r="I61" s="4">
        <v>4</v>
      </c>
      <c r="J61" s="4">
        <v>4</v>
      </c>
      <c r="K61" s="4" t="s">
        <v>30</v>
      </c>
      <c r="L61" s="4">
        <v>1120</v>
      </c>
      <c r="M61" s="4">
        <v>1120</v>
      </c>
      <c r="N61" s="4" t="s">
        <v>365</v>
      </c>
      <c r="O61" s="4" t="s">
        <v>32</v>
      </c>
      <c r="P61" s="4" t="s">
        <v>33</v>
      </c>
      <c r="Q61" s="4">
        <v>0</v>
      </c>
      <c r="R61" s="7">
        <v>45057</v>
      </c>
      <c r="S61" s="6">
        <v>45066</v>
      </c>
      <c r="T61" s="4" t="s">
        <v>34</v>
      </c>
      <c r="U61" s="4">
        <v>1120</v>
      </c>
      <c r="V61" s="4">
        <v>0</v>
      </c>
      <c r="W61" s="4">
        <v>0</v>
      </c>
      <c r="X61" s="4" t="s">
        <v>366</v>
      </c>
      <c r="Y61" s="4" t="s">
        <v>366</v>
      </c>
    </row>
    <row r="62" s="4" customFormat="1" spans="1:25">
      <c r="A62" s="4" t="s">
        <v>367</v>
      </c>
      <c r="B62" s="4" t="s">
        <v>26</v>
      </c>
      <c r="C62" s="4" t="s">
        <v>27</v>
      </c>
      <c r="D62" s="4" t="s">
        <v>368</v>
      </c>
      <c r="E62" s="4" t="s">
        <v>369</v>
      </c>
      <c r="F62" s="6">
        <v>45060</v>
      </c>
      <c r="G62" s="6">
        <v>45063</v>
      </c>
      <c r="H62" s="4">
        <v>1</v>
      </c>
      <c r="I62" s="4">
        <v>3</v>
      </c>
      <c r="J62" s="4">
        <v>3</v>
      </c>
      <c r="K62" s="4" t="s">
        <v>30</v>
      </c>
      <c r="L62" s="4">
        <v>1491</v>
      </c>
      <c r="M62" s="4">
        <v>1491</v>
      </c>
      <c r="N62" s="4" t="s">
        <v>370</v>
      </c>
      <c r="O62" s="4" t="s">
        <v>32</v>
      </c>
      <c r="P62" s="4" t="s">
        <v>33</v>
      </c>
      <c r="Q62" s="4">
        <v>0</v>
      </c>
      <c r="R62" s="7">
        <v>45057</v>
      </c>
      <c r="S62" s="6">
        <v>45066</v>
      </c>
      <c r="T62" s="4" t="s">
        <v>34</v>
      </c>
      <c r="U62" s="4">
        <v>1491</v>
      </c>
      <c r="V62" s="4">
        <v>0</v>
      </c>
      <c r="W62" s="4">
        <v>0</v>
      </c>
      <c r="X62" s="4" t="s">
        <v>371</v>
      </c>
      <c r="Y62" s="4" t="s">
        <v>372</v>
      </c>
    </row>
    <row r="63" s="4" customFormat="1" spans="1:25">
      <c r="A63" s="4" t="s">
        <v>373</v>
      </c>
      <c r="B63" s="4" t="s">
        <v>26</v>
      </c>
      <c r="C63" s="4" t="s">
        <v>27</v>
      </c>
      <c r="D63" s="4" t="s">
        <v>368</v>
      </c>
      <c r="E63" s="4" t="s">
        <v>374</v>
      </c>
      <c r="F63" s="6">
        <v>45060</v>
      </c>
      <c r="G63" s="6">
        <v>45063</v>
      </c>
      <c r="H63" s="4">
        <v>1</v>
      </c>
      <c r="I63" s="4">
        <v>3</v>
      </c>
      <c r="J63" s="4">
        <v>3</v>
      </c>
      <c r="K63" s="4" t="s">
        <v>30</v>
      </c>
      <c r="L63" s="4">
        <v>1614</v>
      </c>
      <c r="M63" s="4">
        <v>1614</v>
      </c>
      <c r="N63" s="4" t="s">
        <v>375</v>
      </c>
      <c r="O63" s="4" t="s">
        <v>32</v>
      </c>
      <c r="P63" s="4" t="s">
        <v>33</v>
      </c>
      <c r="Q63" s="4">
        <v>0</v>
      </c>
      <c r="R63" s="7">
        <v>45057</v>
      </c>
      <c r="S63" s="6">
        <v>45066</v>
      </c>
      <c r="T63" s="4" t="s">
        <v>34</v>
      </c>
      <c r="U63" s="4">
        <v>1614</v>
      </c>
      <c r="V63" s="4">
        <v>0</v>
      </c>
      <c r="W63" s="4">
        <v>0</v>
      </c>
      <c r="X63" s="4" t="s">
        <v>376</v>
      </c>
      <c r="Y63" s="4" t="s">
        <v>377</v>
      </c>
    </row>
    <row r="64" s="4" customFormat="1" spans="1:25">
      <c r="A64" s="4" t="s">
        <v>378</v>
      </c>
      <c r="B64" s="4" t="s">
        <v>26</v>
      </c>
      <c r="C64" s="4" t="s">
        <v>27</v>
      </c>
      <c r="D64" s="4" t="s">
        <v>379</v>
      </c>
      <c r="E64" s="4" t="s">
        <v>380</v>
      </c>
      <c r="F64" s="6">
        <v>45062</v>
      </c>
      <c r="G64" s="6">
        <v>45063</v>
      </c>
      <c r="H64" s="4">
        <v>1</v>
      </c>
      <c r="I64" s="4">
        <v>1</v>
      </c>
      <c r="J64" s="4">
        <v>1</v>
      </c>
      <c r="K64" s="4" t="s">
        <v>30</v>
      </c>
      <c r="L64" s="4">
        <v>600</v>
      </c>
      <c r="M64" s="4">
        <v>600</v>
      </c>
      <c r="N64" s="4" t="s">
        <v>381</v>
      </c>
      <c r="O64" s="4" t="s">
        <v>32</v>
      </c>
      <c r="P64" s="4" t="s">
        <v>33</v>
      </c>
      <c r="Q64" s="4">
        <v>0</v>
      </c>
      <c r="R64" s="7">
        <v>45057</v>
      </c>
      <c r="S64" s="6">
        <v>45066</v>
      </c>
      <c r="T64" s="4" t="s">
        <v>34</v>
      </c>
      <c r="U64" s="4">
        <v>600</v>
      </c>
      <c r="V64" s="4">
        <v>0</v>
      </c>
      <c r="W64" s="4">
        <v>0</v>
      </c>
      <c r="X64" s="4" t="s">
        <v>382</v>
      </c>
      <c r="Y64" s="4" t="s">
        <v>383</v>
      </c>
    </row>
    <row r="65" s="4" customFormat="1" spans="1:25">
      <c r="A65" s="4" t="s">
        <v>384</v>
      </c>
      <c r="B65" s="4" t="s">
        <v>26</v>
      </c>
      <c r="C65" s="4" t="s">
        <v>27</v>
      </c>
      <c r="D65" s="4" t="s">
        <v>256</v>
      </c>
      <c r="E65" s="4" t="s">
        <v>385</v>
      </c>
      <c r="F65" s="6">
        <v>45062</v>
      </c>
      <c r="G65" s="6">
        <v>45063</v>
      </c>
      <c r="H65" s="4">
        <v>1</v>
      </c>
      <c r="I65" s="4">
        <v>1</v>
      </c>
      <c r="J65" s="4">
        <v>1</v>
      </c>
      <c r="K65" s="4" t="s">
        <v>30</v>
      </c>
      <c r="L65" s="4">
        <v>1013</v>
      </c>
      <c r="M65" s="4">
        <v>1013</v>
      </c>
      <c r="N65" s="4" t="s">
        <v>386</v>
      </c>
      <c r="O65" s="4" t="s">
        <v>32</v>
      </c>
      <c r="P65" s="4" t="s">
        <v>33</v>
      </c>
      <c r="Q65" s="4">
        <v>0</v>
      </c>
      <c r="R65" s="7">
        <v>45057</v>
      </c>
      <c r="S65" s="6">
        <v>45066</v>
      </c>
      <c r="T65" s="4" t="s">
        <v>34</v>
      </c>
      <c r="U65" s="4">
        <v>1013</v>
      </c>
      <c r="V65" s="4">
        <v>0</v>
      </c>
      <c r="W65" s="4">
        <v>0</v>
      </c>
      <c r="X65" s="4" t="s">
        <v>387</v>
      </c>
      <c r="Y65" s="4" t="s">
        <v>388</v>
      </c>
    </row>
    <row r="66" s="4" customFormat="1" spans="1:25">
      <c r="A66" s="4" t="s">
        <v>389</v>
      </c>
      <c r="B66" s="4" t="s">
        <v>26</v>
      </c>
      <c r="C66" s="4" t="s">
        <v>27</v>
      </c>
      <c r="D66" s="4" t="s">
        <v>379</v>
      </c>
      <c r="E66" s="4" t="s">
        <v>380</v>
      </c>
      <c r="F66" s="6">
        <v>45062</v>
      </c>
      <c r="G66" s="6">
        <v>45063</v>
      </c>
      <c r="H66" s="4">
        <v>1</v>
      </c>
      <c r="I66" s="4">
        <v>1</v>
      </c>
      <c r="J66" s="4">
        <v>1</v>
      </c>
      <c r="K66" s="4" t="s">
        <v>30</v>
      </c>
      <c r="L66" s="4">
        <v>615</v>
      </c>
      <c r="M66" s="4">
        <v>615</v>
      </c>
      <c r="N66" s="4" t="s">
        <v>390</v>
      </c>
      <c r="O66" s="4" t="s">
        <v>32</v>
      </c>
      <c r="P66" s="4" t="s">
        <v>33</v>
      </c>
      <c r="Q66" s="4">
        <v>0</v>
      </c>
      <c r="R66" s="7">
        <v>45057</v>
      </c>
      <c r="S66" s="6">
        <v>45066</v>
      </c>
      <c r="T66" s="4" t="s">
        <v>34</v>
      </c>
      <c r="U66" s="4">
        <v>615</v>
      </c>
      <c r="V66" s="4">
        <v>0</v>
      </c>
      <c r="W66" s="4">
        <v>0</v>
      </c>
      <c r="X66" s="4" t="s">
        <v>391</v>
      </c>
      <c r="Y66" s="4" t="s">
        <v>392</v>
      </c>
    </row>
    <row r="67" s="4" customFormat="1" spans="1:25">
      <c r="A67" s="4" t="s">
        <v>393</v>
      </c>
      <c r="B67" s="4" t="s">
        <v>26</v>
      </c>
      <c r="C67" s="4" t="s">
        <v>27</v>
      </c>
      <c r="D67" s="4" t="s">
        <v>379</v>
      </c>
      <c r="E67" s="4" t="s">
        <v>380</v>
      </c>
      <c r="F67" s="6">
        <v>45062</v>
      </c>
      <c r="G67" s="6">
        <v>45063</v>
      </c>
      <c r="H67" s="4">
        <v>1</v>
      </c>
      <c r="I67" s="4">
        <v>1</v>
      </c>
      <c r="J67" s="4">
        <v>1</v>
      </c>
      <c r="K67" s="4" t="s">
        <v>30</v>
      </c>
      <c r="L67" s="4">
        <v>615</v>
      </c>
      <c r="M67" s="4">
        <v>615</v>
      </c>
      <c r="N67" s="4" t="s">
        <v>394</v>
      </c>
      <c r="O67" s="4" t="s">
        <v>32</v>
      </c>
      <c r="P67" s="4" t="s">
        <v>33</v>
      </c>
      <c r="Q67" s="4">
        <v>0</v>
      </c>
      <c r="R67" s="7">
        <v>45057</v>
      </c>
      <c r="S67" s="6">
        <v>45066</v>
      </c>
      <c r="T67" s="4" t="s">
        <v>34</v>
      </c>
      <c r="U67" s="4">
        <v>615</v>
      </c>
      <c r="V67" s="4">
        <v>0</v>
      </c>
      <c r="W67" s="4">
        <v>0</v>
      </c>
      <c r="X67" s="4" t="s">
        <v>395</v>
      </c>
      <c r="Y67" s="4" t="s">
        <v>396</v>
      </c>
    </row>
    <row r="68" s="4" customFormat="1" spans="1:25">
      <c r="A68" s="4" t="s">
        <v>397</v>
      </c>
      <c r="B68" s="4" t="s">
        <v>26</v>
      </c>
      <c r="C68" s="4" t="s">
        <v>27</v>
      </c>
      <c r="D68" s="4" t="s">
        <v>398</v>
      </c>
      <c r="E68" s="4" t="s">
        <v>399</v>
      </c>
      <c r="F68" s="6">
        <v>45061</v>
      </c>
      <c r="G68" s="6">
        <v>45063</v>
      </c>
      <c r="H68" s="4">
        <v>1</v>
      </c>
      <c r="I68" s="4">
        <v>2</v>
      </c>
      <c r="J68" s="4">
        <v>2</v>
      </c>
      <c r="K68" s="4" t="s">
        <v>30</v>
      </c>
      <c r="L68" s="4">
        <v>864</v>
      </c>
      <c r="M68" s="4">
        <v>864</v>
      </c>
      <c r="N68" s="4" t="s">
        <v>400</v>
      </c>
      <c r="O68" s="4" t="s">
        <v>32</v>
      </c>
      <c r="P68" s="4" t="s">
        <v>33</v>
      </c>
      <c r="Q68" s="4">
        <v>0</v>
      </c>
      <c r="R68" s="7">
        <v>45058</v>
      </c>
      <c r="S68" s="6">
        <v>45066</v>
      </c>
      <c r="T68" s="4" t="s">
        <v>34</v>
      </c>
      <c r="U68" s="4">
        <v>864</v>
      </c>
      <c r="V68" s="4">
        <v>0</v>
      </c>
      <c r="W68" s="4">
        <v>0</v>
      </c>
      <c r="X68" s="4" t="s">
        <v>401</v>
      </c>
      <c r="Y68" s="4" t="s">
        <v>402</v>
      </c>
    </row>
    <row r="69" s="4" customFormat="1" spans="1:25">
      <c r="A69" s="4" t="s">
        <v>403</v>
      </c>
      <c r="B69" s="4" t="s">
        <v>26</v>
      </c>
      <c r="C69" s="4" t="s">
        <v>27</v>
      </c>
      <c r="D69" s="4" t="s">
        <v>404</v>
      </c>
      <c r="E69" s="4" t="s">
        <v>405</v>
      </c>
      <c r="F69" s="6">
        <v>45062</v>
      </c>
      <c r="G69" s="6">
        <v>45063</v>
      </c>
      <c r="H69" s="4">
        <v>1</v>
      </c>
      <c r="I69" s="4">
        <v>1</v>
      </c>
      <c r="J69" s="4">
        <v>1</v>
      </c>
      <c r="K69" s="4" t="s">
        <v>30</v>
      </c>
      <c r="L69" s="4">
        <v>259</v>
      </c>
      <c r="M69" s="4">
        <v>259</v>
      </c>
      <c r="N69" s="4" t="s">
        <v>406</v>
      </c>
      <c r="O69" s="4" t="s">
        <v>32</v>
      </c>
      <c r="P69" s="4" t="s">
        <v>33</v>
      </c>
      <c r="Q69" s="4">
        <v>0</v>
      </c>
      <c r="R69" s="7">
        <v>45058</v>
      </c>
      <c r="S69" s="6">
        <v>45066</v>
      </c>
      <c r="T69" s="4" t="s">
        <v>34</v>
      </c>
      <c r="U69" s="4">
        <v>259</v>
      </c>
      <c r="V69" s="4">
        <v>0</v>
      </c>
      <c r="W69" s="4">
        <v>0</v>
      </c>
      <c r="X69" s="4" t="s">
        <v>407</v>
      </c>
      <c r="Y69" s="4" t="s">
        <v>388</v>
      </c>
    </row>
    <row r="70" s="4" customFormat="1" spans="1:25">
      <c r="A70" s="4" t="s">
        <v>408</v>
      </c>
      <c r="B70" s="4" t="s">
        <v>26</v>
      </c>
      <c r="C70" s="4" t="s">
        <v>27</v>
      </c>
      <c r="D70" s="4" t="s">
        <v>409</v>
      </c>
      <c r="E70" s="4" t="s">
        <v>410</v>
      </c>
      <c r="F70" s="6">
        <v>45058</v>
      </c>
      <c r="G70" s="6">
        <v>45063</v>
      </c>
      <c r="H70" s="4">
        <v>1</v>
      </c>
      <c r="I70" s="4">
        <v>5</v>
      </c>
      <c r="J70" s="4">
        <v>5</v>
      </c>
      <c r="K70" s="4" t="s">
        <v>30</v>
      </c>
      <c r="L70" s="4">
        <v>2150</v>
      </c>
      <c r="M70" s="4">
        <v>2150</v>
      </c>
      <c r="N70" s="4" t="s">
        <v>411</v>
      </c>
      <c r="O70" s="4" t="s">
        <v>32</v>
      </c>
      <c r="P70" s="4" t="s">
        <v>33</v>
      </c>
      <c r="Q70" s="4">
        <v>0</v>
      </c>
      <c r="R70" s="7">
        <v>45058</v>
      </c>
      <c r="S70" s="6">
        <v>45066</v>
      </c>
      <c r="T70" s="4" t="s">
        <v>34</v>
      </c>
      <c r="U70" s="4">
        <v>2150</v>
      </c>
      <c r="V70" s="4">
        <v>0</v>
      </c>
      <c r="W70" s="4">
        <v>0</v>
      </c>
      <c r="X70" s="4" t="s">
        <v>412</v>
      </c>
      <c r="Y70" s="4" t="s">
        <v>413</v>
      </c>
    </row>
    <row r="71" s="4" customFormat="1" spans="1:25">
      <c r="A71" s="4" t="s">
        <v>414</v>
      </c>
      <c r="B71" s="4" t="s">
        <v>26</v>
      </c>
      <c r="C71" s="4" t="s">
        <v>27</v>
      </c>
      <c r="D71" s="4" t="s">
        <v>415</v>
      </c>
      <c r="E71" s="4" t="s">
        <v>416</v>
      </c>
      <c r="F71" s="6">
        <v>45062</v>
      </c>
      <c r="G71" s="6">
        <v>45063</v>
      </c>
      <c r="H71" s="4">
        <v>1</v>
      </c>
      <c r="I71" s="4">
        <v>1</v>
      </c>
      <c r="J71" s="4">
        <v>1</v>
      </c>
      <c r="K71" s="4" t="s">
        <v>30</v>
      </c>
      <c r="L71" s="4">
        <v>1682</v>
      </c>
      <c r="M71" s="4">
        <v>1682</v>
      </c>
      <c r="N71" s="4" t="s">
        <v>417</v>
      </c>
      <c r="O71" s="4" t="s">
        <v>32</v>
      </c>
      <c r="P71" s="4" t="s">
        <v>33</v>
      </c>
      <c r="Q71" s="4">
        <v>0</v>
      </c>
      <c r="R71" s="7">
        <v>45058</v>
      </c>
      <c r="S71" s="6">
        <v>45066</v>
      </c>
      <c r="T71" s="4" t="s">
        <v>34</v>
      </c>
      <c r="U71" s="4">
        <v>1682</v>
      </c>
      <c r="V71" s="4">
        <v>0</v>
      </c>
      <c r="W71" s="4">
        <v>0</v>
      </c>
      <c r="X71" s="4" t="s">
        <v>418</v>
      </c>
      <c r="Y71" s="4" t="s">
        <v>66</v>
      </c>
    </row>
    <row r="72" s="4" customFormat="1" spans="1:25">
      <c r="A72" s="4" t="s">
        <v>419</v>
      </c>
      <c r="B72" s="4" t="s">
        <v>26</v>
      </c>
      <c r="C72" s="4" t="s">
        <v>27</v>
      </c>
      <c r="D72" s="4" t="s">
        <v>312</v>
      </c>
      <c r="E72" s="4" t="s">
        <v>420</v>
      </c>
      <c r="F72" s="6">
        <v>45058</v>
      </c>
      <c r="G72" s="6">
        <v>45063</v>
      </c>
      <c r="H72" s="4">
        <v>4</v>
      </c>
      <c r="I72" s="4">
        <v>5</v>
      </c>
      <c r="J72" s="4">
        <v>20</v>
      </c>
      <c r="K72" s="4" t="s">
        <v>30</v>
      </c>
      <c r="L72" s="4">
        <v>12540</v>
      </c>
      <c r="M72" s="4">
        <v>12540</v>
      </c>
      <c r="N72" s="4" t="s">
        <v>421</v>
      </c>
      <c r="O72" s="4" t="s">
        <v>32</v>
      </c>
      <c r="P72" s="4" t="s">
        <v>33</v>
      </c>
      <c r="Q72" s="4">
        <v>0</v>
      </c>
      <c r="R72" s="7">
        <v>45058</v>
      </c>
      <c r="S72" s="6">
        <v>45066</v>
      </c>
      <c r="T72" s="4" t="s">
        <v>34</v>
      </c>
      <c r="U72" s="4">
        <v>12540</v>
      </c>
      <c r="V72" s="4">
        <v>0</v>
      </c>
      <c r="W72" s="4">
        <v>0</v>
      </c>
      <c r="X72" s="4" t="s">
        <v>422</v>
      </c>
      <c r="Y72" s="4" t="s">
        <v>423</v>
      </c>
    </row>
    <row r="73" s="4" customFormat="1" spans="1:25">
      <c r="A73" s="4" t="s">
        <v>424</v>
      </c>
      <c r="B73" s="4" t="s">
        <v>26</v>
      </c>
      <c r="C73" s="4" t="s">
        <v>27</v>
      </c>
      <c r="D73" s="4" t="s">
        <v>151</v>
      </c>
      <c r="E73" s="4" t="s">
        <v>152</v>
      </c>
      <c r="F73" s="6">
        <v>45062</v>
      </c>
      <c r="G73" s="6">
        <v>45063</v>
      </c>
      <c r="H73" s="4">
        <v>2</v>
      </c>
      <c r="I73" s="4">
        <v>1</v>
      </c>
      <c r="J73" s="4">
        <v>2</v>
      </c>
      <c r="K73" s="4" t="s">
        <v>30</v>
      </c>
      <c r="L73" s="4">
        <v>1442</v>
      </c>
      <c r="M73" s="4">
        <v>1442</v>
      </c>
      <c r="N73" s="4" t="s">
        <v>425</v>
      </c>
      <c r="O73" s="4" t="s">
        <v>32</v>
      </c>
      <c r="P73" s="4" t="s">
        <v>33</v>
      </c>
      <c r="Q73" s="4">
        <v>0</v>
      </c>
      <c r="R73" s="7">
        <v>45058</v>
      </c>
      <c r="S73" s="6">
        <v>45066</v>
      </c>
      <c r="T73" s="4" t="s">
        <v>34</v>
      </c>
      <c r="U73" s="4">
        <v>1442</v>
      </c>
      <c r="V73" s="4">
        <v>0</v>
      </c>
      <c r="W73" s="4">
        <v>0</v>
      </c>
      <c r="X73" s="4" t="s">
        <v>426</v>
      </c>
      <c r="Y73" s="4" t="s">
        <v>427</v>
      </c>
    </row>
    <row r="74" s="4" customFormat="1" spans="1:25">
      <c r="A74" s="4" t="s">
        <v>428</v>
      </c>
      <c r="B74" s="4" t="s">
        <v>26</v>
      </c>
      <c r="C74" s="4" t="s">
        <v>27</v>
      </c>
      <c r="D74" s="4" t="s">
        <v>429</v>
      </c>
      <c r="E74" s="4" t="s">
        <v>430</v>
      </c>
      <c r="F74" s="6">
        <v>45060</v>
      </c>
      <c r="G74" s="6">
        <v>45063</v>
      </c>
      <c r="H74" s="4">
        <v>1</v>
      </c>
      <c r="I74" s="4">
        <v>3</v>
      </c>
      <c r="J74" s="4">
        <v>3</v>
      </c>
      <c r="K74" s="4" t="s">
        <v>30</v>
      </c>
      <c r="L74" s="4">
        <v>840</v>
      </c>
      <c r="M74" s="4">
        <v>840</v>
      </c>
      <c r="N74" s="4" t="s">
        <v>431</v>
      </c>
      <c r="O74" s="4" t="s">
        <v>32</v>
      </c>
      <c r="P74" s="4" t="s">
        <v>33</v>
      </c>
      <c r="Q74" s="4">
        <v>0</v>
      </c>
      <c r="R74" s="7">
        <v>45058</v>
      </c>
      <c r="S74" s="6">
        <v>45066</v>
      </c>
      <c r="T74" s="4" t="s">
        <v>34</v>
      </c>
      <c r="U74" s="4">
        <v>840</v>
      </c>
      <c r="V74" s="4">
        <v>0</v>
      </c>
      <c r="W74" s="4">
        <v>0</v>
      </c>
      <c r="X74" s="4" t="s">
        <v>432</v>
      </c>
      <c r="Y74" s="4" t="s">
        <v>433</v>
      </c>
    </row>
    <row r="75" s="4" customFormat="1" spans="1:25">
      <c r="A75" s="4" t="s">
        <v>434</v>
      </c>
      <c r="B75" s="4" t="s">
        <v>26</v>
      </c>
      <c r="C75" s="4" t="s">
        <v>27</v>
      </c>
      <c r="D75" s="4" t="s">
        <v>435</v>
      </c>
      <c r="E75" s="4" t="s">
        <v>436</v>
      </c>
      <c r="F75" s="6">
        <v>45062</v>
      </c>
      <c r="G75" s="6">
        <v>45063</v>
      </c>
      <c r="H75" s="4">
        <v>1</v>
      </c>
      <c r="I75" s="4">
        <v>1</v>
      </c>
      <c r="J75" s="4">
        <v>1</v>
      </c>
      <c r="K75" s="4" t="s">
        <v>30</v>
      </c>
      <c r="L75" s="4">
        <v>427</v>
      </c>
      <c r="M75" s="4">
        <v>427</v>
      </c>
      <c r="N75" s="4" t="s">
        <v>437</v>
      </c>
      <c r="O75" s="4" t="s">
        <v>32</v>
      </c>
      <c r="P75" s="4" t="s">
        <v>33</v>
      </c>
      <c r="Q75" s="4">
        <v>0</v>
      </c>
      <c r="R75" s="7">
        <v>45058</v>
      </c>
      <c r="S75" s="6">
        <v>45066</v>
      </c>
      <c r="T75" s="4" t="s">
        <v>34</v>
      </c>
      <c r="U75" s="4">
        <v>427</v>
      </c>
      <c r="V75" s="4">
        <v>0</v>
      </c>
      <c r="W75" s="4">
        <v>0</v>
      </c>
      <c r="X75" s="4" t="s">
        <v>438</v>
      </c>
      <c r="Y75" s="4" t="s">
        <v>439</v>
      </c>
    </row>
    <row r="76" s="4" customFormat="1" spans="1:25">
      <c r="A76" s="4" t="s">
        <v>440</v>
      </c>
      <c r="B76" s="4" t="s">
        <v>26</v>
      </c>
      <c r="C76" s="4" t="s">
        <v>27</v>
      </c>
      <c r="D76" s="4" t="s">
        <v>441</v>
      </c>
      <c r="E76" s="4" t="s">
        <v>442</v>
      </c>
      <c r="F76" s="6">
        <v>45060</v>
      </c>
      <c r="G76" s="6">
        <v>45063</v>
      </c>
      <c r="H76" s="4">
        <v>2</v>
      </c>
      <c r="I76" s="4">
        <v>3</v>
      </c>
      <c r="J76" s="4">
        <v>6</v>
      </c>
      <c r="K76" s="4" t="s">
        <v>30</v>
      </c>
      <c r="L76" s="4">
        <v>3702</v>
      </c>
      <c r="M76" s="4">
        <v>3702</v>
      </c>
      <c r="N76" s="4" t="s">
        <v>443</v>
      </c>
      <c r="O76" s="4" t="s">
        <v>32</v>
      </c>
      <c r="P76" s="4" t="s">
        <v>33</v>
      </c>
      <c r="Q76" s="4">
        <v>0</v>
      </c>
      <c r="R76" s="7">
        <v>45059</v>
      </c>
      <c r="S76" s="6">
        <v>45066</v>
      </c>
      <c r="T76" s="4" t="s">
        <v>34</v>
      </c>
      <c r="U76" s="4">
        <v>3702</v>
      </c>
      <c r="V76" s="4">
        <v>0</v>
      </c>
      <c r="W76" s="4">
        <v>0</v>
      </c>
      <c r="X76" s="4" t="s">
        <v>444</v>
      </c>
      <c r="Y76" s="4" t="s">
        <v>66</v>
      </c>
    </row>
    <row r="77" s="4" customFormat="1" spans="1:25">
      <c r="A77" s="4" t="s">
        <v>440</v>
      </c>
      <c r="B77" s="4" t="s">
        <v>26</v>
      </c>
      <c r="C77" s="4" t="s">
        <v>445</v>
      </c>
      <c r="D77" s="4" t="s">
        <v>441</v>
      </c>
      <c r="E77" s="4" t="s">
        <v>442</v>
      </c>
      <c r="F77" s="6">
        <v>45060</v>
      </c>
      <c r="G77" s="6">
        <v>45063</v>
      </c>
      <c r="H77" s="4">
        <v>2</v>
      </c>
      <c r="I77" s="4">
        <v>3</v>
      </c>
      <c r="J77" s="4">
        <v>6</v>
      </c>
      <c r="K77" s="4" t="s">
        <v>30</v>
      </c>
      <c r="L77" s="4">
        <v>-3702</v>
      </c>
      <c r="M77" s="4">
        <v>-3702</v>
      </c>
      <c r="N77" s="4" t="s">
        <v>443</v>
      </c>
      <c r="O77" s="4" t="s">
        <v>32</v>
      </c>
      <c r="P77" s="4" t="s">
        <v>33</v>
      </c>
      <c r="Q77" s="4">
        <v>0</v>
      </c>
      <c r="R77" s="7">
        <v>45059</v>
      </c>
      <c r="S77" s="6">
        <v>45066</v>
      </c>
      <c r="T77" s="4" t="s">
        <v>34</v>
      </c>
      <c r="U77" s="4">
        <v>-3702</v>
      </c>
      <c r="V77" s="4">
        <v>0</v>
      </c>
      <c r="W77" s="4">
        <v>0</v>
      </c>
      <c r="X77" s="4" t="s">
        <v>444</v>
      </c>
      <c r="Y77" s="4" t="s">
        <v>66</v>
      </c>
    </row>
    <row r="78" s="4" customFormat="1" spans="1:25">
      <c r="A78" s="4" t="s">
        <v>446</v>
      </c>
      <c r="B78" s="4" t="s">
        <v>26</v>
      </c>
      <c r="C78" s="4" t="s">
        <v>27</v>
      </c>
      <c r="D78" s="4" t="s">
        <v>447</v>
      </c>
      <c r="E78" s="4" t="s">
        <v>448</v>
      </c>
      <c r="F78" s="6">
        <v>45062</v>
      </c>
      <c r="G78" s="6">
        <v>45063</v>
      </c>
      <c r="H78" s="4">
        <v>1</v>
      </c>
      <c r="I78" s="4">
        <v>1</v>
      </c>
      <c r="J78" s="4">
        <v>1</v>
      </c>
      <c r="K78" s="4" t="s">
        <v>30</v>
      </c>
      <c r="L78" s="4">
        <v>753</v>
      </c>
      <c r="M78" s="4">
        <v>753</v>
      </c>
      <c r="N78" s="4" t="s">
        <v>449</v>
      </c>
      <c r="O78" s="4" t="s">
        <v>32</v>
      </c>
      <c r="P78" s="4" t="s">
        <v>33</v>
      </c>
      <c r="Q78" s="4">
        <v>0</v>
      </c>
      <c r="R78" s="7">
        <v>45059</v>
      </c>
      <c r="S78" s="6">
        <v>45066</v>
      </c>
      <c r="T78" s="4" t="s">
        <v>34</v>
      </c>
      <c r="U78" s="4">
        <v>753</v>
      </c>
      <c r="V78" s="4">
        <v>0</v>
      </c>
      <c r="W78" s="4">
        <v>0</v>
      </c>
      <c r="X78" s="4" t="s">
        <v>450</v>
      </c>
      <c r="Y78" s="4" t="s">
        <v>451</v>
      </c>
    </row>
    <row r="79" s="4" customFormat="1" spans="1:25">
      <c r="A79" s="4" t="s">
        <v>414</v>
      </c>
      <c r="B79" s="4" t="s">
        <v>26</v>
      </c>
      <c r="C79" s="4" t="s">
        <v>445</v>
      </c>
      <c r="D79" s="4" t="s">
        <v>415</v>
      </c>
      <c r="E79" s="4" t="s">
        <v>416</v>
      </c>
      <c r="F79" s="6">
        <v>45062</v>
      </c>
      <c r="G79" s="6">
        <v>45063</v>
      </c>
      <c r="H79" s="4">
        <v>1</v>
      </c>
      <c r="I79" s="4">
        <v>1</v>
      </c>
      <c r="J79" s="4">
        <v>1</v>
      </c>
      <c r="K79" s="4" t="s">
        <v>30</v>
      </c>
      <c r="L79" s="4">
        <v>-1682</v>
      </c>
      <c r="M79" s="4">
        <v>-1682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45058</v>
      </c>
      <c r="S79" s="6">
        <v>45066</v>
      </c>
      <c r="T79" s="4" t="s">
        <v>34</v>
      </c>
      <c r="U79" s="4">
        <v>-1682</v>
      </c>
      <c r="V79" s="4">
        <v>0</v>
      </c>
      <c r="W79" s="4">
        <v>0</v>
      </c>
      <c r="X79" s="4" t="s">
        <v>418</v>
      </c>
      <c r="Y79" s="4" t="s">
        <v>66</v>
      </c>
    </row>
    <row r="80" s="4" customFormat="1" spans="1:25">
      <c r="A80" s="4" t="s">
        <v>452</v>
      </c>
      <c r="B80" s="4" t="s">
        <v>26</v>
      </c>
      <c r="C80" s="4" t="s">
        <v>27</v>
      </c>
      <c r="D80" s="4" t="s">
        <v>453</v>
      </c>
      <c r="E80" s="4" t="s">
        <v>454</v>
      </c>
      <c r="F80" s="6">
        <v>45062</v>
      </c>
      <c r="G80" s="6">
        <v>45063</v>
      </c>
      <c r="H80" s="4">
        <v>1</v>
      </c>
      <c r="I80" s="4">
        <v>1</v>
      </c>
      <c r="J80" s="4">
        <v>1</v>
      </c>
      <c r="K80" s="4" t="s">
        <v>30</v>
      </c>
      <c r="L80" s="4">
        <v>1814</v>
      </c>
      <c r="M80" s="4">
        <v>1814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45060</v>
      </c>
      <c r="S80" s="6">
        <v>45066</v>
      </c>
      <c r="T80" s="4" t="s">
        <v>34</v>
      </c>
      <c r="U80" s="4">
        <v>1814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105</v>
      </c>
      <c r="E81" s="4" t="s">
        <v>352</v>
      </c>
      <c r="F81" s="6">
        <v>45061</v>
      </c>
      <c r="G81" s="6">
        <v>45063</v>
      </c>
      <c r="H81" s="4">
        <v>1</v>
      </c>
      <c r="I81" s="4">
        <v>2</v>
      </c>
      <c r="J81" s="4">
        <v>2</v>
      </c>
      <c r="K81" s="4" t="s">
        <v>30</v>
      </c>
      <c r="L81" s="4">
        <v>1390</v>
      </c>
      <c r="M81" s="4">
        <v>1390</v>
      </c>
      <c r="N81" s="4" t="s">
        <v>459</v>
      </c>
      <c r="O81" s="4" t="s">
        <v>32</v>
      </c>
      <c r="P81" s="4" t="s">
        <v>33</v>
      </c>
      <c r="Q81" s="4">
        <v>0</v>
      </c>
      <c r="R81" s="7">
        <v>45060</v>
      </c>
      <c r="S81" s="6">
        <v>45066</v>
      </c>
      <c r="T81" s="4" t="s">
        <v>34</v>
      </c>
      <c r="U81" s="4">
        <v>1390</v>
      </c>
      <c r="V81" s="4">
        <v>0</v>
      </c>
      <c r="W81" s="4">
        <v>0</v>
      </c>
      <c r="X81" s="4" t="s">
        <v>460</v>
      </c>
      <c r="Y81" s="4" t="s">
        <v>461</v>
      </c>
    </row>
    <row r="82" s="4" customFormat="1" spans="1:25">
      <c r="A82" s="4" t="s">
        <v>462</v>
      </c>
      <c r="B82" s="4" t="s">
        <v>26</v>
      </c>
      <c r="C82" s="4" t="s">
        <v>27</v>
      </c>
      <c r="D82" s="4" t="s">
        <v>463</v>
      </c>
      <c r="E82" s="4" t="s">
        <v>464</v>
      </c>
      <c r="F82" s="6">
        <v>45060</v>
      </c>
      <c r="G82" s="6">
        <v>45063</v>
      </c>
      <c r="H82" s="4">
        <v>5</v>
      </c>
      <c r="I82" s="4">
        <v>3</v>
      </c>
      <c r="J82" s="4">
        <v>15</v>
      </c>
      <c r="K82" s="4" t="s">
        <v>30</v>
      </c>
      <c r="L82" s="4">
        <v>15150</v>
      </c>
      <c r="M82" s="4">
        <v>15150</v>
      </c>
      <c r="N82" s="4" t="s">
        <v>465</v>
      </c>
      <c r="O82" s="4" t="s">
        <v>32</v>
      </c>
      <c r="P82" s="4" t="s">
        <v>33</v>
      </c>
      <c r="Q82" s="4">
        <v>0</v>
      </c>
      <c r="R82" s="7">
        <v>45059</v>
      </c>
      <c r="S82" s="6">
        <v>45066</v>
      </c>
      <c r="T82" s="4" t="s">
        <v>34</v>
      </c>
      <c r="U82" s="4">
        <v>15150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105</v>
      </c>
      <c r="E83" s="4" t="s">
        <v>352</v>
      </c>
      <c r="F83" s="6">
        <v>45060</v>
      </c>
      <c r="G83" s="6">
        <v>45063</v>
      </c>
      <c r="H83" s="4">
        <v>1</v>
      </c>
      <c r="I83" s="4">
        <v>3</v>
      </c>
      <c r="J83" s="4">
        <v>3</v>
      </c>
      <c r="K83" s="4" t="s">
        <v>30</v>
      </c>
      <c r="L83" s="4">
        <v>2085</v>
      </c>
      <c r="M83" s="4">
        <v>2085</v>
      </c>
      <c r="N83" s="4" t="s">
        <v>469</v>
      </c>
      <c r="O83" s="4" t="s">
        <v>32</v>
      </c>
      <c r="P83" s="4" t="s">
        <v>33</v>
      </c>
      <c r="Q83" s="4">
        <v>0</v>
      </c>
      <c r="R83" s="7">
        <v>45060</v>
      </c>
      <c r="S83" s="6">
        <v>45066</v>
      </c>
      <c r="T83" s="4" t="s">
        <v>34</v>
      </c>
      <c r="U83" s="4">
        <v>2085</v>
      </c>
      <c r="V83" s="4">
        <v>0</v>
      </c>
      <c r="W83" s="4">
        <v>0</v>
      </c>
      <c r="X83" s="4" t="s">
        <v>470</v>
      </c>
      <c r="Y83" s="4" t="s">
        <v>471</v>
      </c>
    </row>
    <row r="84" s="4" customFormat="1" spans="1:25">
      <c r="A84" s="4" t="s">
        <v>472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45061</v>
      </c>
      <c r="G84" s="6">
        <v>45063</v>
      </c>
      <c r="H84" s="4">
        <v>1</v>
      </c>
      <c r="I84" s="4">
        <v>2</v>
      </c>
      <c r="J84" s="4">
        <v>2</v>
      </c>
      <c r="K84" s="4" t="s">
        <v>30</v>
      </c>
      <c r="L84" s="4">
        <v>560</v>
      </c>
      <c r="M84" s="4">
        <v>560</v>
      </c>
      <c r="N84" s="4" t="s">
        <v>473</v>
      </c>
      <c r="O84" s="4" t="s">
        <v>32</v>
      </c>
      <c r="P84" s="4" t="s">
        <v>33</v>
      </c>
      <c r="Q84" s="4">
        <v>0</v>
      </c>
      <c r="R84" s="7">
        <v>45060</v>
      </c>
      <c r="S84" s="6">
        <v>45066</v>
      </c>
      <c r="T84" s="4" t="s">
        <v>34</v>
      </c>
      <c r="U84" s="4">
        <v>560</v>
      </c>
      <c r="V84" s="4">
        <v>0</v>
      </c>
      <c r="W84" s="4">
        <v>0</v>
      </c>
      <c r="X84" s="4" t="s">
        <v>474</v>
      </c>
      <c r="Y84" s="4" t="s">
        <v>475</v>
      </c>
    </row>
    <row r="85" s="4" customFormat="1" spans="1:25">
      <c r="A85" s="4" t="s">
        <v>476</v>
      </c>
      <c r="B85" s="4" t="s">
        <v>26</v>
      </c>
      <c r="C85" s="4" t="s">
        <v>27</v>
      </c>
      <c r="D85" s="4" t="s">
        <v>346</v>
      </c>
      <c r="E85" s="4" t="s">
        <v>477</v>
      </c>
      <c r="F85" s="6">
        <v>45061</v>
      </c>
      <c r="G85" s="6">
        <v>45063</v>
      </c>
      <c r="H85" s="4">
        <v>1</v>
      </c>
      <c r="I85" s="4">
        <v>2</v>
      </c>
      <c r="J85" s="4">
        <v>2</v>
      </c>
      <c r="K85" s="4" t="s">
        <v>30</v>
      </c>
      <c r="L85" s="4">
        <v>2400</v>
      </c>
      <c r="M85" s="4">
        <v>2400</v>
      </c>
      <c r="N85" s="4" t="s">
        <v>478</v>
      </c>
      <c r="O85" s="4" t="s">
        <v>32</v>
      </c>
      <c r="P85" s="4" t="s">
        <v>33</v>
      </c>
      <c r="Q85" s="4">
        <v>0</v>
      </c>
      <c r="R85" s="7">
        <v>45060</v>
      </c>
      <c r="S85" s="6">
        <v>45066</v>
      </c>
      <c r="T85" s="4" t="s">
        <v>34</v>
      </c>
      <c r="U85" s="4">
        <v>2400</v>
      </c>
      <c r="V85" s="4">
        <v>0</v>
      </c>
      <c r="W85" s="4">
        <v>0</v>
      </c>
      <c r="X85" s="4" t="s">
        <v>479</v>
      </c>
      <c r="Y85" s="4" t="s">
        <v>480</v>
      </c>
    </row>
    <row r="86" s="4" customFormat="1" spans="1:25">
      <c r="A86" s="4" t="s">
        <v>481</v>
      </c>
      <c r="B86" s="4" t="s">
        <v>26</v>
      </c>
      <c r="C86" s="4" t="s">
        <v>27</v>
      </c>
      <c r="D86" s="4" t="s">
        <v>482</v>
      </c>
      <c r="E86" s="4" t="s">
        <v>483</v>
      </c>
      <c r="F86" s="6">
        <v>45062</v>
      </c>
      <c r="G86" s="6">
        <v>45063</v>
      </c>
      <c r="H86" s="4">
        <v>1</v>
      </c>
      <c r="I86" s="4">
        <v>1</v>
      </c>
      <c r="J86" s="4">
        <v>1</v>
      </c>
      <c r="K86" s="4" t="s">
        <v>30</v>
      </c>
      <c r="L86" s="4">
        <v>1950</v>
      </c>
      <c r="M86" s="4">
        <v>1950</v>
      </c>
      <c r="N86" s="4" t="s">
        <v>484</v>
      </c>
      <c r="O86" s="4" t="s">
        <v>32</v>
      </c>
      <c r="P86" s="4" t="s">
        <v>33</v>
      </c>
      <c r="Q86" s="4">
        <v>0</v>
      </c>
      <c r="R86" s="7">
        <v>45060</v>
      </c>
      <c r="S86" s="6">
        <v>45066</v>
      </c>
      <c r="T86" s="4" t="s">
        <v>34</v>
      </c>
      <c r="U86" s="4">
        <v>1950</v>
      </c>
      <c r="V86" s="4">
        <v>0</v>
      </c>
      <c r="W86" s="4">
        <v>0</v>
      </c>
      <c r="X86" s="4" t="s">
        <v>485</v>
      </c>
      <c r="Y86" s="4" t="s">
        <v>486</v>
      </c>
    </row>
    <row r="87" s="4" customFormat="1" spans="1:25">
      <c r="A87" s="4" t="s">
        <v>487</v>
      </c>
      <c r="B87" s="4" t="s">
        <v>26</v>
      </c>
      <c r="C87" s="4" t="s">
        <v>27</v>
      </c>
      <c r="D87" s="4" t="s">
        <v>488</v>
      </c>
      <c r="E87" s="4" t="s">
        <v>489</v>
      </c>
      <c r="F87" s="6">
        <v>45062</v>
      </c>
      <c r="G87" s="6">
        <v>45063</v>
      </c>
      <c r="H87" s="4">
        <v>1</v>
      </c>
      <c r="I87" s="4">
        <v>1</v>
      </c>
      <c r="J87" s="4">
        <v>1</v>
      </c>
      <c r="K87" s="4" t="s">
        <v>30</v>
      </c>
      <c r="L87" s="4">
        <v>360</v>
      </c>
      <c r="M87" s="4">
        <v>360</v>
      </c>
      <c r="N87" s="4" t="s">
        <v>490</v>
      </c>
      <c r="O87" s="4" t="s">
        <v>32</v>
      </c>
      <c r="P87" s="4" t="s">
        <v>33</v>
      </c>
      <c r="Q87" s="4">
        <v>0</v>
      </c>
      <c r="R87" s="7">
        <v>45060</v>
      </c>
      <c r="S87" s="6">
        <v>45066</v>
      </c>
      <c r="T87" s="4" t="s">
        <v>34</v>
      </c>
      <c r="U87" s="4">
        <v>360</v>
      </c>
      <c r="V87" s="4">
        <v>0</v>
      </c>
      <c r="W87" s="4">
        <v>0</v>
      </c>
      <c r="X87" s="4" t="s">
        <v>491</v>
      </c>
      <c r="Y87" s="4" t="s">
        <v>492</v>
      </c>
    </row>
    <row r="88" s="4" customFormat="1" spans="1:25">
      <c r="A88" s="4" t="s">
        <v>493</v>
      </c>
      <c r="B88" s="4" t="s">
        <v>26</v>
      </c>
      <c r="C88" s="4" t="s">
        <v>27</v>
      </c>
      <c r="D88" s="4" t="s">
        <v>494</v>
      </c>
      <c r="E88" s="4" t="s">
        <v>495</v>
      </c>
      <c r="F88" s="6">
        <v>45061</v>
      </c>
      <c r="G88" s="6">
        <v>45063</v>
      </c>
      <c r="H88" s="4">
        <v>3</v>
      </c>
      <c r="I88" s="4">
        <v>2</v>
      </c>
      <c r="J88" s="4">
        <v>6</v>
      </c>
      <c r="K88" s="4" t="s">
        <v>30</v>
      </c>
      <c r="L88" s="4">
        <v>2292</v>
      </c>
      <c r="M88" s="4">
        <v>2292</v>
      </c>
      <c r="N88" s="4" t="s">
        <v>496</v>
      </c>
      <c r="O88" s="4" t="s">
        <v>32</v>
      </c>
      <c r="P88" s="4" t="s">
        <v>33</v>
      </c>
      <c r="Q88" s="4">
        <v>0</v>
      </c>
      <c r="R88" s="7">
        <v>45060</v>
      </c>
      <c r="S88" s="6">
        <v>45066</v>
      </c>
      <c r="T88" s="4" t="s">
        <v>34</v>
      </c>
      <c r="U88" s="4">
        <v>2292</v>
      </c>
      <c r="V88" s="4">
        <v>0</v>
      </c>
      <c r="W88" s="4">
        <v>0</v>
      </c>
      <c r="X88" s="4" t="s">
        <v>497</v>
      </c>
      <c r="Y88" s="4" t="s">
        <v>66</v>
      </c>
    </row>
    <row r="89" s="4" customFormat="1" spans="1:25">
      <c r="A89" s="4" t="s">
        <v>493</v>
      </c>
      <c r="B89" s="4" t="s">
        <v>26</v>
      </c>
      <c r="C89" s="4" t="s">
        <v>445</v>
      </c>
      <c r="D89" s="4" t="s">
        <v>494</v>
      </c>
      <c r="E89" s="4" t="s">
        <v>495</v>
      </c>
      <c r="F89" s="6">
        <v>45061</v>
      </c>
      <c r="G89" s="6">
        <v>45063</v>
      </c>
      <c r="H89" s="4">
        <v>3</v>
      </c>
      <c r="I89" s="4">
        <v>2</v>
      </c>
      <c r="J89" s="4">
        <v>6</v>
      </c>
      <c r="K89" s="4" t="s">
        <v>30</v>
      </c>
      <c r="L89" s="4">
        <v>-2292</v>
      </c>
      <c r="M89" s="4">
        <v>-2292</v>
      </c>
      <c r="N89" s="4" t="s">
        <v>496</v>
      </c>
      <c r="O89" s="4" t="s">
        <v>32</v>
      </c>
      <c r="P89" s="4" t="s">
        <v>33</v>
      </c>
      <c r="Q89" s="4">
        <v>0</v>
      </c>
      <c r="R89" s="7">
        <v>45060</v>
      </c>
      <c r="S89" s="6">
        <v>45066</v>
      </c>
      <c r="T89" s="4" t="s">
        <v>34</v>
      </c>
      <c r="U89" s="4">
        <v>-2292</v>
      </c>
      <c r="V89" s="4">
        <v>0</v>
      </c>
      <c r="W89" s="4">
        <v>0</v>
      </c>
      <c r="X89" s="4" t="s">
        <v>497</v>
      </c>
      <c r="Y89" s="4" t="s">
        <v>66</v>
      </c>
    </row>
    <row r="90" s="4" customFormat="1" spans="1:25">
      <c r="A90" s="4" t="s">
        <v>498</v>
      </c>
      <c r="B90" s="4" t="s">
        <v>26</v>
      </c>
      <c r="C90" s="4" t="s">
        <v>27</v>
      </c>
      <c r="D90" s="4" t="s">
        <v>499</v>
      </c>
      <c r="E90" s="4" t="s">
        <v>221</v>
      </c>
      <c r="F90" s="6">
        <v>45062</v>
      </c>
      <c r="G90" s="6">
        <v>45063</v>
      </c>
      <c r="H90" s="4">
        <v>1</v>
      </c>
      <c r="I90" s="4">
        <v>1</v>
      </c>
      <c r="J90" s="4">
        <v>1</v>
      </c>
      <c r="K90" s="4" t="s">
        <v>30</v>
      </c>
      <c r="L90" s="4">
        <v>425</v>
      </c>
      <c r="M90" s="4">
        <v>425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45060</v>
      </c>
      <c r="S90" s="6">
        <v>45066</v>
      </c>
      <c r="T90" s="4" t="s">
        <v>34</v>
      </c>
      <c r="U90" s="4">
        <v>425</v>
      </c>
      <c r="V90" s="4">
        <v>0</v>
      </c>
      <c r="W90" s="4">
        <v>0</v>
      </c>
      <c r="X90" s="4" t="s">
        <v>501</v>
      </c>
      <c r="Y90" s="4" t="s">
        <v>502</v>
      </c>
    </row>
    <row r="91" s="4" customFormat="1" spans="1:25">
      <c r="A91" s="4" t="s">
        <v>503</v>
      </c>
      <c r="B91" s="4" t="s">
        <v>26</v>
      </c>
      <c r="C91" s="4" t="s">
        <v>27</v>
      </c>
      <c r="D91" s="4" t="s">
        <v>504</v>
      </c>
      <c r="E91" s="4" t="s">
        <v>505</v>
      </c>
      <c r="F91" s="6">
        <v>45061</v>
      </c>
      <c r="G91" s="6">
        <v>45063</v>
      </c>
      <c r="H91" s="4">
        <v>1</v>
      </c>
      <c r="I91" s="4">
        <v>2</v>
      </c>
      <c r="J91" s="4">
        <v>2</v>
      </c>
      <c r="K91" s="4" t="s">
        <v>30</v>
      </c>
      <c r="L91" s="4">
        <v>998</v>
      </c>
      <c r="M91" s="4">
        <v>998</v>
      </c>
      <c r="N91" s="4" t="s">
        <v>506</v>
      </c>
      <c r="O91" s="4" t="s">
        <v>32</v>
      </c>
      <c r="P91" s="4" t="s">
        <v>33</v>
      </c>
      <c r="Q91" s="4">
        <v>0</v>
      </c>
      <c r="R91" s="7">
        <v>45060</v>
      </c>
      <c r="S91" s="6">
        <v>45066</v>
      </c>
      <c r="T91" s="4" t="s">
        <v>34</v>
      </c>
      <c r="U91" s="4">
        <v>998</v>
      </c>
      <c r="V91" s="4">
        <v>0</v>
      </c>
      <c r="W91" s="4">
        <v>0</v>
      </c>
      <c r="X91" s="4" t="s">
        <v>507</v>
      </c>
      <c r="Y91" s="4" t="s">
        <v>508</v>
      </c>
    </row>
    <row r="92" s="4" customFormat="1" spans="1:25">
      <c r="A92" s="4" t="s">
        <v>509</v>
      </c>
      <c r="B92" s="4" t="s">
        <v>26</v>
      </c>
      <c r="C92" s="4" t="s">
        <v>27</v>
      </c>
      <c r="D92" s="4" t="s">
        <v>256</v>
      </c>
      <c r="E92" s="4" t="s">
        <v>257</v>
      </c>
      <c r="F92" s="6">
        <v>45061</v>
      </c>
      <c r="G92" s="6">
        <v>45063</v>
      </c>
      <c r="H92" s="4">
        <v>1</v>
      </c>
      <c r="I92" s="4">
        <v>2</v>
      </c>
      <c r="J92" s="4">
        <v>2</v>
      </c>
      <c r="K92" s="4" t="s">
        <v>30</v>
      </c>
      <c r="L92" s="4">
        <v>2886</v>
      </c>
      <c r="M92" s="4">
        <v>2886</v>
      </c>
      <c r="N92" s="4" t="s">
        <v>510</v>
      </c>
      <c r="O92" s="4" t="s">
        <v>32</v>
      </c>
      <c r="P92" s="4" t="s">
        <v>33</v>
      </c>
      <c r="Q92" s="4">
        <v>0</v>
      </c>
      <c r="R92" s="7">
        <v>45061</v>
      </c>
      <c r="S92" s="6">
        <v>45066</v>
      </c>
      <c r="T92" s="4" t="s">
        <v>34</v>
      </c>
      <c r="U92" s="4">
        <v>2886</v>
      </c>
      <c r="V92" s="4">
        <v>0</v>
      </c>
      <c r="W92" s="4">
        <v>0</v>
      </c>
      <c r="X92" s="4" t="s">
        <v>511</v>
      </c>
      <c r="Y92" s="4" t="s">
        <v>512</v>
      </c>
    </row>
    <row r="93" s="4" customFormat="1" spans="1:25">
      <c r="A93" s="4" t="s">
        <v>513</v>
      </c>
      <c r="B93" s="4" t="s">
        <v>26</v>
      </c>
      <c r="C93" s="4" t="s">
        <v>27</v>
      </c>
      <c r="D93" s="4" t="s">
        <v>256</v>
      </c>
      <c r="E93" s="4" t="s">
        <v>514</v>
      </c>
      <c r="F93" s="6">
        <v>45062</v>
      </c>
      <c r="G93" s="6">
        <v>45063</v>
      </c>
      <c r="H93" s="4">
        <v>1</v>
      </c>
      <c r="I93" s="4">
        <v>1</v>
      </c>
      <c r="J93" s="4">
        <v>1</v>
      </c>
      <c r="K93" s="4" t="s">
        <v>30</v>
      </c>
      <c r="L93" s="4">
        <v>1177</v>
      </c>
      <c r="M93" s="4">
        <v>1177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45061</v>
      </c>
      <c r="S93" s="6">
        <v>45066</v>
      </c>
      <c r="T93" s="4" t="s">
        <v>34</v>
      </c>
      <c r="U93" s="4">
        <v>1177</v>
      </c>
      <c r="V93" s="4">
        <v>0</v>
      </c>
      <c r="W93" s="4">
        <v>0</v>
      </c>
      <c r="X93" s="4" t="s">
        <v>516</v>
      </c>
      <c r="Y93" s="4" t="s">
        <v>66</v>
      </c>
    </row>
    <row r="94" s="4" customFormat="1" spans="1:25">
      <c r="A94" s="4" t="s">
        <v>513</v>
      </c>
      <c r="B94" s="4" t="s">
        <v>26</v>
      </c>
      <c r="C94" s="4" t="s">
        <v>445</v>
      </c>
      <c r="D94" s="4" t="s">
        <v>256</v>
      </c>
      <c r="E94" s="4" t="s">
        <v>514</v>
      </c>
      <c r="F94" s="6">
        <v>45062</v>
      </c>
      <c r="G94" s="6">
        <v>45063</v>
      </c>
      <c r="H94" s="4">
        <v>1</v>
      </c>
      <c r="I94" s="4">
        <v>1</v>
      </c>
      <c r="J94" s="4">
        <v>1</v>
      </c>
      <c r="K94" s="4" t="s">
        <v>30</v>
      </c>
      <c r="L94" s="4">
        <v>-1177</v>
      </c>
      <c r="M94" s="4">
        <v>-1177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45061</v>
      </c>
      <c r="S94" s="6">
        <v>45066</v>
      </c>
      <c r="T94" s="4" t="s">
        <v>34</v>
      </c>
      <c r="U94" s="4">
        <v>-1177</v>
      </c>
      <c r="V94" s="4">
        <v>0</v>
      </c>
      <c r="W94" s="4">
        <v>0</v>
      </c>
      <c r="X94" s="4" t="s">
        <v>516</v>
      </c>
      <c r="Y94" s="4" t="s">
        <v>66</v>
      </c>
    </row>
    <row r="95" s="4" customFormat="1" spans="1:25">
      <c r="A95" s="4" t="s">
        <v>517</v>
      </c>
      <c r="B95" s="4" t="s">
        <v>26</v>
      </c>
      <c r="C95" s="4" t="s">
        <v>27</v>
      </c>
      <c r="D95" s="4" t="s">
        <v>463</v>
      </c>
      <c r="E95" s="4" t="s">
        <v>518</v>
      </c>
      <c r="F95" s="6">
        <v>45061</v>
      </c>
      <c r="G95" s="6">
        <v>45063</v>
      </c>
      <c r="H95" s="4">
        <v>1</v>
      </c>
      <c r="I95" s="4">
        <v>2</v>
      </c>
      <c r="J95" s="4">
        <v>2</v>
      </c>
      <c r="K95" s="4" t="s">
        <v>30</v>
      </c>
      <c r="L95" s="4">
        <v>2227</v>
      </c>
      <c r="M95" s="4">
        <v>2227</v>
      </c>
      <c r="N95" s="4" t="s">
        <v>519</v>
      </c>
      <c r="O95" s="4" t="s">
        <v>32</v>
      </c>
      <c r="P95" s="4" t="s">
        <v>33</v>
      </c>
      <c r="Q95" s="4">
        <v>0</v>
      </c>
      <c r="R95" s="7">
        <v>45061</v>
      </c>
      <c r="S95" s="6">
        <v>45066</v>
      </c>
      <c r="T95" s="4" t="s">
        <v>34</v>
      </c>
      <c r="U95" s="4">
        <v>2227</v>
      </c>
      <c r="V95" s="4">
        <v>0</v>
      </c>
      <c r="W95" s="4">
        <v>0</v>
      </c>
      <c r="X95" s="4" t="s">
        <v>520</v>
      </c>
      <c r="Y95" s="4" t="s">
        <v>521</v>
      </c>
    </row>
    <row r="96" s="4" customFormat="1" spans="1:25">
      <c r="A96" s="4" t="s">
        <v>196</v>
      </c>
      <c r="B96" s="4" t="s">
        <v>26</v>
      </c>
      <c r="C96" s="4" t="s">
        <v>522</v>
      </c>
      <c r="D96" s="4" t="s">
        <v>197</v>
      </c>
      <c r="E96" s="4" t="s">
        <v>198</v>
      </c>
      <c r="F96" s="6">
        <v>45061</v>
      </c>
      <c r="G96" s="6">
        <v>45063</v>
      </c>
      <c r="H96" s="4">
        <v>1</v>
      </c>
      <c r="I96" s="4">
        <v>2</v>
      </c>
      <c r="J96" s="4">
        <v>2</v>
      </c>
      <c r="K96" s="4" t="s">
        <v>30</v>
      </c>
      <c r="L96" s="4">
        <v>-1024.8</v>
      </c>
      <c r="M96" s="4">
        <v>-1024.8</v>
      </c>
      <c r="N96" s="4" t="s">
        <v>199</v>
      </c>
      <c r="O96" s="4" t="s">
        <v>32</v>
      </c>
      <c r="P96" s="4" t="s">
        <v>33</v>
      </c>
      <c r="Q96" s="4">
        <v>0</v>
      </c>
      <c r="R96" s="7">
        <v>45046.6527199074</v>
      </c>
      <c r="S96" s="6">
        <v>45066</v>
      </c>
      <c r="T96" s="4" t="s">
        <v>34</v>
      </c>
      <c r="U96" s="4">
        <v>-1024.8</v>
      </c>
      <c r="V96" s="4">
        <v>0</v>
      </c>
      <c r="W96" s="4">
        <v>0</v>
      </c>
      <c r="X96" s="4" t="s">
        <v>200</v>
      </c>
      <c r="Y96" s="4" t="s">
        <v>201</v>
      </c>
    </row>
    <row r="97" s="4" customFormat="1" spans="1:25">
      <c r="A97" s="4" t="s">
        <v>523</v>
      </c>
      <c r="B97" s="4" t="s">
        <v>26</v>
      </c>
      <c r="C97" s="4" t="s">
        <v>27</v>
      </c>
      <c r="D97" s="4" t="s">
        <v>209</v>
      </c>
      <c r="E97" s="4" t="s">
        <v>210</v>
      </c>
      <c r="F97" s="6">
        <v>45062</v>
      </c>
      <c r="G97" s="6">
        <v>45063</v>
      </c>
      <c r="H97" s="4">
        <v>1</v>
      </c>
      <c r="I97" s="4">
        <v>1</v>
      </c>
      <c r="J97" s="4">
        <v>1</v>
      </c>
      <c r="K97" s="4" t="s">
        <v>30</v>
      </c>
      <c r="L97" s="4">
        <v>402</v>
      </c>
      <c r="M97" s="4">
        <v>402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45061</v>
      </c>
      <c r="S97" s="6">
        <v>45066</v>
      </c>
      <c r="T97" s="4" t="s">
        <v>34</v>
      </c>
      <c r="U97" s="4">
        <v>402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528</v>
      </c>
      <c r="E98" s="4" t="s">
        <v>529</v>
      </c>
      <c r="F98" s="6">
        <v>45061</v>
      </c>
      <c r="G98" s="6">
        <v>45063</v>
      </c>
      <c r="H98" s="4">
        <v>1</v>
      </c>
      <c r="I98" s="4">
        <v>2</v>
      </c>
      <c r="J98" s="4">
        <v>2</v>
      </c>
      <c r="K98" s="4" t="s">
        <v>30</v>
      </c>
      <c r="L98" s="4">
        <v>736</v>
      </c>
      <c r="M98" s="4">
        <v>736</v>
      </c>
      <c r="N98" s="4" t="s">
        <v>530</v>
      </c>
      <c r="O98" s="4" t="s">
        <v>32</v>
      </c>
      <c r="P98" s="4" t="s">
        <v>33</v>
      </c>
      <c r="Q98" s="4">
        <v>0</v>
      </c>
      <c r="R98" s="7">
        <v>45061</v>
      </c>
      <c r="S98" s="6">
        <v>45066</v>
      </c>
      <c r="T98" s="4" t="s">
        <v>34</v>
      </c>
      <c r="U98" s="4">
        <v>736</v>
      </c>
      <c r="V98" s="4">
        <v>0</v>
      </c>
      <c r="W98" s="4">
        <v>0</v>
      </c>
      <c r="X98" s="4" t="s">
        <v>531</v>
      </c>
      <c r="Y98" s="4" t="s">
        <v>532</v>
      </c>
    </row>
    <row r="99" s="4" customFormat="1" spans="1:25">
      <c r="A99" s="4" t="s">
        <v>533</v>
      </c>
      <c r="B99" s="4" t="s">
        <v>26</v>
      </c>
      <c r="C99" s="4" t="s">
        <v>27</v>
      </c>
      <c r="D99" s="4" t="s">
        <v>463</v>
      </c>
      <c r="E99" s="4" t="s">
        <v>534</v>
      </c>
      <c r="F99" s="6">
        <v>45061</v>
      </c>
      <c r="G99" s="6">
        <v>45063</v>
      </c>
      <c r="H99" s="4">
        <v>1</v>
      </c>
      <c r="I99" s="4">
        <v>2</v>
      </c>
      <c r="J99" s="4">
        <v>2</v>
      </c>
      <c r="K99" s="4" t="s">
        <v>30</v>
      </c>
      <c r="L99" s="4">
        <v>2417</v>
      </c>
      <c r="M99" s="4">
        <v>2417</v>
      </c>
      <c r="N99" s="4" t="s">
        <v>535</v>
      </c>
      <c r="O99" s="4" t="s">
        <v>32</v>
      </c>
      <c r="P99" s="4" t="s">
        <v>33</v>
      </c>
      <c r="Q99" s="4">
        <v>0</v>
      </c>
      <c r="R99" s="7">
        <v>45061</v>
      </c>
      <c r="S99" s="6">
        <v>45066</v>
      </c>
      <c r="T99" s="4" t="s">
        <v>34</v>
      </c>
      <c r="U99" s="4">
        <v>2417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5">
      <c r="A100" s="4" t="s">
        <v>538</v>
      </c>
      <c r="B100" s="4" t="s">
        <v>26</v>
      </c>
      <c r="C100" s="4" t="s">
        <v>27</v>
      </c>
      <c r="D100" s="4" t="s">
        <v>539</v>
      </c>
      <c r="E100" s="4" t="s">
        <v>540</v>
      </c>
      <c r="F100" s="6">
        <v>45062</v>
      </c>
      <c r="G100" s="6">
        <v>45063</v>
      </c>
      <c r="H100" s="4">
        <v>1</v>
      </c>
      <c r="I100" s="4">
        <v>1</v>
      </c>
      <c r="J100" s="4">
        <v>1</v>
      </c>
      <c r="K100" s="4" t="s">
        <v>30</v>
      </c>
      <c r="L100" s="4">
        <v>340</v>
      </c>
      <c r="M100" s="4">
        <v>340</v>
      </c>
      <c r="N100" s="4" t="s">
        <v>541</v>
      </c>
      <c r="O100" s="4" t="s">
        <v>32</v>
      </c>
      <c r="P100" s="4" t="s">
        <v>33</v>
      </c>
      <c r="Q100" s="4">
        <v>0</v>
      </c>
      <c r="R100" s="7">
        <v>45061</v>
      </c>
      <c r="S100" s="6">
        <v>45066</v>
      </c>
      <c r="T100" s="4" t="s">
        <v>34</v>
      </c>
      <c r="U100" s="4">
        <v>340</v>
      </c>
      <c r="V100" s="4">
        <v>0</v>
      </c>
      <c r="W100" s="4">
        <v>0</v>
      </c>
      <c r="X100" s="4" t="s">
        <v>542</v>
      </c>
      <c r="Y100" s="4" t="s">
        <v>543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545</v>
      </c>
      <c r="E101" s="4" t="s">
        <v>546</v>
      </c>
      <c r="F101" s="6">
        <v>45062</v>
      </c>
      <c r="G101" s="6">
        <v>45063</v>
      </c>
      <c r="H101" s="4">
        <v>1</v>
      </c>
      <c r="I101" s="4">
        <v>1</v>
      </c>
      <c r="J101" s="4">
        <v>1</v>
      </c>
      <c r="K101" s="4" t="s">
        <v>30</v>
      </c>
      <c r="L101" s="4">
        <v>254</v>
      </c>
      <c r="M101" s="4">
        <v>254</v>
      </c>
      <c r="N101" s="4" t="s">
        <v>547</v>
      </c>
      <c r="O101" s="4" t="s">
        <v>32</v>
      </c>
      <c r="P101" s="4" t="s">
        <v>33</v>
      </c>
      <c r="Q101" s="4">
        <v>0</v>
      </c>
      <c r="R101" s="7">
        <v>45061</v>
      </c>
      <c r="S101" s="6">
        <v>45066</v>
      </c>
      <c r="T101" s="4" t="s">
        <v>34</v>
      </c>
      <c r="U101" s="4">
        <v>254</v>
      </c>
      <c r="V101" s="4">
        <v>0</v>
      </c>
      <c r="W101" s="4">
        <v>0</v>
      </c>
      <c r="X101" s="4" t="s">
        <v>548</v>
      </c>
      <c r="Y101" s="4" t="s">
        <v>388</v>
      </c>
    </row>
    <row r="102" s="4" customFormat="1" spans="1:25">
      <c r="A102" s="4" t="s">
        <v>549</v>
      </c>
      <c r="B102" s="4" t="s">
        <v>26</v>
      </c>
      <c r="C102" s="4" t="s">
        <v>27</v>
      </c>
      <c r="D102" s="4" t="s">
        <v>528</v>
      </c>
      <c r="E102" s="4" t="s">
        <v>529</v>
      </c>
      <c r="F102" s="6">
        <v>45062</v>
      </c>
      <c r="G102" s="6">
        <v>45063</v>
      </c>
      <c r="H102" s="4">
        <v>1</v>
      </c>
      <c r="I102" s="4">
        <v>1</v>
      </c>
      <c r="J102" s="4">
        <v>1</v>
      </c>
      <c r="K102" s="4" t="s">
        <v>30</v>
      </c>
      <c r="L102" s="4">
        <v>368</v>
      </c>
      <c r="M102" s="4">
        <v>368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45061</v>
      </c>
      <c r="S102" s="6">
        <v>45066</v>
      </c>
      <c r="T102" s="4" t="s">
        <v>34</v>
      </c>
      <c r="U102" s="4">
        <v>368</v>
      </c>
      <c r="V102" s="4">
        <v>0</v>
      </c>
      <c r="W102" s="4">
        <v>0</v>
      </c>
      <c r="X102" s="4" t="s">
        <v>551</v>
      </c>
      <c r="Y102" s="4" t="s">
        <v>552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256</v>
      </c>
      <c r="E103" s="4" t="s">
        <v>514</v>
      </c>
      <c r="F103" s="6">
        <v>45062</v>
      </c>
      <c r="G103" s="6">
        <v>45063</v>
      </c>
      <c r="H103" s="4">
        <v>1</v>
      </c>
      <c r="I103" s="4">
        <v>1</v>
      </c>
      <c r="J103" s="4">
        <v>1</v>
      </c>
      <c r="K103" s="4" t="s">
        <v>30</v>
      </c>
      <c r="L103" s="4">
        <v>1177</v>
      </c>
      <c r="M103" s="4">
        <v>1177</v>
      </c>
      <c r="N103" s="4" t="s">
        <v>554</v>
      </c>
      <c r="O103" s="4" t="s">
        <v>32</v>
      </c>
      <c r="P103" s="4" t="s">
        <v>33</v>
      </c>
      <c r="Q103" s="4">
        <v>0</v>
      </c>
      <c r="R103" s="7">
        <v>45061</v>
      </c>
      <c r="S103" s="6">
        <v>45066</v>
      </c>
      <c r="T103" s="4" t="s">
        <v>34</v>
      </c>
      <c r="U103" s="4">
        <v>1177</v>
      </c>
      <c r="V103" s="4">
        <v>0</v>
      </c>
      <c r="W103" s="4">
        <v>0</v>
      </c>
      <c r="X103" s="4" t="s">
        <v>555</v>
      </c>
      <c r="Y103" s="4" t="s">
        <v>556</v>
      </c>
    </row>
    <row r="104" s="4" customFormat="1" spans="1:25">
      <c r="A104" s="4" t="s">
        <v>557</v>
      </c>
      <c r="B104" s="4" t="s">
        <v>26</v>
      </c>
      <c r="C104" s="4" t="s">
        <v>27</v>
      </c>
      <c r="D104" s="4" t="s">
        <v>539</v>
      </c>
      <c r="E104" s="4" t="s">
        <v>558</v>
      </c>
      <c r="F104" s="6">
        <v>45062</v>
      </c>
      <c r="G104" s="6">
        <v>45063</v>
      </c>
      <c r="H104" s="4">
        <v>1</v>
      </c>
      <c r="I104" s="4">
        <v>1</v>
      </c>
      <c r="J104" s="4">
        <v>1</v>
      </c>
      <c r="K104" s="4" t="s">
        <v>30</v>
      </c>
      <c r="L104" s="4">
        <v>340</v>
      </c>
      <c r="M104" s="4">
        <v>340</v>
      </c>
      <c r="N104" s="4" t="s">
        <v>559</v>
      </c>
      <c r="O104" s="4" t="s">
        <v>32</v>
      </c>
      <c r="P104" s="4" t="s">
        <v>33</v>
      </c>
      <c r="Q104" s="4">
        <v>0</v>
      </c>
      <c r="R104" s="7">
        <v>45061</v>
      </c>
      <c r="S104" s="6">
        <v>45066</v>
      </c>
      <c r="T104" s="4" t="s">
        <v>34</v>
      </c>
      <c r="U104" s="4">
        <v>340</v>
      </c>
      <c r="V104" s="4">
        <v>0</v>
      </c>
      <c r="W104" s="4">
        <v>0</v>
      </c>
      <c r="X104" s="4" t="s">
        <v>560</v>
      </c>
      <c r="Y104" s="4" t="s">
        <v>561</v>
      </c>
    </row>
    <row r="105" s="4" customFormat="1" spans="1:25">
      <c r="A105" s="4" t="s">
        <v>562</v>
      </c>
      <c r="B105" s="4" t="s">
        <v>26</v>
      </c>
      <c r="C105" s="4" t="s">
        <v>27</v>
      </c>
      <c r="D105" s="4" t="s">
        <v>539</v>
      </c>
      <c r="E105" s="4" t="s">
        <v>558</v>
      </c>
      <c r="F105" s="6">
        <v>45062</v>
      </c>
      <c r="G105" s="6">
        <v>45063</v>
      </c>
      <c r="H105" s="4">
        <v>1</v>
      </c>
      <c r="I105" s="4">
        <v>1</v>
      </c>
      <c r="J105" s="4">
        <v>1</v>
      </c>
      <c r="K105" s="4" t="s">
        <v>30</v>
      </c>
      <c r="L105" s="4">
        <v>340</v>
      </c>
      <c r="M105" s="4">
        <v>340</v>
      </c>
      <c r="N105" s="4" t="s">
        <v>563</v>
      </c>
      <c r="O105" s="4" t="s">
        <v>32</v>
      </c>
      <c r="P105" s="4" t="s">
        <v>33</v>
      </c>
      <c r="Q105" s="4">
        <v>0</v>
      </c>
      <c r="R105" s="7">
        <v>45061</v>
      </c>
      <c r="S105" s="6">
        <v>45066</v>
      </c>
      <c r="T105" s="4" t="s">
        <v>34</v>
      </c>
      <c r="U105" s="4">
        <v>340</v>
      </c>
      <c r="V105" s="4">
        <v>0</v>
      </c>
      <c r="W105" s="4">
        <v>0</v>
      </c>
      <c r="X105" s="4" t="s">
        <v>564</v>
      </c>
      <c r="Y105" s="4" t="s">
        <v>565</v>
      </c>
    </row>
    <row r="106" s="4" customFormat="1" spans="1:25">
      <c r="A106" s="4" t="s">
        <v>566</v>
      </c>
      <c r="B106" s="4" t="s">
        <v>26</v>
      </c>
      <c r="C106" s="4" t="s">
        <v>27</v>
      </c>
      <c r="D106" s="4" t="s">
        <v>463</v>
      </c>
      <c r="E106" s="4" t="s">
        <v>567</v>
      </c>
      <c r="F106" s="6">
        <v>45062</v>
      </c>
      <c r="G106" s="6">
        <v>45063</v>
      </c>
      <c r="H106" s="4">
        <v>1</v>
      </c>
      <c r="I106" s="4">
        <v>1</v>
      </c>
      <c r="J106" s="4">
        <v>1</v>
      </c>
      <c r="K106" s="4" t="s">
        <v>30</v>
      </c>
      <c r="L106" s="4">
        <v>1385</v>
      </c>
      <c r="M106" s="4">
        <v>1385</v>
      </c>
      <c r="N106" s="4" t="s">
        <v>568</v>
      </c>
      <c r="O106" s="4" t="s">
        <v>32</v>
      </c>
      <c r="P106" s="4" t="s">
        <v>33</v>
      </c>
      <c r="Q106" s="4">
        <v>0</v>
      </c>
      <c r="R106" s="7">
        <v>45061</v>
      </c>
      <c r="S106" s="6">
        <v>45066</v>
      </c>
      <c r="T106" s="4" t="s">
        <v>34</v>
      </c>
      <c r="U106" s="4">
        <v>1385</v>
      </c>
      <c r="V106" s="4">
        <v>0</v>
      </c>
      <c r="W106" s="4">
        <v>0</v>
      </c>
      <c r="X106" s="4" t="s">
        <v>569</v>
      </c>
      <c r="Y106" s="4" t="s">
        <v>570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282</v>
      </c>
      <c r="E107" s="4" t="s">
        <v>572</v>
      </c>
      <c r="F107" s="6">
        <v>45062</v>
      </c>
      <c r="G107" s="6">
        <v>45063</v>
      </c>
      <c r="H107" s="4">
        <v>1</v>
      </c>
      <c r="I107" s="4">
        <v>1</v>
      </c>
      <c r="J107" s="4">
        <v>1</v>
      </c>
      <c r="K107" s="4" t="s">
        <v>30</v>
      </c>
      <c r="L107" s="4">
        <v>980</v>
      </c>
      <c r="M107" s="4">
        <v>980</v>
      </c>
      <c r="N107" s="4" t="s">
        <v>573</v>
      </c>
      <c r="O107" s="4" t="s">
        <v>32</v>
      </c>
      <c r="P107" s="4" t="s">
        <v>33</v>
      </c>
      <c r="Q107" s="4">
        <v>0</v>
      </c>
      <c r="R107" s="7">
        <v>45061</v>
      </c>
      <c r="S107" s="6">
        <v>45066</v>
      </c>
      <c r="T107" s="4" t="s">
        <v>34</v>
      </c>
      <c r="U107" s="4">
        <v>980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5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578</v>
      </c>
      <c r="F108" s="6">
        <v>45062</v>
      </c>
      <c r="G108" s="6">
        <v>45063</v>
      </c>
      <c r="H108" s="4">
        <v>1</v>
      </c>
      <c r="I108" s="4">
        <v>1</v>
      </c>
      <c r="J108" s="4">
        <v>1</v>
      </c>
      <c r="K108" s="4" t="s">
        <v>30</v>
      </c>
      <c r="L108" s="4">
        <v>275</v>
      </c>
      <c r="M108" s="4">
        <v>275</v>
      </c>
      <c r="N108" s="4" t="s">
        <v>579</v>
      </c>
      <c r="O108" s="4" t="s">
        <v>32</v>
      </c>
      <c r="P108" s="4" t="s">
        <v>33</v>
      </c>
      <c r="Q108" s="4">
        <v>0</v>
      </c>
      <c r="R108" s="7">
        <v>45061</v>
      </c>
      <c r="S108" s="6">
        <v>45066</v>
      </c>
      <c r="T108" s="4" t="s">
        <v>34</v>
      </c>
      <c r="U108" s="4">
        <v>275</v>
      </c>
      <c r="V108" s="4">
        <v>0</v>
      </c>
      <c r="W108" s="4">
        <v>0</v>
      </c>
      <c r="X108" s="4" t="s">
        <v>580</v>
      </c>
      <c r="Y108" s="4" t="s">
        <v>581</v>
      </c>
    </row>
    <row r="109" s="4" customFormat="1" spans="1:25">
      <c r="A109" s="4" t="s">
        <v>582</v>
      </c>
      <c r="B109" s="4" t="s">
        <v>26</v>
      </c>
      <c r="C109" s="4" t="s">
        <v>27</v>
      </c>
      <c r="D109" s="4" t="s">
        <v>463</v>
      </c>
      <c r="E109" s="4" t="s">
        <v>534</v>
      </c>
      <c r="F109" s="6">
        <v>45062</v>
      </c>
      <c r="G109" s="6">
        <v>45063</v>
      </c>
      <c r="H109" s="4">
        <v>1</v>
      </c>
      <c r="I109" s="4">
        <v>1</v>
      </c>
      <c r="J109" s="4">
        <v>1</v>
      </c>
      <c r="K109" s="4" t="s">
        <v>30</v>
      </c>
      <c r="L109" s="4">
        <v>1177</v>
      </c>
      <c r="M109" s="4">
        <v>1177</v>
      </c>
      <c r="N109" s="4" t="s">
        <v>583</v>
      </c>
      <c r="O109" s="4" t="s">
        <v>32</v>
      </c>
      <c r="P109" s="4" t="s">
        <v>33</v>
      </c>
      <c r="Q109" s="4">
        <v>0</v>
      </c>
      <c r="R109" s="7">
        <v>45061</v>
      </c>
      <c r="S109" s="6">
        <v>45066</v>
      </c>
      <c r="T109" s="4" t="s">
        <v>34</v>
      </c>
      <c r="U109" s="4">
        <v>1177</v>
      </c>
      <c r="V109" s="4">
        <v>0</v>
      </c>
      <c r="W109" s="4">
        <v>0</v>
      </c>
      <c r="X109" s="4" t="s">
        <v>584</v>
      </c>
      <c r="Y109" s="4" t="s">
        <v>585</v>
      </c>
    </row>
    <row r="110" s="4" customFormat="1" spans="1:25">
      <c r="A110" s="4" t="s">
        <v>586</v>
      </c>
      <c r="B110" s="4" t="s">
        <v>26</v>
      </c>
      <c r="C110" s="4" t="s">
        <v>27</v>
      </c>
      <c r="D110" s="4" t="s">
        <v>587</v>
      </c>
      <c r="E110" s="4" t="s">
        <v>588</v>
      </c>
      <c r="F110" s="6">
        <v>45062</v>
      </c>
      <c r="G110" s="6">
        <v>45063</v>
      </c>
      <c r="H110" s="4">
        <v>3</v>
      </c>
      <c r="I110" s="4">
        <v>1</v>
      </c>
      <c r="J110" s="4">
        <v>3</v>
      </c>
      <c r="K110" s="4" t="s">
        <v>30</v>
      </c>
      <c r="L110" s="4">
        <v>1908</v>
      </c>
      <c r="M110" s="4">
        <v>1908</v>
      </c>
      <c r="N110" s="4" t="s">
        <v>589</v>
      </c>
      <c r="O110" s="4" t="s">
        <v>32</v>
      </c>
      <c r="P110" s="4" t="s">
        <v>33</v>
      </c>
      <c r="Q110" s="4">
        <v>0</v>
      </c>
      <c r="R110" s="7">
        <v>45062</v>
      </c>
      <c r="S110" s="6">
        <v>45066</v>
      </c>
      <c r="T110" s="4" t="s">
        <v>34</v>
      </c>
      <c r="U110" s="4">
        <v>1908</v>
      </c>
      <c r="V110" s="4">
        <v>0</v>
      </c>
      <c r="W110" s="4">
        <v>0</v>
      </c>
      <c r="X110" s="4" t="s">
        <v>590</v>
      </c>
      <c r="Y110" s="4" t="s">
        <v>591</v>
      </c>
    </row>
    <row r="111" s="4" customFormat="1" spans="1:25">
      <c r="A111" s="4" t="s">
        <v>592</v>
      </c>
      <c r="B111" s="4" t="s">
        <v>26</v>
      </c>
      <c r="C111" s="4" t="s">
        <v>27</v>
      </c>
      <c r="D111" s="4" t="s">
        <v>593</v>
      </c>
      <c r="E111" s="4" t="s">
        <v>594</v>
      </c>
      <c r="F111" s="6">
        <v>45062</v>
      </c>
      <c r="G111" s="6">
        <v>45063</v>
      </c>
      <c r="H111" s="4">
        <v>1</v>
      </c>
      <c r="I111" s="4">
        <v>1</v>
      </c>
      <c r="J111" s="4">
        <v>1</v>
      </c>
      <c r="K111" s="4" t="s">
        <v>30</v>
      </c>
      <c r="L111" s="4">
        <v>610</v>
      </c>
      <c r="M111" s="4">
        <v>610</v>
      </c>
      <c r="N111" s="4" t="s">
        <v>595</v>
      </c>
      <c r="O111" s="4" t="s">
        <v>32</v>
      </c>
      <c r="P111" s="4" t="s">
        <v>33</v>
      </c>
      <c r="Q111" s="4">
        <v>0</v>
      </c>
      <c r="R111" s="7">
        <v>45062</v>
      </c>
      <c r="S111" s="6">
        <v>45066</v>
      </c>
      <c r="T111" s="4" t="s">
        <v>34</v>
      </c>
      <c r="U111" s="4">
        <v>610</v>
      </c>
      <c r="V111" s="4">
        <v>0</v>
      </c>
      <c r="W111" s="4">
        <v>0</v>
      </c>
      <c r="X111" s="4" t="s">
        <v>596</v>
      </c>
      <c r="Y111" s="4" t="s">
        <v>597</v>
      </c>
    </row>
    <row r="112" s="4" customFormat="1" spans="1:25">
      <c r="A112" s="4" t="s">
        <v>598</v>
      </c>
      <c r="B112" s="4" t="s">
        <v>26</v>
      </c>
      <c r="C112" s="4" t="s">
        <v>27</v>
      </c>
      <c r="D112" s="4" t="s">
        <v>539</v>
      </c>
      <c r="E112" s="4" t="s">
        <v>558</v>
      </c>
      <c r="F112" s="6">
        <v>45062</v>
      </c>
      <c r="G112" s="6">
        <v>45063</v>
      </c>
      <c r="H112" s="4">
        <v>1</v>
      </c>
      <c r="I112" s="4">
        <v>1</v>
      </c>
      <c r="J112" s="4">
        <v>1</v>
      </c>
      <c r="K112" s="4" t="s">
        <v>30</v>
      </c>
      <c r="L112" s="4">
        <v>340</v>
      </c>
      <c r="M112" s="4">
        <v>340</v>
      </c>
      <c r="N112" s="4" t="s">
        <v>599</v>
      </c>
      <c r="O112" s="4" t="s">
        <v>32</v>
      </c>
      <c r="P112" s="4" t="s">
        <v>33</v>
      </c>
      <c r="Q112" s="4">
        <v>0</v>
      </c>
      <c r="R112" s="7">
        <v>45062</v>
      </c>
      <c r="S112" s="6">
        <v>45066</v>
      </c>
      <c r="T112" s="4" t="s">
        <v>34</v>
      </c>
      <c r="U112" s="4">
        <v>340</v>
      </c>
      <c r="V112" s="4">
        <v>0</v>
      </c>
      <c r="W112" s="4">
        <v>0</v>
      </c>
      <c r="X112" s="4" t="s">
        <v>600</v>
      </c>
      <c r="Y112" s="4" t="s">
        <v>601</v>
      </c>
    </row>
    <row r="113" s="4" customFormat="1" spans="1:25">
      <c r="A113" s="4" t="s">
        <v>602</v>
      </c>
      <c r="B113" s="4" t="s">
        <v>26</v>
      </c>
      <c r="C113" s="4" t="s">
        <v>27</v>
      </c>
      <c r="D113" s="4" t="s">
        <v>539</v>
      </c>
      <c r="E113" s="4" t="s">
        <v>558</v>
      </c>
      <c r="F113" s="6">
        <v>45062</v>
      </c>
      <c r="G113" s="6">
        <v>45063</v>
      </c>
      <c r="H113" s="4">
        <v>1</v>
      </c>
      <c r="I113" s="4">
        <v>1</v>
      </c>
      <c r="J113" s="4">
        <v>1</v>
      </c>
      <c r="K113" s="4" t="s">
        <v>30</v>
      </c>
      <c r="L113" s="4">
        <v>340</v>
      </c>
      <c r="M113" s="4">
        <v>340</v>
      </c>
      <c r="N113" s="4" t="s">
        <v>603</v>
      </c>
      <c r="O113" s="4" t="s">
        <v>32</v>
      </c>
      <c r="P113" s="4" t="s">
        <v>33</v>
      </c>
      <c r="Q113" s="4">
        <v>0</v>
      </c>
      <c r="R113" s="7">
        <v>45062</v>
      </c>
      <c r="S113" s="6">
        <v>45066</v>
      </c>
      <c r="T113" s="4" t="s">
        <v>34</v>
      </c>
      <c r="U113" s="4">
        <v>340</v>
      </c>
      <c r="V113" s="4">
        <v>0</v>
      </c>
      <c r="W113" s="4">
        <v>0</v>
      </c>
      <c r="X113" s="4" t="s">
        <v>604</v>
      </c>
      <c r="Y113" s="4" t="s">
        <v>605</v>
      </c>
    </row>
    <row r="114" s="4" customFormat="1" spans="1:25">
      <c r="A114" s="4" t="s">
        <v>606</v>
      </c>
      <c r="B114" s="4" t="s">
        <v>26</v>
      </c>
      <c r="C114" s="4" t="s">
        <v>27</v>
      </c>
      <c r="D114" s="4" t="s">
        <v>607</v>
      </c>
      <c r="E114" s="4" t="s">
        <v>608</v>
      </c>
      <c r="F114" s="6">
        <v>45062</v>
      </c>
      <c r="G114" s="6">
        <v>45063</v>
      </c>
      <c r="H114" s="4">
        <v>1</v>
      </c>
      <c r="I114" s="4">
        <v>1</v>
      </c>
      <c r="J114" s="4">
        <v>1</v>
      </c>
      <c r="K114" s="4" t="s">
        <v>30</v>
      </c>
      <c r="L114" s="4">
        <v>608</v>
      </c>
      <c r="M114" s="4">
        <v>608</v>
      </c>
      <c r="N114" s="4" t="s">
        <v>609</v>
      </c>
      <c r="O114" s="4" t="s">
        <v>32</v>
      </c>
      <c r="P114" s="4" t="s">
        <v>33</v>
      </c>
      <c r="Q114" s="4">
        <v>0</v>
      </c>
      <c r="R114" s="7">
        <v>45062</v>
      </c>
      <c r="S114" s="6">
        <v>45066</v>
      </c>
      <c r="T114" s="4" t="s">
        <v>34</v>
      </c>
      <c r="U114" s="4">
        <v>608</v>
      </c>
      <c r="V114" s="4">
        <v>0</v>
      </c>
      <c r="W114" s="4">
        <v>0</v>
      </c>
      <c r="X114" s="4" t="s">
        <v>610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539</v>
      </c>
      <c r="E115" s="4" t="s">
        <v>558</v>
      </c>
      <c r="F115" s="6">
        <v>45062</v>
      </c>
      <c r="G115" s="6">
        <v>45063</v>
      </c>
      <c r="H115" s="4">
        <v>2</v>
      </c>
      <c r="I115" s="4">
        <v>1</v>
      </c>
      <c r="J115" s="4">
        <v>2</v>
      </c>
      <c r="K115" s="4" t="s">
        <v>30</v>
      </c>
      <c r="L115" s="4">
        <v>680</v>
      </c>
      <c r="M115" s="4">
        <v>680</v>
      </c>
      <c r="N115" s="4" t="s">
        <v>613</v>
      </c>
      <c r="O115" s="4" t="s">
        <v>32</v>
      </c>
      <c r="P115" s="4" t="s">
        <v>33</v>
      </c>
      <c r="Q115" s="4">
        <v>0</v>
      </c>
      <c r="R115" s="7">
        <v>45062</v>
      </c>
      <c r="S115" s="6">
        <v>45066</v>
      </c>
      <c r="T115" s="4" t="s">
        <v>34</v>
      </c>
      <c r="U115" s="4">
        <v>680</v>
      </c>
      <c r="V115" s="4">
        <v>0</v>
      </c>
      <c r="W115" s="4">
        <v>0</v>
      </c>
      <c r="X115" s="4" t="s">
        <v>614</v>
      </c>
      <c r="Y115" s="4" t="s">
        <v>615</v>
      </c>
    </row>
    <row r="116" s="4" customFormat="1" spans="1:25">
      <c r="A116" s="4" t="s">
        <v>616</v>
      </c>
      <c r="B116" s="4" t="s">
        <v>26</v>
      </c>
      <c r="C116" s="4" t="s">
        <v>27</v>
      </c>
      <c r="D116" s="4" t="s">
        <v>539</v>
      </c>
      <c r="E116" s="4" t="s">
        <v>558</v>
      </c>
      <c r="F116" s="6">
        <v>45062</v>
      </c>
      <c r="G116" s="6">
        <v>45063</v>
      </c>
      <c r="H116" s="4">
        <v>1</v>
      </c>
      <c r="I116" s="4">
        <v>1</v>
      </c>
      <c r="J116" s="4">
        <v>1</v>
      </c>
      <c r="K116" s="4" t="s">
        <v>30</v>
      </c>
      <c r="L116" s="4">
        <v>340</v>
      </c>
      <c r="M116" s="4">
        <v>340</v>
      </c>
      <c r="N116" s="4" t="s">
        <v>617</v>
      </c>
      <c r="O116" s="4" t="s">
        <v>32</v>
      </c>
      <c r="P116" s="4" t="s">
        <v>33</v>
      </c>
      <c r="Q116" s="4">
        <v>0</v>
      </c>
      <c r="R116" s="7">
        <v>45062</v>
      </c>
      <c r="S116" s="6">
        <v>45066</v>
      </c>
      <c r="T116" s="4" t="s">
        <v>34</v>
      </c>
      <c r="U116" s="4">
        <v>340</v>
      </c>
      <c r="V116" s="4">
        <v>0</v>
      </c>
      <c r="W116" s="4">
        <v>0</v>
      </c>
      <c r="X116" s="4" t="s">
        <v>618</v>
      </c>
      <c r="Y116" s="4" t="s">
        <v>619</v>
      </c>
    </row>
    <row r="117" s="4" customFormat="1" spans="1:25">
      <c r="A117" s="4" t="s">
        <v>620</v>
      </c>
      <c r="B117" s="4" t="s">
        <v>26</v>
      </c>
      <c r="C117" s="4" t="s">
        <v>27</v>
      </c>
      <c r="D117" s="4" t="s">
        <v>621</v>
      </c>
      <c r="E117" s="4" t="s">
        <v>622</v>
      </c>
      <c r="F117" s="6">
        <v>45062</v>
      </c>
      <c r="G117" s="6">
        <v>45063</v>
      </c>
      <c r="H117" s="4">
        <v>1</v>
      </c>
      <c r="I117" s="4">
        <v>1</v>
      </c>
      <c r="J117" s="4">
        <v>1</v>
      </c>
      <c r="K117" s="4" t="s">
        <v>30</v>
      </c>
      <c r="L117" s="4">
        <v>289</v>
      </c>
      <c r="M117" s="4">
        <v>289</v>
      </c>
      <c r="N117" s="4" t="s">
        <v>623</v>
      </c>
      <c r="O117" s="4" t="s">
        <v>32</v>
      </c>
      <c r="P117" s="4" t="s">
        <v>33</v>
      </c>
      <c r="Q117" s="4">
        <v>0</v>
      </c>
      <c r="R117" s="7">
        <v>45062</v>
      </c>
      <c r="S117" s="6">
        <v>45066</v>
      </c>
      <c r="T117" s="4" t="s">
        <v>34</v>
      </c>
      <c r="U117" s="4">
        <v>289</v>
      </c>
      <c r="V117" s="4">
        <v>0</v>
      </c>
      <c r="W117" s="4">
        <v>0</v>
      </c>
      <c r="X117" s="4" t="s">
        <v>624</v>
      </c>
      <c r="Y117" s="4" t="s">
        <v>625</v>
      </c>
    </row>
    <row r="118" s="4" customFormat="1" spans="1:25">
      <c r="A118" s="4" t="s">
        <v>626</v>
      </c>
      <c r="B118" s="4" t="s">
        <v>26</v>
      </c>
      <c r="C118" s="4" t="s">
        <v>27</v>
      </c>
      <c r="D118" s="4" t="s">
        <v>435</v>
      </c>
      <c r="E118" s="4" t="s">
        <v>436</v>
      </c>
      <c r="F118" s="6">
        <v>45062</v>
      </c>
      <c r="G118" s="6">
        <v>45063</v>
      </c>
      <c r="H118" s="4">
        <v>1</v>
      </c>
      <c r="I118" s="4">
        <v>1</v>
      </c>
      <c r="J118" s="4">
        <v>1</v>
      </c>
      <c r="K118" s="4" t="s">
        <v>30</v>
      </c>
      <c r="L118" s="4">
        <v>427</v>
      </c>
      <c r="M118" s="4">
        <v>427</v>
      </c>
      <c r="N118" s="4" t="s">
        <v>627</v>
      </c>
      <c r="O118" s="4" t="s">
        <v>32</v>
      </c>
      <c r="P118" s="4" t="s">
        <v>33</v>
      </c>
      <c r="Q118" s="4">
        <v>0</v>
      </c>
      <c r="R118" s="7">
        <v>45062</v>
      </c>
      <c r="S118" s="6">
        <v>45066</v>
      </c>
      <c r="T118" s="4" t="s">
        <v>34</v>
      </c>
      <c r="U118" s="4">
        <v>427</v>
      </c>
      <c r="V118" s="4">
        <v>0</v>
      </c>
      <c r="W118" s="4">
        <v>0</v>
      </c>
      <c r="X118" s="4" t="s">
        <v>628</v>
      </c>
      <c r="Y118" s="4" t="s">
        <v>629</v>
      </c>
    </row>
    <row r="119" s="4" customFormat="1" spans="1:25">
      <c r="A119" s="4" t="s">
        <v>630</v>
      </c>
      <c r="B119" s="4" t="s">
        <v>26</v>
      </c>
      <c r="C119" s="4" t="s">
        <v>27</v>
      </c>
      <c r="D119" s="4" t="s">
        <v>587</v>
      </c>
      <c r="E119" s="4" t="s">
        <v>588</v>
      </c>
      <c r="F119" s="6">
        <v>45062</v>
      </c>
      <c r="G119" s="6">
        <v>45063</v>
      </c>
      <c r="H119" s="4">
        <v>1</v>
      </c>
      <c r="I119" s="4">
        <v>1</v>
      </c>
      <c r="J119" s="4">
        <v>1</v>
      </c>
      <c r="K119" s="4" t="s">
        <v>30</v>
      </c>
      <c r="L119" s="4">
        <v>636</v>
      </c>
      <c r="M119" s="4">
        <v>636</v>
      </c>
      <c r="N119" s="4" t="s">
        <v>631</v>
      </c>
      <c r="O119" s="4" t="s">
        <v>32</v>
      </c>
      <c r="P119" s="4" t="s">
        <v>33</v>
      </c>
      <c r="Q119" s="4">
        <v>0</v>
      </c>
      <c r="R119" s="7">
        <v>45062</v>
      </c>
      <c r="S119" s="6">
        <v>45066</v>
      </c>
      <c r="T119" s="4" t="s">
        <v>34</v>
      </c>
      <c r="U119" s="4">
        <v>636</v>
      </c>
      <c r="V119" s="4">
        <v>0</v>
      </c>
      <c r="W119" s="4">
        <v>0</v>
      </c>
      <c r="X119" s="4" t="s">
        <v>632</v>
      </c>
      <c r="Y119" s="4" t="s">
        <v>633</v>
      </c>
    </row>
    <row r="120" s="4" customFormat="1" spans="1:25">
      <c r="A120" s="4" t="s">
        <v>634</v>
      </c>
      <c r="B120" s="4" t="s">
        <v>26</v>
      </c>
      <c r="C120" s="4" t="s">
        <v>27</v>
      </c>
      <c r="D120" s="4" t="s">
        <v>635</v>
      </c>
      <c r="E120" s="4" t="s">
        <v>636</v>
      </c>
      <c r="F120" s="6">
        <v>45062</v>
      </c>
      <c r="G120" s="6">
        <v>45063</v>
      </c>
      <c r="H120" s="4">
        <v>1</v>
      </c>
      <c r="I120" s="4">
        <v>1</v>
      </c>
      <c r="J120" s="4">
        <v>1</v>
      </c>
      <c r="K120" s="4" t="s">
        <v>30</v>
      </c>
      <c r="L120" s="4">
        <v>230</v>
      </c>
      <c r="M120" s="4">
        <v>230</v>
      </c>
      <c r="N120" s="4" t="s">
        <v>637</v>
      </c>
      <c r="O120" s="4" t="s">
        <v>32</v>
      </c>
      <c r="P120" s="4" t="s">
        <v>33</v>
      </c>
      <c r="Q120" s="4">
        <v>0</v>
      </c>
      <c r="R120" s="7">
        <v>45062</v>
      </c>
      <c r="S120" s="6">
        <v>45066</v>
      </c>
      <c r="T120" s="4" t="s">
        <v>34</v>
      </c>
      <c r="U120" s="4">
        <v>230</v>
      </c>
      <c r="V120" s="4">
        <v>0</v>
      </c>
      <c r="W120" s="4">
        <v>0</v>
      </c>
      <c r="X120" s="4" t="s">
        <v>638</v>
      </c>
      <c r="Y120" s="4" t="s">
        <v>639</v>
      </c>
    </row>
    <row r="121" s="4" customFormat="1" spans="1:25">
      <c r="A121" s="4" t="s">
        <v>640</v>
      </c>
      <c r="B121" s="4" t="s">
        <v>26</v>
      </c>
      <c r="C121" s="4" t="s">
        <v>27</v>
      </c>
      <c r="D121" s="4" t="s">
        <v>435</v>
      </c>
      <c r="E121" s="4" t="s">
        <v>641</v>
      </c>
      <c r="F121" s="6">
        <v>45062</v>
      </c>
      <c r="G121" s="6">
        <v>45063</v>
      </c>
      <c r="H121" s="4">
        <v>4</v>
      </c>
      <c r="I121" s="4">
        <v>1</v>
      </c>
      <c r="J121" s="4">
        <v>4</v>
      </c>
      <c r="K121" s="4" t="s">
        <v>30</v>
      </c>
      <c r="L121" s="4">
        <v>2024</v>
      </c>
      <c r="M121" s="4">
        <v>2024</v>
      </c>
      <c r="N121" s="4" t="s">
        <v>642</v>
      </c>
      <c r="O121" s="4" t="s">
        <v>32</v>
      </c>
      <c r="P121" s="4" t="s">
        <v>33</v>
      </c>
      <c r="Q121" s="4">
        <v>0</v>
      </c>
      <c r="R121" s="7">
        <v>45062</v>
      </c>
      <c r="S121" s="6">
        <v>45066</v>
      </c>
      <c r="T121" s="4" t="s">
        <v>34</v>
      </c>
      <c r="U121" s="4">
        <v>2024</v>
      </c>
      <c r="V121" s="4">
        <v>0</v>
      </c>
      <c r="W121" s="4">
        <v>0</v>
      </c>
      <c r="X121" s="4" t="s">
        <v>643</v>
      </c>
      <c r="Y121" s="4" t="s">
        <v>644</v>
      </c>
    </row>
    <row r="122" s="4" customFormat="1" spans="1:25">
      <c r="A122" s="4" t="s">
        <v>645</v>
      </c>
      <c r="B122" s="4" t="s">
        <v>26</v>
      </c>
      <c r="C122" s="4" t="s">
        <v>27</v>
      </c>
      <c r="D122" s="4" t="s">
        <v>528</v>
      </c>
      <c r="E122" s="4" t="s">
        <v>646</v>
      </c>
      <c r="F122" s="6">
        <v>45062</v>
      </c>
      <c r="G122" s="6">
        <v>45063</v>
      </c>
      <c r="H122" s="4">
        <v>1</v>
      </c>
      <c r="I122" s="4">
        <v>1</v>
      </c>
      <c r="J122" s="4">
        <v>1</v>
      </c>
      <c r="K122" s="4" t="s">
        <v>30</v>
      </c>
      <c r="L122" s="4">
        <v>380</v>
      </c>
      <c r="M122" s="4">
        <v>380</v>
      </c>
      <c r="N122" s="4" t="s">
        <v>647</v>
      </c>
      <c r="O122" s="4" t="s">
        <v>32</v>
      </c>
      <c r="P122" s="4" t="s">
        <v>33</v>
      </c>
      <c r="Q122" s="4">
        <v>0</v>
      </c>
      <c r="R122" s="7">
        <v>45062</v>
      </c>
      <c r="S122" s="6">
        <v>45066</v>
      </c>
      <c r="T122" s="4" t="s">
        <v>34</v>
      </c>
      <c r="U122" s="4">
        <v>380</v>
      </c>
      <c r="V122" s="4">
        <v>0</v>
      </c>
      <c r="W122" s="4">
        <v>0</v>
      </c>
      <c r="X122" s="4" t="s">
        <v>648</v>
      </c>
      <c r="Y122" s="4" t="s">
        <v>649</v>
      </c>
    </row>
    <row r="123" s="4" customFormat="1" spans="1:25">
      <c r="A123" s="4" t="s">
        <v>650</v>
      </c>
      <c r="B123" s="4" t="s">
        <v>26</v>
      </c>
      <c r="C123" s="4" t="s">
        <v>27</v>
      </c>
      <c r="D123" s="4" t="s">
        <v>651</v>
      </c>
      <c r="E123" s="4" t="s">
        <v>652</v>
      </c>
      <c r="F123" s="6">
        <v>45062</v>
      </c>
      <c r="G123" s="6">
        <v>45063</v>
      </c>
      <c r="H123" s="4">
        <v>1</v>
      </c>
      <c r="I123" s="4">
        <v>1</v>
      </c>
      <c r="J123" s="4">
        <v>1</v>
      </c>
      <c r="K123" s="4" t="s">
        <v>30</v>
      </c>
      <c r="L123" s="4">
        <v>446</v>
      </c>
      <c r="M123" s="4">
        <v>446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45062</v>
      </c>
      <c r="S123" s="6">
        <v>45066</v>
      </c>
      <c r="T123" s="4" t="s">
        <v>34</v>
      </c>
      <c r="U123" s="4">
        <v>446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528</v>
      </c>
      <c r="E124" s="4" t="s">
        <v>646</v>
      </c>
      <c r="F124" s="6">
        <v>45062</v>
      </c>
      <c r="G124" s="6">
        <v>45063</v>
      </c>
      <c r="H124" s="4">
        <v>1</v>
      </c>
      <c r="I124" s="4">
        <v>1</v>
      </c>
      <c r="J124" s="4">
        <v>1</v>
      </c>
      <c r="K124" s="4" t="s">
        <v>30</v>
      </c>
      <c r="L124" s="4">
        <v>380</v>
      </c>
      <c r="M124" s="4">
        <v>380</v>
      </c>
      <c r="N124" s="4" t="s">
        <v>657</v>
      </c>
      <c r="O124" s="4" t="s">
        <v>32</v>
      </c>
      <c r="P124" s="4" t="s">
        <v>33</v>
      </c>
      <c r="Q124" s="4">
        <v>0</v>
      </c>
      <c r="R124" s="7">
        <v>45062</v>
      </c>
      <c r="S124" s="6">
        <v>45066</v>
      </c>
      <c r="T124" s="4" t="s">
        <v>34</v>
      </c>
      <c r="U124" s="4">
        <v>380</v>
      </c>
      <c r="V124" s="4">
        <v>0</v>
      </c>
      <c r="W124" s="4">
        <v>0</v>
      </c>
      <c r="X124" s="4" t="s">
        <v>658</v>
      </c>
      <c r="Y124" s="4" t="s">
        <v>659</v>
      </c>
    </row>
    <row r="125" s="4" customFormat="1" spans="1:25">
      <c r="A125" s="4" t="s">
        <v>660</v>
      </c>
      <c r="B125" s="4" t="s">
        <v>26</v>
      </c>
      <c r="C125" s="4" t="s">
        <v>27</v>
      </c>
      <c r="D125" s="4" t="s">
        <v>528</v>
      </c>
      <c r="E125" s="4" t="s">
        <v>646</v>
      </c>
      <c r="F125" s="6">
        <v>45062</v>
      </c>
      <c r="G125" s="6">
        <v>45063</v>
      </c>
      <c r="H125" s="4">
        <v>1</v>
      </c>
      <c r="I125" s="4">
        <v>1</v>
      </c>
      <c r="J125" s="4">
        <v>1</v>
      </c>
      <c r="K125" s="4" t="s">
        <v>30</v>
      </c>
      <c r="L125" s="4">
        <v>380</v>
      </c>
      <c r="M125" s="4">
        <v>380</v>
      </c>
      <c r="N125" s="4" t="s">
        <v>661</v>
      </c>
      <c r="O125" s="4" t="s">
        <v>32</v>
      </c>
      <c r="P125" s="4" t="s">
        <v>33</v>
      </c>
      <c r="Q125" s="4">
        <v>0</v>
      </c>
      <c r="R125" s="7">
        <v>45062.0000115741</v>
      </c>
      <c r="S125" s="6">
        <v>45066</v>
      </c>
      <c r="T125" s="4" t="s">
        <v>34</v>
      </c>
      <c r="U125" s="4">
        <v>380</v>
      </c>
      <c r="V125" s="4">
        <v>0</v>
      </c>
      <c r="W125" s="4">
        <v>0</v>
      </c>
      <c r="X125" s="4" t="s">
        <v>662</v>
      </c>
      <c r="Y125" s="4" t="s">
        <v>663</v>
      </c>
    </row>
    <row r="126" s="4" customFormat="1" spans="1:25">
      <c r="A126" s="4" t="s">
        <v>664</v>
      </c>
      <c r="B126" s="4" t="s">
        <v>26</v>
      </c>
      <c r="C126" s="4" t="s">
        <v>27</v>
      </c>
      <c r="D126" s="4" t="s">
        <v>528</v>
      </c>
      <c r="E126" s="4" t="s">
        <v>646</v>
      </c>
      <c r="F126" s="6">
        <v>45062</v>
      </c>
      <c r="G126" s="6">
        <v>45063</v>
      </c>
      <c r="H126" s="4">
        <v>1</v>
      </c>
      <c r="I126" s="4">
        <v>1</v>
      </c>
      <c r="J126" s="4">
        <v>1</v>
      </c>
      <c r="K126" s="4" t="s">
        <v>30</v>
      </c>
      <c r="L126" s="4">
        <v>380</v>
      </c>
      <c r="M126" s="4">
        <v>380</v>
      </c>
      <c r="N126" s="4" t="s">
        <v>665</v>
      </c>
      <c r="O126" s="4" t="s">
        <v>32</v>
      </c>
      <c r="P126" s="4" t="s">
        <v>33</v>
      </c>
      <c r="Q126" s="4">
        <v>0</v>
      </c>
      <c r="R126" s="7">
        <v>45062.0000115741</v>
      </c>
      <c r="S126" s="6">
        <v>45066</v>
      </c>
      <c r="T126" s="4" t="s">
        <v>34</v>
      </c>
      <c r="U126" s="4">
        <v>380</v>
      </c>
      <c r="V126" s="4">
        <v>0</v>
      </c>
      <c r="W126" s="4">
        <v>0</v>
      </c>
      <c r="X126" s="4" t="s">
        <v>666</v>
      </c>
      <c r="Y126" s="4" t="s">
        <v>667</v>
      </c>
    </row>
    <row r="127" s="4" customFormat="1" spans="1:25">
      <c r="A127" s="4" t="s">
        <v>668</v>
      </c>
      <c r="B127" s="4" t="s">
        <v>26</v>
      </c>
      <c r="C127" s="4" t="s">
        <v>669</v>
      </c>
      <c r="D127" s="4" t="s">
        <v>670</v>
      </c>
      <c r="E127" s="4" t="s">
        <v>671</v>
      </c>
      <c r="F127" s="6">
        <v>44942</v>
      </c>
      <c r="G127" s="6">
        <v>44949</v>
      </c>
      <c r="H127" s="4">
        <v>1</v>
      </c>
      <c r="I127" s="4">
        <v>7</v>
      </c>
      <c r="J127" s="4">
        <v>7</v>
      </c>
      <c r="K127" s="4" t="s">
        <v>30</v>
      </c>
      <c r="L127" s="4">
        <v>5766</v>
      </c>
      <c r="M127" s="4">
        <v>5766</v>
      </c>
      <c r="N127" s="4" t="s">
        <v>672</v>
      </c>
      <c r="O127" s="4" t="s">
        <v>32</v>
      </c>
      <c r="P127" s="4" t="s">
        <v>33</v>
      </c>
      <c r="Q127" s="4">
        <v>0</v>
      </c>
      <c r="R127" s="7">
        <v>44924.9012731481</v>
      </c>
      <c r="S127" s="6">
        <v>45066</v>
      </c>
      <c r="T127" s="4" t="s">
        <v>34</v>
      </c>
      <c r="U127" s="4">
        <v>5766</v>
      </c>
      <c r="V127" s="4">
        <v>0</v>
      </c>
      <c r="W127" s="4">
        <v>0</v>
      </c>
      <c r="X127" s="4" t="s">
        <v>673</v>
      </c>
      <c r="Y127" s="4" t="s">
        <v>674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3"/>
  <sheetViews>
    <sheetView tabSelected="1" workbookViewId="0">
      <selection activeCell="A130" sqref="A130:D133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675</v>
      </c>
    </row>
    <row r="2" s="4" customFormat="1" hidden="1" spans="1:9">
      <c r="A2" s="5">
        <v>999222330680420</v>
      </c>
      <c r="B2" s="6">
        <v>45061</v>
      </c>
      <c r="C2" s="6">
        <v>45063</v>
      </c>
      <c r="D2" s="4">
        <v>2928</v>
      </c>
      <c r="E2" s="4" t="str">
        <f>VLOOKUP(A2,HOP!A:L,12,0)</f>
        <v>2928.00</v>
      </c>
      <c r="F2" s="4" t="str">
        <f>VLOOKUP(A2,HOP!A:C,3,0)</f>
        <v>2974630</v>
      </c>
      <c r="G2" s="4">
        <f>D2-E2</f>
        <v>0</v>
      </c>
      <c r="H2" s="4" t="str">
        <f>$H$1&amp;F2</f>
        <v>，2974630</v>
      </c>
      <c r="I2" s="4" t="str">
        <f>VLOOKUP(A2,HOP!A:U,21,0)</f>
        <v>直采</v>
      </c>
    </row>
    <row r="3" s="4" customFormat="1" hidden="1" spans="1:9">
      <c r="A3" s="5">
        <v>999222921671644</v>
      </c>
      <c r="B3" s="6">
        <v>45061</v>
      </c>
      <c r="C3" s="6">
        <v>45063</v>
      </c>
      <c r="D3" s="4">
        <v>2660</v>
      </c>
      <c r="E3" s="4" t="str">
        <f>VLOOKUP(A3,HOP!A:L,12,0)</f>
        <v>2660.00</v>
      </c>
      <c r="F3" s="4" t="str">
        <f>VLOOKUP(A3,HOP!A:C,3,0)</f>
        <v>3064065</v>
      </c>
      <c r="G3" s="4">
        <f t="shared" ref="G3:G34" si="0">D3-E3</f>
        <v>0</v>
      </c>
      <c r="H3" s="4" t="str">
        <f t="shared" ref="H3:H34" si="1">$H$1&amp;F3</f>
        <v>，3064065</v>
      </c>
      <c r="I3" s="4" t="str">
        <f>VLOOKUP(A3,HOP!A:U,21,0)</f>
        <v>直采</v>
      </c>
    </row>
    <row r="4" s="4" customFormat="1" hidden="1" spans="1:9">
      <c r="A4" s="5">
        <v>999223140418408</v>
      </c>
      <c r="B4" s="6">
        <v>45061</v>
      </c>
      <c r="C4" s="6">
        <v>45063</v>
      </c>
      <c r="D4" s="4">
        <v>3988</v>
      </c>
      <c r="E4" s="4" t="str">
        <f>VLOOKUP(A4,HOP!A:L,12,0)</f>
        <v>3988.00</v>
      </c>
      <c r="F4" s="4" t="str">
        <f>VLOOKUP(A4,HOP!A:C,3,0)</f>
        <v>3122326</v>
      </c>
      <c r="G4" s="4">
        <f t="shared" si="0"/>
        <v>0</v>
      </c>
      <c r="H4" s="4" t="str">
        <f t="shared" si="1"/>
        <v>，3122326</v>
      </c>
      <c r="I4" s="4" t="str">
        <f>VLOOKUP(A4,HOP!A:U,21,0)</f>
        <v>直采</v>
      </c>
    </row>
    <row r="5" s="4" customFormat="1" hidden="1" spans="1:9">
      <c r="A5" s="5">
        <v>999223279867419</v>
      </c>
      <c r="B5" s="6">
        <v>45057</v>
      </c>
      <c r="C5" s="6">
        <v>45063</v>
      </c>
      <c r="D5" s="4">
        <v>5700</v>
      </c>
      <c r="E5" s="4" t="str">
        <f>VLOOKUP(A5,HOP!A:L,12,0)</f>
        <v>5700.00</v>
      </c>
      <c r="F5" s="4" t="str">
        <f>VLOOKUP(A5,HOP!A:C,3,0)</f>
        <v>3158980</v>
      </c>
      <c r="G5" s="4">
        <f t="shared" si="0"/>
        <v>0</v>
      </c>
      <c r="H5" s="4" t="str">
        <f t="shared" si="1"/>
        <v>，3158980</v>
      </c>
      <c r="I5" s="4" t="str">
        <f>VLOOKUP(A5,HOP!A:U,21,0)</f>
        <v>直采</v>
      </c>
    </row>
    <row r="6" s="4" customFormat="1" hidden="1" spans="1:9">
      <c r="A6" s="5">
        <v>999223388304902</v>
      </c>
      <c r="B6" s="6">
        <v>45058</v>
      </c>
      <c r="C6" s="6">
        <v>45063</v>
      </c>
      <c r="D6" s="4">
        <v>2334</v>
      </c>
      <c r="E6" s="4" t="str">
        <f>VLOOKUP(A6,HOP!A:L,12,0)</f>
        <v>2334.00</v>
      </c>
      <c r="F6" s="4" t="str">
        <f>VLOOKUP(A6,HOP!A:C,3,0)</f>
        <v>3178438</v>
      </c>
      <c r="G6" s="4">
        <f t="shared" si="0"/>
        <v>0</v>
      </c>
      <c r="H6" s="4" t="str">
        <f t="shared" si="1"/>
        <v>，3178438</v>
      </c>
      <c r="I6" s="4" t="str">
        <f>VLOOKUP(A6,HOP!A:U,21,0)</f>
        <v>直采</v>
      </c>
    </row>
    <row r="7" s="4" customFormat="1" hidden="1" spans="1:9">
      <c r="A7" s="5">
        <v>999223491546774</v>
      </c>
      <c r="B7" s="6">
        <v>45056</v>
      </c>
      <c r="C7" s="6">
        <v>45063</v>
      </c>
      <c r="D7" s="4">
        <v>3360</v>
      </c>
      <c r="E7" s="4" t="str">
        <f>VLOOKUP(A7,HOP!A:L,12,0)</f>
        <v>3360.00</v>
      </c>
      <c r="F7" s="4" t="str">
        <f>VLOOKUP(A7,HOP!A:C,3,0)</f>
        <v>3199039</v>
      </c>
      <c r="G7" s="4">
        <f t="shared" si="0"/>
        <v>0</v>
      </c>
      <c r="H7" s="4" t="str">
        <f t="shared" si="1"/>
        <v>，3199039</v>
      </c>
      <c r="I7" s="4" t="str">
        <f>VLOOKUP(A7,HOP!A:U,21,0)</f>
        <v>直采</v>
      </c>
    </row>
    <row r="8" s="4" customFormat="1" hidden="1" spans="1:9">
      <c r="A8" s="5">
        <v>999223516520679</v>
      </c>
      <c r="B8" s="6">
        <v>45061</v>
      </c>
      <c r="C8" s="6">
        <v>45063</v>
      </c>
      <c r="D8" s="4">
        <v>1776</v>
      </c>
      <c r="E8" s="4" t="str">
        <f>VLOOKUP(A8,HOP!A:L,12,0)</f>
        <v>1776.00</v>
      </c>
      <c r="F8" s="4" t="str">
        <f>VLOOKUP(A8,HOP!A:C,3,0)</f>
        <v>3203134</v>
      </c>
      <c r="G8" s="4">
        <f t="shared" si="0"/>
        <v>0</v>
      </c>
      <c r="H8" s="4" t="str">
        <f t="shared" si="1"/>
        <v>，3203134</v>
      </c>
      <c r="I8" s="4" t="str">
        <f>VLOOKUP(A8,HOP!A:U,21,0)</f>
        <v>直采</v>
      </c>
    </row>
    <row r="9" s="4" customFormat="1" hidden="1" spans="1:9">
      <c r="A9" s="5">
        <v>999223560093273</v>
      </c>
      <c r="B9" s="6">
        <v>45061</v>
      </c>
      <c r="C9" s="6">
        <v>45063</v>
      </c>
      <c r="D9" s="4">
        <v>3700</v>
      </c>
      <c r="E9" s="4" t="str">
        <f>VLOOKUP(A9,HOP!A:L,12,0)</f>
        <v>3700.00</v>
      </c>
      <c r="F9" s="4" t="str">
        <f>VLOOKUP(A9,HOP!A:C,3,0)</f>
        <v>3210774</v>
      </c>
      <c r="G9" s="4">
        <f t="shared" si="0"/>
        <v>0</v>
      </c>
      <c r="H9" s="4" t="str">
        <f t="shared" si="1"/>
        <v>，3210774</v>
      </c>
      <c r="I9" s="4" t="str">
        <f>VLOOKUP(A9,HOP!A:U,21,0)</f>
        <v>直采</v>
      </c>
    </row>
    <row r="10" s="4" customFormat="1" hidden="1" spans="1:9">
      <c r="A10" s="5">
        <v>999223590917651</v>
      </c>
      <c r="B10" s="6">
        <v>45060</v>
      </c>
      <c r="C10" s="6">
        <v>45063</v>
      </c>
      <c r="D10" s="4">
        <v>1740</v>
      </c>
      <c r="E10" s="4" t="str">
        <f>VLOOKUP(A10,HOP!A:L,12,0)</f>
        <v>1740.00</v>
      </c>
      <c r="F10" s="4" t="str">
        <f>VLOOKUP(A10,HOP!A:C,3,0)</f>
        <v>3216275</v>
      </c>
      <c r="G10" s="4">
        <f t="shared" si="0"/>
        <v>0</v>
      </c>
      <c r="H10" s="4" t="str">
        <f t="shared" si="1"/>
        <v>，3216275</v>
      </c>
      <c r="I10" s="4" t="str">
        <f>VLOOKUP(A10,HOP!A:U,21,0)</f>
        <v>直采</v>
      </c>
    </row>
    <row r="11" s="4" customFormat="1" hidden="1" spans="1:9">
      <c r="A11" s="5">
        <v>999223651875734</v>
      </c>
      <c r="B11" s="6">
        <v>45062</v>
      </c>
      <c r="C11" s="6">
        <v>45063</v>
      </c>
      <c r="D11" s="4">
        <v>800</v>
      </c>
      <c r="E11" s="4" t="str">
        <f>VLOOKUP(A11,HOP!A:L,12,0)</f>
        <v>800.00</v>
      </c>
      <c r="F11" s="4" t="str">
        <f>VLOOKUP(A11,HOP!A:C,3,0)</f>
        <v>3228784</v>
      </c>
      <c r="G11" s="4">
        <f t="shared" si="0"/>
        <v>0</v>
      </c>
      <c r="H11" s="4" t="str">
        <f t="shared" si="1"/>
        <v>，3228784</v>
      </c>
      <c r="I11" s="4" t="str">
        <f>VLOOKUP(A11,HOP!A:U,21,0)</f>
        <v>直采</v>
      </c>
    </row>
    <row r="12" s="4" customFormat="1" hidden="1" spans="1:9">
      <c r="A12" s="5">
        <v>999223651923352</v>
      </c>
      <c r="B12" s="6">
        <v>45062</v>
      </c>
      <c r="C12" s="6">
        <v>45063</v>
      </c>
      <c r="D12" s="4">
        <v>800</v>
      </c>
      <c r="E12" s="4" t="str">
        <f>VLOOKUP(A12,HOP!A:L,12,0)</f>
        <v>800.00</v>
      </c>
      <c r="F12" s="4" t="str">
        <f>VLOOKUP(A12,HOP!A:C,3,0)</f>
        <v>3228787</v>
      </c>
      <c r="G12" s="4">
        <f t="shared" si="0"/>
        <v>0</v>
      </c>
      <c r="H12" s="4" t="str">
        <f t="shared" si="1"/>
        <v>，3228787</v>
      </c>
      <c r="I12" s="4" t="str">
        <f>VLOOKUP(A12,HOP!A:U,21,0)</f>
        <v>直采</v>
      </c>
    </row>
    <row r="13" s="4" customFormat="1" spans="1:11">
      <c r="A13" s="8" t="s">
        <v>676</v>
      </c>
      <c r="B13" s="6">
        <v>45062</v>
      </c>
      <c r="C13" s="6">
        <v>45063</v>
      </c>
      <c r="D13" s="4">
        <v>300</v>
      </c>
      <c r="E13" s="4" t="e">
        <f>VLOOKUP(A13,HOP!A:L,12,0)</f>
        <v>#N/A</v>
      </c>
      <c r="F13" s="4">
        <v>3233682</v>
      </c>
      <c r="G13" s="4" t="e">
        <f t="shared" si="0"/>
        <v>#N/A</v>
      </c>
      <c r="H13" s="4" t="str">
        <f t="shared" si="1"/>
        <v>，3233682</v>
      </c>
      <c r="I13" s="4" t="e">
        <f>VLOOKUP(A13,HOP!A:U,21,0)</f>
        <v>#N/A</v>
      </c>
      <c r="J13" s="4" t="s">
        <v>677</v>
      </c>
      <c r="K13" s="4" t="s">
        <v>678</v>
      </c>
    </row>
    <row r="14" s="4" customFormat="1" hidden="1" spans="1:9">
      <c r="A14" s="5">
        <v>999223730851794</v>
      </c>
      <c r="B14" s="6">
        <v>45061</v>
      </c>
      <c r="C14" s="6">
        <v>45063</v>
      </c>
      <c r="D14" s="4">
        <v>750</v>
      </c>
      <c r="E14" s="4" t="str">
        <f>VLOOKUP(A14,HOP!A:L,12,0)</f>
        <v>750.00</v>
      </c>
      <c r="F14" s="4" t="str">
        <f>VLOOKUP(A14,HOP!A:C,3,0)</f>
        <v>3245433</v>
      </c>
      <c r="G14" s="4">
        <f t="shared" si="0"/>
        <v>0</v>
      </c>
      <c r="H14" s="4" t="str">
        <f t="shared" si="1"/>
        <v>，3245433</v>
      </c>
      <c r="I14" s="4" t="str">
        <f>VLOOKUP(A14,HOP!A:U,21,0)</f>
        <v>直采</v>
      </c>
    </row>
    <row r="15" s="4" customFormat="1" hidden="1" spans="1:9">
      <c r="A15" s="5">
        <v>999223755673947</v>
      </c>
      <c r="B15" s="6">
        <v>45062</v>
      </c>
      <c r="C15" s="6">
        <v>45063</v>
      </c>
      <c r="D15" s="4">
        <v>850</v>
      </c>
      <c r="E15" s="4" t="str">
        <f>VLOOKUP(A15,HOP!A:L,12,0)</f>
        <v>850.00</v>
      </c>
      <c r="F15" s="4" t="str">
        <f>VLOOKUP(A15,HOP!A:C,3,0)</f>
        <v>3260539</v>
      </c>
      <c r="G15" s="4">
        <f t="shared" si="0"/>
        <v>0</v>
      </c>
      <c r="H15" s="4" t="str">
        <f t="shared" si="1"/>
        <v>，3260539</v>
      </c>
      <c r="I15" s="4" t="str">
        <f>VLOOKUP(A15,HOP!A:U,21,0)</f>
        <v>直采</v>
      </c>
    </row>
    <row r="16" s="4" customFormat="1" hidden="1" spans="1:9">
      <c r="A16" s="5">
        <v>999223771212703</v>
      </c>
      <c r="B16" s="6">
        <v>45053</v>
      </c>
      <c r="C16" s="6">
        <v>45063</v>
      </c>
      <c r="D16" s="4">
        <v>7450</v>
      </c>
      <c r="E16" s="4" t="str">
        <f>VLOOKUP(A16,HOP!A:L,12,0)</f>
        <v>7450.00</v>
      </c>
      <c r="F16" s="4" t="str">
        <f>VLOOKUP(A16,HOP!A:C,3,0)</f>
        <v>3265672</v>
      </c>
      <c r="G16" s="4">
        <f t="shared" si="0"/>
        <v>0</v>
      </c>
      <c r="H16" s="4" t="str">
        <f t="shared" si="1"/>
        <v>，3265672</v>
      </c>
      <c r="I16" s="4" t="str">
        <f>VLOOKUP(A16,HOP!A:U,21,0)</f>
        <v>直采</v>
      </c>
    </row>
    <row r="17" s="4" customFormat="1" hidden="1" spans="1:9">
      <c r="A17" s="5">
        <v>999223793025539</v>
      </c>
      <c r="B17" s="6">
        <v>45061</v>
      </c>
      <c r="C17" s="6">
        <v>45063</v>
      </c>
      <c r="D17" s="4">
        <v>1960</v>
      </c>
      <c r="E17" s="4" t="str">
        <f>VLOOKUP(A17,HOP!A:L,12,0)</f>
        <v>1960.00</v>
      </c>
      <c r="F17" s="4" t="str">
        <f>VLOOKUP(A17,HOP!A:C,3,0)</f>
        <v>3273175</v>
      </c>
      <c r="G17" s="4">
        <f t="shared" si="0"/>
        <v>0</v>
      </c>
      <c r="H17" s="4" t="str">
        <f t="shared" si="1"/>
        <v>，3273175</v>
      </c>
      <c r="I17" s="4" t="str">
        <f>VLOOKUP(A17,HOP!A:U,21,0)</f>
        <v>直采</v>
      </c>
    </row>
    <row r="18" s="4" customFormat="1" hidden="1" spans="1:9">
      <c r="A18" s="5">
        <v>999223829421167</v>
      </c>
      <c r="B18" s="6">
        <v>45061</v>
      </c>
      <c r="C18" s="6">
        <v>45063</v>
      </c>
      <c r="D18" s="4">
        <v>1440</v>
      </c>
      <c r="E18" s="4" t="str">
        <f>VLOOKUP(A18,HOP!A:L,12,0)</f>
        <v>1440.00</v>
      </c>
      <c r="F18" s="4" t="str">
        <f>VLOOKUP(A18,HOP!A:C,3,0)</f>
        <v>3283438</v>
      </c>
      <c r="G18" s="4">
        <f t="shared" si="0"/>
        <v>0</v>
      </c>
      <c r="H18" s="4" t="str">
        <f t="shared" si="1"/>
        <v>，3283438</v>
      </c>
      <c r="I18" s="4" t="str">
        <f>VLOOKUP(A18,HOP!A:U,21,0)</f>
        <v>直采</v>
      </c>
    </row>
    <row r="19" s="4" customFormat="1" hidden="1" spans="1:9">
      <c r="A19" s="5">
        <v>999223830664423</v>
      </c>
      <c r="B19" s="6">
        <v>45058</v>
      </c>
      <c r="C19" s="6">
        <v>45063</v>
      </c>
      <c r="D19" s="4">
        <v>2775</v>
      </c>
      <c r="E19" s="4" t="str">
        <f>VLOOKUP(A19,HOP!A:L,12,0)</f>
        <v>2775.00</v>
      </c>
      <c r="F19" s="4" t="str">
        <f>VLOOKUP(A19,HOP!A:C,3,0)</f>
        <v>3283759</v>
      </c>
      <c r="G19" s="4">
        <f t="shared" si="0"/>
        <v>0</v>
      </c>
      <c r="H19" s="4" t="str">
        <f t="shared" si="1"/>
        <v>，3283759</v>
      </c>
      <c r="I19" s="4" t="str">
        <f>VLOOKUP(A19,HOP!A:U,21,0)</f>
        <v>直采</v>
      </c>
    </row>
    <row r="20" s="4" customFormat="1" hidden="1" spans="1:9">
      <c r="A20" s="5">
        <v>999223838572411</v>
      </c>
      <c r="B20" s="6">
        <v>45057</v>
      </c>
      <c r="C20" s="6">
        <v>45063</v>
      </c>
      <c r="D20" s="4">
        <v>6234</v>
      </c>
      <c r="E20" s="4" t="str">
        <f>VLOOKUP(A20,HOP!A:L,12,0)</f>
        <v>6234.00</v>
      </c>
      <c r="F20" s="4" t="str">
        <f>VLOOKUP(A20,HOP!A:C,3,0)</f>
        <v>3286328</v>
      </c>
      <c r="G20" s="4">
        <f t="shared" si="0"/>
        <v>0</v>
      </c>
      <c r="H20" s="4" t="str">
        <f t="shared" si="1"/>
        <v>，3286328</v>
      </c>
      <c r="I20" s="4" t="str">
        <f>VLOOKUP(A20,HOP!A:U,21,0)</f>
        <v>直采</v>
      </c>
    </row>
    <row r="21" s="4" customFormat="1" hidden="1" spans="1:9">
      <c r="A21" s="5">
        <v>999223839963577</v>
      </c>
      <c r="B21" s="6">
        <v>45055</v>
      </c>
      <c r="C21" s="6">
        <v>45063</v>
      </c>
      <c r="D21" s="4">
        <v>5488</v>
      </c>
      <c r="E21" s="4" t="str">
        <f>VLOOKUP(A21,HOP!A:L,12,0)</f>
        <v>5488.00</v>
      </c>
      <c r="F21" s="4" t="str">
        <f>VLOOKUP(A21,HOP!A:C,3,0)</f>
        <v>3286739</v>
      </c>
      <c r="G21" s="4">
        <f t="shared" si="0"/>
        <v>0</v>
      </c>
      <c r="H21" s="4" t="str">
        <f t="shared" si="1"/>
        <v>，3286739</v>
      </c>
      <c r="I21" s="4" t="str">
        <f>VLOOKUP(A21,HOP!A:U,21,0)</f>
        <v>直采</v>
      </c>
    </row>
    <row r="22" s="4" customFormat="1" hidden="1" spans="1:9">
      <c r="A22" s="5">
        <v>999223843039278</v>
      </c>
      <c r="B22" s="6">
        <v>45062</v>
      </c>
      <c r="C22" s="6">
        <v>45063</v>
      </c>
      <c r="D22" s="4">
        <v>372</v>
      </c>
      <c r="E22" s="4" t="str">
        <f>VLOOKUP(A22,HOP!A:L,12,0)</f>
        <v>372.00</v>
      </c>
      <c r="F22" s="4" t="str">
        <f>VLOOKUP(A22,HOP!A:C,3,0)</f>
        <v>3287714</v>
      </c>
      <c r="G22" s="4">
        <f t="shared" si="0"/>
        <v>0</v>
      </c>
      <c r="H22" s="4" t="str">
        <f t="shared" si="1"/>
        <v>，3287714</v>
      </c>
      <c r="I22" s="4" t="str">
        <f>VLOOKUP(A22,HOP!A:U,21,0)</f>
        <v>直采</v>
      </c>
    </row>
    <row r="23" s="4" customFormat="1" hidden="1" spans="1:9">
      <c r="A23" s="5">
        <v>999223861029233</v>
      </c>
      <c r="B23" s="6">
        <v>45061</v>
      </c>
      <c r="C23" s="6">
        <v>45063</v>
      </c>
      <c r="D23" s="4">
        <v>1224</v>
      </c>
      <c r="E23" s="4" t="str">
        <f>VLOOKUP(A23,HOP!A:L,12,0)</f>
        <v>1224.00</v>
      </c>
      <c r="F23" s="4" t="str">
        <f>VLOOKUP(A23,HOP!A:C,3,0)</f>
        <v>3293244</v>
      </c>
      <c r="G23" s="4">
        <f t="shared" si="0"/>
        <v>0</v>
      </c>
      <c r="H23" s="4" t="str">
        <f t="shared" si="1"/>
        <v>，3293244</v>
      </c>
      <c r="I23" s="4" t="str">
        <f>VLOOKUP(A23,HOP!A:U,21,0)</f>
        <v>直采</v>
      </c>
    </row>
    <row r="24" s="4" customFormat="1" hidden="1" spans="1:9">
      <c r="A24" s="5">
        <v>999223861205216</v>
      </c>
      <c r="B24" s="6">
        <v>45058</v>
      </c>
      <c r="C24" s="6">
        <v>45063</v>
      </c>
      <c r="D24" s="4">
        <v>3820</v>
      </c>
      <c r="E24" s="4" t="str">
        <f>VLOOKUP(A24,HOP!A:L,12,0)</f>
        <v>3820.00</v>
      </c>
      <c r="F24" s="4" t="str">
        <f>VLOOKUP(A24,HOP!A:C,3,0)</f>
        <v>3293301</v>
      </c>
      <c r="G24" s="4">
        <f t="shared" si="0"/>
        <v>0</v>
      </c>
      <c r="H24" s="4" t="str">
        <f t="shared" si="1"/>
        <v>，3293301</v>
      </c>
      <c r="I24" s="4" t="str">
        <f>VLOOKUP(A24,HOP!A:U,21,0)</f>
        <v>直采</v>
      </c>
    </row>
    <row r="25" s="4" customFormat="1" hidden="1" spans="1:9">
      <c r="A25" s="5">
        <v>999223876209239</v>
      </c>
      <c r="B25" s="6">
        <v>45060</v>
      </c>
      <c r="C25" s="6">
        <v>45063</v>
      </c>
      <c r="D25" s="4">
        <v>1819</v>
      </c>
      <c r="E25" s="4" t="str">
        <f>VLOOKUP(A25,HOP!A:L,12,0)</f>
        <v>1819.00</v>
      </c>
      <c r="F25" s="4" t="str">
        <f>VLOOKUP(A25,HOP!A:C,3,0)</f>
        <v>3297408</v>
      </c>
      <c r="G25" s="4">
        <f t="shared" si="0"/>
        <v>0</v>
      </c>
      <c r="H25" s="4" t="str">
        <f t="shared" si="1"/>
        <v>，3297408</v>
      </c>
      <c r="I25" s="4" t="str">
        <f>VLOOKUP(A25,HOP!A:U,21,0)</f>
        <v>直采</v>
      </c>
    </row>
    <row r="26" s="4" customFormat="1" hidden="1" spans="1:9">
      <c r="A26" s="5">
        <v>23882596809</v>
      </c>
      <c r="B26" s="6">
        <v>45061</v>
      </c>
      <c r="C26" s="6">
        <v>45063</v>
      </c>
      <c r="D26" s="4">
        <v>1104</v>
      </c>
      <c r="E26" s="4" t="str">
        <f>VLOOKUP(A26,HOP!A:L,12,0)</f>
        <v>1104.00</v>
      </c>
      <c r="F26" s="4" t="str">
        <f>VLOOKUP(A26,HOP!A:C,3,0)</f>
        <v>3298126</v>
      </c>
      <c r="G26" s="4">
        <f t="shared" si="0"/>
        <v>0</v>
      </c>
      <c r="H26" s="4" t="str">
        <f t="shared" si="1"/>
        <v>，3298126</v>
      </c>
      <c r="I26" s="4" t="str">
        <f>VLOOKUP(A26,HOP!A:U,21,0)</f>
        <v>直采</v>
      </c>
    </row>
    <row r="27" s="4" customFormat="1" hidden="1" spans="1:9">
      <c r="A27" s="5">
        <v>999223899309473</v>
      </c>
      <c r="B27" s="6">
        <v>45062</v>
      </c>
      <c r="C27" s="6">
        <v>45063</v>
      </c>
      <c r="D27" s="4">
        <v>934</v>
      </c>
      <c r="E27" s="4" t="str">
        <f>VLOOKUP(A27,HOP!A:L,12,0)</f>
        <v>934.00</v>
      </c>
      <c r="F27" s="4" t="str">
        <f>VLOOKUP(A27,HOP!A:C,3,0)</f>
        <v>3301847</v>
      </c>
      <c r="G27" s="4">
        <f t="shared" si="0"/>
        <v>0</v>
      </c>
      <c r="H27" s="4" t="str">
        <f t="shared" si="1"/>
        <v>，3301847</v>
      </c>
      <c r="I27" s="4" t="str">
        <f>VLOOKUP(A27,HOP!A:U,21,0)</f>
        <v>直采</v>
      </c>
    </row>
    <row r="28" s="4" customFormat="1" hidden="1" spans="1:9">
      <c r="A28" s="5">
        <v>999223902749122</v>
      </c>
      <c r="B28" s="6">
        <v>45061</v>
      </c>
      <c r="C28" s="6">
        <v>45063</v>
      </c>
      <c r="D28" s="4">
        <v>1626</v>
      </c>
      <c r="E28" s="4" t="str">
        <f>VLOOKUP(A28,HOP!A:L,12,0)</f>
        <v>1626.00</v>
      </c>
      <c r="F28" s="4" t="str">
        <f>VLOOKUP(A28,HOP!A:C,3,0)</f>
        <v>3302939</v>
      </c>
      <c r="G28" s="4">
        <f t="shared" si="0"/>
        <v>0</v>
      </c>
      <c r="H28" s="4" t="str">
        <f t="shared" si="1"/>
        <v>，3302939</v>
      </c>
      <c r="I28" s="4" t="str">
        <f>VLOOKUP(A28,HOP!A:U,21,0)</f>
        <v>直采</v>
      </c>
    </row>
    <row r="29" s="4" customFormat="1" hidden="1" spans="1:9">
      <c r="A29" s="5">
        <v>999223904134614</v>
      </c>
      <c r="B29" s="6">
        <v>45060</v>
      </c>
      <c r="C29" s="6">
        <v>45063</v>
      </c>
      <c r="D29" s="4">
        <v>2190</v>
      </c>
      <c r="E29" s="4" t="str">
        <f>VLOOKUP(A29,HOP!A:L,12,0)</f>
        <v>2190.00</v>
      </c>
      <c r="F29" s="4" t="str">
        <f>VLOOKUP(A29,HOP!A:C,3,0)</f>
        <v>3303552</v>
      </c>
      <c r="G29" s="4">
        <f t="shared" si="0"/>
        <v>0</v>
      </c>
      <c r="H29" s="4" t="str">
        <f t="shared" si="1"/>
        <v>，3303552</v>
      </c>
      <c r="I29" s="4" t="str">
        <f>VLOOKUP(A29,HOP!A:U,21,0)</f>
        <v>直采</v>
      </c>
    </row>
    <row r="30" s="4" customFormat="1" hidden="1" spans="1:9">
      <c r="A30" s="5">
        <v>999223904787569</v>
      </c>
      <c r="B30" s="6">
        <v>45059</v>
      </c>
      <c r="C30" s="6">
        <v>45063</v>
      </c>
      <c r="D30" s="4">
        <v>2920</v>
      </c>
      <c r="E30" s="4" t="str">
        <f>VLOOKUP(A30,HOP!A:L,12,0)</f>
        <v>2920.00</v>
      </c>
      <c r="F30" s="4" t="str">
        <f>VLOOKUP(A30,HOP!A:C,3,0)</f>
        <v>3303786</v>
      </c>
      <c r="G30" s="4">
        <f t="shared" si="0"/>
        <v>0</v>
      </c>
      <c r="H30" s="4" t="str">
        <f t="shared" si="1"/>
        <v>，3303786</v>
      </c>
      <c r="I30" s="4" t="str">
        <f>VLOOKUP(A30,HOP!A:U,21,0)</f>
        <v>直采</v>
      </c>
    </row>
    <row r="31" s="4" customFormat="1" hidden="1" spans="1:9">
      <c r="A31" s="5">
        <v>999223935169045</v>
      </c>
      <c r="B31" s="6">
        <v>45061</v>
      </c>
      <c r="C31" s="6">
        <v>45063</v>
      </c>
      <c r="D31" s="4">
        <v>1537.2</v>
      </c>
      <c r="E31" s="4" t="str">
        <f>VLOOKUP(A31,HOP!A:L,12,0)</f>
        <v>1537.20</v>
      </c>
      <c r="F31" s="4" t="str">
        <f>VLOOKUP(A31,HOP!A:C,3,0)</f>
        <v>3308337</v>
      </c>
      <c r="G31" s="4">
        <f t="shared" si="0"/>
        <v>0</v>
      </c>
      <c r="H31" s="4" t="str">
        <f t="shared" si="1"/>
        <v>，3308337</v>
      </c>
      <c r="I31" s="4" t="str">
        <f>VLOOKUP(A31,HOP!A:U,21,0)</f>
        <v>直采</v>
      </c>
    </row>
    <row r="32" s="4" customFormat="1" hidden="1" spans="1:9">
      <c r="A32" s="5">
        <v>23959012754</v>
      </c>
      <c r="B32" s="6">
        <v>45061</v>
      </c>
      <c r="C32" s="6">
        <v>45063</v>
      </c>
      <c r="D32" s="4">
        <v>1870</v>
      </c>
      <c r="E32" s="4" t="str">
        <f>VLOOKUP(A32,HOP!A:L,12,0)</f>
        <v>1870.00</v>
      </c>
      <c r="F32" s="4" t="str">
        <f>VLOOKUP(A32,HOP!A:C,3,0)</f>
        <v>3313302</v>
      </c>
      <c r="G32" s="4">
        <f t="shared" si="0"/>
        <v>0</v>
      </c>
      <c r="H32" s="4" t="str">
        <f t="shared" si="1"/>
        <v>，3313302</v>
      </c>
      <c r="I32" s="4" t="str">
        <f>VLOOKUP(A32,HOP!A:U,21,0)</f>
        <v>直采</v>
      </c>
    </row>
    <row r="33" s="4" customFormat="1" hidden="1" spans="1:9">
      <c r="A33" s="5">
        <v>999223963326013</v>
      </c>
      <c r="B33" s="6">
        <v>45062</v>
      </c>
      <c r="C33" s="6">
        <v>45063</v>
      </c>
      <c r="D33" s="4">
        <v>490</v>
      </c>
      <c r="E33" s="4" t="str">
        <f>VLOOKUP(A33,HOP!A:L,12,0)</f>
        <v>490.00</v>
      </c>
      <c r="F33" s="4" t="str">
        <f>VLOOKUP(A33,HOP!A:C,3,0)</f>
        <v>3314156</v>
      </c>
      <c r="G33" s="4">
        <f t="shared" si="0"/>
        <v>0</v>
      </c>
      <c r="H33" s="4" t="str">
        <f t="shared" si="1"/>
        <v>，3314156</v>
      </c>
      <c r="I33" s="4" t="str">
        <f>VLOOKUP(A33,HOP!A:U,21,0)</f>
        <v>直采</v>
      </c>
    </row>
    <row r="34" s="4" customFormat="1" hidden="1" spans="1:9">
      <c r="A34" s="5">
        <v>999223971045012</v>
      </c>
      <c r="B34" s="6">
        <v>45062</v>
      </c>
      <c r="C34" s="6">
        <v>45063</v>
      </c>
      <c r="D34" s="4">
        <v>509</v>
      </c>
      <c r="E34" s="4" t="str">
        <f>VLOOKUP(A34,HOP!A:L,12,0)</f>
        <v>509.00</v>
      </c>
      <c r="F34" s="4" t="str">
        <f>VLOOKUP(A34,HOP!A:C,3,0)</f>
        <v>3316906</v>
      </c>
      <c r="G34" s="4">
        <f t="shared" si="0"/>
        <v>0</v>
      </c>
      <c r="H34" s="4" t="str">
        <f t="shared" si="1"/>
        <v>，3316906</v>
      </c>
      <c r="I34" s="4" t="str">
        <f>VLOOKUP(A34,HOP!A:U,21,0)</f>
        <v>直采</v>
      </c>
    </row>
    <row r="35" s="4" customFormat="1" hidden="1" spans="1:9">
      <c r="A35" s="5">
        <v>999223994275840</v>
      </c>
      <c r="B35" s="6">
        <v>45060</v>
      </c>
      <c r="C35" s="6">
        <v>45063</v>
      </c>
      <c r="D35" s="4">
        <v>1380</v>
      </c>
      <c r="E35" s="4" t="str">
        <f>VLOOKUP(A35,HOP!A:L,12,0)</f>
        <v>1380.00</v>
      </c>
      <c r="F35" s="4" t="str">
        <f>VLOOKUP(A35,HOP!A:C,3,0)</f>
        <v>3323516</v>
      </c>
      <c r="G35" s="4">
        <f t="shared" ref="G35:G66" si="2">D35-E35</f>
        <v>0</v>
      </c>
      <c r="H35" s="4" t="str">
        <f t="shared" ref="H35:H66" si="3">$H$1&amp;F35</f>
        <v>，3323516</v>
      </c>
      <c r="I35" s="4" t="str">
        <f>VLOOKUP(A35,HOP!A:U,21,0)</f>
        <v>直采</v>
      </c>
    </row>
    <row r="36" s="4" customFormat="1" hidden="1" spans="1:9">
      <c r="A36" s="5">
        <v>999223995003049</v>
      </c>
      <c r="B36" s="6">
        <v>45059</v>
      </c>
      <c r="C36" s="6">
        <v>45063</v>
      </c>
      <c r="D36" s="4">
        <v>1760</v>
      </c>
      <c r="E36" s="4" t="str">
        <f>VLOOKUP(A36,HOP!A:L,12,0)</f>
        <v>1760.00</v>
      </c>
      <c r="F36" s="4" t="str">
        <f>VLOOKUP(A36,HOP!A:C,3,0)</f>
        <v>3323691</v>
      </c>
      <c r="G36" s="4">
        <f t="shared" si="2"/>
        <v>0</v>
      </c>
      <c r="H36" s="4" t="str">
        <f t="shared" si="3"/>
        <v>，3323691</v>
      </c>
      <c r="I36" s="4" t="str">
        <f>VLOOKUP(A36,HOP!A:U,21,0)</f>
        <v>直采</v>
      </c>
    </row>
    <row r="37" s="4" customFormat="1" hidden="1" spans="1:9">
      <c r="A37" s="5">
        <v>999223997295699</v>
      </c>
      <c r="B37" s="6">
        <v>45061</v>
      </c>
      <c r="C37" s="6">
        <v>45063</v>
      </c>
      <c r="D37" s="4">
        <v>1380</v>
      </c>
      <c r="E37" s="4" t="str">
        <f>VLOOKUP(A37,HOP!A:L,12,0)</f>
        <v>1380.00</v>
      </c>
      <c r="F37" s="4" t="str">
        <f>VLOOKUP(A37,HOP!A:C,3,0)</f>
        <v>3324355</v>
      </c>
      <c r="G37" s="4">
        <f t="shared" si="2"/>
        <v>0</v>
      </c>
      <c r="H37" s="4" t="str">
        <f t="shared" si="3"/>
        <v>，3324355</v>
      </c>
      <c r="I37" s="4" t="str">
        <f>VLOOKUP(A37,HOP!A:U,21,0)</f>
        <v>直采</v>
      </c>
    </row>
    <row r="38" s="4" customFormat="1" hidden="1" spans="1:9">
      <c r="A38" s="5">
        <v>999223999757686</v>
      </c>
      <c r="B38" s="6">
        <v>45062</v>
      </c>
      <c r="C38" s="6">
        <v>45063</v>
      </c>
      <c r="D38" s="4">
        <v>402</v>
      </c>
      <c r="E38" s="4" t="str">
        <f>VLOOKUP(A38,HOP!A:L,12,0)</f>
        <v>402.00</v>
      </c>
      <c r="F38" s="4" t="str">
        <f>VLOOKUP(A38,HOP!A:C,3,0)</f>
        <v>3325279</v>
      </c>
      <c r="G38" s="4">
        <f t="shared" si="2"/>
        <v>0</v>
      </c>
      <c r="H38" s="4" t="str">
        <f t="shared" si="3"/>
        <v>，3325279</v>
      </c>
      <c r="I38" s="4" t="str">
        <f>VLOOKUP(A38,HOP!A:U,21,0)</f>
        <v>直采</v>
      </c>
    </row>
    <row r="39" s="4" customFormat="1" hidden="1" spans="1:9">
      <c r="A39" s="5">
        <v>999224000930573</v>
      </c>
      <c r="B39" s="6">
        <v>45061</v>
      </c>
      <c r="C39" s="6">
        <v>45063</v>
      </c>
      <c r="D39" s="4">
        <v>938</v>
      </c>
      <c r="E39" s="4" t="str">
        <f>VLOOKUP(A39,HOP!A:L,12,0)</f>
        <v>938.00</v>
      </c>
      <c r="F39" s="4" t="str">
        <f>VLOOKUP(A39,HOP!A:C,3,0)</f>
        <v>3325979</v>
      </c>
      <c r="G39" s="4">
        <f t="shared" si="2"/>
        <v>0</v>
      </c>
      <c r="H39" s="4" t="str">
        <f t="shared" si="3"/>
        <v>，3325979</v>
      </c>
      <c r="I39" s="4" t="str">
        <f>VLOOKUP(A39,HOP!A:U,21,0)</f>
        <v>直采</v>
      </c>
    </row>
    <row r="40" s="4" customFormat="1" hidden="1" spans="1:9">
      <c r="A40" s="5">
        <v>999224010709701</v>
      </c>
      <c r="B40" s="6">
        <v>45061</v>
      </c>
      <c r="C40" s="6">
        <v>45063</v>
      </c>
      <c r="D40" s="4">
        <v>3233</v>
      </c>
      <c r="E40" s="4" t="str">
        <f>VLOOKUP(A40,HOP!A:L,12,0)</f>
        <v>3233.00</v>
      </c>
      <c r="F40" s="4" t="str">
        <f>VLOOKUP(A40,HOP!A:C,3,0)</f>
        <v>3328579</v>
      </c>
      <c r="G40" s="4">
        <f t="shared" si="2"/>
        <v>0</v>
      </c>
      <c r="H40" s="4" t="str">
        <f t="shared" si="3"/>
        <v>，3328579</v>
      </c>
      <c r="I40" s="4" t="str">
        <f>VLOOKUP(A40,HOP!A:U,21,0)</f>
        <v>直采</v>
      </c>
    </row>
    <row r="41" s="4" customFormat="1" hidden="1" spans="1:9">
      <c r="A41" s="5">
        <v>999224016878832</v>
      </c>
      <c r="B41" s="6">
        <v>45052</v>
      </c>
      <c r="C41" s="6">
        <v>45063</v>
      </c>
      <c r="D41" s="4">
        <v>6380</v>
      </c>
      <c r="E41" s="4" t="str">
        <f>VLOOKUP(A41,HOP!A:L,12,0)</f>
        <v>6380.00</v>
      </c>
      <c r="F41" s="4" t="str">
        <f>VLOOKUP(A41,HOP!A:C,3,0)</f>
        <v>3331368</v>
      </c>
      <c r="G41" s="4">
        <f t="shared" si="2"/>
        <v>0</v>
      </c>
      <c r="H41" s="4" t="str">
        <f t="shared" si="3"/>
        <v>，3331368</v>
      </c>
      <c r="I41" s="4" t="str">
        <f>VLOOKUP(A41,HOP!A:U,21,0)</f>
        <v>直采</v>
      </c>
    </row>
    <row r="42" s="4" customFormat="1" hidden="1" spans="1:9">
      <c r="A42" s="5">
        <v>999224017519029</v>
      </c>
      <c r="B42" s="6">
        <v>45061</v>
      </c>
      <c r="C42" s="6">
        <v>45063</v>
      </c>
      <c r="D42" s="4">
        <v>2700</v>
      </c>
      <c r="E42" s="4" t="str">
        <f>VLOOKUP(A42,HOP!A:L,12,0)</f>
        <v>2700.00</v>
      </c>
      <c r="F42" s="4" t="str">
        <f>VLOOKUP(A42,HOP!A:C,3,0)</f>
        <v>3331936</v>
      </c>
      <c r="G42" s="4">
        <f t="shared" si="2"/>
        <v>0</v>
      </c>
      <c r="H42" s="4" t="str">
        <f t="shared" si="3"/>
        <v>，3331936</v>
      </c>
      <c r="I42" s="4" t="str">
        <f>VLOOKUP(A42,HOP!A:U,21,0)</f>
        <v>直采</v>
      </c>
    </row>
    <row r="43" s="4" customFormat="1" hidden="1" spans="1:9">
      <c r="A43" s="5">
        <v>999224026300518</v>
      </c>
      <c r="B43" s="6">
        <v>45059</v>
      </c>
      <c r="C43" s="6">
        <v>45063</v>
      </c>
      <c r="D43" s="4">
        <v>2012</v>
      </c>
      <c r="E43" s="4" t="str">
        <f>VLOOKUP(A43,HOP!A:L,12,0)</f>
        <v>2012.00</v>
      </c>
      <c r="F43" s="4" t="str">
        <f>VLOOKUP(A43,HOP!A:C,3,0)</f>
        <v>3333554</v>
      </c>
      <c r="G43" s="4">
        <f t="shared" si="2"/>
        <v>0</v>
      </c>
      <c r="H43" s="4" t="str">
        <f t="shared" si="3"/>
        <v>，3333554</v>
      </c>
      <c r="I43" s="4" t="str">
        <f>VLOOKUP(A43,HOP!A:U,21,0)</f>
        <v>直采</v>
      </c>
    </row>
    <row r="44" s="4" customFormat="1" hidden="1" spans="1:9">
      <c r="A44" s="5">
        <v>999224027157495</v>
      </c>
      <c r="B44" s="6">
        <v>45059</v>
      </c>
      <c r="C44" s="6">
        <v>45063</v>
      </c>
      <c r="D44" s="4">
        <v>2780</v>
      </c>
      <c r="E44" s="4" t="str">
        <f>VLOOKUP(A44,HOP!A:L,12,0)</f>
        <v>2780.00</v>
      </c>
      <c r="F44" s="4" t="str">
        <f>VLOOKUP(A44,HOP!A:C,3,0)</f>
        <v>3333782</v>
      </c>
      <c r="G44" s="4">
        <f t="shared" si="2"/>
        <v>0</v>
      </c>
      <c r="H44" s="4" t="str">
        <f t="shared" si="3"/>
        <v>，3333782</v>
      </c>
      <c r="I44" s="4" t="str">
        <f>VLOOKUP(A44,HOP!A:U,21,0)</f>
        <v>直采</v>
      </c>
    </row>
    <row r="45" s="4" customFormat="1" hidden="1" spans="1:9">
      <c r="A45" s="5">
        <v>999224027335702</v>
      </c>
      <c r="B45" s="6">
        <v>45059</v>
      </c>
      <c r="C45" s="6">
        <v>45063</v>
      </c>
      <c r="D45" s="4">
        <v>4784</v>
      </c>
      <c r="E45" s="4" t="str">
        <f>VLOOKUP(A45,HOP!A:L,12,0)</f>
        <v>4784.00</v>
      </c>
      <c r="F45" s="4" t="str">
        <f>VLOOKUP(A45,HOP!A:C,3,0)</f>
        <v>3333820</v>
      </c>
      <c r="G45" s="4">
        <f t="shared" si="2"/>
        <v>0</v>
      </c>
      <c r="H45" s="4" t="str">
        <f t="shared" si="3"/>
        <v>，3333820</v>
      </c>
      <c r="I45" s="4" t="str">
        <f>VLOOKUP(A45,HOP!A:U,21,0)</f>
        <v>直采</v>
      </c>
    </row>
    <row r="46" s="4" customFormat="1" hidden="1" spans="1:9">
      <c r="A46" s="5">
        <v>999224044640184</v>
      </c>
      <c r="B46" s="6">
        <v>45062</v>
      </c>
      <c r="C46" s="6">
        <v>45063</v>
      </c>
      <c r="D46" s="4">
        <v>8100</v>
      </c>
      <c r="E46" s="4" t="str">
        <f>VLOOKUP(A46,HOP!A:L,12,0)</f>
        <v>8100.00</v>
      </c>
      <c r="F46" s="4" t="str">
        <f>VLOOKUP(A46,HOP!A:C,3,0)</f>
        <v>3338681</v>
      </c>
      <c r="G46" s="4">
        <f t="shared" si="2"/>
        <v>0</v>
      </c>
      <c r="H46" s="4" t="str">
        <f t="shared" si="3"/>
        <v>，3338681</v>
      </c>
      <c r="I46" s="4" t="str">
        <f>VLOOKUP(A46,HOP!A:U,21,0)</f>
        <v>直采</v>
      </c>
    </row>
    <row r="47" s="4" customFormat="1" hidden="1" spans="1:9">
      <c r="A47" s="5">
        <v>999224044977212</v>
      </c>
      <c r="B47" s="6">
        <v>45059</v>
      </c>
      <c r="C47" s="6">
        <v>45063</v>
      </c>
      <c r="D47" s="4">
        <v>3320</v>
      </c>
      <c r="E47" s="4" t="str">
        <f>VLOOKUP(A47,HOP!A:L,12,0)</f>
        <v>3320.00</v>
      </c>
      <c r="F47" s="4" t="str">
        <f>VLOOKUP(A47,HOP!A:C,3,0)</f>
        <v>3338754</v>
      </c>
      <c r="G47" s="4">
        <f t="shared" si="2"/>
        <v>0</v>
      </c>
      <c r="H47" s="4" t="str">
        <f t="shared" si="3"/>
        <v>，3338754</v>
      </c>
      <c r="I47" s="4" t="str">
        <f>VLOOKUP(A47,HOP!A:U,21,0)</f>
        <v>直采</v>
      </c>
    </row>
    <row r="48" s="4" customFormat="1" hidden="1" spans="1:9">
      <c r="A48" s="5">
        <v>999224049830157</v>
      </c>
      <c r="B48" s="6">
        <v>45062</v>
      </c>
      <c r="C48" s="6">
        <v>45063</v>
      </c>
      <c r="D48" s="4">
        <v>400</v>
      </c>
      <c r="E48" s="4" t="str">
        <f>VLOOKUP(A48,HOP!A:L,12,0)</f>
        <v>400.00</v>
      </c>
      <c r="F48" s="4" t="str">
        <f>VLOOKUP(A48,HOP!A:C,3,0)</f>
        <v>3340638</v>
      </c>
      <c r="G48" s="4">
        <f t="shared" si="2"/>
        <v>0</v>
      </c>
      <c r="H48" s="4" t="str">
        <f t="shared" si="3"/>
        <v>，3340638</v>
      </c>
      <c r="I48" s="4" t="str">
        <f>VLOOKUP(A48,HOP!A:U,21,0)</f>
        <v>直采</v>
      </c>
    </row>
    <row r="49" s="4" customFormat="1" hidden="1" spans="1:9">
      <c r="A49" s="5">
        <v>999224050046849</v>
      </c>
      <c r="B49" s="6">
        <v>45059</v>
      </c>
      <c r="C49" s="6">
        <v>45063</v>
      </c>
      <c r="D49" s="4">
        <v>1436</v>
      </c>
      <c r="E49" s="4" t="str">
        <f>VLOOKUP(A49,HOP!A:L,12,0)</f>
        <v>1436.00</v>
      </c>
      <c r="F49" s="4" t="str">
        <f>VLOOKUP(A49,HOP!A:C,3,0)</f>
        <v>3340692</v>
      </c>
      <c r="G49" s="4">
        <f t="shared" si="2"/>
        <v>0</v>
      </c>
      <c r="H49" s="4" t="str">
        <f t="shared" si="3"/>
        <v>，3340692</v>
      </c>
      <c r="I49" s="4" t="str">
        <f>VLOOKUP(A49,HOP!A:U,21,0)</f>
        <v>直采</v>
      </c>
    </row>
    <row r="50" s="4" customFormat="1" hidden="1" spans="1:9">
      <c r="A50" s="5">
        <v>999224052177195</v>
      </c>
      <c r="B50" s="6">
        <v>45061</v>
      </c>
      <c r="C50" s="6">
        <v>45063</v>
      </c>
      <c r="D50" s="4">
        <v>3628</v>
      </c>
      <c r="E50" s="4" t="str">
        <f>VLOOKUP(A50,HOP!A:L,12,0)</f>
        <v>3628.00</v>
      </c>
      <c r="F50" s="4" t="str">
        <f>VLOOKUP(A50,HOP!A:C,3,0)</f>
        <v>3341848</v>
      </c>
      <c r="G50" s="4">
        <f t="shared" si="2"/>
        <v>0</v>
      </c>
      <c r="H50" s="4" t="str">
        <f t="shared" si="3"/>
        <v>，3341848</v>
      </c>
      <c r="I50" s="4" t="str">
        <f>VLOOKUP(A50,HOP!A:U,21,0)</f>
        <v>直采</v>
      </c>
    </row>
    <row r="51" s="4" customFormat="1" hidden="1" spans="1:9">
      <c r="A51" s="5">
        <v>999224060186488</v>
      </c>
      <c r="B51" s="6">
        <v>45061</v>
      </c>
      <c r="C51" s="6">
        <v>45063</v>
      </c>
      <c r="D51" s="4">
        <v>1260</v>
      </c>
      <c r="E51" s="4" t="str">
        <f>VLOOKUP(A51,HOP!A:L,12,0)</f>
        <v>1260.00</v>
      </c>
      <c r="F51" s="4" t="str">
        <f>VLOOKUP(A51,HOP!A:C,3,0)</f>
        <v>3343570</v>
      </c>
      <c r="G51" s="4">
        <f t="shared" si="2"/>
        <v>0</v>
      </c>
      <c r="H51" s="4" t="str">
        <f t="shared" si="3"/>
        <v>，3343570</v>
      </c>
      <c r="I51" s="4" t="str">
        <f>VLOOKUP(A51,HOP!A:U,21,0)</f>
        <v>直采</v>
      </c>
    </row>
    <row r="52" s="4" customFormat="1" hidden="1" spans="1:9">
      <c r="A52" s="5">
        <v>999224061433711</v>
      </c>
      <c r="B52" s="6">
        <v>45060</v>
      </c>
      <c r="C52" s="6">
        <v>45063</v>
      </c>
      <c r="D52" s="4">
        <v>1821</v>
      </c>
      <c r="E52" s="4" t="str">
        <f>VLOOKUP(A52,HOP!A:L,12,0)</f>
        <v>1821.00</v>
      </c>
      <c r="F52" s="4" t="str">
        <f>VLOOKUP(A52,HOP!A:C,3,0)</f>
        <v>3344031</v>
      </c>
      <c r="G52" s="4">
        <f t="shared" si="2"/>
        <v>0</v>
      </c>
      <c r="H52" s="4" t="str">
        <f t="shared" si="3"/>
        <v>，3344031</v>
      </c>
      <c r="I52" s="4" t="str">
        <f>VLOOKUP(A52,HOP!A:U,21,0)</f>
        <v>直采</v>
      </c>
    </row>
    <row r="53" s="4" customFormat="1" hidden="1" spans="1:9">
      <c r="A53" s="5">
        <v>999224065240624</v>
      </c>
      <c r="B53" s="6">
        <v>45061</v>
      </c>
      <c r="C53" s="6">
        <v>45063</v>
      </c>
      <c r="D53" s="4">
        <v>3906</v>
      </c>
      <c r="E53" s="4" t="str">
        <f>VLOOKUP(A53,HOP!A:L,12,0)</f>
        <v>3906.00</v>
      </c>
      <c r="F53" s="4" t="str">
        <f>VLOOKUP(A53,HOP!A:C,3,0)</f>
        <v>3345305</v>
      </c>
      <c r="G53" s="4">
        <f t="shared" si="2"/>
        <v>0</v>
      </c>
      <c r="H53" s="4" t="str">
        <f t="shared" si="3"/>
        <v>，3345305</v>
      </c>
      <c r="I53" s="4" t="str">
        <f>VLOOKUP(A53,HOP!A:U,21,0)</f>
        <v>直采</v>
      </c>
    </row>
    <row r="54" s="4" customFormat="1" spans="1:10">
      <c r="A54" s="5">
        <v>999224065762560</v>
      </c>
      <c r="B54" s="6">
        <v>45060</v>
      </c>
      <c r="C54" s="6">
        <v>45063</v>
      </c>
      <c r="D54" s="4">
        <v>1404</v>
      </c>
      <c r="E54" s="4" t="str">
        <f>VLOOKUP(A54,HOP!A:L,12,0)</f>
        <v>0.00</v>
      </c>
      <c r="F54" s="4" t="str">
        <f>VLOOKUP(A54,HOP!A:C,3,0)</f>
        <v>3345496</v>
      </c>
      <c r="G54" s="4">
        <f t="shared" si="2"/>
        <v>1404</v>
      </c>
      <c r="H54" s="4" t="str">
        <f t="shared" si="3"/>
        <v>，3345496</v>
      </c>
      <c r="I54" s="4" t="str">
        <f>VLOOKUP(A54,HOP!A:U,21,0)</f>
        <v>直采</v>
      </c>
      <c r="J54" s="4" t="s">
        <v>679</v>
      </c>
    </row>
    <row r="55" s="4" customFormat="1" hidden="1" spans="1:9">
      <c r="A55" s="5">
        <v>24075881103</v>
      </c>
      <c r="B55" s="6">
        <v>45060</v>
      </c>
      <c r="C55" s="6">
        <v>45063</v>
      </c>
      <c r="D55" s="4">
        <v>4440</v>
      </c>
      <c r="E55" s="4" t="str">
        <f>VLOOKUP(A55,HOP!A:L,12,0)</f>
        <v>4440.00</v>
      </c>
      <c r="F55" s="4" t="str">
        <f>VLOOKUP(A55,HOP!A:C,3,0)</f>
        <v>3348050</v>
      </c>
      <c r="G55" s="4">
        <f t="shared" si="2"/>
        <v>0</v>
      </c>
      <c r="H55" s="4" t="str">
        <f t="shared" si="3"/>
        <v>，3348050</v>
      </c>
      <c r="I55" s="4" t="str">
        <f>VLOOKUP(A55,HOP!A:U,21,0)</f>
        <v>直采</v>
      </c>
    </row>
    <row r="56" s="4" customFormat="1" hidden="1" spans="1:9">
      <c r="A56" s="5">
        <v>999224079351309</v>
      </c>
      <c r="B56" s="6">
        <v>45059</v>
      </c>
      <c r="C56" s="6">
        <v>45063</v>
      </c>
      <c r="D56" s="4">
        <v>5344</v>
      </c>
      <c r="E56" s="4" t="str">
        <f>VLOOKUP(A56,HOP!A:L,12,0)</f>
        <v>5344.00</v>
      </c>
      <c r="F56" s="4" t="str">
        <f>VLOOKUP(A56,HOP!A:C,3,0)</f>
        <v>3349357</v>
      </c>
      <c r="G56" s="4">
        <f t="shared" si="2"/>
        <v>0</v>
      </c>
      <c r="H56" s="4" t="str">
        <f t="shared" si="3"/>
        <v>，3349357</v>
      </c>
      <c r="I56" s="4" t="str">
        <f>VLOOKUP(A56,HOP!A:U,21,0)</f>
        <v>直采</v>
      </c>
    </row>
    <row r="57" s="4" customFormat="1" hidden="1" spans="1:9">
      <c r="A57" s="5">
        <v>999224088033437</v>
      </c>
      <c r="B57" s="6">
        <v>45061</v>
      </c>
      <c r="C57" s="6">
        <v>45063</v>
      </c>
      <c r="D57" s="4">
        <v>1160</v>
      </c>
      <c r="E57" s="4" t="str">
        <f>VLOOKUP(A57,HOP!A:L,12,0)</f>
        <v>1160.00</v>
      </c>
      <c r="F57" s="4" t="str">
        <f>VLOOKUP(A57,HOP!A:C,3,0)</f>
        <v>3352064</v>
      </c>
      <c r="G57" s="4">
        <f t="shared" si="2"/>
        <v>0</v>
      </c>
      <c r="H57" s="4" t="str">
        <f t="shared" si="3"/>
        <v>，3352064</v>
      </c>
      <c r="I57" s="4" t="str">
        <f>VLOOKUP(A57,HOP!A:U,21,0)</f>
        <v>直采</v>
      </c>
    </row>
    <row r="58" s="4" customFormat="1" hidden="1" spans="1:9">
      <c r="A58" s="5">
        <v>999224089478153</v>
      </c>
      <c r="B58" s="6">
        <v>45060</v>
      </c>
      <c r="C58" s="6">
        <v>45063</v>
      </c>
      <c r="D58" s="4">
        <v>5838</v>
      </c>
      <c r="E58" s="4" t="str">
        <f>VLOOKUP(A58,HOP!A:L,12,0)</f>
        <v>5838.00</v>
      </c>
      <c r="F58" s="4" t="str">
        <f>VLOOKUP(A58,HOP!A:C,3,0)</f>
        <v>3352279</v>
      </c>
      <c r="G58" s="4">
        <f t="shared" si="2"/>
        <v>0</v>
      </c>
      <c r="H58" s="4" t="str">
        <f t="shared" si="3"/>
        <v>，3352279</v>
      </c>
      <c r="I58" s="4" t="str">
        <f>VLOOKUP(A58,HOP!A:U,21,0)</f>
        <v>直采</v>
      </c>
    </row>
    <row r="59" s="4" customFormat="1" hidden="1" spans="1:9">
      <c r="A59" s="5">
        <v>999224091543414</v>
      </c>
      <c r="B59" s="6">
        <v>45061</v>
      </c>
      <c r="C59" s="6">
        <v>45063</v>
      </c>
      <c r="D59" s="4">
        <v>1390</v>
      </c>
      <c r="E59" s="4" t="str">
        <f>VLOOKUP(A59,HOP!A:L,12,0)</f>
        <v>1390.00</v>
      </c>
      <c r="F59" s="4" t="str">
        <f>VLOOKUP(A59,HOP!A:C,3,0)</f>
        <v>3352975</v>
      </c>
      <c r="G59" s="4">
        <f t="shared" si="2"/>
        <v>0</v>
      </c>
      <c r="H59" s="4" t="str">
        <f t="shared" si="3"/>
        <v>，3352975</v>
      </c>
      <c r="I59" s="4" t="str">
        <f>VLOOKUP(A59,HOP!A:U,21,0)</f>
        <v>直采</v>
      </c>
    </row>
    <row r="60" s="4" customFormat="1" hidden="1" spans="1:9">
      <c r="A60" s="5">
        <v>999224092050042</v>
      </c>
      <c r="B60" s="6">
        <v>45060</v>
      </c>
      <c r="C60" s="6">
        <v>45063</v>
      </c>
      <c r="D60" s="4">
        <v>1140</v>
      </c>
      <c r="E60" s="4" t="str">
        <f>VLOOKUP(A60,HOP!A:L,12,0)</f>
        <v>1140.00</v>
      </c>
      <c r="F60" s="4" t="str">
        <f>VLOOKUP(A60,HOP!A:C,3,0)</f>
        <v>3353296</v>
      </c>
      <c r="G60" s="4">
        <f t="shared" si="2"/>
        <v>0</v>
      </c>
      <c r="H60" s="4" t="str">
        <f t="shared" si="3"/>
        <v>，3353296</v>
      </c>
      <c r="I60" s="4" t="str">
        <f>VLOOKUP(A60,HOP!A:U,21,0)</f>
        <v>直采</v>
      </c>
    </row>
    <row r="61" s="4" customFormat="1" hidden="1" spans="1:9">
      <c r="A61" s="5">
        <v>999224094956966</v>
      </c>
      <c r="B61" s="6">
        <v>45059</v>
      </c>
      <c r="C61" s="6">
        <v>45063</v>
      </c>
      <c r="D61" s="4">
        <v>1120</v>
      </c>
      <c r="E61" s="4" t="str">
        <f>VLOOKUP(A61,HOP!A:L,12,0)</f>
        <v>1120.00</v>
      </c>
      <c r="F61" s="4" t="str">
        <f>VLOOKUP(A61,HOP!A:C,3,0)</f>
        <v>3354414</v>
      </c>
      <c r="G61" s="4">
        <f t="shared" si="2"/>
        <v>0</v>
      </c>
      <c r="H61" s="4" t="str">
        <f t="shared" si="3"/>
        <v>，3354414</v>
      </c>
      <c r="I61" s="4" t="str">
        <f>VLOOKUP(A61,HOP!A:U,21,0)</f>
        <v>直采</v>
      </c>
    </row>
    <row r="62" s="4" customFormat="1" hidden="1" spans="1:9">
      <c r="A62" s="5">
        <v>999224096461025</v>
      </c>
      <c r="B62" s="6">
        <v>45060</v>
      </c>
      <c r="C62" s="6">
        <v>45063</v>
      </c>
      <c r="D62" s="4">
        <v>1491</v>
      </c>
      <c r="E62" s="4" t="str">
        <f>VLOOKUP(A62,HOP!A:L,12,0)</f>
        <v>1491.00</v>
      </c>
      <c r="F62" s="4" t="str">
        <f>VLOOKUP(A62,HOP!A:C,3,0)</f>
        <v>3355012</v>
      </c>
      <c r="G62" s="4">
        <f t="shared" si="2"/>
        <v>0</v>
      </c>
      <c r="H62" s="4" t="str">
        <f t="shared" si="3"/>
        <v>，3355012</v>
      </c>
      <c r="I62" s="4" t="str">
        <f>VLOOKUP(A62,HOP!A:U,21,0)</f>
        <v>直采</v>
      </c>
    </row>
    <row r="63" s="4" customFormat="1" hidden="1" spans="1:9">
      <c r="A63" s="5">
        <v>999224096652599</v>
      </c>
      <c r="B63" s="6">
        <v>45060</v>
      </c>
      <c r="C63" s="6">
        <v>45063</v>
      </c>
      <c r="D63" s="4">
        <v>1614</v>
      </c>
      <c r="E63" s="4" t="str">
        <f>VLOOKUP(A63,HOP!A:L,12,0)</f>
        <v>1614.00</v>
      </c>
      <c r="F63" s="4" t="str">
        <f>VLOOKUP(A63,HOP!A:C,3,0)</f>
        <v>3355065</v>
      </c>
      <c r="G63" s="4">
        <f t="shared" si="2"/>
        <v>0</v>
      </c>
      <c r="H63" s="4" t="str">
        <f t="shared" si="3"/>
        <v>，3355065</v>
      </c>
      <c r="I63" s="4" t="str">
        <f>VLOOKUP(A63,HOP!A:U,21,0)</f>
        <v>直采</v>
      </c>
    </row>
    <row r="64" s="4" customFormat="1" hidden="1" spans="1:9">
      <c r="A64" s="5">
        <v>999224098589979</v>
      </c>
      <c r="B64" s="6">
        <v>45062</v>
      </c>
      <c r="C64" s="6">
        <v>45063</v>
      </c>
      <c r="D64" s="4">
        <v>600</v>
      </c>
      <c r="E64" s="4" t="str">
        <f>VLOOKUP(A64,HOP!A:L,12,0)</f>
        <v>600.00</v>
      </c>
      <c r="F64" s="4" t="str">
        <f>VLOOKUP(A64,HOP!A:C,3,0)</f>
        <v>3355888</v>
      </c>
      <c r="G64" s="4">
        <f t="shared" si="2"/>
        <v>0</v>
      </c>
      <c r="H64" s="4" t="str">
        <f t="shared" si="3"/>
        <v>，3355888</v>
      </c>
      <c r="I64" s="4" t="str">
        <f>VLOOKUP(A64,HOP!A:U,21,0)</f>
        <v>直采</v>
      </c>
    </row>
    <row r="65" s="4" customFormat="1" hidden="1" spans="1:9">
      <c r="A65" s="5">
        <v>999224099206028</v>
      </c>
      <c r="B65" s="6">
        <v>45062</v>
      </c>
      <c r="C65" s="6">
        <v>45063</v>
      </c>
      <c r="D65" s="4">
        <v>1013</v>
      </c>
      <c r="E65" s="4" t="str">
        <f>VLOOKUP(A65,HOP!A:L,12,0)</f>
        <v>1013.00</v>
      </c>
      <c r="F65" s="4" t="str">
        <f>VLOOKUP(A65,HOP!A:C,3,0)</f>
        <v>3356261</v>
      </c>
      <c r="G65" s="4">
        <f t="shared" si="2"/>
        <v>0</v>
      </c>
      <c r="H65" s="4" t="str">
        <f t="shared" si="3"/>
        <v>，3356261</v>
      </c>
      <c r="I65" s="4" t="str">
        <f>VLOOKUP(A65,HOP!A:U,21,0)</f>
        <v>直采</v>
      </c>
    </row>
    <row r="66" s="4" customFormat="1" hidden="1" spans="1:9">
      <c r="A66" s="5">
        <v>999224099266952</v>
      </c>
      <c r="B66" s="6">
        <v>45062</v>
      </c>
      <c r="C66" s="6">
        <v>45063</v>
      </c>
      <c r="D66" s="4">
        <v>615</v>
      </c>
      <c r="E66" s="4" t="str">
        <f>VLOOKUP(A66,HOP!A:L,12,0)</f>
        <v>615.00</v>
      </c>
      <c r="F66" s="4" t="str">
        <f>VLOOKUP(A66,HOP!A:C,3,0)</f>
        <v>3356296</v>
      </c>
      <c r="G66" s="4">
        <f t="shared" si="2"/>
        <v>0</v>
      </c>
      <c r="H66" s="4" t="str">
        <f t="shared" si="3"/>
        <v>，3356296</v>
      </c>
      <c r="I66" s="4" t="str">
        <f>VLOOKUP(A66,HOP!A:U,21,0)</f>
        <v>直采</v>
      </c>
    </row>
    <row r="67" s="4" customFormat="1" hidden="1" spans="1:9">
      <c r="A67" s="5">
        <v>999224100230159</v>
      </c>
      <c r="B67" s="6">
        <v>45062</v>
      </c>
      <c r="C67" s="6">
        <v>45063</v>
      </c>
      <c r="D67" s="4">
        <v>615</v>
      </c>
      <c r="E67" s="4" t="str">
        <f>VLOOKUP(A67,HOP!A:L,12,0)</f>
        <v>615.00</v>
      </c>
      <c r="F67" s="4" t="str">
        <f>VLOOKUP(A67,HOP!A:C,3,0)</f>
        <v>3356937</v>
      </c>
      <c r="G67" s="4">
        <f t="shared" ref="G67:G98" si="4">D67-E67</f>
        <v>0</v>
      </c>
      <c r="H67" s="4" t="str">
        <f t="shared" ref="H67:H98" si="5">$H$1&amp;F67</f>
        <v>，3356937</v>
      </c>
      <c r="I67" s="4" t="str">
        <f>VLOOKUP(A67,HOP!A:U,21,0)</f>
        <v>直采</v>
      </c>
    </row>
    <row r="68" s="4" customFormat="1" hidden="1" spans="1:9">
      <c r="A68" s="5">
        <v>999224102092847</v>
      </c>
      <c r="B68" s="6">
        <v>45061</v>
      </c>
      <c r="C68" s="6">
        <v>45063</v>
      </c>
      <c r="D68" s="4">
        <v>864</v>
      </c>
      <c r="E68" s="4" t="str">
        <f>VLOOKUP(A68,HOP!A:L,12,0)</f>
        <v>864.00</v>
      </c>
      <c r="F68" s="4" t="str">
        <f>VLOOKUP(A68,HOP!A:C,3,0)</f>
        <v>3358430</v>
      </c>
      <c r="G68" s="4">
        <f t="shared" si="4"/>
        <v>0</v>
      </c>
      <c r="H68" s="4" t="str">
        <f t="shared" si="5"/>
        <v>，3358430</v>
      </c>
      <c r="I68" s="4" t="str">
        <f>VLOOKUP(A68,HOP!A:U,21,0)</f>
        <v>直采</v>
      </c>
    </row>
    <row r="69" s="4" customFormat="1" hidden="1" spans="1:9">
      <c r="A69" s="5">
        <v>999224105736796</v>
      </c>
      <c r="B69" s="6">
        <v>45062</v>
      </c>
      <c r="C69" s="6">
        <v>45063</v>
      </c>
      <c r="D69" s="4">
        <v>259</v>
      </c>
      <c r="E69" s="4" t="str">
        <f>VLOOKUP(A69,HOP!A:L,12,0)</f>
        <v>259.00</v>
      </c>
      <c r="F69" s="4" t="str">
        <f>VLOOKUP(A69,HOP!A:C,3,0)</f>
        <v>3358551</v>
      </c>
      <c r="G69" s="4">
        <f t="shared" si="4"/>
        <v>0</v>
      </c>
      <c r="H69" s="4" t="str">
        <f t="shared" si="5"/>
        <v>，3358551</v>
      </c>
      <c r="I69" s="4" t="str">
        <f>VLOOKUP(A69,HOP!A:U,21,0)</f>
        <v>直采</v>
      </c>
    </row>
    <row r="70" s="4" customFormat="1" hidden="1" spans="1:9">
      <c r="A70" s="5">
        <v>999224105598006</v>
      </c>
      <c r="B70" s="6">
        <v>45058</v>
      </c>
      <c r="C70" s="6">
        <v>45063</v>
      </c>
      <c r="D70" s="4">
        <v>2150</v>
      </c>
      <c r="E70" s="4" t="str">
        <f>VLOOKUP(A70,HOP!A:L,12,0)</f>
        <v>2150.00</v>
      </c>
      <c r="F70" s="4" t="str">
        <f>VLOOKUP(A70,HOP!A:C,3,0)</f>
        <v>3358539</v>
      </c>
      <c r="G70" s="4">
        <f t="shared" si="4"/>
        <v>0</v>
      </c>
      <c r="H70" s="4" t="str">
        <f t="shared" si="5"/>
        <v>，3358539</v>
      </c>
      <c r="I70" s="4" t="str">
        <f>VLOOKUP(A70,HOP!A:U,21,0)</f>
        <v>直采</v>
      </c>
    </row>
    <row r="71" s="4" customFormat="1" hidden="1" spans="1:9">
      <c r="A71" s="5">
        <v>999224115517061</v>
      </c>
      <c r="B71" s="6">
        <v>45062</v>
      </c>
      <c r="C71" s="6">
        <v>45063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999224115926054</v>
      </c>
      <c r="B72" s="6">
        <v>45058</v>
      </c>
      <c r="C72" s="6">
        <v>45063</v>
      </c>
      <c r="D72" s="4">
        <v>12540</v>
      </c>
      <c r="E72" s="4" t="str">
        <f>VLOOKUP(A72,HOP!A:L,12,0)</f>
        <v>12540.00</v>
      </c>
      <c r="F72" s="4" t="str">
        <f>VLOOKUP(A72,HOP!A:C,3,0)</f>
        <v>3360880</v>
      </c>
      <c r="G72" s="4">
        <f t="shared" si="4"/>
        <v>0</v>
      </c>
      <c r="H72" s="4" t="str">
        <f t="shared" si="5"/>
        <v>，3360880</v>
      </c>
      <c r="I72" s="4" t="str">
        <f>VLOOKUP(A72,HOP!A:U,21,0)</f>
        <v>直采</v>
      </c>
    </row>
    <row r="73" s="4" customFormat="1" hidden="1" spans="1:9">
      <c r="A73" s="5">
        <v>999224116384899</v>
      </c>
      <c r="B73" s="6">
        <v>45062</v>
      </c>
      <c r="C73" s="6">
        <v>45063</v>
      </c>
      <c r="D73" s="4">
        <v>1442</v>
      </c>
      <c r="E73" s="4" t="str">
        <f>VLOOKUP(A73,HOP!A:L,12,0)</f>
        <v>1442.00</v>
      </c>
      <c r="F73" s="4" t="str">
        <f>VLOOKUP(A73,HOP!A:C,3,0)</f>
        <v>3361087</v>
      </c>
      <c r="G73" s="4">
        <f t="shared" si="4"/>
        <v>0</v>
      </c>
      <c r="H73" s="4" t="str">
        <f t="shared" si="5"/>
        <v>，3361087</v>
      </c>
      <c r="I73" s="4" t="str">
        <f>VLOOKUP(A73,HOP!A:U,21,0)</f>
        <v>直采</v>
      </c>
    </row>
    <row r="74" s="4" customFormat="1" hidden="1" spans="1:9">
      <c r="A74" s="5">
        <v>999224116636995</v>
      </c>
      <c r="B74" s="6">
        <v>45060</v>
      </c>
      <c r="C74" s="6">
        <v>45063</v>
      </c>
      <c r="D74" s="4">
        <v>840</v>
      </c>
      <c r="E74" s="4" t="str">
        <f>VLOOKUP(A74,HOP!A:L,12,0)</f>
        <v>840.00</v>
      </c>
      <c r="F74" s="4" t="str">
        <f>VLOOKUP(A74,HOP!A:C,3,0)</f>
        <v>3361161</v>
      </c>
      <c r="G74" s="4">
        <f t="shared" si="4"/>
        <v>0</v>
      </c>
      <c r="H74" s="4" t="str">
        <f t="shared" si="5"/>
        <v>，3361161</v>
      </c>
      <c r="I74" s="4" t="str">
        <f>VLOOKUP(A74,HOP!A:U,21,0)</f>
        <v>直采</v>
      </c>
    </row>
    <row r="75" s="4" customFormat="1" hidden="1" spans="1:9">
      <c r="A75" s="5">
        <v>999224116823850</v>
      </c>
      <c r="B75" s="6">
        <v>45062</v>
      </c>
      <c r="C75" s="6">
        <v>45063</v>
      </c>
      <c r="D75" s="4">
        <v>427</v>
      </c>
      <c r="E75" s="4" t="str">
        <f>VLOOKUP(A75,HOP!A:L,12,0)</f>
        <v>427.00</v>
      </c>
      <c r="F75" s="4" t="str">
        <f>VLOOKUP(A75,HOP!A:C,3,0)</f>
        <v>3361205</v>
      </c>
      <c r="G75" s="4">
        <f t="shared" si="4"/>
        <v>0</v>
      </c>
      <c r="H75" s="4" t="str">
        <f t="shared" si="5"/>
        <v>，3361205</v>
      </c>
      <c r="I75" s="4" t="str">
        <f>VLOOKUP(A75,HOP!A:U,21,0)</f>
        <v>直采</v>
      </c>
    </row>
    <row r="76" s="4" customFormat="1" hidden="1" spans="1:9">
      <c r="A76" s="5">
        <v>999224121210325</v>
      </c>
      <c r="B76" s="6">
        <v>45060</v>
      </c>
      <c r="C76" s="6">
        <v>45063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999224126082612</v>
      </c>
      <c r="B77" s="6">
        <v>45062</v>
      </c>
      <c r="C77" s="6">
        <v>45063</v>
      </c>
      <c r="D77" s="4">
        <v>753</v>
      </c>
      <c r="E77" s="4" t="str">
        <f>VLOOKUP(A77,HOP!A:L,12,0)</f>
        <v>753.00</v>
      </c>
      <c r="F77" s="4" t="str">
        <f>VLOOKUP(A77,HOP!A:C,3,0)</f>
        <v>3365404</v>
      </c>
      <c r="G77" s="4">
        <f t="shared" si="4"/>
        <v>0</v>
      </c>
      <c r="H77" s="4" t="str">
        <f t="shared" si="5"/>
        <v>，3365404</v>
      </c>
      <c r="I77" s="4" t="str">
        <f>VLOOKUP(A77,HOP!A:U,21,0)</f>
        <v>直采</v>
      </c>
    </row>
    <row r="78" s="4" customFormat="1" hidden="1" spans="1:9">
      <c r="A78" s="5">
        <v>999224137164149</v>
      </c>
      <c r="B78" s="6">
        <v>45062</v>
      </c>
      <c r="C78" s="6">
        <v>45063</v>
      </c>
      <c r="D78" s="4">
        <v>1814</v>
      </c>
      <c r="E78" s="4" t="str">
        <f>VLOOKUP(A78,HOP!A:L,12,0)</f>
        <v>1814.00</v>
      </c>
      <c r="F78" s="4" t="str">
        <f>VLOOKUP(A78,HOP!A:C,3,0)</f>
        <v>3369198</v>
      </c>
      <c r="G78" s="4">
        <f t="shared" si="4"/>
        <v>0</v>
      </c>
      <c r="H78" s="4" t="str">
        <f t="shared" si="5"/>
        <v>，3369198</v>
      </c>
      <c r="I78" s="4" t="str">
        <f>VLOOKUP(A78,HOP!A:U,21,0)</f>
        <v>直采</v>
      </c>
    </row>
    <row r="79" s="4" customFormat="1" hidden="1" spans="1:9">
      <c r="A79" s="5">
        <v>999224137304064</v>
      </c>
      <c r="B79" s="6">
        <v>45061</v>
      </c>
      <c r="C79" s="6">
        <v>45063</v>
      </c>
      <c r="D79" s="4">
        <v>1390</v>
      </c>
      <c r="E79" s="4" t="str">
        <f>VLOOKUP(A79,HOP!A:L,12,0)</f>
        <v>1390.00</v>
      </c>
      <c r="F79" s="4" t="str">
        <f>VLOOKUP(A79,HOP!A:C,3,0)</f>
        <v>3369245</v>
      </c>
      <c r="G79" s="4">
        <f t="shared" si="4"/>
        <v>0</v>
      </c>
      <c r="H79" s="4" t="str">
        <f t="shared" si="5"/>
        <v>，3369245</v>
      </c>
      <c r="I79" s="4" t="str">
        <f>VLOOKUP(A79,HOP!A:U,21,0)</f>
        <v>直采</v>
      </c>
    </row>
    <row r="80" s="4" customFormat="1" hidden="1" spans="1:9">
      <c r="A80" s="5">
        <v>999224134975677</v>
      </c>
      <c r="B80" s="6">
        <v>45060</v>
      </c>
      <c r="C80" s="6">
        <v>45063</v>
      </c>
      <c r="D80" s="4">
        <v>15150</v>
      </c>
      <c r="E80" s="4" t="str">
        <f>VLOOKUP(A80,HOP!A:L,12,0)</f>
        <v>15150.00</v>
      </c>
      <c r="F80" s="4" t="str">
        <f>VLOOKUP(A80,HOP!A:C,3,0)</f>
        <v>3367988</v>
      </c>
      <c r="G80" s="4">
        <f t="shared" si="4"/>
        <v>0</v>
      </c>
      <c r="H80" s="4" t="str">
        <f t="shared" si="5"/>
        <v>，3367988</v>
      </c>
      <c r="I80" s="4" t="str">
        <f>VLOOKUP(A80,HOP!A:U,21,0)</f>
        <v>直采</v>
      </c>
    </row>
    <row r="81" s="4" customFormat="1" hidden="1" spans="1:9">
      <c r="A81" s="5">
        <v>999224138730413</v>
      </c>
      <c r="B81" s="6">
        <v>45060</v>
      </c>
      <c r="C81" s="6">
        <v>45063</v>
      </c>
      <c r="D81" s="4">
        <v>2085</v>
      </c>
      <c r="E81" s="4" t="str">
        <f>VLOOKUP(A81,HOP!A:L,12,0)</f>
        <v>2085.00</v>
      </c>
      <c r="F81" s="4" t="str">
        <f>VLOOKUP(A81,HOP!A:C,3,0)</f>
        <v>3369906</v>
      </c>
      <c r="G81" s="4">
        <f t="shared" si="4"/>
        <v>0</v>
      </c>
      <c r="H81" s="4" t="str">
        <f t="shared" si="5"/>
        <v>，3369906</v>
      </c>
      <c r="I81" s="4" t="str">
        <f>VLOOKUP(A81,HOP!A:U,21,0)</f>
        <v>直采</v>
      </c>
    </row>
    <row r="82" s="4" customFormat="1" hidden="1" spans="1:9">
      <c r="A82" s="5">
        <v>999224138733325</v>
      </c>
      <c r="B82" s="6">
        <v>45061</v>
      </c>
      <c r="C82" s="6">
        <v>45063</v>
      </c>
      <c r="D82" s="4">
        <v>560</v>
      </c>
      <c r="E82" s="4" t="str">
        <f>VLOOKUP(A82,HOP!A:L,12,0)</f>
        <v>560.00</v>
      </c>
      <c r="F82" s="4" t="str">
        <f>VLOOKUP(A82,HOP!A:C,3,0)</f>
        <v>3369909</v>
      </c>
      <c r="G82" s="4">
        <f t="shared" si="4"/>
        <v>0</v>
      </c>
      <c r="H82" s="4" t="str">
        <f t="shared" si="5"/>
        <v>，3369909</v>
      </c>
      <c r="I82" s="4" t="str">
        <f>VLOOKUP(A82,HOP!A:U,21,0)</f>
        <v>直采</v>
      </c>
    </row>
    <row r="83" s="4" customFormat="1" hidden="1" spans="1:9">
      <c r="A83" s="5">
        <v>999224140412591</v>
      </c>
      <c r="B83" s="6">
        <v>45061</v>
      </c>
      <c r="C83" s="6">
        <v>45063</v>
      </c>
      <c r="D83" s="4">
        <v>2400</v>
      </c>
      <c r="E83" s="4" t="str">
        <f>VLOOKUP(A83,HOP!A:L,12,0)</f>
        <v>2400.00</v>
      </c>
      <c r="F83" s="4" t="str">
        <f>VLOOKUP(A83,HOP!A:C,3,0)</f>
        <v>3370494</v>
      </c>
      <c r="G83" s="4">
        <f t="shared" si="4"/>
        <v>0</v>
      </c>
      <c r="H83" s="4" t="str">
        <f t="shared" si="5"/>
        <v>，3370494</v>
      </c>
      <c r="I83" s="4" t="str">
        <f>VLOOKUP(A83,HOP!A:U,21,0)</f>
        <v>直采</v>
      </c>
    </row>
    <row r="84" s="4" customFormat="1" hidden="1" spans="1:9">
      <c r="A84" s="5">
        <v>999224140607894</v>
      </c>
      <c r="B84" s="6">
        <v>45062</v>
      </c>
      <c r="C84" s="6">
        <v>45063</v>
      </c>
      <c r="D84" s="4">
        <v>1950</v>
      </c>
      <c r="E84" s="4" t="str">
        <f>VLOOKUP(A84,HOP!A:L,12,0)</f>
        <v>1950.00</v>
      </c>
      <c r="F84" s="4" t="str">
        <f>VLOOKUP(A84,HOP!A:C,3,0)</f>
        <v>3370668</v>
      </c>
      <c r="G84" s="4">
        <f t="shared" si="4"/>
        <v>0</v>
      </c>
      <c r="H84" s="4" t="str">
        <f t="shared" si="5"/>
        <v>，3370668</v>
      </c>
      <c r="I84" s="4" t="str">
        <f>VLOOKUP(A84,HOP!A:U,21,0)</f>
        <v>直采</v>
      </c>
    </row>
    <row r="85" s="4" customFormat="1" hidden="1" spans="1:9">
      <c r="A85" s="5">
        <v>999224141992932</v>
      </c>
      <c r="B85" s="6">
        <v>45062</v>
      </c>
      <c r="C85" s="6">
        <v>45063</v>
      </c>
      <c r="D85" s="4">
        <v>360</v>
      </c>
      <c r="E85" s="4" t="str">
        <f>VLOOKUP(A85,HOP!A:L,12,0)</f>
        <v>360.00</v>
      </c>
      <c r="F85" s="4" t="str">
        <f>VLOOKUP(A85,HOP!A:C,3,0)</f>
        <v>3371632</v>
      </c>
      <c r="G85" s="4">
        <f t="shared" si="4"/>
        <v>0</v>
      </c>
      <c r="H85" s="4" t="str">
        <f t="shared" si="5"/>
        <v>，3371632</v>
      </c>
      <c r="I85" s="4" t="str">
        <f>VLOOKUP(A85,HOP!A:U,21,0)</f>
        <v>直采</v>
      </c>
    </row>
    <row r="86" s="4" customFormat="1" hidden="1" spans="1:9">
      <c r="A86" s="5">
        <v>999224142187290</v>
      </c>
      <c r="B86" s="6">
        <v>45061</v>
      </c>
      <c r="C86" s="6">
        <v>45063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999224145453585</v>
      </c>
      <c r="B87" s="6">
        <v>45062</v>
      </c>
      <c r="C87" s="6">
        <v>45063</v>
      </c>
      <c r="D87" s="4">
        <v>425</v>
      </c>
      <c r="E87" s="4" t="str">
        <f>VLOOKUP(A87,HOP!A:L,12,0)</f>
        <v>425.00</v>
      </c>
      <c r="F87" s="4" t="str">
        <f>VLOOKUP(A87,HOP!A:C,3,0)</f>
        <v>3371945</v>
      </c>
      <c r="G87" s="4">
        <f t="shared" si="4"/>
        <v>0</v>
      </c>
      <c r="H87" s="4" t="str">
        <f t="shared" si="5"/>
        <v>，3371945</v>
      </c>
      <c r="I87" s="4" t="str">
        <f>VLOOKUP(A87,HOP!A:U,21,0)</f>
        <v>直采</v>
      </c>
    </row>
    <row r="88" s="4" customFormat="1" hidden="1" spans="1:9">
      <c r="A88" s="5">
        <v>999224148610796</v>
      </c>
      <c r="B88" s="6">
        <v>45061</v>
      </c>
      <c r="C88" s="6">
        <v>45063</v>
      </c>
      <c r="D88" s="4">
        <v>998</v>
      </c>
      <c r="E88" s="4" t="str">
        <f>VLOOKUP(A88,HOP!A:L,12,0)</f>
        <v>998.00</v>
      </c>
      <c r="F88" s="4" t="str">
        <f>VLOOKUP(A88,HOP!A:C,3,0)</f>
        <v>3372878</v>
      </c>
      <c r="G88" s="4">
        <f t="shared" si="4"/>
        <v>0</v>
      </c>
      <c r="H88" s="4" t="str">
        <f t="shared" si="5"/>
        <v>，3372878</v>
      </c>
      <c r="I88" s="4" t="str">
        <f>VLOOKUP(A88,HOP!A:U,21,0)</f>
        <v>直采</v>
      </c>
    </row>
    <row r="89" s="4" customFormat="1" hidden="1" spans="1:9">
      <c r="A89" s="5">
        <v>999224149882824</v>
      </c>
      <c r="B89" s="6">
        <v>45061</v>
      </c>
      <c r="C89" s="6">
        <v>45063</v>
      </c>
      <c r="D89" s="4">
        <v>2886</v>
      </c>
      <c r="E89" s="4" t="str">
        <f>VLOOKUP(A89,HOP!A:L,12,0)</f>
        <v>2886.00</v>
      </c>
      <c r="F89" s="4" t="str">
        <f>VLOOKUP(A89,HOP!A:C,3,0)</f>
        <v>3373523</v>
      </c>
      <c r="G89" s="4">
        <f t="shared" si="4"/>
        <v>0</v>
      </c>
      <c r="H89" s="4" t="str">
        <f t="shared" si="5"/>
        <v>，3373523</v>
      </c>
      <c r="I89" s="4" t="str">
        <f>VLOOKUP(A89,HOP!A:U,21,0)</f>
        <v>直采</v>
      </c>
    </row>
    <row r="90" s="4" customFormat="1" hidden="1" spans="1:9">
      <c r="A90" s="5">
        <v>999224149949879</v>
      </c>
      <c r="B90" s="6">
        <v>45062</v>
      </c>
      <c r="C90" s="6">
        <v>45063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999224151090754</v>
      </c>
      <c r="B91" s="6">
        <v>45061</v>
      </c>
      <c r="C91" s="6">
        <v>45063</v>
      </c>
      <c r="D91" s="4">
        <v>2227</v>
      </c>
      <c r="E91" s="4" t="str">
        <f>VLOOKUP(A91,HOP!A:L,12,0)</f>
        <v>2227.00</v>
      </c>
      <c r="F91" s="4" t="str">
        <f>VLOOKUP(A91,HOP!A:C,3,0)</f>
        <v>3374095</v>
      </c>
      <c r="G91" s="4">
        <f t="shared" si="4"/>
        <v>0</v>
      </c>
      <c r="H91" s="4" t="str">
        <f t="shared" si="5"/>
        <v>，3374095</v>
      </c>
      <c r="I91" s="4" t="str">
        <f>VLOOKUP(A91,HOP!A:U,21,0)</f>
        <v>直采</v>
      </c>
    </row>
    <row r="92" s="4" customFormat="1" hidden="1" spans="1:9">
      <c r="A92" s="5">
        <v>999224152440911</v>
      </c>
      <c r="B92" s="6">
        <v>45062</v>
      </c>
      <c r="C92" s="6">
        <v>45063</v>
      </c>
      <c r="D92" s="4">
        <v>402</v>
      </c>
      <c r="E92" s="4" t="str">
        <f>VLOOKUP(A92,HOP!A:L,12,0)</f>
        <v>402.00</v>
      </c>
      <c r="F92" s="4" t="str">
        <f>VLOOKUP(A92,HOP!A:C,3,0)</f>
        <v>3374620</v>
      </c>
      <c r="G92" s="4">
        <f t="shared" si="4"/>
        <v>0</v>
      </c>
      <c r="H92" s="4" t="str">
        <f t="shared" si="5"/>
        <v>，3374620</v>
      </c>
      <c r="I92" s="4" t="str">
        <f>VLOOKUP(A92,HOP!A:U,21,0)</f>
        <v>直采</v>
      </c>
    </row>
    <row r="93" s="4" customFormat="1" hidden="1" spans="1:9">
      <c r="A93" s="5">
        <v>999224153555176</v>
      </c>
      <c r="B93" s="6">
        <v>45061</v>
      </c>
      <c r="C93" s="6">
        <v>45063</v>
      </c>
      <c r="D93" s="4">
        <v>736</v>
      </c>
      <c r="E93" s="4" t="str">
        <f>VLOOKUP(A93,HOP!A:L,12,0)</f>
        <v>736.00</v>
      </c>
      <c r="F93" s="4" t="str">
        <f>VLOOKUP(A93,HOP!A:C,3,0)</f>
        <v>3375016</v>
      </c>
      <c r="G93" s="4">
        <f t="shared" si="4"/>
        <v>0</v>
      </c>
      <c r="H93" s="4" t="str">
        <f t="shared" si="5"/>
        <v>，3375016</v>
      </c>
      <c r="I93" s="4" t="str">
        <f>VLOOKUP(A93,HOP!A:U,21,0)</f>
        <v>直采</v>
      </c>
    </row>
    <row r="94" s="4" customFormat="1" hidden="1" spans="1:9">
      <c r="A94" s="5">
        <v>999224155238748</v>
      </c>
      <c r="B94" s="6">
        <v>45061</v>
      </c>
      <c r="C94" s="6">
        <v>45063</v>
      </c>
      <c r="D94" s="4">
        <v>2417</v>
      </c>
      <c r="E94" s="4" t="str">
        <f>VLOOKUP(A94,HOP!A:L,12,0)</f>
        <v>2417.00</v>
      </c>
      <c r="F94" s="4" t="str">
        <f>VLOOKUP(A94,HOP!A:C,3,0)</f>
        <v>3375589</v>
      </c>
      <c r="G94" s="4">
        <f t="shared" si="4"/>
        <v>0</v>
      </c>
      <c r="H94" s="4" t="str">
        <f t="shared" si="5"/>
        <v>，3375589</v>
      </c>
      <c r="I94" s="4" t="str">
        <f>VLOOKUP(A94,HOP!A:U,21,0)</f>
        <v>直采</v>
      </c>
    </row>
    <row r="95" s="4" customFormat="1" hidden="1" spans="1:9">
      <c r="A95" s="5">
        <v>999224160031837</v>
      </c>
      <c r="B95" s="6">
        <v>45062</v>
      </c>
      <c r="C95" s="6">
        <v>45063</v>
      </c>
      <c r="D95" s="4">
        <v>340</v>
      </c>
      <c r="E95" s="4" t="str">
        <f>VLOOKUP(A95,HOP!A:L,12,0)</f>
        <v>340.00</v>
      </c>
      <c r="F95" s="4" t="str">
        <f>VLOOKUP(A95,HOP!A:C,3,0)</f>
        <v>3377105</v>
      </c>
      <c r="G95" s="4">
        <f t="shared" si="4"/>
        <v>0</v>
      </c>
      <c r="H95" s="4" t="str">
        <f t="shared" si="5"/>
        <v>，3377105</v>
      </c>
      <c r="I95" s="4" t="str">
        <f>VLOOKUP(A95,HOP!A:U,21,0)</f>
        <v>直采</v>
      </c>
    </row>
    <row r="96" s="4" customFormat="1" hidden="1" spans="1:9">
      <c r="A96" s="5">
        <v>999224159555879</v>
      </c>
      <c r="B96" s="6">
        <v>45062</v>
      </c>
      <c r="C96" s="6">
        <v>45063</v>
      </c>
      <c r="D96" s="4">
        <v>254</v>
      </c>
      <c r="E96" s="4" t="str">
        <f>VLOOKUP(A96,HOP!A:L,12,0)</f>
        <v>254.00</v>
      </c>
      <c r="F96" s="4" t="str">
        <f>VLOOKUP(A96,HOP!A:C,3,0)</f>
        <v>3376879</v>
      </c>
      <c r="G96" s="4">
        <f t="shared" si="4"/>
        <v>0</v>
      </c>
      <c r="H96" s="4" t="str">
        <f t="shared" si="5"/>
        <v>，3376879</v>
      </c>
      <c r="I96" s="4" t="str">
        <f>VLOOKUP(A96,HOP!A:U,21,0)</f>
        <v>直采</v>
      </c>
    </row>
    <row r="97" s="4" customFormat="1" hidden="1" spans="1:9">
      <c r="A97" s="5">
        <v>999224160616046</v>
      </c>
      <c r="B97" s="6">
        <v>45062</v>
      </c>
      <c r="C97" s="6">
        <v>45063</v>
      </c>
      <c r="D97" s="4">
        <v>368</v>
      </c>
      <c r="E97" s="4" t="str">
        <f>VLOOKUP(A97,HOP!A:L,12,0)</f>
        <v>368.00</v>
      </c>
      <c r="F97" s="4" t="str">
        <f>VLOOKUP(A97,HOP!A:C,3,0)</f>
        <v>3377383</v>
      </c>
      <c r="G97" s="4">
        <f t="shared" si="4"/>
        <v>0</v>
      </c>
      <c r="H97" s="4" t="str">
        <f t="shared" si="5"/>
        <v>，3377383</v>
      </c>
      <c r="I97" s="4" t="str">
        <f>VLOOKUP(A97,HOP!A:U,21,0)</f>
        <v>直采</v>
      </c>
    </row>
    <row r="98" s="4" customFormat="1" hidden="1" spans="1:9">
      <c r="A98" s="5">
        <v>999224161745736</v>
      </c>
      <c r="B98" s="6">
        <v>45062</v>
      </c>
      <c r="C98" s="6">
        <v>45063</v>
      </c>
      <c r="D98" s="4">
        <v>1177</v>
      </c>
      <c r="E98" s="4" t="str">
        <f>VLOOKUP(A98,HOP!A:L,12,0)</f>
        <v>1177.00</v>
      </c>
      <c r="F98" s="4" t="str">
        <f>VLOOKUP(A98,HOP!A:C,3,0)</f>
        <v>3377830</v>
      </c>
      <c r="G98" s="4">
        <f t="shared" si="4"/>
        <v>0</v>
      </c>
      <c r="H98" s="4" t="str">
        <f t="shared" si="5"/>
        <v>，3377830</v>
      </c>
      <c r="I98" s="4" t="str">
        <f>VLOOKUP(A98,HOP!A:U,21,0)</f>
        <v>直采</v>
      </c>
    </row>
    <row r="99" s="4" customFormat="1" hidden="1" spans="1:9">
      <c r="A99" s="5">
        <v>999224161264110</v>
      </c>
      <c r="B99" s="6">
        <v>45062</v>
      </c>
      <c r="C99" s="6">
        <v>45063</v>
      </c>
      <c r="D99" s="4">
        <v>340</v>
      </c>
      <c r="E99" s="4" t="str">
        <f>VLOOKUP(A99,HOP!A:L,12,0)</f>
        <v>340.00</v>
      </c>
      <c r="F99" s="4" t="str">
        <f>VLOOKUP(A99,HOP!A:C,3,0)</f>
        <v>3377535</v>
      </c>
      <c r="G99" s="4">
        <f t="shared" ref="G99:G122" si="6">D99-E99</f>
        <v>0</v>
      </c>
      <c r="H99" s="4" t="str">
        <f t="shared" ref="H99:H122" si="7">$H$1&amp;F99</f>
        <v>，3377535</v>
      </c>
      <c r="I99" s="4" t="str">
        <f>VLOOKUP(A99,HOP!A:U,21,0)</f>
        <v>直采</v>
      </c>
    </row>
    <row r="100" s="4" customFormat="1" hidden="1" spans="1:9">
      <c r="A100" s="5">
        <v>999224161378966</v>
      </c>
      <c r="B100" s="6">
        <v>45062</v>
      </c>
      <c r="C100" s="6">
        <v>45063</v>
      </c>
      <c r="D100" s="4">
        <v>340</v>
      </c>
      <c r="E100" s="4" t="str">
        <f>VLOOKUP(A100,HOP!A:L,12,0)</f>
        <v>340.00</v>
      </c>
      <c r="F100" s="4" t="str">
        <f>VLOOKUP(A100,HOP!A:C,3,0)</f>
        <v>3377682</v>
      </c>
      <c r="G100" s="4">
        <f t="shared" si="6"/>
        <v>0</v>
      </c>
      <c r="H100" s="4" t="str">
        <f t="shared" si="7"/>
        <v>，3377682</v>
      </c>
      <c r="I100" s="4" t="str">
        <f>VLOOKUP(A100,HOP!A:U,21,0)</f>
        <v>直采</v>
      </c>
    </row>
    <row r="101" s="4" customFormat="1" hidden="1" spans="1:9">
      <c r="A101" s="5">
        <v>999224162720742</v>
      </c>
      <c r="B101" s="6">
        <v>45062</v>
      </c>
      <c r="C101" s="6">
        <v>45063</v>
      </c>
      <c r="D101" s="4">
        <v>1385</v>
      </c>
      <c r="E101" s="4" t="str">
        <f>VLOOKUP(A101,HOP!A:L,12,0)</f>
        <v>1385.00</v>
      </c>
      <c r="F101" s="4" t="str">
        <f>VLOOKUP(A101,HOP!A:C,3,0)</f>
        <v>3378263</v>
      </c>
      <c r="G101" s="4">
        <f t="shared" si="6"/>
        <v>0</v>
      </c>
      <c r="H101" s="4" t="str">
        <f t="shared" si="7"/>
        <v>，3378263</v>
      </c>
      <c r="I101" s="4" t="str">
        <f>VLOOKUP(A101,HOP!A:U,21,0)</f>
        <v>直采</v>
      </c>
    </row>
    <row r="102" s="4" customFormat="1" hidden="1" spans="1:9">
      <c r="A102" s="5">
        <v>999224163110932</v>
      </c>
      <c r="B102" s="6">
        <v>45062</v>
      </c>
      <c r="C102" s="6">
        <v>45063</v>
      </c>
      <c r="D102" s="4">
        <v>980</v>
      </c>
      <c r="E102" s="4" t="str">
        <f>VLOOKUP(A102,HOP!A:L,12,0)</f>
        <v>980.00</v>
      </c>
      <c r="F102" s="4" t="str">
        <f>VLOOKUP(A102,HOP!A:C,3,0)</f>
        <v>3378382</v>
      </c>
      <c r="G102" s="4">
        <f t="shared" si="6"/>
        <v>0</v>
      </c>
      <c r="H102" s="4" t="str">
        <f t="shared" si="7"/>
        <v>，3378382</v>
      </c>
      <c r="I102" s="4" t="str">
        <f>VLOOKUP(A102,HOP!A:U,21,0)</f>
        <v>直采</v>
      </c>
    </row>
    <row r="103" s="4" customFormat="1" hidden="1" spans="1:9">
      <c r="A103" s="5">
        <v>999224163454859</v>
      </c>
      <c r="B103" s="6">
        <v>45062</v>
      </c>
      <c r="C103" s="6">
        <v>45063</v>
      </c>
      <c r="D103" s="4">
        <v>275</v>
      </c>
      <c r="E103" s="4" t="str">
        <f>VLOOKUP(A103,HOP!A:L,12,0)</f>
        <v>275.00</v>
      </c>
      <c r="F103" s="4" t="str">
        <f>VLOOKUP(A103,HOP!A:C,3,0)</f>
        <v>3378564</v>
      </c>
      <c r="G103" s="4">
        <f t="shared" si="6"/>
        <v>0</v>
      </c>
      <c r="H103" s="4" t="str">
        <f t="shared" si="7"/>
        <v>，3378564</v>
      </c>
      <c r="I103" s="4" t="str">
        <f>VLOOKUP(A103,HOP!A:U,21,0)</f>
        <v>直采</v>
      </c>
    </row>
    <row r="104" s="4" customFormat="1" hidden="1" spans="1:9">
      <c r="A104" s="5">
        <v>999224163540164</v>
      </c>
      <c r="B104" s="6">
        <v>45062</v>
      </c>
      <c r="C104" s="6">
        <v>45063</v>
      </c>
      <c r="D104" s="4">
        <v>1177</v>
      </c>
      <c r="E104" s="4" t="str">
        <f>VLOOKUP(A104,HOP!A:L,12,0)</f>
        <v>1177.00</v>
      </c>
      <c r="F104" s="4" t="str">
        <f>VLOOKUP(A104,HOP!A:C,3,0)</f>
        <v>3378592</v>
      </c>
      <c r="G104" s="4">
        <f t="shared" si="6"/>
        <v>0</v>
      </c>
      <c r="H104" s="4" t="str">
        <f t="shared" si="7"/>
        <v>，3378592</v>
      </c>
      <c r="I104" s="4" t="str">
        <f>VLOOKUP(A104,HOP!A:U,21,0)</f>
        <v>直采</v>
      </c>
    </row>
    <row r="105" s="4" customFormat="1" hidden="1" spans="1:9">
      <c r="A105" s="5">
        <v>999224164123121</v>
      </c>
      <c r="B105" s="6">
        <v>45062</v>
      </c>
      <c r="C105" s="6">
        <v>45063</v>
      </c>
      <c r="D105" s="4">
        <v>1908</v>
      </c>
      <c r="E105" s="4" t="str">
        <f>VLOOKUP(A105,HOP!A:L,12,0)</f>
        <v>1908.00</v>
      </c>
      <c r="F105" s="4" t="str">
        <f>VLOOKUP(A105,HOP!A:C,3,0)</f>
        <v>3378791</v>
      </c>
      <c r="G105" s="4">
        <f t="shared" si="6"/>
        <v>0</v>
      </c>
      <c r="H105" s="4" t="str">
        <f t="shared" si="7"/>
        <v>，3378791</v>
      </c>
      <c r="I105" s="4" t="str">
        <f>VLOOKUP(A105,HOP!A:U,21,0)</f>
        <v>直采</v>
      </c>
    </row>
    <row r="106" s="4" customFormat="1" hidden="1" spans="1:9">
      <c r="A106" s="5">
        <v>999224164787036</v>
      </c>
      <c r="B106" s="6">
        <v>45062</v>
      </c>
      <c r="C106" s="6">
        <v>45063</v>
      </c>
      <c r="D106" s="4">
        <v>610</v>
      </c>
      <c r="E106" s="4" t="str">
        <f>VLOOKUP(A106,HOP!A:L,12,0)</f>
        <v>610.00</v>
      </c>
      <c r="F106" s="4" t="str">
        <f>VLOOKUP(A106,HOP!A:C,3,0)</f>
        <v>3379049</v>
      </c>
      <c r="G106" s="4">
        <f t="shared" si="6"/>
        <v>0</v>
      </c>
      <c r="H106" s="4" t="str">
        <f t="shared" si="7"/>
        <v>，3379049</v>
      </c>
      <c r="I106" s="4" t="str">
        <f>VLOOKUP(A106,HOP!A:U,21,0)</f>
        <v>直采</v>
      </c>
    </row>
    <row r="107" s="4" customFormat="1" hidden="1" spans="1:9">
      <c r="A107" s="5">
        <v>999224165174829</v>
      </c>
      <c r="B107" s="6">
        <v>45062</v>
      </c>
      <c r="C107" s="6">
        <v>45063</v>
      </c>
      <c r="D107" s="4">
        <v>340</v>
      </c>
      <c r="E107" s="4" t="str">
        <f>VLOOKUP(A107,HOP!A:L,12,0)</f>
        <v>340.00</v>
      </c>
      <c r="F107" s="4" t="str">
        <f>VLOOKUP(A107,HOP!A:C,3,0)</f>
        <v>3379222</v>
      </c>
      <c r="G107" s="4">
        <f t="shared" si="6"/>
        <v>0</v>
      </c>
      <c r="H107" s="4" t="str">
        <f t="shared" si="7"/>
        <v>，3379222</v>
      </c>
      <c r="I107" s="4" t="str">
        <f>VLOOKUP(A107,HOP!A:U,21,0)</f>
        <v>直采</v>
      </c>
    </row>
    <row r="108" s="4" customFormat="1" hidden="1" spans="1:9">
      <c r="A108" s="5">
        <v>999224165165779</v>
      </c>
      <c r="B108" s="6">
        <v>45062</v>
      </c>
      <c r="C108" s="6">
        <v>45063</v>
      </c>
      <c r="D108" s="4">
        <v>340</v>
      </c>
      <c r="E108" s="4" t="str">
        <f>VLOOKUP(A108,HOP!A:L,12,0)</f>
        <v>340.00</v>
      </c>
      <c r="F108" s="4" t="str">
        <f>VLOOKUP(A108,HOP!A:C,3,0)</f>
        <v>3379216</v>
      </c>
      <c r="G108" s="4">
        <f t="shared" si="6"/>
        <v>0</v>
      </c>
      <c r="H108" s="4" t="str">
        <f t="shared" si="7"/>
        <v>，3379216</v>
      </c>
      <c r="I108" s="4" t="str">
        <f>VLOOKUP(A108,HOP!A:U,21,0)</f>
        <v>直采</v>
      </c>
    </row>
    <row r="109" s="4" customFormat="1" hidden="1" spans="1:9">
      <c r="A109" s="5">
        <v>999224165206104</v>
      </c>
      <c r="B109" s="6">
        <v>45062</v>
      </c>
      <c r="C109" s="6">
        <v>45063</v>
      </c>
      <c r="D109" s="4">
        <v>608</v>
      </c>
      <c r="E109" s="4" t="str">
        <f>VLOOKUP(A109,HOP!A:L,12,0)</f>
        <v>608.00</v>
      </c>
      <c r="F109" s="4" t="str">
        <f>VLOOKUP(A109,HOP!A:C,3,0)</f>
        <v>3379235</v>
      </c>
      <c r="G109" s="4">
        <f t="shared" si="6"/>
        <v>0</v>
      </c>
      <c r="H109" s="4" t="str">
        <f t="shared" si="7"/>
        <v>，3379235</v>
      </c>
      <c r="I109" s="4" t="str">
        <f>VLOOKUP(A109,HOP!A:U,21,0)</f>
        <v>直采</v>
      </c>
    </row>
    <row r="110" s="4" customFormat="1" hidden="1" spans="1:9">
      <c r="A110" s="5">
        <v>999224165188736</v>
      </c>
      <c r="B110" s="6">
        <v>45062</v>
      </c>
      <c r="C110" s="6">
        <v>45063</v>
      </c>
      <c r="D110" s="4">
        <v>680</v>
      </c>
      <c r="E110" s="4" t="str">
        <f>VLOOKUP(A110,HOP!A:L,12,0)</f>
        <v>680.00</v>
      </c>
      <c r="F110" s="4" t="str">
        <f>VLOOKUP(A110,HOP!A:C,3,0)</f>
        <v>3379231</v>
      </c>
      <c r="G110" s="4">
        <f t="shared" si="6"/>
        <v>0</v>
      </c>
      <c r="H110" s="4" t="str">
        <f t="shared" si="7"/>
        <v>，3379231</v>
      </c>
      <c r="I110" s="4" t="str">
        <f>VLOOKUP(A110,HOP!A:U,21,0)</f>
        <v>直采</v>
      </c>
    </row>
    <row r="111" s="4" customFormat="1" hidden="1" spans="1:9">
      <c r="A111" s="5">
        <v>999224165164234</v>
      </c>
      <c r="B111" s="6">
        <v>45062</v>
      </c>
      <c r="C111" s="6">
        <v>45063</v>
      </c>
      <c r="D111" s="4">
        <v>340</v>
      </c>
      <c r="E111" s="4" t="str">
        <f>VLOOKUP(A111,HOP!A:L,12,0)</f>
        <v>340.00</v>
      </c>
      <c r="F111" s="4" t="str">
        <f>VLOOKUP(A111,HOP!A:C,3,0)</f>
        <v>3379215</v>
      </c>
      <c r="G111" s="4">
        <f t="shared" si="6"/>
        <v>0</v>
      </c>
      <c r="H111" s="4" t="str">
        <f t="shared" si="7"/>
        <v>，3379215</v>
      </c>
      <c r="I111" s="4" t="str">
        <f>VLOOKUP(A111,HOP!A:U,21,0)</f>
        <v>直采</v>
      </c>
    </row>
    <row r="112" s="4" customFormat="1" hidden="1" spans="1:9">
      <c r="A112" s="5">
        <v>999224165605771</v>
      </c>
      <c r="B112" s="6">
        <v>45062</v>
      </c>
      <c r="C112" s="6">
        <v>45063</v>
      </c>
      <c r="D112" s="4">
        <v>289</v>
      </c>
      <c r="E112" s="4" t="str">
        <f>VLOOKUP(A112,HOP!A:L,12,0)</f>
        <v>289.00</v>
      </c>
      <c r="F112" s="4" t="str">
        <f>VLOOKUP(A112,HOP!A:C,3,0)</f>
        <v>3379359</v>
      </c>
      <c r="G112" s="4">
        <f t="shared" si="6"/>
        <v>0</v>
      </c>
      <c r="H112" s="4" t="str">
        <f t="shared" si="7"/>
        <v>，3379359</v>
      </c>
      <c r="I112" s="4" t="str">
        <f>VLOOKUP(A112,HOP!A:U,21,0)</f>
        <v>直采</v>
      </c>
    </row>
    <row r="113" s="4" customFormat="1" hidden="1" spans="1:9">
      <c r="A113" s="5">
        <v>999224166078076</v>
      </c>
      <c r="B113" s="6">
        <v>45062</v>
      </c>
      <c r="C113" s="6">
        <v>45063</v>
      </c>
      <c r="D113" s="4">
        <v>427</v>
      </c>
      <c r="E113" s="4" t="str">
        <f>VLOOKUP(A113,HOP!A:L,12,0)</f>
        <v>427.00</v>
      </c>
      <c r="F113" s="4" t="str">
        <f>VLOOKUP(A113,HOP!A:C,3,0)</f>
        <v>3379647</v>
      </c>
      <c r="G113" s="4">
        <f t="shared" si="6"/>
        <v>0</v>
      </c>
      <c r="H113" s="4" t="str">
        <f t="shared" si="7"/>
        <v>，3379647</v>
      </c>
      <c r="I113" s="4" t="str">
        <f>VLOOKUP(A113,HOP!A:U,21,0)</f>
        <v>直采</v>
      </c>
    </row>
    <row r="114" s="4" customFormat="1" hidden="1" spans="1:9">
      <c r="A114" s="5">
        <v>999224172153325</v>
      </c>
      <c r="B114" s="6">
        <v>45062</v>
      </c>
      <c r="C114" s="6">
        <v>45063</v>
      </c>
      <c r="D114" s="4">
        <v>636</v>
      </c>
      <c r="E114" s="4" t="str">
        <f>VLOOKUP(A114,HOP!A:L,12,0)</f>
        <v>636.00</v>
      </c>
      <c r="F114" s="4" t="str">
        <f>VLOOKUP(A114,HOP!A:C,3,0)</f>
        <v>3379795</v>
      </c>
      <c r="G114" s="4">
        <f t="shared" si="6"/>
        <v>0</v>
      </c>
      <c r="H114" s="4" t="str">
        <f t="shared" si="7"/>
        <v>，3379795</v>
      </c>
      <c r="I114" s="4" t="str">
        <f>VLOOKUP(A114,HOP!A:U,21,0)</f>
        <v>直采</v>
      </c>
    </row>
    <row r="115" s="4" customFormat="1" hidden="1" spans="1:9">
      <c r="A115" s="5">
        <v>999224173124067</v>
      </c>
      <c r="B115" s="6">
        <v>45062</v>
      </c>
      <c r="C115" s="6">
        <v>45063</v>
      </c>
      <c r="D115" s="4">
        <v>230</v>
      </c>
      <c r="E115" s="4" t="str">
        <f>VLOOKUP(A115,HOP!A:L,12,0)</f>
        <v>230.00</v>
      </c>
      <c r="F115" s="4" t="str">
        <f>VLOOKUP(A115,HOP!A:C,3,0)</f>
        <v>3379903</v>
      </c>
      <c r="G115" s="4">
        <f t="shared" si="6"/>
        <v>0</v>
      </c>
      <c r="H115" s="4" t="str">
        <f t="shared" si="7"/>
        <v>，3379903</v>
      </c>
      <c r="I115" s="4" t="str">
        <f>VLOOKUP(A115,HOP!A:U,21,0)</f>
        <v>直采</v>
      </c>
    </row>
    <row r="116" s="4" customFormat="1" hidden="1" spans="1:9">
      <c r="A116" s="5">
        <v>999224174931087</v>
      </c>
      <c r="B116" s="6">
        <v>45062</v>
      </c>
      <c r="C116" s="6">
        <v>45063</v>
      </c>
      <c r="D116" s="4">
        <v>2024</v>
      </c>
      <c r="E116" s="4" t="str">
        <f>VLOOKUP(A116,HOP!A:L,12,0)</f>
        <v>2024.00</v>
      </c>
      <c r="F116" s="4" t="str">
        <f>VLOOKUP(A116,HOP!A:C,3,0)</f>
        <v>3380137</v>
      </c>
      <c r="G116" s="4">
        <f t="shared" si="6"/>
        <v>0</v>
      </c>
      <c r="H116" s="4" t="str">
        <f t="shared" si="7"/>
        <v>，3380137</v>
      </c>
      <c r="I116" s="4" t="str">
        <f>VLOOKUP(A116,HOP!A:U,21,0)</f>
        <v>直采</v>
      </c>
    </row>
    <row r="117" s="4" customFormat="1" hidden="1" spans="1:9">
      <c r="A117" s="5">
        <v>999224174825578</v>
      </c>
      <c r="B117" s="6">
        <v>45062</v>
      </c>
      <c r="C117" s="6">
        <v>45063</v>
      </c>
      <c r="D117" s="4">
        <v>380</v>
      </c>
      <c r="E117" s="4" t="str">
        <f>VLOOKUP(A117,HOP!A:L,12,0)</f>
        <v>380.00</v>
      </c>
      <c r="F117" s="4" t="str">
        <f>VLOOKUP(A117,HOP!A:C,3,0)</f>
        <v>3380121</v>
      </c>
      <c r="G117" s="4">
        <f t="shared" si="6"/>
        <v>0</v>
      </c>
      <c r="H117" s="4" t="str">
        <f t="shared" si="7"/>
        <v>，3380121</v>
      </c>
      <c r="I117" s="4" t="str">
        <f>VLOOKUP(A117,HOP!A:U,21,0)</f>
        <v>直采</v>
      </c>
    </row>
    <row r="118" s="4" customFormat="1" hidden="1" spans="1:9">
      <c r="A118" s="5">
        <v>999224175594451</v>
      </c>
      <c r="B118" s="6">
        <v>45062</v>
      </c>
      <c r="C118" s="6">
        <v>45063</v>
      </c>
      <c r="D118" s="4">
        <v>446</v>
      </c>
      <c r="E118" s="4" t="str">
        <f>VLOOKUP(A118,HOP!A:L,12,0)</f>
        <v>446.00</v>
      </c>
      <c r="F118" s="4" t="str">
        <f>VLOOKUP(A118,HOP!A:C,3,0)</f>
        <v>3380312</v>
      </c>
      <c r="G118" s="4">
        <f t="shared" si="6"/>
        <v>0</v>
      </c>
      <c r="H118" s="4" t="str">
        <f t="shared" si="7"/>
        <v>，3380312</v>
      </c>
      <c r="I118" s="4" t="str">
        <f>VLOOKUP(A118,HOP!A:U,21,0)</f>
        <v>直采</v>
      </c>
    </row>
    <row r="119" s="4" customFormat="1" hidden="1" spans="1:9">
      <c r="A119" s="5">
        <v>999224179368828</v>
      </c>
      <c r="B119" s="6">
        <v>45062</v>
      </c>
      <c r="C119" s="6">
        <v>45063</v>
      </c>
      <c r="D119" s="4">
        <v>380</v>
      </c>
      <c r="E119" s="4" t="str">
        <f>VLOOKUP(A119,HOP!A:L,12,0)</f>
        <v>380.00</v>
      </c>
      <c r="F119" s="4" t="str">
        <f>VLOOKUP(A119,HOP!A:C,3,0)</f>
        <v>3380880</v>
      </c>
      <c r="G119" s="4">
        <f t="shared" si="6"/>
        <v>0</v>
      </c>
      <c r="H119" s="4" t="str">
        <f t="shared" si="7"/>
        <v>，3380880</v>
      </c>
      <c r="I119" s="4" t="str">
        <f>VLOOKUP(A119,HOP!A:U,21,0)</f>
        <v>直采</v>
      </c>
    </row>
    <row r="120" s="4" customFormat="1" hidden="1" spans="1:9">
      <c r="A120" s="5">
        <v>24180137195</v>
      </c>
      <c r="B120" s="6">
        <v>45062</v>
      </c>
      <c r="C120" s="6">
        <v>45063</v>
      </c>
      <c r="D120" s="4">
        <v>380</v>
      </c>
      <c r="E120" s="4" t="str">
        <f>VLOOKUP(A120,HOP!A:L,12,0)</f>
        <v>380.00</v>
      </c>
      <c r="F120" s="4" t="str">
        <f>VLOOKUP(A120,HOP!A:C,3,0)</f>
        <v>3381015</v>
      </c>
      <c r="G120" s="4">
        <f t="shared" si="6"/>
        <v>0</v>
      </c>
      <c r="H120" s="4" t="str">
        <f t="shared" si="7"/>
        <v>，3381015</v>
      </c>
      <c r="I120" s="4" t="str">
        <f>VLOOKUP(A120,HOP!A:U,21,0)</f>
        <v>直采</v>
      </c>
    </row>
    <row r="121" s="4" customFormat="1" hidden="1" spans="1:9">
      <c r="A121" s="5">
        <v>24180162161</v>
      </c>
      <c r="B121" s="6">
        <v>45062</v>
      </c>
      <c r="C121" s="6">
        <v>45063</v>
      </c>
      <c r="D121" s="4">
        <v>380</v>
      </c>
      <c r="E121" s="4" t="str">
        <f>VLOOKUP(A121,HOP!A:L,12,0)</f>
        <v>380.00</v>
      </c>
      <c r="F121" s="4" t="str">
        <f>VLOOKUP(A121,HOP!A:C,3,0)</f>
        <v>3381019</v>
      </c>
      <c r="G121" s="4">
        <f t="shared" si="6"/>
        <v>0</v>
      </c>
      <c r="H121" s="4" t="str">
        <f t="shared" si="7"/>
        <v>，3381019</v>
      </c>
      <c r="I121" s="4" t="str">
        <f>VLOOKUP(A121,HOP!A:U,21,0)</f>
        <v>直采</v>
      </c>
    </row>
    <row r="122" s="4" customFormat="1" hidden="1" spans="1:9">
      <c r="A122" s="5">
        <v>22029071298</v>
      </c>
      <c r="B122" s="6">
        <v>44942</v>
      </c>
      <c r="C122" s="6">
        <v>44949</v>
      </c>
      <c r="D122" s="4">
        <v>5766</v>
      </c>
      <c r="E122" s="4">
        <v>5766</v>
      </c>
      <c r="F122" s="4">
        <v>2909884</v>
      </c>
      <c r="G122" s="4">
        <f t="shared" si="6"/>
        <v>0</v>
      </c>
      <c r="H122" s="4" t="str">
        <f t="shared" si="7"/>
        <v>，2909884</v>
      </c>
      <c r="I122" s="4" t="e">
        <f>VLOOKUP(A122,HOP!A:U,21,0)</f>
        <v>#N/A</v>
      </c>
    </row>
    <row r="124" spans="4:4">
      <c r="D124" s="4">
        <f>SUM(D2:D123)</f>
        <v>234727.2</v>
      </c>
    </row>
    <row r="130" spans="1:4">
      <c r="A130" s="4" t="s">
        <v>680</v>
      </c>
      <c r="C130" s="4">
        <v>233323.2</v>
      </c>
      <c r="D130" s="4">
        <v>259592.49</v>
      </c>
    </row>
    <row r="131" spans="1:4">
      <c r="A131" s="4" t="s">
        <v>681</v>
      </c>
      <c r="C131" s="4">
        <v>1404</v>
      </c>
      <c r="D131" s="4">
        <v>1562.07</v>
      </c>
    </row>
    <row r="132" spans="1:4">
      <c r="A132" s="4" t="s">
        <v>682</v>
      </c>
      <c r="C132" s="4">
        <f>SUBTOTAL(9,C130:C131)</f>
        <v>234727.2</v>
      </c>
      <c r="D132" s="4">
        <f>SUBTOTAL(9,D130:D131)</f>
        <v>261154.56</v>
      </c>
    </row>
    <row r="133" spans="1:1">
      <c r="A133" s="4" t="s">
        <v>683</v>
      </c>
    </row>
  </sheetData>
  <autoFilter ref="A1:XFD124">
    <filterColumn colId="3">
      <filters blank="1">
        <filter val="1537.2"/>
        <filter val="300"/>
        <filter val="400"/>
        <filter val="600"/>
        <filter val="800"/>
        <filter val="2400"/>
        <filter val="2700"/>
        <filter val="3700"/>
        <filter val="5700"/>
        <filter val="8100"/>
        <filter val="402"/>
        <filter val="1104"/>
        <filter val="1404"/>
        <filter val="3906"/>
        <filter val="608"/>
        <filter val="1908"/>
        <filter val="509"/>
        <filter val="610"/>
        <filter val="2012"/>
        <filter val="234727.2"/>
        <filter val="1013"/>
        <filter val="1614"/>
        <filter val="1814"/>
        <filter val="615"/>
        <filter val="2417"/>
        <filter val="1819"/>
        <filter val="1120"/>
        <filter val="2920"/>
        <filter val="3320"/>
        <filter val="3820"/>
        <filter val="1821"/>
        <filter val="1224"/>
        <filter val="2024"/>
        <filter val="425"/>
        <filter val="1626"/>
        <filter val="427"/>
        <filter val="2227"/>
        <filter val="2928"/>
        <filter val="3628"/>
        <filter val="230"/>
        <filter val="3233"/>
        <filter val="934"/>
        <filter val="2334"/>
        <filter val="6234"/>
        <filter val="636"/>
        <filter val="736"/>
        <filter val="1436"/>
        <filter val="938"/>
        <filter val="5838"/>
        <filter val="340"/>
        <filter val="840"/>
        <filter val="1140"/>
        <filter val="1440"/>
        <filter val="1740"/>
        <filter val="4440"/>
        <filter val="12540"/>
        <filter val="1442"/>
        <filter val="5344"/>
        <filter val="446"/>
        <filter val="750"/>
        <filter val="850"/>
        <filter val="1950"/>
        <filter val="2150"/>
        <filter val="7450"/>
        <filter val="15150"/>
        <filter val="753"/>
        <filter val="254"/>
        <filter val="259"/>
        <filter val="360"/>
        <filter val="560"/>
        <filter val="1160"/>
        <filter val="1260"/>
        <filter val="1760"/>
        <filter val="1960"/>
        <filter val="2660"/>
        <filter val="3360"/>
        <filter val="864"/>
        <filter val="5766"/>
        <filter val="368"/>
        <filter val="1870"/>
        <filter val="372"/>
        <filter val="275"/>
        <filter val="2775"/>
        <filter val="1776"/>
        <filter val="1177"/>
        <filter val="380"/>
        <filter val="680"/>
        <filter val="980"/>
        <filter val="1380"/>
        <filter val="2780"/>
        <filter val="6380"/>
        <filter val="4784"/>
        <filter val="1385"/>
        <filter val="2085"/>
        <filter val="2886"/>
        <filter val="3988"/>
        <filter val="5488"/>
        <filter val="289"/>
        <filter val="490"/>
        <filter val="1390"/>
        <filter val="2190"/>
        <filter val="1491"/>
        <filter val="998"/>
      </filters>
    </filterColumn>
    <filterColumn colId="6">
      <filters blank="1">
        <filter val="#N/A"/>
        <filter val="14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684</v>
      </c>
      <c r="B1" s="2" t="s">
        <v>685</v>
      </c>
      <c r="C1" s="2" t="s">
        <v>686</v>
      </c>
      <c r="D1" s="2" t="s">
        <v>687</v>
      </c>
      <c r="E1" s="2" t="s">
        <v>13</v>
      </c>
      <c r="F1" s="2" t="s">
        <v>5</v>
      </c>
      <c r="G1" s="2" t="s">
        <v>6</v>
      </c>
      <c r="H1" s="2" t="s">
        <v>688</v>
      </c>
      <c r="I1" s="2" t="s">
        <v>689</v>
      </c>
      <c r="J1" s="2" t="s">
        <v>690</v>
      </c>
      <c r="K1" s="2" t="s">
        <v>691</v>
      </c>
      <c r="L1" s="2" t="s">
        <v>692</v>
      </c>
      <c r="M1" s="2" t="s">
        <v>693</v>
      </c>
      <c r="N1" s="2" t="s">
        <v>694</v>
      </c>
      <c r="O1" s="2" t="s">
        <v>695</v>
      </c>
      <c r="P1" s="2" t="s">
        <v>696</v>
      </c>
      <c r="Q1" s="2" t="s">
        <v>697</v>
      </c>
      <c r="R1" s="2" t="s">
        <v>698</v>
      </c>
      <c r="S1" s="2" t="s">
        <v>699</v>
      </c>
      <c r="T1" s="2" t="s">
        <v>700</v>
      </c>
      <c r="U1" s="2" t="s">
        <v>701</v>
      </c>
      <c r="V1" s="2" t="s">
        <v>702</v>
      </c>
    </row>
    <row r="2" s="1" customFormat="1" spans="1:22">
      <c r="A2" s="3">
        <v>24180162161</v>
      </c>
      <c r="B2" s="1" t="s">
        <v>703</v>
      </c>
      <c r="C2" s="1" t="s">
        <v>704</v>
      </c>
      <c r="D2" s="1" t="s">
        <v>705</v>
      </c>
      <c r="E2" s="1" t="s">
        <v>706</v>
      </c>
      <c r="F2" s="1" t="s">
        <v>703</v>
      </c>
      <c r="G2" s="1" t="s">
        <v>707</v>
      </c>
      <c r="H2" s="1" t="s">
        <v>708</v>
      </c>
      <c r="I2" s="1" t="s">
        <v>709</v>
      </c>
      <c r="J2" s="1" t="s">
        <v>710</v>
      </c>
      <c r="K2" s="1" t="s">
        <v>709</v>
      </c>
      <c r="L2" s="1" t="s">
        <v>709</v>
      </c>
      <c r="M2" s="1" t="s">
        <v>711</v>
      </c>
      <c r="N2" s="1" t="s">
        <v>711</v>
      </c>
      <c r="O2" s="1" t="s">
        <v>712</v>
      </c>
      <c r="P2" s="1" t="s">
        <v>713</v>
      </c>
      <c r="Q2" s="1" t="s">
        <v>714</v>
      </c>
      <c r="R2" s="1" t="s">
        <v>715</v>
      </c>
      <c r="S2" s="1" t="s">
        <v>716</v>
      </c>
      <c r="T2" s="1" t="s">
        <v>717</v>
      </c>
      <c r="U2" s="1" t="s">
        <v>718</v>
      </c>
      <c r="V2" s="1" t="s">
        <v>719</v>
      </c>
    </row>
    <row r="3" s="1" customFormat="1" spans="1:22">
      <c r="A3" s="3">
        <v>24180137195</v>
      </c>
      <c r="B3" s="1" t="s">
        <v>703</v>
      </c>
      <c r="C3" s="1" t="s">
        <v>720</v>
      </c>
      <c r="D3" s="1" t="s">
        <v>705</v>
      </c>
      <c r="E3" s="1" t="s">
        <v>721</v>
      </c>
      <c r="F3" s="1" t="s">
        <v>703</v>
      </c>
      <c r="G3" s="1" t="s">
        <v>707</v>
      </c>
      <c r="H3" s="1" t="s">
        <v>708</v>
      </c>
      <c r="I3" s="1" t="s">
        <v>709</v>
      </c>
      <c r="J3" s="1" t="s">
        <v>710</v>
      </c>
      <c r="K3" s="1" t="s">
        <v>709</v>
      </c>
      <c r="L3" s="1" t="s">
        <v>709</v>
      </c>
      <c r="M3" s="1" t="s">
        <v>711</v>
      </c>
      <c r="N3" s="1" t="s">
        <v>711</v>
      </c>
      <c r="O3" s="1" t="s">
        <v>712</v>
      </c>
      <c r="P3" s="1" t="s">
        <v>713</v>
      </c>
      <c r="Q3" s="1" t="s">
        <v>714</v>
      </c>
      <c r="R3" s="1" t="s">
        <v>722</v>
      </c>
      <c r="S3" s="1" t="s">
        <v>716</v>
      </c>
      <c r="T3" s="1" t="s">
        <v>717</v>
      </c>
      <c r="U3" s="1" t="s">
        <v>718</v>
      </c>
      <c r="V3" s="1" t="s">
        <v>719</v>
      </c>
    </row>
    <row r="4" s="1" customFormat="1" spans="1:22">
      <c r="A4" s="3">
        <v>999224179368828</v>
      </c>
      <c r="B4" s="1" t="s">
        <v>703</v>
      </c>
      <c r="C4" s="1" t="s">
        <v>723</v>
      </c>
      <c r="D4" s="1" t="s">
        <v>705</v>
      </c>
      <c r="E4" s="1" t="s">
        <v>724</v>
      </c>
      <c r="F4" s="1" t="s">
        <v>703</v>
      </c>
      <c r="G4" s="1" t="s">
        <v>707</v>
      </c>
      <c r="H4" s="1" t="s">
        <v>708</v>
      </c>
      <c r="I4" s="1" t="s">
        <v>709</v>
      </c>
      <c r="J4" s="1" t="s">
        <v>710</v>
      </c>
      <c r="K4" s="1" t="s">
        <v>709</v>
      </c>
      <c r="L4" s="1" t="s">
        <v>709</v>
      </c>
      <c r="M4" s="1" t="s">
        <v>711</v>
      </c>
      <c r="N4" s="1" t="s">
        <v>711</v>
      </c>
      <c r="O4" s="1" t="s">
        <v>712</v>
      </c>
      <c r="P4" s="1" t="s">
        <v>713</v>
      </c>
      <c r="Q4" s="1" t="s">
        <v>714</v>
      </c>
      <c r="R4" s="1" t="s">
        <v>725</v>
      </c>
      <c r="S4" s="1" t="s">
        <v>716</v>
      </c>
      <c r="T4" s="1" t="s">
        <v>717</v>
      </c>
      <c r="U4" s="1" t="s">
        <v>718</v>
      </c>
      <c r="V4" s="1" t="s">
        <v>719</v>
      </c>
    </row>
    <row r="5" s="1" customFormat="1" spans="1:22">
      <c r="A5" s="3">
        <v>999224175594451</v>
      </c>
      <c r="B5" s="1" t="s">
        <v>703</v>
      </c>
      <c r="C5" s="1" t="s">
        <v>726</v>
      </c>
      <c r="D5" s="1" t="s">
        <v>727</v>
      </c>
      <c r="E5" s="1" t="s">
        <v>728</v>
      </c>
      <c r="F5" s="1" t="s">
        <v>703</v>
      </c>
      <c r="G5" s="1" t="s">
        <v>707</v>
      </c>
      <c r="H5" s="1" t="s">
        <v>708</v>
      </c>
      <c r="I5" s="1" t="s">
        <v>729</v>
      </c>
      <c r="J5" s="1" t="s">
        <v>710</v>
      </c>
      <c r="K5" s="1" t="s">
        <v>729</v>
      </c>
      <c r="L5" s="1" t="s">
        <v>729</v>
      </c>
      <c r="M5" s="1" t="s">
        <v>711</v>
      </c>
      <c r="N5" s="1" t="s">
        <v>711</v>
      </c>
      <c r="O5" s="1" t="s">
        <v>712</v>
      </c>
      <c r="P5" s="1" t="s">
        <v>713</v>
      </c>
      <c r="Q5" s="1" t="s">
        <v>714</v>
      </c>
      <c r="R5" s="1" t="s">
        <v>730</v>
      </c>
      <c r="S5" s="1" t="s">
        <v>716</v>
      </c>
      <c r="T5" s="1" t="s">
        <v>717</v>
      </c>
      <c r="U5" s="1" t="s">
        <v>718</v>
      </c>
      <c r="V5" s="1" t="s">
        <v>731</v>
      </c>
    </row>
    <row r="6" s="1" customFormat="1" spans="1:22">
      <c r="A6" s="3">
        <v>999224174931087</v>
      </c>
      <c r="B6" s="1" t="s">
        <v>703</v>
      </c>
      <c r="C6" s="1" t="s">
        <v>732</v>
      </c>
      <c r="D6" s="1" t="s">
        <v>733</v>
      </c>
      <c r="E6" s="1" t="s">
        <v>734</v>
      </c>
      <c r="F6" s="1" t="s">
        <v>703</v>
      </c>
      <c r="G6" s="1" t="s">
        <v>707</v>
      </c>
      <c r="H6" s="1" t="s">
        <v>708</v>
      </c>
      <c r="I6" s="1" t="s">
        <v>735</v>
      </c>
      <c r="J6" s="1" t="s">
        <v>710</v>
      </c>
      <c r="K6" s="1" t="s">
        <v>735</v>
      </c>
      <c r="L6" s="1" t="s">
        <v>735</v>
      </c>
      <c r="M6" s="1" t="s">
        <v>711</v>
      </c>
      <c r="N6" s="1" t="s">
        <v>711</v>
      </c>
      <c r="O6" s="1" t="s">
        <v>712</v>
      </c>
      <c r="P6" s="1" t="s">
        <v>713</v>
      </c>
      <c r="Q6" s="1" t="s">
        <v>714</v>
      </c>
      <c r="R6" s="1" t="s">
        <v>736</v>
      </c>
      <c r="S6" s="1" t="s">
        <v>716</v>
      </c>
      <c r="T6" s="1" t="s">
        <v>717</v>
      </c>
      <c r="U6" s="1" t="s">
        <v>718</v>
      </c>
      <c r="V6" s="1" t="s">
        <v>731</v>
      </c>
    </row>
    <row r="7" s="1" customFormat="1" spans="1:22">
      <c r="A7" s="3">
        <v>999224174825578</v>
      </c>
      <c r="B7" s="1" t="s">
        <v>703</v>
      </c>
      <c r="C7" s="1" t="s">
        <v>737</v>
      </c>
      <c r="D7" s="1" t="s">
        <v>705</v>
      </c>
      <c r="E7" s="1" t="s">
        <v>738</v>
      </c>
      <c r="F7" s="1" t="s">
        <v>703</v>
      </c>
      <c r="G7" s="1" t="s">
        <v>707</v>
      </c>
      <c r="H7" s="1" t="s">
        <v>708</v>
      </c>
      <c r="I7" s="1" t="s">
        <v>709</v>
      </c>
      <c r="J7" s="1" t="s">
        <v>710</v>
      </c>
      <c r="K7" s="1" t="s">
        <v>709</v>
      </c>
      <c r="L7" s="1" t="s">
        <v>709</v>
      </c>
      <c r="M7" s="1" t="s">
        <v>711</v>
      </c>
      <c r="N7" s="1" t="s">
        <v>711</v>
      </c>
      <c r="O7" s="1" t="s">
        <v>712</v>
      </c>
      <c r="P7" s="1" t="s">
        <v>713</v>
      </c>
      <c r="Q7" s="1" t="s">
        <v>714</v>
      </c>
      <c r="R7" s="1" t="s">
        <v>739</v>
      </c>
      <c r="S7" s="1" t="s">
        <v>716</v>
      </c>
      <c r="T7" s="1" t="s">
        <v>717</v>
      </c>
      <c r="U7" s="1" t="s">
        <v>718</v>
      </c>
      <c r="V7" s="1" t="s">
        <v>719</v>
      </c>
    </row>
    <row r="8" s="1" customFormat="1" spans="1:22">
      <c r="A8" s="3">
        <v>999224173124067</v>
      </c>
      <c r="B8" s="1" t="s">
        <v>703</v>
      </c>
      <c r="C8" s="1" t="s">
        <v>740</v>
      </c>
      <c r="D8" s="1" t="s">
        <v>741</v>
      </c>
      <c r="E8" s="1" t="s">
        <v>742</v>
      </c>
      <c r="F8" s="1" t="s">
        <v>703</v>
      </c>
      <c r="G8" s="1" t="s">
        <v>707</v>
      </c>
      <c r="H8" s="1" t="s">
        <v>708</v>
      </c>
      <c r="I8" s="1" t="s">
        <v>743</v>
      </c>
      <c r="J8" s="1" t="s">
        <v>710</v>
      </c>
      <c r="K8" s="1" t="s">
        <v>743</v>
      </c>
      <c r="L8" s="1" t="s">
        <v>743</v>
      </c>
      <c r="M8" s="1" t="s">
        <v>711</v>
      </c>
      <c r="N8" s="1" t="s">
        <v>711</v>
      </c>
      <c r="O8" s="1" t="s">
        <v>712</v>
      </c>
      <c r="P8" s="1" t="s">
        <v>713</v>
      </c>
      <c r="Q8" s="1" t="s">
        <v>714</v>
      </c>
      <c r="R8" s="1" t="s">
        <v>744</v>
      </c>
      <c r="S8" s="1" t="s">
        <v>716</v>
      </c>
      <c r="T8" s="1" t="s">
        <v>717</v>
      </c>
      <c r="U8" s="1" t="s">
        <v>718</v>
      </c>
      <c r="V8" s="1" t="s">
        <v>731</v>
      </c>
    </row>
    <row r="9" s="1" customFormat="1" spans="1:22">
      <c r="A9" s="3">
        <v>999224172153325</v>
      </c>
      <c r="B9" s="1" t="s">
        <v>703</v>
      </c>
      <c r="C9" s="1" t="s">
        <v>745</v>
      </c>
      <c r="D9" s="1" t="s">
        <v>746</v>
      </c>
      <c r="E9" s="1" t="s">
        <v>747</v>
      </c>
      <c r="F9" s="1" t="s">
        <v>703</v>
      </c>
      <c r="G9" s="1" t="s">
        <v>707</v>
      </c>
      <c r="H9" s="1" t="s">
        <v>708</v>
      </c>
      <c r="I9" s="1" t="s">
        <v>748</v>
      </c>
      <c r="J9" s="1" t="s">
        <v>710</v>
      </c>
      <c r="K9" s="1" t="s">
        <v>748</v>
      </c>
      <c r="L9" s="1" t="s">
        <v>748</v>
      </c>
      <c r="M9" s="1" t="s">
        <v>711</v>
      </c>
      <c r="N9" s="1" t="s">
        <v>711</v>
      </c>
      <c r="O9" s="1" t="s">
        <v>712</v>
      </c>
      <c r="P9" s="1" t="s">
        <v>713</v>
      </c>
      <c r="Q9" s="1" t="s">
        <v>714</v>
      </c>
      <c r="R9" s="1" t="s">
        <v>749</v>
      </c>
      <c r="S9" s="1" t="s">
        <v>716</v>
      </c>
      <c r="T9" s="1" t="s">
        <v>717</v>
      </c>
      <c r="U9" s="1" t="s">
        <v>718</v>
      </c>
      <c r="V9" s="1" t="s">
        <v>731</v>
      </c>
    </row>
    <row r="10" s="1" customFormat="1" spans="1:22">
      <c r="A10" s="3">
        <v>999224166078076</v>
      </c>
      <c r="B10" s="1" t="s">
        <v>703</v>
      </c>
      <c r="C10" s="1" t="s">
        <v>750</v>
      </c>
      <c r="D10" s="1" t="s">
        <v>733</v>
      </c>
      <c r="E10" s="1" t="s">
        <v>751</v>
      </c>
      <c r="F10" s="1" t="s">
        <v>703</v>
      </c>
      <c r="G10" s="1" t="s">
        <v>707</v>
      </c>
      <c r="H10" s="1" t="s">
        <v>708</v>
      </c>
      <c r="I10" s="1" t="s">
        <v>752</v>
      </c>
      <c r="J10" s="1" t="s">
        <v>710</v>
      </c>
      <c r="K10" s="1" t="s">
        <v>752</v>
      </c>
      <c r="L10" s="1" t="s">
        <v>752</v>
      </c>
      <c r="M10" s="1" t="s">
        <v>711</v>
      </c>
      <c r="N10" s="1" t="s">
        <v>711</v>
      </c>
      <c r="O10" s="1" t="s">
        <v>712</v>
      </c>
      <c r="P10" s="1" t="s">
        <v>713</v>
      </c>
      <c r="Q10" s="1" t="s">
        <v>714</v>
      </c>
      <c r="R10" s="1" t="s">
        <v>753</v>
      </c>
      <c r="S10" s="1" t="s">
        <v>716</v>
      </c>
      <c r="T10" s="1" t="s">
        <v>717</v>
      </c>
      <c r="U10" s="1" t="s">
        <v>718</v>
      </c>
      <c r="V10" s="1" t="s">
        <v>731</v>
      </c>
    </row>
    <row r="11" s="1" customFormat="1" spans="1:22">
      <c r="A11" s="3">
        <v>999224165605771</v>
      </c>
      <c r="B11" s="1" t="s">
        <v>703</v>
      </c>
      <c r="C11" s="1" t="s">
        <v>754</v>
      </c>
      <c r="D11" s="1" t="s">
        <v>755</v>
      </c>
      <c r="E11" s="1" t="s">
        <v>756</v>
      </c>
      <c r="F11" s="1" t="s">
        <v>703</v>
      </c>
      <c r="G11" s="1" t="s">
        <v>707</v>
      </c>
      <c r="H11" s="1" t="s">
        <v>708</v>
      </c>
      <c r="I11" s="1" t="s">
        <v>757</v>
      </c>
      <c r="J11" s="1" t="s">
        <v>710</v>
      </c>
      <c r="K11" s="1" t="s">
        <v>757</v>
      </c>
      <c r="L11" s="1" t="s">
        <v>757</v>
      </c>
      <c r="M11" s="1" t="s">
        <v>711</v>
      </c>
      <c r="N11" s="1" t="s">
        <v>711</v>
      </c>
      <c r="O11" s="1" t="s">
        <v>712</v>
      </c>
      <c r="P11" s="1" t="s">
        <v>713</v>
      </c>
      <c r="Q11" s="1" t="s">
        <v>714</v>
      </c>
      <c r="R11" s="1" t="s">
        <v>758</v>
      </c>
      <c r="S11" s="1" t="s">
        <v>716</v>
      </c>
      <c r="T11" s="1" t="s">
        <v>717</v>
      </c>
      <c r="U11" s="1" t="s">
        <v>718</v>
      </c>
      <c r="V11" s="1" t="s">
        <v>731</v>
      </c>
    </row>
    <row r="12" s="1" customFormat="1" spans="1:22">
      <c r="A12" s="3">
        <v>999224165206104</v>
      </c>
      <c r="B12" s="1" t="s">
        <v>703</v>
      </c>
      <c r="C12" s="1" t="s">
        <v>759</v>
      </c>
      <c r="D12" s="1" t="s">
        <v>760</v>
      </c>
      <c r="E12" s="1" t="s">
        <v>761</v>
      </c>
      <c r="F12" s="1" t="s">
        <v>703</v>
      </c>
      <c r="G12" s="1" t="s">
        <v>707</v>
      </c>
      <c r="H12" s="1" t="s">
        <v>708</v>
      </c>
      <c r="I12" s="1" t="s">
        <v>762</v>
      </c>
      <c r="J12" s="1" t="s">
        <v>710</v>
      </c>
      <c r="K12" s="1" t="s">
        <v>762</v>
      </c>
      <c r="L12" s="1" t="s">
        <v>762</v>
      </c>
      <c r="M12" s="1" t="s">
        <v>711</v>
      </c>
      <c r="N12" s="1" t="s">
        <v>711</v>
      </c>
      <c r="O12" s="1" t="s">
        <v>712</v>
      </c>
      <c r="P12" s="1" t="s">
        <v>713</v>
      </c>
      <c r="Q12" s="1" t="s">
        <v>714</v>
      </c>
      <c r="R12" s="1" t="s">
        <v>763</v>
      </c>
      <c r="S12" s="1" t="s">
        <v>716</v>
      </c>
      <c r="T12" s="1" t="s">
        <v>717</v>
      </c>
      <c r="U12" s="1" t="s">
        <v>718</v>
      </c>
      <c r="V12" s="1" t="s">
        <v>731</v>
      </c>
    </row>
    <row r="13" s="1" customFormat="1" spans="1:22">
      <c r="A13" s="3">
        <v>999224165188736</v>
      </c>
      <c r="B13" s="1" t="s">
        <v>703</v>
      </c>
      <c r="C13" s="1" t="s">
        <v>764</v>
      </c>
      <c r="D13" s="1" t="s">
        <v>765</v>
      </c>
      <c r="E13" s="1" t="s">
        <v>766</v>
      </c>
      <c r="F13" s="1" t="s">
        <v>703</v>
      </c>
      <c r="G13" s="1" t="s">
        <v>707</v>
      </c>
      <c r="H13" s="1" t="s">
        <v>708</v>
      </c>
      <c r="I13" s="1" t="s">
        <v>767</v>
      </c>
      <c r="J13" s="1" t="s">
        <v>710</v>
      </c>
      <c r="K13" s="1" t="s">
        <v>767</v>
      </c>
      <c r="L13" s="1" t="s">
        <v>767</v>
      </c>
      <c r="M13" s="1" t="s">
        <v>711</v>
      </c>
      <c r="N13" s="1" t="s">
        <v>711</v>
      </c>
      <c r="O13" s="1" t="s">
        <v>712</v>
      </c>
      <c r="P13" s="1" t="s">
        <v>713</v>
      </c>
      <c r="Q13" s="1" t="s">
        <v>714</v>
      </c>
      <c r="R13" s="1" t="s">
        <v>768</v>
      </c>
      <c r="S13" s="1" t="s">
        <v>716</v>
      </c>
      <c r="T13" s="1" t="s">
        <v>717</v>
      </c>
      <c r="U13" s="1" t="s">
        <v>718</v>
      </c>
      <c r="V13" s="1" t="s">
        <v>731</v>
      </c>
    </row>
    <row r="14" s="1" customFormat="1" spans="1:22">
      <c r="A14" s="3">
        <v>999224165174829</v>
      </c>
      <c r="B14" s="1" t="s">
        <v>703</v>
      </c>
      <c r="C14" s="1" t="s">
        <v>769</v>
      </c>
      <c r="D14" s="1" t="s">
        <v>765</v>
      </c>
      <c r="E14" s="1" t="s">
        <v>770</v>
      </c>
      <c r="F14" s="1" t="s">
        <v>703</v>
      </c>
      <c r="G14" s="1" t="s">
        <v>707</v>
      </c>
      <c r="H14" s="1" t="s">
        <v>708</v>
      </c>
      <c r="I14" s="1" t="s">
        <v>771</v>
      </c>
      <c r="J14" s="1" t="s">
        <v>710</v>
      </c>
      <c r="K14" s="1" t="s">
        <v>771</v>
      </c>
      <c r="L14" s="1" t="s">
        <v>771</v>
      </c>
      <c r="M14" s="1" t="s">
        <v>711</v>
      </c>
      <c r="N14" s="1" t="s">
        <v>711</v>
      </c>
      <c r="O14" s="1" t="s">
        <v>712</v>
      </c>
      <c r="P14" s="1" t="s">
        <v>713</v>
      </c>
      <c r="Q14" s="1" t="s">
        <v>714</v>
      </c>
      <c r="R14" s="1" t="s">
        <v>772</v>
      </c>
      <c r="S14" s="1" t="s">
        <v>716</v>
      </c>
      <c r="T14" s="1" t="s">
        <v>717</v>
      </c>
      <c r="U14" s="1" t="s">
        <v>718</v>
      </c>
      <c r="V14" s="1" t="s">
        <v>731</v>
      </c>
    </row>
    <row r="15" s="1" customFormat="1" spans="1:22">
      <c r="A15" s="3">
        <v>999224165165779</v>
      </c>
      <c r="B15" s="1" t="s">
        <v>703</v>
      </c>
      <c r="C15" s="1" t="s">
        <v>773</v>
      </c>
      <c r="D15" s="1" t="s">
        <v>765</v>
      </c>
      <c r="E15" s="1" t="s">
        <v>774</v>
      </c>
      <c r="F15" s="1" t="s">
        <v>703</v>
      </c>
      <c r="G15" s="1" t="s">
        <v>707</v>
      </c>
      <c r="H15" s="1" t="s">
        <v>708</v>
      </c>
      <c r="I15" s="1" t="s">
        <v>771</v>
      </c>
      <c r="J15" s="1" t="s">
        <v>710</v>
      </c>
      <c r="K15" s="1" t="s">
        <v>771</v>
      </c>
      <c r="L15" s="1" t="s">
        <v>771</v>
      </c>
      <c r="M15" s="1" t="s">
        <v>711</v>
      </c>
      <c r="N15" s="1" t="s">
        <v>711</v>
      </c>
      <c r="O15" s="1" t="s">
        <v>712</v>
      </c>
      <c r="P15" s="1" t="s">
        <v>713</v>
      </c>
      <c r="Q15" s="1" t="s">
        <v>714</v>
      </c>
      <c r="R15" s="1" t="s">
        <v>775</v>
      </c>
      <c r="S15" s="1" t="s">
        <v>716</v>
      </c>
      <c r="T15" s="1" t="s">
        <v>717</v>
      </c>
      <c r="U15" s="1" t="s">
        <v>718</v>
      </c>
      <c r="V15" s="1" t="s">
        <v>731</v>
      </c>
    </row>
    <row r="16" s="1" customFormat="1" spans="1:22">
      <c r="A16" s="3">
        <v>999224165164234</v>
      </c>
      <c r="B16" s="1" t="s">
        <v>703</v>
      </c>
      <c r="C16" s="1" t="s">
        <v>776</v>
      </c>
      <c r="D16" s="1" t="s">
        <v>765</v>
      </c>
      <c r="E16" s="1" t="s">
        <v>777</v>
      </c>
      <c r="F16" s="1" t="s">
        <v>703</v>
      </c>
      <c r="G16" s="1" t="s">
        <v>707</v>
      </c>
      <c r="H16" s="1" t="s">
        <v>708</v>
      </c>
      <c r="I16" s="1" t="s">
        <v>771</v>
      </c>
      <c r="J16" s="1" t="s">
        <v>710</v>
      </c>
      <c r="K16" s="1" t="s">
        <v>771</v>
      </c>
      <c r="L16" s="1" t="s">
        <v>771</v>
      </c>
      <c r="M16" s="1" t="s">
        <v>711</v>
      </c>
      <c r="N16" s="1" t="s">
        <v>711</v>
      </c>
      <c r="O16" s="1" t="s">
        <v>712</v>
      </c>
      <c r="P16" s="1" t="s">
        <v>713</v>
      </c>
      <c r="Q16" s="1" t="s">
        <v>714</v>
      </c>
      <c r="R16" s="1" t="s">
        <v>778</v>
      </c>
      <c r="S16" s="1" t="s">
        <v>716</v>
      </c>
      <c r="T16" s="1" t="s">
        <v>717</v>
      </c>
      <c r="U16" s="1" t="s">
        <v>718</v>
      </c>
      <c r="V16" s="1" t="s">
        <v>731</v>
      </c>
    </row>
    <row r="17" s="1" customFormat="1" spans="1:22">
      <c r="A17" s="3">
        <v>999224164787036</v>
      </c>
      <c r="B17" s="1" t="s">
        <v>703</v>
      </c>
      <c r="C17" s="1" t="s">
        <v>779</v>
      </c>
      <c r="D17" s="1" t="s">
        <v>780</v>
      </c>
      <c r="E17" s="1" t="s">
        <v>781</v>
      </c>
      <c r="F17" s="1" t="s">
        <v>703</v>
      </c>
      <c r="G17" s="1" t="s">
        <v>707</v>
      </c>
      <c r="H17" s="1" t="s">
        <v>708</v>
      </c>
      <c r="I17" s="1" t="s">
        <v>782</v>
      </c>
      <c r="J17" s="1" t="s">
        <v>710</v>
      </c>
      <c r="K17" s="1" t="s">
        <v>782</v>
      </c>
      <c r="L17" s="1" t="s">
        <v>782</v>
      </c>
      <c r="M17" s="1" t="s">
        <v>711</v>
      </c>
      <c r="N17" s="1" t="s">
        <v>711</v>
      </c>
      <c r="O17" s="1" t="s">
        <v>712</v>
      </c>
      <c r="P17" s="1" t="s">
        <v>713</v>
      </c>
      <c r="Q17" s="1" t="s">
        <v>714</v>
      </c>
      <c r="R17" s="1" t="s">
        <v>783</v>
      </c>
      <c r="S17" s="1" t="s">
        <v>716</v>
      </c>
      <c r="T17" s="1" t="s">
        <v>717</v>
      </c>
      <c r="U17" s="1" t="s">
        <v>718</v>
      </c>
      <c r="V17" s="1" t="s">
        <v>719</v>
      </c>
    </row>
    <row r="18" s="1" customFormat="1" spans="1:22">
      <c r="A18" s="3">
        <v>999224164123121</v>
      </c>
      <c r="B18" s="1" t="s">
        <v>703</v>
      </c>
      <c r="C18" s="1" t="s">
        <v>784</v>
      </c>
      <c r="D18" s="1" t="s">
        <v>746</v>
      </c>
      <c r="E18" s="1" t="s">
        <v>785</v>
      </c>
      <c r="F18" s="1" t="s">
        <v>703</v>
      </c>
      <c r="G18" s="1" t="s">
        <v>707</v>
      </c>
      <c r="H18" s="1" t="s">
        <v>708</v>
      </c>
      <c r="I18" s="1" t="s">
        <v>786</v>
      </c>
      <c r="J18" s="1" t="s">
        <v>710</v>
      </c>
      <c r="K18" s="1" t="s">
        <v>786</v>
      </c>
      <c r="L18" s="1" t="s">
        <v>786</v>
      </c>
      <c r="M18" s="1" t="s">
        <v>711</v>
      </c>
      <c r="N18" s="1" t="s">
        <v>711</v>
      </c>
      <c r="O18" s="1" t="s">
        <v>712</v>
      </c>
      <c r="P18" s="1" t="s">
        <v>713</v>
      </c>
      <c r="Q18" s="1" t="s">
        <v>714</v>
      </c>
      <c r="R18" s="1" t="s">
        <v>787</v>
      </c>
      <c r="S18" s="1" t="s">
        <v>716</v>
      </c>
      <c r="T18" s="1" t="s">
        <v>717</v>
      </c>
      <c r="U18" s="1" t="s">
        <v>718</v>
      </c>
      <c r="V18" s="1" t="s">
        <v>731</v>
      </c>
    </row>
    <row r="19" s="1" customFormat="1" spans="1:22">
      <c r="A19" s="3">
        <v>999224163540164</v>
      </c>
      <c r="B19" s="1" t="s">
        <v>788</v>
      </c>
      <c r="C19" s="1" t="s">
        <v>789</v>
      </c>
      <c r="D19" s="1" t="s">
        <v>790</v>
      </c>
      <c r="E19" s="1" t="s">
        <v>791</v>
      </c>
      <c r="F19" s="1" t="s">
        <v>703</v>
      </c>
      <c r="G19" s="1" t="s">
        <v>707</v>
      </c>
      <c r="H19" s="1" t="s">
        <v>708</v>
      </c>
      <c r="I19" s="1" t="s">
        <v>792</v>
      </c>
      <c r="J19" s="1" t="s">
        <v>710</v>
      </c>
      <c r="K19" s="1" t="s">
        <v>792</v>
      </c>
      <c r="L19" s="1" t="s">
        <v>792</v>
      </c>
      <c r="M19" s="1" t="s">
        <v>711</v>
      </c>
      <c r="N19" s="1" t="s">
        <v>711</v>
      </c>
      <c r="O19" s="1" t="s">
        <v>712</v>
      </c>
      <c r="P19" s="1" t="s">
        <v>713</v>
      </c>
      <c r="Q19" s="1" t="s">
        <v>714</v>
      </c>
      <c r="R19" s="1" t="s">
        <v>793</v>
      </c>
      <c r="S19" s="1" t="s">
        <v>716</v>
      </c>
      <c r="T19" s="1" t="s">
        <v>717</v>
      </c>
      <c r="U19" s="1" t="s">
        <v>718</v>
      </c>
      <c r="V19" s="1" t="s">
        <v>731</v>
      </c>
    </row>
    <row r="20" s="1" customFormat="1" spans="1:22">
      <c r="A20" s="3">
        <v>999224163454859</v>
      </c>
      <c r="B20" s="1" t="s">
        <v>788</v>
      </c>
      <c r="C20" s="1" t="s">
        <v>794</v>
      </c>
      <c r="D20" s="1" t="s">
        <v>795</v>
      </c>
      <c r="E20" s="1" t="s">
        <v>796</v>
      </c>
      <c r="F20" s="1" t="s">
        <v>703</v>
      </c>
      <c r="G20" s="1" t="s">
        <v>707</v>
      </c>
      <c r="H20" s="1" t="s">
        <v>708</v>
      </c>
      <c r="I20" s="1" t="s">
        <v>797</v>
      </c>
      <c r="J20" s="1" t="s">
        <v>710</v>
      </c>
      <c r="K20" s="1" t="s">
        <v>797</v>
      </c>
      <c r="L20" s="1" t="s">
        <v>797</v>
      </c>
      <c r="M20" s="1" t="s">
        <v>711</v>
      </c>
      <c r="N20" s="1" t="s">
        <v>711</v>
      </c>
      <c r="O20" s="1" t="s">
        <v>712</v>
      </c>
      <c r="P20" s="1" t="s">
        <v>713</v>
      </c>
      <c r="Q20" s="1" t="s">
        <v>714</v>
      </c>
      <c r="R20" s="1" t="s">
        <v>798</v>
      </c>
      <c r="S20" s="1" t="s">
        <v>716</v>
      </c>
      <c r="T20" s="1" t="s">
        <v>717</v>
      </c>
      <c r="U20" s="1" t="s">
        <v>718</v>
      </c>
      <c r="V20" s="1" t="s">
        <v>731</v>
      </c>
    </row>
    <row r="21" s="1" customFormat="1" spans="1:22">
      <c r="A21" s="3">
        <v>999224163110932</v>
      </c>
      <c r="B21" s="1" t="s">
        <v>788</v>
      </c>
      <c r="C21" s="1" t="s">
        <v>799</v>
      </c>
      <c r="D21" s="1" t="s">
        <v>800</v>
      </c>
      <c r="E21" s="1" t="s">
        <v>801</v>
      </c>
      <c r="F21" s="1" t="s">
        <v>703</v>
      </c>
      <c r="G21" s="1" t="s">
        <v>707</v>
      </c>
      <c r="H21" s="1" t="s">
        <v>708</v>
      </c>
      <c r="I21" s="1" t="s">
        <v>802</v>
      </c>
      <c r="J21" s="1" t="s">
        <v>710</v>
      </c>
      <c r="K21" s="1" t="s">
        <v>802</v>
      </c>
      <c r="L21" s="1" t="s">
        <v>802</v>
      </c>
      <c r="M21" s="1" t="s">
        <v>711</v>
      </c>
      <c r="N21" s="1" t="s">
        <v>711</v>
      </c>
      <c r="O21" s="1" t="s">
        <v>712</v>
      </c>
      <c r="P21" s="1" t="s">
        <v>713</v>
      </c>
      <c r="Q21" s="1" t="s">
        <v>714</v>
      </c>
      <c r="R21" s="1" t="s">
        <v>803</v>
      </c>
      <c r="S21" s="1" t="s">
        <v>716</v>
      </c>
      <c r="T21" s="1" t="s">
        <v>717</v>
      </c>
      <c r="U21" s="1" t="s">
        <v>718</v>
      </c>
      <c r="V21" s="1" t="s">
        <v>731</v>
      </c>
    </row>
    <row r="22" s="1" customFormat="1" spans="1:22">
      <c r="A22" s="3">
        <v>999224162720742</v>
      </c>
      <c r="B22" s="1" t="s">
        <v>788</v>
      </c>
      <c r="C22" s="1" t="s">
        <v>804</v>
      </c>
      <c r="D22" s="1" t="s">
        <v>790</v>
      </c>
      <c r="E22" s="1" t="s">
        <v>805</v>
      </c>
      <c r="F22" s="1" t="s">
        <v>703</v>
      </c>
      <c r="G22" s="1" t="s">
        <v>707</v>
      </c>
      <c r="H22" s="1" t="s">
        <v>708</v>
      </c>
      <c r="I22" s="1" t="s">
        <v>806</v>
      </c>
      <c r="J22" s="1" t="s">
        <v>710</v>
      </c>
      <c r="K22" s="1" t="s">
        <v>806</v>
      </c>
      <c r="L22" s="1" t="s">
        <v>806</v>
      </c>
      <c r="M22" s="1" t="s">
        <v>711</v>
      </c>
      <c r="N22" s="1" t="s">
        <v>711</v>
      </c>
      <c r="O22" s="1" t="s">
        <v>712</v>
      </c>
      <c r="P22" s="1" t="s">
        <v>713</v>
      </c>
      <c r="Q22" s="1" t="s">
        <v>714</v>
      </c>
      <c r="R22" s="1" t="s">
        <v>807</v>
      </c>
      <c r="S22" s="1" t="s">
        <v>716</v>
      </c>
      <c r="T22" s="1" t="s">
        <v>717</v>
      </c>
      <c r="U22" s="1" t="s">
        <v>718</v>
      </c>
      <c r="V22" s="1" t="s">
        <v>731</v>
      </c>
    </row>
    <row r="23" s="1" customFormat="1" spans="1:22">
      <c r="A23" s="3">
        <v>999224161745736</v>
      </c>
      <c r="B23" s="1" t="s">
        <v>788</v>
      </c>
      <c r="C23" s="1" t="s">
        <v>808</v>
      </c>
      <c r="D23" s="1" t="s">
        <v>809</v>
      </c>
      <c r="E23" s="1" t="s">
        <v>810</v>
      </c>
      <c r="F23" s="1" t="s">
        <v>703</v>
      </c>
      <c r="G23" s="1" t="s">
        <v>707</v>
      </c>
      <c r="H23" s="1" t="s">
        <v>708</v>
      </c>
      <c r="I23" s="1" t="s">
        <v>792</v>
      </c>
      <c r="J23" s="1" t="s">
        <v>710</v>
      </c>
      <c r="K23" s="1" t="s">
        <v>792</v>
      </c>
      <c r="L23" s="1" t="s">
        <v>792</v>
      </c>
      <c r="M23" s="1" t="s">
        <v>711</v>
      </c>
      <c r="N23" s="1" t="s">
        <v>711</v>
      </c>
      <c r="O23" s="1" t="s">
        <v>712</v>
      </c>
      <c r="P23" s="1" t="s">
        <v>713</v>
      </c>
      <c r="Q23" s="1" t="s">
        <v>714</v>
      </c>
      <c r="R23" s="1" t="s">
        <v>811</v>
      </c>
      <c r="S23" s="1" t="s">
        <v>716</v>
      </c>
      <c r="T23" s="1" t="s">
        <v>717</v>
      </c>
      <c r="U23" s="1" t="s">
        <v>718</v>
      </c>
      <c r="V23" s="1" t="s">
        <v>731</v>
      </c>
    </row>
    <row r="24" s="1" customFormat="1" spans="1:22">
      <c r="A24" s="3">
        <v>999224161378966</v>
      </c>
      <c r="B24" s="1" t="s">
        <v>788</v>
      </c>
      <c r="C24" s="1" t="s">
        <v>812</v>
      </c>
      <c r="D24" s="1" t="s">
        <v>765</v>
      </c>
      <c r="E24" s="1" t="s">
        <v>813</v>
      </c>
      <c r="F24" s="1" t="s">
        <v>703</v>
      </c>
      <c r="G24" s="1" t="s">
        <v>707</v>
      </c>
      <c r="H24" s="1" t="s">
        <v>708</v>
      </c>
      <c r="I24" s="1" t="s">
        <v>771</v>
      </c>
      <c r="J24" s="1" t="s">
        <v>710</v>
      </c>
      <c r="K24" s="1" t="s">
        <v>771</v>
      </c>
      <c r="L24" s="1" t="s">
        <v>771</v>
      </c>
      <c r="M24" s="1" t="s">
        <v>711</v>
      </c>
      <c r="N24" s="1" t="s">
        <v>711</v>
      </c>
      <c r="O24" s="1" t="s">
        <v>712</v>
      </c>
      <c r="P24" s="1" t="s">
        <v>713</v>
      </c>
      <c r="Q24" s="1" t="s">
        <v>714</v>
      </c>
      <c r="R24" s="1" t="s">
        <v>814</v>
      </c>
      <c r="S24" s="1" t="s">
        <v>716</v>
      </c>
      <c r="T24" s="1" t="s">
        <v>717</v>
      </c>
      <c r="U24" s="1" t="s">
        <v>718</v>
      </c>
      <c r="V24" s="1" t="s">
        <v>731</v>
      </c>
    </row>
    <row r="25" s="1" customFormat="1" spans="1:22">
      <c r="A25" s="3">
        <v>999224161264110</v>
      </c>
      <c r="B25" s="1" t="s">
        <v>788</v>
      </c>
      <c r="C25" s="1" t="s">
        <v>815</v>
      </c>
      <c r="D25" s="1" t="s">
        <v>765</v>
      </c>
      <c r="E25" s="1" t="s">
        <v>816</v>
      </c>
      <c r="F25" s="1" t="s">
        <v>703</v>
      </c>
      <c r="G25" s="1" t="s">
        <v>707</v>
      </c>
      <c r="H25" s="1" t="s">
        <v>708</v>
      </c>
      <c r="I25" s="1" t="s">
        <v>771</v>
      </c>
      <c r="J25" s="1" t="s">
        <v>710</v>
      </c>
      <c r="K25" s="1" t="s">
        <v>771</v>
      </c>
      <c r="L25" s="1" t="s">
        <v>771</v>
      </c>
      <c r="M25" s="1" t="s">
        <v>711</v>
      </c>
      <c r="N25" s="1" t="s">
        <v>711</v>
      </c>
      <c r="O25" s="1" t="s">
        <v>712</v>
      </c>
      <c r="P25" s="1" t="s">
        <v>713</v>
      </c>
      <c r="Q25" s="1" t="s">
        <v>714</v>
      </c>
      <c r="R25" s="1" t="s">
        <v>817</v>
      </c>
      <c r="S25" s="1" t="s">
        <v>716</v>
      </c>
      <c r="T25" s="1" t="s">
        <v>717</v>
      </c>
      <c r="U25" s="1" t="s">
        <v>718</v>
      </c>
      <c r="V25" s="1" t="s">
        <v>731</v>
      </c>
    </row>
    <row r="26" s="1" customFormat="1" spans="1:22">
      <c r="A26" s="3">
        <v>999224160616046</v>
      </c>
      <c r="B26" s="1" t="s">
        <v>788</v>
      </c>
      <c r="C26" s="1" t="s">
        <v>818</v>
      </c>
      <c r="D26" s="1" t="s">
        <v>705</v>
      </c>
      <c r="E26" s="1" t="s">
        <v>819</v>
      </c>
      <c r="F26" s="1" t="s">
        <v>703</v>
      </c>
      <c r="G26" s="1" t="s">
        <v>707</v>
      </c>
      <c r="H26" s="1" t="s">
        <v>708</v>
      </c>
      <c r="I26" s="1" t="s">
        <v>820</v>
      </c>
      <c r="J26" s="1" t="s">
        <v>710</v>
      </c>
      <c r="K26" s="1" t="s">
        <v>820</v>
      </c>
      <c r="L26" s="1" t="s">
        <v>820</v>
      </c>
      <c r="M26" s="1" t="s">
        <v>711</v>
      </c>
      <c r="N26" s="1" t="s">
        <v>711</v>
      </c>
      <c r="O26" s="1" t="s">
        <v>712</v>
      </c>
      <c r="P26" s="1" t="s">
        <v>713</v>
      </c>
      <c r="Q26" s="1" t="s">
        <v>714</v>
      </c>
      <c r="R26" s="1" t="s">
        <v>821</v>
      </c>
      <c r="S26" s="1" t="s">
        <v>716</v>
      </c>
      <c r="T26" s="1" t="s">
        <v>717</v>
      </c>
      <c r="U26" s="1" t="s">
        <v>718</v>
      </c>
      <c r="V26" s="1" t="s">
        <v>719</v>
      </c>
    </row>
    <row r="27" s="1" customFormat="1" spans="1:22">
      <c r="A27" s="3">
        <v>999224160031837</v>
      </c>
      <c r="B27" s="1" t="s">
        <v>788</v>
      </c>
      <c r="C27" s="1" t="s">
        <v>822</v>
      </c>
      <c r="D27" s="1" t="s">
        <v>765</v>
      </c>
      <c r="E27" s="1" t="s">
        <v>823</v>
      </c>
      <c r="F27" s="1" t="s">
        <v>703</v>
      </c>
      <c r="G27" s="1" t="s">
        <v>707</v>
      </c>
      <c r="H27" s="1" t="s">
        <v>708</v>
      </c>
      <c r="I27" s="1" t="s">
        <v>771</v>
      </c>
      <c r="J27" s="1" t="s">
        <v>710</v>
      </c>
      <c r="K27" s="1" t="s">
        <v>771</v>
      </c>
      <c r="L27" s="1" t="s">
        <v>771</v>
      </c>
      <c r="M27" s="1" t="s">
        <v>711</v>
      </c>
      <c r="N27" s="1" t="s">
        <v>711</v>
      </c>
      <c r="O27" s="1" t="s">
        <v>712</v>
      </c>
      <c r="P27" s="1" t="s">
        <v>713</v>
      </c>
      <c r="Q27" s="1" t="s">
        <v>714</v>
      </c>
      <c r="R27" s="1" t="s">
        <v>824</v>
      </c>
      <c r="S27" s="1" t="s">
        <v>716</v>
      </c>
      <c r="T27" s="1" t="s">
        <v>717</v>
      </c>
      <c r="U27" s="1" t="s">
        <v>718</v>
      </c>
      <c r="V27" s="1" t="s">
        <v>731</v>
      </c>
    </row>
    <row r="28" s="1" customFormat="1" spans="1:22">
      <c r="A28" s="3">
        <v>999224159555879</v>
      </c>
      <c r="B28" s="1" t="s">
        <v>788</v>
      </c>
      <c r="C28" s="1" t="s">
        <v>825</v>
      </c>
      <c r="D28" s="1" t="s">
        <v>826</v>
      </c>
      <c r="E28" s="1" t="s">
        <v>827</v>
      </c>
      <c r="F28" s="1" t="s">
        <v>703</v>
      </c>
      <c r="G28" s="1" t="s">
        <v>707</v>
      </c>
      <c r="H28" s="1" t="s">
        <v>708</v>
      </c>
      <c r="I28" s="1" t="s">
        <v>828</v>
      </c>
      <c r="J28" s="1" t="s">
        <v>710</v>
      </c>
      <c r="K28" s="1" t="s">
        <v>828</v>
      </c>
      <c r="L28" s="1" t="s">
        <v>828</v>
      </c>
      <c r="M28" s="1" t="s">
        <v>711</v>
      </c>
      <c r="N28" s="1" t="s">
        <v>711</v>
      </c>
      <c r="O28" s="1" t="s">
        <v>712</v>
      </c>
      <c r="P28" s="1" t="s">
        <v>713</v>
      </c>
      <c r="Q28" s="1" t="s">
        <v>714</v>
      </c>
      <c r="R28" s="1" t="s">
        <v>829</v>
      </c>
      <c r="S28" s="1" t="s">
        <v>716</v>
      </c>
      <c r="T28" s="1" t="s">
        <v>717</v>
      </c>
      <c r="U28" s="1" t="s">
        <v>718</v>
      </c>
      <c r="V28" s="1" t="s">
        <v>731</v>
      </c>
    </row>
    <row r="29" s="1" customFormat="1" spans="1:22">
      <c r="A29" s="3">
        <v>999224155238748</v>
      </c>
      <c r="B29" s="1" t="s">
        <v>788</v>
      </c>
      <c r="C29" s="1" t="s">
        <v>830</v>
      </c>
      <c r="D29" s="1" t="s">
        <v>790</v>
      </c>
      <c r="E29" s="1" t="s">
        <v>831</v>
      </c>
      <c r="F29" s="1" t="s">
        <v>788</v>
      </c>
      <c r="G29" s="1" t="s">
        <v>707</v>
      </c>
      <c r="H29" s="1" t="s">
        <v>708</v>
      </c>
      <c r="I29" s="1" t="s">
        <v>832</v>
      </c>
      <c r="J29" s="1" t="s">
        <v>710</v>
      </c>
      <c r="K29" s="1" t="s">
        <v>832</v>
      </c>
      <c r="L29" s="1" t="s">
        <v>832</v>
      </c>
      <c r="M29" s="1" t="s">
        <v>711</v>
      </c>
      <c r="N29" s="1" t="s">
        <v>711</v>
      </c>
      <c r="O29" s="1" t="s">
        <v>712</v>
      </c>
      <c r="P29" s="1" t="s">
        <v>713</v>
      </c>
      <c r="Q29" s="1" t="s">
        <v>714</v>
      </c>
      <c r="R29" s="1" t="s">
        <v>833</v>
      </c>
      <c r="S29" s="1" t="s">
        <v>716</v>
      </c>
      <c r="T29" s="1" t="s">
        <v>717</v>
      </c>
      <c r="U29" s="1" t="s">
        <v>718</v>
      </c>
      <c r="V29" s="1" t="s">
        <v>731</v>
      </c>
    </row>
    <row r="30" s="1" customFormat="1" spans="1:22">
      <c r="A30" s="3">
        <v>999224153555176</v>
      </c>
      <c r="B30" s="1" t="s">
        <v>788</v>
      </c>
      <c r="C30" s="1" t="s">
        <v>834</v>
      </c>
      <c r="D30" s="1" t="s">
        <v>705</v>
      </c>
      <c r="E30" s="1" t="s">
        <v>835</v>
      </c>
      <c r="F30" s="1" t="s">
        <v>788</v>
      </c>
      <c r="G30" s="1" t="s">
        <v>707</v>
      </c>
      <c r="H30" s="1" t="s">
        <v>708</v>
      </c>
      <c r="I30" s="1" t="s">
        <v>836</v>
      </c>
      <c r="J30" s="1" t="s">
        <v>710</v>
      </c>
      <c r="K30" s="1" t="s">
        <v>836</v>
      </c>
      <c r="L30" s="1" t="s">
        <v>836</v>
      </c>
      <c r="M30" s="1" t="s">
        <v>711</v>
      </c>
      <c r="N30" s="1" t="s">
        <v>711</v>
      </c>
      <c r="O30" s="1" t="s">
        <v>712</v>
      </c>
      <c r="P30" s="1" t="s">
        <v>713</v>
      </c>
      <c r="Q30" s="1" t="s">
        <v>714</v>
      </c>
      <c r="R30" s="1" t="s">
        <v>837</v>
      </c>
      <c r="S30" s="1" t="s">
        <v>716</v>
      </c>
      <c r="T30" s="1" t="s">
        <v>717</v>
      </c>
      <c r="U30" s="1" t="s">
        <v>718</v>
      </c>
      <c r="V30" s="1" t="s">
        <v>719</v>
      </c>
    </row>
    <row r="31" s="1" customFormat="1" spans="1:22">
      <c r="A31" s="3">
        <v>999224152440911</v>
      </c>
      <c r="B31" s="1" t="s">
        <v>788</v>
      </c>
      <c r="C31" s="1" t="s">
        <v>838</v>
      </c>
      <c r="D31" s="1" t="s">
        <v>839</v>
      </c>
      <c r="E31" s="1" t="s">
        <v>840</v>
      </c>
      <c r="F31" s="1" t="s">
        <v>703</v>
      </c>
      <c r="G31" s="1" t="s">
        <v>707</v>
      </c>
      <c r="H31" s="1" t="s">
        <v>708</v>
      </c>
      <c r="I31" s="1" t="s">
        <v>841</v>
      </c>
      <c r="J31" s="1" t="s">
        <v>710</v>
      </c>
      <c r="K31" s="1" t="s">
        <v>841</v>
      </c>
      <c r="L31" s="1" t="s">
        <v>841</v>
      </c>
      <c r="M31" s="1" t="s">
        <v>711</v>
      </c>
      <c r="N31" s="1" t="s">
        <v>711</v>
      </c>
      <c r="O31" s="1" t="s">
        <v>712</v>
      </c>
      <c r="P31" s="1" t="s">
        <v>713</v>
      </c>
      <c r="Q31" s="1" t="s">
        <v>714</v>
      </c>
      <c r="R31" s="1" t="s">
        <v>842</v>
      </c>
      <c r="S31" s="1" t="s">
        <v>716</v>
      </c>
      <c r="T31" s="1" t="s">
        <v>717</v>
      </c>
      <c r="U31" s="1" t="s">
        <v>718</v>
      </c>
      <c r="V31" s="1" t="s">
        <v>843</v>
      </c>
    </row>
    <row r="32" s="1" customFormat="1" spans="1:22">
      <c r="A32" s="3">
        <v>999224151090754</v>
      </c>
      <c r="B32" s="1" t="s">
        <v>788</v>
      </c>
      <c r="C32" s="1" t="s">
        <v>844</v>
      </c>
      <c r="D32" s="1" t="s">
        <v>790</v>
      </c>
      <c r="E32" s="1" t="s">
        <v>845</v>
      </c>
      <c r="F32" s="1" t="s">
        <v>788</v>
      </c>
      <c r="G32" s="1" t="s">
        <v>707</v>
      </c>
      <c r="H32" s="1" t="s">
        <v>708</v>
      </c>
      <c r="I32" s="1" t="s">
        <v>846</v>
      </c>
      <c r="J32" s="1" t="s">
        <v>710</v>
      </c>
      <c r="K32" s="1" t="s">
        <v>846</v>
      </c>
      <c r="L32" s="1" t="s">
        <v>846</v>
      </c>
      <c r="M32" s="1" t="s">
        <v>711</v>
      </c>
      <c r="N32" s="1" t="s">
        <v>711</v>
      </c>
      <c r="O32" s="1" t="s">
        <v>712</v>
      </c>
      <c r="P32" s="1" t="s">
        <v>713</v>
      </c>
      <c r="Q32" s="1" t="s">
        <v>714</v>
      </c>
      <c r="R32" s="1" t="s">
        <v>847</v>
      </c>
      <c r="S32" s="1" t="s">
        <v>716</v>
      </c>
      <c r="T32" s="1" t="s">
        <v>717</v>
      </c>
      <c r="U32" s="1" t="s">
        <v>718</v>
      </c>
      <c r="V32" s="1" t="s">
        <v>731</v>
      </c>
    </row>
    <row r="33" s="1" customFormat="1" spans="1:22">
      <c r="A33" s="3">
        <v>999224149882824</v>
      </c>
      <c r="B33" s="1" t="s">
        <v>788</v>
      </c>
      <c r="C33" s="1" t="s">
        <v>848</v>
      </c>
      <c r="D33" s="1" t="s">
        <v>809</v>
      </c>
      <c r="E33" s="1" t="s">
        <v>849</v>
      </c>
      <c r="F33" s="1" t="s">
        <v>788</v>
      </c>
      <c r="G33" s="1" t="s">
        <v>707</v>
      </c>
      <c r="H33" s="1" t="s">
        <v>708</v>
      </c>
      <c r="I33" s="1" t="s">
        <v>850</v>
      </c>
      <c r="J33" s="1" t="s">
        <v>710</v>
      </c>
      <c r="K33" s="1" t="s">
        <v>850</v>
      </c>
      <c r="L33" s="1" t="s">
        <v>850</v>
      </c>
      <c r="M33" s="1" t="s">
        <v>711</v>
      </c>
      <c r="N33" s="1" t="s">
        <v>711</v>
      </c>
      <c r="O33" s="1" t="s">
        <v>712</v>
      </c>
      <c r="P33" s="1" t="s">
        <v>713</v>
      </c>
      <c r="Q33" s="1" t="s">
        <v>714</v>
      </c>
      <c r="R33" s="1" t="s">
        <v>851</v>
      </c>
      <c r="S33" s="1" t="s">
        <v>716</v>
      </c>
      <c r="T33" s="1" t="s">
        <v>717</v>
      </c>
      <c r="U33" s="1" t="s">
        <v>718</v>
      </c>
      <c r="V33" s="1" t="s">
        <v>731</v>
      </c>
    </row>
    <row r="34" s="1" customFormat="1" spans="1:22">
      <c r="A34" s="3">
        <v>999224148610796</v>
      </c>
      <c r="B34" s="1" t="s">
        <v>852</v>
      </c>
      <c r="C34" s="1" t="s">
        <v>853</v>
      </c>
      <c r="D34" s="1" t="s">
        <v>854</v>
      </c>
      <c r="E34" s="1" t="s">
        <v>855</v>
      </c>
      <c r="F34" s="1" t="s">
        <v>788</v>
      </c>
      <c r="G34" s="1" t="s">
        <v>707</v>
      </c>
      <c r="H34" s="1" t="s">
        <v>708</v>
      </c>
      <c r="I34" s="1" t="s">
        <v>856</v>
      </c>
      <c r="J34" s="1" t="s">
        <v>710</v>
      </c>
      <c r="K34" s="1" t="s">
        <v>856</v>
      </c>
      <c r="L34" s="1" t="s">
        <v>856</v>
      </c>
      <c r="M34" s="1" t="s">
        <v>711</v>
      </c>
      <c r="N34" s="1" t="s">
        <v>711</v>
      </c>
      <c r="O34" s="1" t="s">
        <v>712</v>
      </c>
      <c r="P34" s="1" t="s">
        <v>713</v>
      </c>
      <c r="Q34" s="1" t="s">
        <v>714</v>
      </c>
      <c r="R34" s="1" t="s">
        <v>857</v>
      </c>
      <c r="S34" s="1" t="s">
        <v>716</v>
      </c>
      <c r="T34" s="1" t="s">
        <v>717</v>
      </c>
      <c r="U34" s="1" t="s">
        <v>718</v>
      </c>
      <c r="V34" s="1" t="s">
        <v>731</v>
      </c>
    </row>
    <row r="35" s="1" customFormat="1" spans="1:22">
      <c r="A35" s="3">
        <v>999224145453585</v>
      </c>
      <c r="B35" s="1" t="s">
        <v>852</v>
      </c>
      <c r="C35" s="1" t="s">
        <v>858</v>
      </c>
      <c r="D35" s="1" t="s">
        <v>859</v>
      </c>
      <c r="E35" s="1" t="s">
        <v>860</v>
      </c>
      <c r="F35" s="1" t="s">
        <v>703</v>
      </c>
      <c r="G35" s="1" t="s">
        <v>707</v>
      </c>
      <c r="H35" s="1" t="s">
        <v>708</v>
      </c>
      <c r="I35" s="1" t="s">
        <v>861</v>
      </c>
      <c r="J35" s="1" t="s">
        <v>710</v>
      </c>
      <c r="K35" s="1" t="s">
        <v>861</v>
      </c>
      <c r="L35" s="1" t="s">
        <v>861</v>
      </c>
      <c r="M35" s="1" t="s">
        <v>711</v>
      </c>
      <c r="N35" s="1" t="s">
        <v>711</v>
      </c>
      <c r="O35" s="1" t="s">
        <v>712</v>
      </c>
      <c r="P35" s="1" t="s">
        <v>713</v>
      </c>
      <c r="Q35" s="1" t="s">
        <v>714</v>
      </c>
      <c r="R35" s="1" t="s">
        <v>862</v>
      </c>
      <c r="S35" s="1" t="s">
        <v>716</v>
      </c>
      <c r="T35" s="1" t="s">
        <v>717</v>
      </c>
      <c r="U35" s="1" t="s">
        <v>718</v>
      </c>
      <c r="V35" s="1" t="s">
        <v>719</v>
      </c>
    </row>
    <row r="36" s="1" customFormat="1" spans="1:22">
      <c r="A36" s="3">
        <v>999224141992932</v>
      </c>
      <c r="B36" s="1" t="s">
        <v>852</v>
      </c>
      <c r="C36" s="1" t="s">
        <v>863</v>
      </c>
      <c r="D36" s="1" t="s">
        <v>864</v>
      </c>
      <c r="E36" s="1" t="s">
        <v>865</v>
      </c>
      <c r="F36" s="1" t="s">
        <v>703</v>
      </c>
      <c r="G36" s="1" t="s">
        <v>707</v>
      </c>
      <c r="H36" s="1" t="s">
        <v>708</v>
      </c>
      <c r="I36" s="1" t="s">
        <v>866</v>
      </c>
      <c r="J36" s="1" t="s">
        <v>710</v>
      </c>
      <c r="K36" s="1" t="s">
        <v>866</v>
      </c>
      <c r="L36" s="1" t="s">
        <v>866</v>
      </c>
      <c r="M36" s="1" t="s">
        <v>711</v>
      </c>
      <c r="N36" s="1" t="s">
        <v>711</v>
      </c>
      <c r="O36" s="1" t="s">
        <v>712</v>
      </c>
      <c r="P36" s="1" t="s">
        <v>713</v>
      </c>
      <c r="Q36" s="1" t="s">
        <v>714</v>
      </c>
      <c r="R36" s="1" t="s">
        <v>867</v>
      </c>
      <c r="S36" s="1" t="s">
        <v>716</v>
      </c>
      <c r="T36" s="1" t="s">
        <v>717</v>
      </c>
      <c r="U36" s="1" t="s">
        <v>718</v>
      </c>
      <c r="V36" s="1" t="s">
        <v>731</v>
      </c>
    </row>
    <row r="37" s="1" customFormat="1" spans="1:22">
      <c r="A37" s="3">
        <v>999224140607894</v>
      </c>
      <c r="B37" s="1" t="s">
        <v>852</v>
      </c>
      <c r="C37" s="1" t="s">
        <v>868</v>
      </c>
      <c r="D37" s="1" t="s">
        <v>869</v>
      </c>
      <c r="E37" s="1" t="s">
        <v>870</v>
      </c>
      <c r="F37" s="1" t="s">
        <v>703</v>
      </c>
      <c r="G37" s="1" t="s">
        <v>707</v>
      </c>
      <c r="H37" s="1" t="s">
        <v>708</v>
      </c>
      <c r="I37" s="1" t="s">
        <v>871</v>
      </c>
      <c r="J37" s="1" t="s">
        <v>710</v>
      </c>
      <c r="K37" s="1" t="s">
        <v>871</v>
      </c>
      <c r="L37" s="1" t="s">
        <v>871</v>
      </c>
      <c r="M37" s="1" t="s">
        <v>711</v>
      </c>
      <c r="N37" s="1" t="s">
        <v>711</v>
      </c>
      <c r="O37" s="1" t="s">
        <v>712</v>
      </c>
      <c r="P37" s="1" t="s">
        <v>713</v>
      </c>
      <c r="Q37" s="1" t="s">
        <v>714</v>
      </c>
      <c r="R37" s="1" t="s">
        <v>872</v>
      </c>
      <c r="S37" s="1" t="s">
        <v>716</v>
      </c>
      <c r="T37" s="1" t="s">
        <v>717</v>
      </c>
      <c r="U37" s="1" t="s">
        <v>718</v>
      </c>
      <c r="V37" s="1" t="s">
        <v>843</v>
      </c>
    </row>
    <row r="38" s="1" customFormat="1" spans="1:22">
      <c r="A38" s="3">
        <v>999224140412591</v>
      </c>
      <c r="B38" s="1" t="s">
        <v>852</v>
      </c>
      <c r="C38" s="1" t="s">
        <v>873</v>
      </c>
      <c r="D38" s="1" t="s">
        <v>874</v>
      </c>
      <c r="E38" s="1" t="s">
        <v>875</v>
      </c>
      <c r="F38" s="1" t="s">
        <v>788</v>
      </c>
      <c r="G38" s="1" t="s">
        <v>707</v>
      </c>
      <c r="H38" s="1" t="s">
        <v>708</v>
      </c>
      <c r="I38" s="1" t="s">
        <v>876</v>
      </c>
      <c r="J38" s="1" t="s">
        <v>710</v>
      </c>
      <c r="K38" s="1" t="s">
        <v>876</v>
      </c>
      <c r="L38" s="1" t="s">
        <v>876</v>
      </c>
      <c r="M38" s="1" t="s">
        <v>711</v>
      </c>
      <c r="N38" s="1" t="s">
        <v>711</v>
      </c>
      <c r="O38" s="1" t="s">
        <v>712</v>
      </c>
      <c r="P38" s="1" t="s">
        <v>713</v>
      </c>
      <c r="Q38" s="1" t="s">
        <v>714</v>
      </c>
      <c r="R38" s="1" t="s">
        <v>877</v>
      </c>
      <c r="S38" s="1" t="s">
        <v>716</v>
      </c>
      <c r="T38" s="1" t="s">
        <v>717</v>
      </c>
      <c r="U38" s="1" t="s">
        <v>718</v>
      </c>
      <c r="V38" s="1" t="s">
        <v>731</v>
      </c>
    </row>
    <row r="39" s="1" customFormat="1" spans="1:22">
      <c r="A39" s="3">
        <v>999224138733325</v>
      </c>
      <c r="B39" s="1" t="s">
        <v>852</v>
      </c>
      <c r="C39" s="1" t="s">
        <v>878</v>
      </c>
      <c r="D39" s="1" t="s">
        <v>879</v>
      </c>
      <c r="E39" s="1" t="s">
        <v>880</v>
      </c>
      <c r="F39" s="1" t="s">
        <v>788</v>
      </c>
      <c r="G39" s="1" t="s">
        <v>707</v>
      </c>
      <c r="H39" s="1" t="s">
        <v>708</v>
      </c>
      <c r="I39" s="1" t="s">
        <v>881</v>
      </c>
      <c r="J39" s="1" t="s">
        <v>710</v>
      </c>
      <c r="K39" s="1" t="s">
        <v>881</v>
      </c>
      <c r="L39" s="1" t="s">
        <v>881</v>
      </c>
      <c r="M39" s="1" t="s">
        <v>711</v>
      </c>
      <c r="N39" s="1" t="s">
        <v>711</v>
      </c>
      <c r="O39" s="1" t="s">
        <v>712</v>
      </c>
      <c r="P39" s="1" t="s">
        <v>713</v>
      </c>
      <c r="Q39" s="1" t="s">
        <v>714</v>
      </c>
      <c r="R39" s="1" t="s">
        <v>882</v>
      </c>
      <c r="S39" s="1" t="s">
        <v>716</v>
      </c>
      <c r="T39" s="1" t="s">
        <v>717</v>
      </c>
      <c r="U39" s="1" t="s">
        <v>718</v>
      </c>
      <c r="V39" s="1" t="s">
        <v>883</v>
      </c>
    </row>
    <row r="40" s="1" customFormat="1" spans="1:22">
      <c r="A40" s="3">
        <v>999224138730413</v>
      </c>
      <c r="B40" s="1" t="s">
        <v>852</v>
      </c>
      <c r="C40" s="1" t="s">
        <v>884</v>
      </c>
      <c r="D40" s="1" t="s">
        <v>885</v>
      </c>
      <c r="E40" s="1" t="s">
        <v>886</v>
      </c>
      <c r="F40" s="1" t="s">
        <v>852</v>
      </c>
      <c r="G40" s="1" t="s">
        <v>707</v>
      </c>
      <c r="H40" s="1" t="s">
        <v>708</v>
      </c>
      <c r="I40" s="1" t="s">
        <v>887</v>
      </c>
      <c r="J40" s="1" t="s">
        <v>710</v>
      </c>
      <c r="K40" s="1" t="s">
        <v>887</v>
      </c>
      <c r="L40" s="1" t="s">
        <v>887</v>
      </c>
      <c r="M40" s="1" t="s">
        <v>711</v>
      </c>
      <c r="N40" s="1" t="s">
        <v>711</v>
      </c>
      <c r="O40" s="1" t="s">
        <v>712</v>
      </c>
      <c r="P40" s="1" t="s">
        <v>713</v>
      </c>
      <c r="Q40" s="1" t="s">
        <v>714</v>
      </c>
      <c r="R40" s="1" t="s">
        <v>888</v>
      </c>
      <c r="S40" s="1" t="s">
        <v>716</v>
      </c>
      <c r="T40" s="1" t="s">
        <v>717</v>
      </c>
      <c r="U40" s="1" t="s">
        <v>718</v>
      </c>
      <c r="V40" s="1" t="s">
        <v>731</v>
      </c>
    </row>
    <row r="41" s="1" customFormat="1" spans="1:22">
      <c r="A41" s="3">
        <v>999224137304064</v>
      </c>
      <c r="B41" s="1" t="s">
        <v>852</v>
      </c>
      <c r="C41" s="1" t="s">
        <v>889</v>
      </c>
      <c r="D41" s="1" t="s">
        <v>885</v>
      </c>
      <c r="E41" s="1" t="s">
        <v>890</v>
      </c>
      <c r="F41" s="1" t="s">
        <v>788</v>
      </c>
      <c r="G41" s="1" t="s">
        <v>707</v>
      </c>
      <c r="H41" s="1" t="s">
        <v>708</v>
      </c>
      <c r="I41" s="1" t="s">
        <v>891</v>
      </c>
      <c r="J41" s="1" t="s">
        <v>710</v>
      </c>
      <c r="K41" s="1" t="s">
        <v>891</v>
      </c>
      <c r="L41" s="1" t="s">
        <v>891</v>
      </c>
      <c r="M41" s="1" t="s">
        <v>711</v>
      </c>
      <c r="N41" s="1" t="s">
        <v>711</v>
      </c>
      <c r="O41" s="1" t="s">
        <v>712</v>
      </c>
      <c r="P41" s="1" t="s">
        <v>713</v>
      </c>
      <c r="Q41" s="1" t="s">
        <v>714</v>
      </c>
      <c r="R41" s="1" t="s">
        <v>892</v>
      </c>
      <c r="S41" s="1" t="s">
        <v>716</v>
      </c>
      <c r="T41" s="1" t="s">
        <v>717</v>
      </c>
      <c r="U41" s="1" t="s">
        <v>718</v>
      </c>
      <c r="V41" s="1" t="s">
        <v>731</v>
      </c>
    </row>
    <row r="42" s="1" customFormat="1" spans="1:22">
      <c r="A42" s="3">
        <v>999224137164149</v>
      </c>
      <c r="B42" s="1" t="s">
        <v>852</v>
      </c>
      <c r="C42" s="1" t="s">
        <v>893</v>
      </c>
      <c r="D42" s="1" t="s">
        <v>894</v>
      </c>
      <c r="E42" s="1" t="s">
        <v>895</v>
      </c>
      <c r="F42" s="1" t="s">
        <v>703</v>
      </c>
      <c r="G42" s="1" t="s">
        <v>707</v>
      </c>
      <c r="H42" s="1" t="s">
        <v>708</v>
      </c>
      <c r="I42" s="1" t="s">
        <v>896</v>
      </c>
      <c r="J42" s="1" t="s">
        <v>710</v>
      </c>
      <c r="K42" s="1" t="s">
        <v>896</v>
      </c>
      <c r="L42" s="1" t="s">
        <v>896</v>
      </c>
      <c r="M42" s="1" t="s">
        <v>711</v>
      </c>
      <c r="N42" s="1" t="s">
        <v>711</v>
      </c>
      <c r="O42" s="1" t="s">
        <v>712</v>
      </c>
      <c r="P42" s="1" t="s">
        <v>713</v>
      </c>
      <c r="Q42" s="1" t="s">
        <v>714</v>
      </c>
      <c r="R42" s="1" t="s">
        <v>897</v>
      </c>
      <c r="S42" s="1" t="s">
        <v>716</v>
      </c>
      <c r="T42" s="1" t="s">
        <v>717</v>
      </c>
      <c r="U42" s="1" t="s">
        <v>718</v>
      </c>
      <c r="V42" s="1" t="s">
        <v>731</v>
      </c>
    </row>
    <row r="43" s="1" customFormat="1" spans="1:22">
      <c r="A43" s="3">
        <v>999224134975677</v>
      </c>
      <c r="B43" s="1" t="s">
        <v>898</v>
      </c>
      <c r="C43" s="1" t="s">
        <v>899</v>
      </c>
      <c r="D43" s="1" t="s">
        <v>790</v>
      </c>
      <c r="E43" s="1" t="s">
        <v>900</v>
      </c>
      <c r="F43" s="1" t="s">
        <v>852</v>
      </c>
      <c r="G43" s="1" t="s">
        <v>707</v>
      </c>
      <c r="H43" s="1" t="s">
        <v>708</v>
      </c>
      <c r="I43" s="1" t="s">
        <v>901</v>
      </c>
      <c r="J43" s="1" t="s">
        <v>710</v>
      </c>
      <c r="K43" s="1" t="s">
        <v>901</v>
      </c>
      <c r="L43" s="1" t="s">
        <v>901</v>
      </c>
      <c r="M43" s="1" t="s">
        <v>711</v>
      </c>
      <c r="N43" s="1" t="s">
        <v>711</v>
      </c>
      <c r="O43" s="1" t="s">
        <v>712</v>
      </c>
      <c r="P43" s="1" t="s">
        <v>713</v>
      </c>
      <c r="Q43" s="1" t="s">
        <v>714</v>
      </c>
      <c r="R43" s="1" t="s">
        <v>902</v>
      </c>
      <c r="S43" s="1" t="s">
        <v>716</v>
      </c>
      <c r="T43" s="1" t="s">
        <v>717</v>
      </c>
      <c r="U43" s="1" t="s">
        <v>718</v>
      </c>
      <c r="V43" s="1" t="s">
        <v>731</v>
      </c>
    </row>
    <row r="44" s="1" customFormat="1" spans="1:22">
      <c r="A44" s="3">
        <v>999224126082612</v>
      </c>
      <c r="B44" s="1" t="s">
        <v>898</v>
      </c>
      <c r="C44" s="1" t="s">
        <v>903</v>
      </c>
      <c r="D44" s="1" t="s">
        <v>904</v>
      </c>
      <c r="E44" s="1" t="s">
        <v>905</v>
      </c>
      <c r="F44" s="1" t="s">
        <v>703</v>
      </c>
      <c r="G44" s="1" t="s">
        <v>707</v>
      </c>
      <c r="H44" s="1" t="s">
        <v>708</v>
      </c>
      <c r="I44" s="1" t="s">
        <v>906</v>
      </c>
      <c r="J44" s="1" t="s">
        <v>710</v>
      </c>
      <c r="K44" s="1" t="s">
        <v>906</v>
      </c>
      <c r="L44" s="1" t="s">
        <v>906</v>
      </c>
      <c r="M44" s="1" t="s">
        <v>711</v>
      </c>
      <c r="N44" s="1" t="s">
        <v>711</v>
      </c>
      <c r="O44" s="1" t="s">
        <v>712</v>
      </c>
      <c r="P44" s="1" t="s">
        <v>713</v>
      </c>
      <c r="Q44" s="1" t="s">
        <v>714</v>
      </c>
      <c r="R44" s="1" t="s">
        <v>907</v>
      </c>
      <c r="S44" s="1" t="s">
        <v>716</v>
      </c>
      <c r="T44" s="1" t="s">
        <v>717</v>
      </c>
      <c r="U44" s="1" t="s">
        <v>718</v>
      </c>
      <c r="V44" s="1" t="s">
        <v>883</v>
      </c>
    </row>
    <row r="45" s="1" customFormat="1" spans="1:22">
      <c r="A45" s="3">
        <v>999224116823850</v>
      </c>
      <c r="B45" s="1" t="s">
        <v>908</v>
      </c>
      <c r="C45" s="1" t="s">
        <v>909</v>
      </c>
      <c r="D45" s="1" t="s">
        <v>733</v>
      </c>
      <c r="E45" s="1" t="s">
        <v>910</v>
      </c>
      <c r="F45" s="1" t="s">
        <v>703</v>
      </c>
      <c r="G45" s="1" t="s">
        <v>707</v>
      </c>
      <c r="H45" s="1" t="s">
        <v>708</v>
      </c>
      <c r="I45" s="1" t="s">
        <v>752</v>
      </c>
      <c r="J45" s="1" t="s">
        <v>710</v>
      </c>
      <c r="K45" s="1" t="s">
        <v>752</v>
      </c>
      <c r="L45" s="1" t="s">
        <v>752</v>
      </c>
      <c r="M45" s="1" t="s">
        <v>711</v>
      </c>
      <c r="N45" s="1" t="s">
        <v>711</v>
      </c>
      <c r="O45" s="1" t="s">
        <v>712</v>
      </c>
      <c r="P45" s="1" t="s">
        <v>713</v>
      </c>
      <c r="Q45" s="1" t="s">
        <v>714</v>
      </c>
      <c r="R45" s="1" t="s">
        <v>911</v>
      </c>
      <c r="S45" s="1" t="s">
        <v>716</v>
      </c>
      <c r="T45" s="1" t="s">
        <v>717</v>
      </c>
      <c r="U45" s="1" t="s">
        <v>718</v>
      </c>
      <c r="V45" s="1" t="s">
        <v>731</v>
      </c>
    </row>
    <row r="46" s="1" customFormat="1" spans="1:22">
      <c r="A46" s="3">
        <v>999224116636995</v>
      </c>
      <c r="B46" s="1" t="s">
        <v>908</v>
      </c>
      <c r="C46" s="1" t="s">
        <v>912</v>
      </c>
      <c r="D46" s="1" t="s">
        <v>879</v>
      </c>
      <c r="E46" s="1" t="s">
        <v>913</v>
      </c>
      <c r="F46" s="1" t="s">
        <v>852</v>
      </c>
      <c r="G46" s="1" t="s">
        <v>707</v>
      </c>
      <c r="H46" s="1" t="s">
        <v>708</v>
      </c>
      <c r="I46" s="1" t="s">
        <v>914</v>
      </c>
      <c r="J46" s="1" t="s">
        <v>710</v>
      </c>
      <c r="K46" s="1" t="s">
        <v>914</v>
      </c>
      <c r="L46" s="1" t="s">
        <v>914</v>
      </c>
      <c r="M46" s="1" t="s">
        <v>711</v>
      </c>
      <c r="N46" s="1" t="s">
        <v>711</v>
      </c>
      <c r="O46" s="1" t="s">
        <v>712</v>
      </c>
      <c r="P46" s="1" t="s">
        <v>713</v>
      </c>
      <c r="Q46" s="1" t="s">
        <v>714</v>
      </c>
      <c r="R46" s="1" t="s">
        <v>915</v>
      </c>
      <c r="S46" s="1" t="s">
        <v>716</v>
      </c>
      <c r="T46" s="1" t="s">
        <v>717</v>
      </c>
      <c r="U46" s="1" t="s">
        <v>718</v>
      </c>
      <c r="V46" s="1" t="s">
        <v>883</v>
      </c>
    </row>
    <row r="47" s="1" customFormat="1" spans="1:22">
      <c r="A47" s="3">
        <v>999224116384899</v>
      </c>
      <c r="B47" s="1" t="s">
        <v>908</v>
      </c>
      <c r="C47" s="1" t="s">
        <v>916</v>
      </c>
      <c r="D47" s="1" t="s">
        <v>917</v>
      </c>
      <c r="E47" s="1" t="s">
        <v>918</v>
      </c>
      <c r="F47" s="1" t="s">
        <v>703</v>
      </c>
      <c r="G47" s="1" t="s">
        <v>707</v>
      </c>
      <c r="H47" s="1" t="s">
        <v>708</v>
      </c>
      <c r="I47" s="1" t="s">
        <v>919</v>
      </c>
      <c r="J47" s="1" t="s">
        <v>710</v>
      </c>
      <c r="K47" s="1" t="s">
        <v>919</v>
      </c>
      <c r="L47" s="1" t="s">
        <v>919</v>
      </c>
      <c r="M47" s="1" t="s">
        <v>711</v>
      </c>
      <c r="N47" s="1" t="s">
        <v>711</v>
      </c>
      <c r="O47" s="1" t="s">
        <v>712</v>
      </c>
      <c r="P47" s="1" t="s">
        <v>713</v>
      </c>
      <c r="Q47" s="1" t="s">
        <v>714</v>
      </c>
      <c r="R47" s="1" t="s">
        <v>920</v>
      </c>
      <c r="S47" s="1" t="s">
        <v>716</v>
      </c>
      <c r="T47" s="1" t="s">
        <v>717</v>
      </c>
      <c r="U47" s="1" t="s">
        <v>718</v>
      </c>
      <c r="V47" s="1" t="s">
        <v>731</v>
      </c>
    </row>
    <row r="48" s="1" customFormat="1" spans="1:22">
      <c r="A48" s="3">
        <v>999224115926054</v>
      </c>
      <c r="B48" s="1" t="s">
        <v>908</v>
      </c>
      <c r="C48" s="1" t="s">
        <v>921</v>
      </c>
      <c r="D48" s="1" t="s">
        <v>922</v>
      </c>
      <c r="E48" s="1" t="s">
        <v>923</v>
      </c>
      <c r="F48" s="1" t="s">
        <v>908</v>
      </c>
      <c r="G48" s="1" t="s">
        <v>707</v>
      </c>
      <c r="H48" s="1" t="s">
        <v>708</v>
      </c>
      <c r="I48" s="1" t="s">
        <v>924</v>
      </c>
      <c r="J48" s="1" t="s">
        <v>710</v>
      </c>
      <c r="K48" s="1" t="s">
        <v>924</v>
      </c>
      <c r="L48" s="1" t="s">
        <v>924</v>
      </c>
      <c r="M48" s="1" t="s">
        <v>711</v>
      </c>
      <c r="N48" s="1" t="s">
        <v>711</v>
      </c>
      <c r="O48" s="1" t="s">
        <v>712</v>
      </c>
      <c r="P48" s="1" t="s">
        <v>713</v>
      </c>
      <c r="Q48" s="1" t="s">
        <v>714</v>
      </c>
      <c r="R48" s="1" t="s">
        <v>925</v>
      </c>
      <c r="S48" s="1" t="s">
        <v>716</v>
      </c>
      <c r="T48" s="1" t="s">
        <v>717</v>
      </c>
      <c r="U48" s="1" t="s">
        <v>718</v>
      </c>
      <c r="V48" s="1" t="s">
        <v>731</v>
      </c>
    </row>
    <row r="49" s="1" customFormat="1" spans="1:22">
      <c r="A49" s="3">
        <v>999224105598006</v>
      </c>
      <c r="B49" s="1" t="s">
        <v>908</v>
      </c>
      <c r="C49" s="1" t="s">
        <v>926</v>
      </c>
      <c r="D49" s="1" t="s">
        <v>927</v>
      </c>
      <c r="E49" s="1" t="s">
        <v>928</v>
      </c>
      <c r="F49" s="1" t="s">
        <v>908</v>
      </c>
      <c r="G49" s="1" t="s">
        <v>707</v>
      </c>
      <c r="H49" s="1" t="s">
        <v>708</v>
      </c>
      <c r="I49" s="1" t="s">
        <v>929</v>
      </c>
      <c r="J49" s="1" t="s">
        <v>710</v>
      </c>
      <c r="K49" s="1" t="s">
        <v>929</v>
      </c>
      <c r="L49" s="1" t="s">
        <v>929</v>
      </c>
      <c r="M49" s="1" t="s">
        <v>711</v>
      </c>
      <c r="N49" s="1" t="s">
        <v>711</v>
      </c>
      <c r="O49" s="1" t="s">
        <v>712</v>
      </c>
      <c r="P49" s="1" t="s">
        <v>713</v>
      </c>
      <c r="Q49" s="1" t="s">
        <v>714</v>
      </c>
      <c r="R49" s="1" t="s">
        <v>930</v>
      </c>
      <c r="S49" s="1" t="s">
        <v>716</v>
      </c>
      <c r="T49" s="1" t="s">
        <v>717</v>
      </c>
      <c r="U49" s="1" t="s">
        <v>718</v>
      </c>
      <c r="V49" s="1" t="s">
        <v>731</v>
      </c>
    </row>
    <row r="50" s="1" customFormat="1" spans="1:22">
      <c r="A50" s="3">
        <v>999224100230159</v>
      </c>
      <c r="B50" s="1" t="s">
        <v>931</v>
      </c>
      <c r="C50" s="1" t="s">
        <v>932</v>
      </c>
      <c r="D50" s="1" t="s">
        <v>933</v>
      </c>
      <c r="E50" s="1" t="s">
        <v>934</v>
      </c>
      <c r="F50" s="1" t="s">
        <v>703</v>
      </c>
      <c r="G50" s="1" t="s">
        <v>707</v>
      </c>
      <c r="H50" s="1" t="s">
        <v>708</v>
      </c>
      <c r="I50" s="1" t="s">
        <v>935</v>
      </c>
      <c r="J50" s="1" t="s">
        <v>710</v>
      </c>
      <c r="K50" s="1" t="s">
        <v>935</v>
      </c>
      <c r="L50" s="1" t="s">
        <v>935</v>
      </c>
      <c r="M50" s="1" t="s">
        <v>711</v>
      </c>
      <c r="N50" s="1" t="s">
        <v>711</v>
      </c>
      <c r="O50" s="1" t="s">
        <v>712</v>
      </c>
      <c r="P50" s="1" t="s">
        <v>713</v>
      </c>
      <c r="Q50" s="1" t="s">
        <v>714</v>
      </c>
      <c r="R50" s="1" t="s">
        <v>936</v>
      </c>
      <c r="S50" s="1" t="s">
        <v>716</v>
      </c>
      <c r="T50" s="1" t="s">
        <v>717</v>
      </c>
      <c r="U50" s="1" t="s">
        <v>718</v>
      </c>
      <c r="V50" s="1" t="s">
        <v>937</v>
      </c>
    </row>
    <row r="51" s="1" customFormat="1" spans="1:22">
      <c r="A51" s="3">
        <v>999224099266952</v>
      </c>
      <c r="B51" s="1" t="s">
        <v>931</v>
      </c>
      <c r="C51" s="1" t="s">
        <v>938</v>
      </c>
      <c r="D51" s="1" t="s">
        <v>933</v>
      </c>
      <c r="E51" s="1" t="s">
        <v>939</v>
      </c>
      <c r="F51" s="1" t="s">
        <v>703</v>
      </c>
      <c r="G51" s="1" t="s">
        <v>707</v>
      </c>
      <c r="H51" s="1" t="s">
        <v>708</v>
      </c>
      <c r="I51" s="1" t="s">
        <v>935</v>
      </c>
      <c r="J51" s="1" t="s">
        <v>710</v>
      </c>
      <c r="K51" s="1" t="s">
        <v>935</v>
      </c>
      <c r="L51" s="1" t="s">
        <v>935</v>
      </c>
      <c r="M51" s="1" t="s">
        <v>711</v>
      </c>
      <c r="N51" s="1" t="s">
        <v>711</v>
      </c>
      <c r="O51" s="1" t="s">
        <v>712</v>
      </c>
      <c r="P51" s="1" t="s">
        <v>713</v>
      </c>
      <c r="Q51" s="1" t="s">
        <v>714</v>
      </c>
      <c r="R51" s="1" t="s">
        <v>940</v>
      </c>
      <c r="S51" s="1" t="s">
        <v>716</v>
      </c>
      <c r="T51" s="1" t="s">
        <v>717</v>
      </c>
      <c r="U51" s="1" t="s">
        <v>718</v>
      </c>
      <c r="V51" s="1" t="s">
        <v>937</v>
      </c>
    </row>
    <row r="52" s="1" customFormat="1" spans="1:22">
      <c r="A52" s="3">
        <v>999224099206028</v>
      </c>
      <c r="B52" s="1" t="s">
        <v>931</v>
      </c>
      <c r="C52" s="1" t="s">
        <v>941</v>
      </c>
      <c r="D52" s="1" t="s">
        <v>809</v>
      </c>
      <c r="E52" s="1" t="s">
        <v>942</v>
      </c>
      <c r="F52" s="1" t="s">
        <v>703</v>
      </c>
      <c r="G52" s="1" t="s">
        <v>707</v>
      </c>
      <c r="H52" s="1" t="s">
        <v>708</v>
      </c>
      <c r="I52" s="1" t="s">
        <v>943</v>
      </c>
      <c r="J52" s="1" t="s">
        <v>710</v>
      </c>
      <c r="K52" s="1" t="s">
        <v>943</v>
      </c>
      <c r="L52" s="1" t="s">
        <v>943</v>
      </c>
      <c r="M52" s="1" t="s">
        <v>711</v>
      </c>
      <c r="N52" s="1" t="s">
        <v>711</v>
      </c>
      <c r="O52" s="1" t="s">
        <v>712</v>
      </c>
      <c r="P52" s="1" t="s">
        <v>713</v>
      </c>
      <c r="Q52" s="1" t="s">
        <v>714</v>
      </c>
      <c r="R52" s="1" t="s">
        <v>944</v>
      </c>
      <c r="S52" s="1" t="s">
        <v>716</v>
      </c>
      <c r="T52" s="1" t="s">
        <v>717</v>
      </c>
      <c r="U52" s="1" t="s">
        <v>718</v>
      </c>
      <c r="V52" s="1" t="s">
        <v>731</v>
      </c>
    </row>
    <row r="53" s="1" customFormat="1" spans="1:22">
      <c r="A53" s="3">
        <v>999224098589979</v>
      </c>
      <c r="B53" s="1" t="s">
        <v>931</v>
      </c>
      <c r="C53" s="1" t="s">
        <v>945</v>
      </c>
      <c r="D53" s="1" t="s">
        <v>933</v>
      </c>
      <c r="E53" s="1" t="s">
        <v>946</v>
      </c>
      <c r="F53" s="1" t="s">
        <v>703</v>
      </c>
      <c r="G53" s="1" t="s">
        <v>707</v>
      </c>
      <c r="H53" s="1" t="s">
        <v>708</v>
      </c>
      <c r="I53" s="1" t="s">
        <v>947</v>
      </c>
      <c r="J53" s="1" t="s">
        <v>710</v>
      </c>
      <c r="K53" s="1" t="s">
        <v>947</v>
      </c>
      <c r="L53" s="1" t="s">
        <v>947</v>
      </c>
      <c r="M53" s="1" t="s">
        <v>711</v>
      </c>
      <c r="N53" s="1" t="s">
        <v>711</v>
      </c>
      <c r="O53" s="1" t="s">
        <v>712</v>
      </c>
      <c r="P53" s="1" t="s">
        <v>713</v>
      </c>
      <c r="Q53" s="1" t="s">
        <v>714</v>
      </c>
      <c r="R53" s="1" t="s">
        <v>948</v>
      </c>
      <c r="S53" s="1" t="s">
        <v>716</v>
      </c>
      <c r="T53" s="1" t="s">
        <v>717</v>
      </c>
      <c r="U53" s="1" t="s">
        <v>718</v>
      </c>
      <c r="V53" s="1" t="s">
        <v>937</v>
      </c>
    </row>
    <row r="54" s="1" customFormat="1" spans="1:22">
      <c r="A54" s="3">
        <v>999224096652599</v>
      </c>
      <c r="B54" s="1" t="s">
        <v>931</v>
      </c>
      <c r="C54" s="1" t="s">
        <v>949</v>
      </c>
      <c r="D54" s="1" t="s">
        <v>950</v>
      </c>
      <c r="E54" s="1" t="s">
        <v>951</v>
      </c>
      <c r="F54" s="1" t="s">
        <v>852</v>
      </c>
      <c r="G54" s="1" t="s">
        <v>707</v>
      </c>
      <c r="H54" s="1" t="s">
        <v>708</v>
      </c>
      <c r="I54" s="1" t="s">
        <v>952</v>
      </c>
      <c r="J54" s="1" t="s">
        <v>710</v>
      </c>
      <c r="K54" s="1" t="s">
        <v>952</v>
      </c>
      <c r="L54" s="1" t="s">
        <v>952</v>
      </c>
      <c r="M54" s="1" t="s">
        <v>711</v>
      </c>
      <c r="N54" s="1" t="s">
        <v>711</v>
      </c>
      <c r="O54" s="1" t="s">
        <v>712</v>
      </c>
      <c r="P54" s="1" t="s">
        <v>713</v>
      </c>
      <c r="Q54" s="1" t="s">
        <v>714</v>
      </c>
      <c r="R54" s="1" t="s">
        <v>953</v>
      </c>
      <c r="S54" s="1" t="s">
        <v>716</v>
      </c>
      <c r="T54" s="1" t="s">
        <v>717</v>
      </c>
      <c r="U54" s="1" t="s">
        <v>718</v>
      </c>
      <c r="V54" s="1" t="s">
        <v>731</v>
      </c>
    </row>
    <row r="55" s="1" customFormat="1" spans="1:22">
      <c r="A55" s="3">
        <v>999224096461025</v>
      </c>
      <c r="B55" s="1" t="s">
        <v>931</v>
      </c>
      <c r="C55" s="1" t="s">
        <v>954</v>
      </c>
      <c r="D55" s="1" t="s">
        <v>950</v>
      </c>
      <c r="E55" s="1" t="s">
        <v>955</v>
      </c>
      <c r="F55" s="1" t="s">
        <v>852</v>
      </c>
      <c r="G55" s="1" t="s">
        <v>707</v>
      </c>
      <c r="H55" s="1" t="s">
        <v>708</v>
      </c>
      <c r="I55" s="1" t="s">
        <v>956</v>
      </c>
      <c r="J55" s="1" t="s">
        <v>710</v>
      </c>
      <c r="K55" s="1" t="s">
        <v>956</v>
      </c>
      <c r="L55" s="1" t="s">
        <v>956</v>
      </c>
      <c r="M55" s="1" t="s">
        <v>711</v>
      </c>
      <c r="N55" s="1" t="s">
        <v>711</v>
      </c>
      <c r="O55" s="1" t="s">
        <v>712</v>
      </c>
      <c r="P55" s="1" t="s">
        <v>713</v>
      </c>
      <c r="Q55" s="1" t="s">
        <v>714</v>
      </c>
      <c r="R55" s="1" t="s">
        <v>957</v>
      </c>
      <c r="S55" s="1" t="s">
        <v>716</v>
      </c>
      <c r="T55" s="1" t="s">
        <v>717</v>
      </c>
      <c r="U55" s="1" t="s">
        <v>718</v>
      </c>
      <c r="V55" s="1" t="s">
        <v>731</v>
      </c>
    </row>
    <row r="56" s="1" customFormat="1" spans="1:22">
      <c r="A56" s="3">
        <v>999224092050042</v>
      </c>
      <c r="B56" s="1" t="s">
        <v>931</v>
      </c>
      <c r="C56" s="1" t="s">
        <v>958</v>
      </c>
      <c r="D56" s="1" t="s">
        <v>959</v>
      </c>
      <c r="E56" s="1" t="s">
        <v>960</v>
      </c>
      <c r="F56" s="1" t="s">
        <v>852</v>
      </c>
      <c r="G56" s="1" t="s">
        <v>707</v>
      </c>
      <c r="H56" s="1" t="s">
        <v>708</v>
      </c>
      <c r="I56" s="1" t="s">
        <v>961</v>
      </c>
      <c r="J56" s="1" t="s">
        <v>710</v>
      </c>
      <c r="K56" s="1" t="s">
        <v>961</v>
      </c>
      <c r="L56" s="1" t="s">
        <v>961</v>
      </c>
      <c r="M56" s="1" t="s">
        <v>711</v>
      </c>
      <c r="N56" s="1" t="s">
        <v>711</v>
      </c>
      <c r="O56" s="1" t="s">
        <v>712</v>
      </c>
      <c r="P56" s="1" t="s">
        <v>713</v>
      </c>
      <c r="Q56" s="1" t="s">
        <v>714</v>
      </c>
      <c r="R56" s="1" t="s">
        <v>962</v>
      </c>
      <c r="S56" s="1" t="s">
        <v>716</v>
      </c>
      <c r="T56" s="1" t="s">
        <v>717</v>
      </c>
      <c r="U56" s="1" t="s">
        <v>718</v>
      </c>
      <c r="V56" s="1" t="s">
        <v>883</v>
      </c>
    </row>
    <row r="57" s="1" customFormat="1" spans="1:22">
      <c r="A57" s="3">
        <v>999224091543414</v>
      </c>
      <c r="B57" s="1" t="s">
        <v>963</v>
      </c>
      <c r="C57" s="1" t="s">
        <v>964</v>
      </c>
      <c r="D57" s="1" t="s">
        <v>885</v>
      </c>
      <c r="E57" s="1" t="s">
        <v>965</v>
      </c>
      <c r="F57" s="1" t="s">
        <v>788</v>
      </c>
      <c r="G57" s="1" t="s">
        <v>707</v>
      </c>
      <c r="H57" s="1" t="s">
        <v>708</v>
      </c>
      <c r="I57" s="1" t="s">
        <v>891</v>
      </c>
      <c r="J57" s="1" t="s">
        <v>710</v>
      </c>
      <c r="K57" s="1" t="s">
        <v>891</v>
      </c>
      <c r="L57" s="1" t="s">
        <v>891</v>
      </c>
      <c r="M57" s="1" t="s">
        <v>711</v>
      </c>
      <c r="N57" s="1" t="s">
        <v>711</v>
      </c>
      <c r="O57" s="1" t="s">
        <v>712</v>
      </c>
      <c r="P57" s="1" t="s">
        <v>713</v>
      </c>
      <c r="Q57" s="1" t="s">
        <v>714</v>
      </c>
      <c r="R57" s="1" t="s">
        <v>966</v>
      </c>
      <c r="S57" s="1" t="s">
        <v>716</v>
      </c>
      <c r="T57" s="1" t="s">
        <v>717</v>
      </c>
      <c r="U57" s="1" t="s">
        <v>718</v>
      </c>
      <c r="V57" s="1" t="s">
        <v>731</v>
      </c>
    </row>
    <row r="58" s="1" customFormat="1" spans="1:22">
      <c r="A58" s="3">
        <v>999224089478153</v>
      </c>
      <c r="B58" s="1" t="s">
        <v>963</v>
      </c>
      <c r="C58" s="1" t="s">
        <v>967</v>
      </c>
      <c r="D58" s="1" t="s">
        <v>874</v>
      </c>
      <c r="E58" s="1" t="s">
        <v>968</v>
      </c>
      <c r="F58" s="1" t="s">
        <v>852</v>
      </c>
      <c r="G58" s="1" t="s">
        <v>707</v>
      </c>
      <c r="H58" s="1" t="s">
        <v>708</v>
      </c>
      <c r="I58" s="1" t="s">
        <v>969</v>
      </c>
      <c r="J58" s="1" t="s">
        <v>710</v>
      </c>
      <c r="K58" s="1" t="s">
        <v>969</v>
      </c>
      <c r="L58" s="1" t="s">
        <v>969</v>
      </c>
      <c r="M58" s="1" t="s">
        <v>711</v>
      </c>
      <c r="N58" s="1" t="s">
        <v>711</v>
      </c>
      <c r="O58" s="1" t="s">
        <v>712</v>
      </c>
      <c r="P58" s="1" t="s">
        <v>713</v>
      </c>
      <c r="Q58" s="1" t="s">
        <v>714</v>
      </c>
      <c r="R58" s="1" t="s">
        <v>970</v>
      </c>
      <c r="S58" s="1" t="s">
        <v>716</v>
      </c>
      <c r="T58" s="1" t="s">
        <v>717</v>
      </c>
      <c r="U58" s="1" t="s">
        <v>718</v>
      </c>
      <c r="V58" s="1" t="s">
        <v>731</v>
      </c>
    </row>
    <row r="59" s="1" customFormat="1" spans="1:22">
      <c r="A59" s="3">
        <v>999224088033437</v>
      </c>
      <c r="B59" s="1" t="s">
        <v>963</v>
      </c>
      <c r="C59" s="1" t="s">
        <v>971</v>
      </c>
      <c r="D59" s="1" t="s">
        <v>972</v>
      </c>
      <c r="E59" s="1" t="s">
        <v>973</v>
      </c>
      <c r="F59" s="1" t="s">
        <v>788</v>
      </c>
      <c r="G59" s="1" t="s">
        <v>707</v>
      </c>
      <c r="H59" s="1" t="s">
        <v>708</v>
      </c>
      <c r="I59" s="1" t="s">
        <v>974</v>
      </c>
      <c r="J59" s="1" t="s">
        <v>710</v>
      </c>
      <c r="K59" s="1" t="s">
        <v>974</v>
      </c>
      <c r="L59" s="1" t="s">
        <v>974</v>
      </c>
      <c r="M59" s="1" t="s">
        <v>711</v>
      </c>
      <c r="N59" s="1" t="s">
        <v>711</v>
      </c>
      <c r="O59" s="1" t="s">
        <v>712</v>
      </c>
      <c r="P59" s="1" t="s">
        <v>713</v>
      </c>
      <c r="Q59" s="1" t="s">
        <v>714</v>
      </c>
      <c r="R59" s="1" t="s">
        <v>975</v>
      </c>
      <c r="S59" s="1" t="s">
        <v>716</v>
      </c>
      <c r="T59" s="1" t="s">
        <v>717</v>
      </c>
      <c r="U59" s="1" t="s">
        <v>718</v>
      </c>
      <c r="V59" s="1" t="s">
        <v>731</v>
      </c>
    </row>
    <row r="60" s="1" customFormat="1" spans="1:22">
      <c r="A60" s="3">
        <v>999224079351309</v>
      </c>
      <c r="B60" s="1" t="s">
        <v>963</v>
      </c>
      <c r="C60" s="1" t="s">
        <v>976</v>
      </c>
      <c r="D60" s="1" t="s">
        <v>977</v>
      </c>
      <c r="E60" s="1" t="s">
        <v>978</v>
      </c>
      <c r="F60" s="1" t="s">
        <v>898</v>
      </c>
      <c r="G60" s="1" t="s">
        <v>707</v>
      </c>
      <c r="H60" s="1" t="s">
        <v>708</v>
      </c>
      <c r="I60" s="1" t="s">
        <v>979</v>
      </c>
      <c r="J60" s="1" t="s">
        <v>710</v>
      </c>
      <c r="K60" s="1" t="s">
        <v>979</v>
      </c>
      <c r="L60" s="1" t="s">
        <v>979</v>
      </c>
      <c r="M60" s="1" t="s">
        <v>711</v>
      </c>
      <c r="N60" s="1" t="s">
        <v>711</v>
      </c>
      <c r="O60" s="1" t="s">
        <v>712</v>
      </c>
      <c r="P60" s="1" t="s">
        <v>713</v>
      </c>
      <c r="Q60" s="1" t="s">
        <v>714</v>
      </c>
      <c r="R60" s="1" t="s">
        <v>980</v>
      </c>
      <c r="S60" s="1" t="s">
        <v>716</v>
      </c>
      <c r="T60" s="1" t="s">
        <v>717</v>
      </c>
      <c r="U60" s="1" t="s">
        <v>718</v>
      </c>
      <c r="V60" s="1" t="s">
        <v>883</v>
      </c>
    </row>
    <row r="61" s="1" customFormat="1" spans="1:22">
      <c r="A61" s="3">
        <v>24075881103</v>
      </c>
      <c r="B61" s="1" t="s">
        <v>981</v>
      </c>
      <c r="C61" s="1" t="s">
        <v>982</v>
      </c>
      <c r="D61" s="1" t="s">
        <v>983</v>
      </c>
      <c r="E61" s="1" t="s">
        <v>984</v>
      </c>
      <c r="F61" s="1" t="s">
        <v>852</v>
      </c>
      <c r="G61" s="1" t="s">
        <v>707</v>
      </c>
      <c r="H61" s="1" t="s">
        <v>708</v>
      </c>
      <c r="I61" s="1" t="s">
        <v>985</v>
      </c>
      <c r="J61" s="1" t="s">
        <v>710</v>
      </c>
      <c r="K61" s="1" t="s">
        <v>985</v>
      </c>
      <c r="L61" s="1" t="s">
        <v>985</v>
      </c>
      <c r="M61" s="1" t="s">
        <v>711</v>
      </c>
      <c r="N61" s="1" t="s">
        <v>711</v>
      </c>
      <c r="O61" s="1" t="s">
        <v>712</v>
      </c>
      <c r="P61" s="1" t="s">
        <v>713</v>
      </c>
      <c r="Q61" s="1" t="s">
        <v>714</v>
      </c>
      <c r="R61" s="1" t="s">
        <v>986</v>
      </c>
      <c r="S61" s="1" t="s">
        <v>716</v>
      </c>
      <c r="T61" s="1" t="s">
        <v>717</v>
      </c>
      <c r="U61" s="1" t="s">
        <v>718</v>
      </c>
      <c r="V61" s="1" t="s">
        <v>987</v>
      </c>
    </row>
    <row r="62" s="1" customFormat="1" spans="1:22">
      <c r="A62" s="3">
        <v>999224065762560</v>
      </c>
      <c r="B62" s="1" t="s">
        <v>981</v>
      </c>
      <c r="C62" s="1" t="s">
        <v>988</v>
      </c>
      <c r="D62" s="1" t="s">
        <v>989</v>
      </c>
      <c r="E62" s="1" t="s">
        <v>990</v>
      </c>
      <c r="F62" s="1" t="s">
        <v>852</v>
      </c>
      <c r="G62" s="1" t="s">
        <v>707</v>
      </c>
      <c r="H62" s="1" t="s">
        <v>708</v>
      </c>
      <c r="I62" s="1" t="s">
        <v>991</v>
      </c>
      <c r="J62" s="1" t="s">
        <v>710</v>
      </c>
      <c r="K62" s="1" t="s">
        <v>991</v>
      </c>
      <c r="L62" s="1" t="s">
        <v>712</v>
      </c>
      <c r="M62" s="1" t="s">
        <v>992</v>
      </c>
      <c r="N62" s="1" t="s">
        <v>992</v>
      </c>
      <c r="O62" s="1" t="s">
        <v>712</v>
      </c>
      <c r="P62" s="1" t="s">
        <v>713</v>
      </c>
      <c r="Q62" s="1" t="s">
        <v>714</v>
      </c>
      <c r="R62" s="1" t="s">
        <v>993</v>
      </c>
      <c r="S62" s="1" t="s">
        <v>716</v>
      </c>
      <c r="T62" s="1" t="s">
        <v>717</v>
      </c>
      <c r="U62" s="1" t="s">
        <v>718</v>
      </c>
      <c r="V62" s="1" t="s">
        <v>731</v>
      </c>
    </row>
    <row r="63" s="1" customFormat="1" spans="1:22">
      <c r="A63" s="3">
        <v>999224065240624</v>
      </c>
      <c r="B63" s="1" t="s">
        <v>981</v>
      </c>
      <c r="C63" s="1" t="s">
        <v>994</v>
      </c>
      <c r="D63" s="1" t="s">
        <v>995</v>
      </c>
      <c r="E63" s="1" t="s">
        <v>996</v>
      </c>
      <c r="F63" s="1" t="s">
        <v>788</v>
      </c>
      <c r="G63" s="1" t="s">
        <v>707</v>
      </c>
      <c r="H63" s="1" t="s">
        <v>708</v>
      </c>
      <c r="I63" s="1" t="s">
        <v>997</v>
      </c>
      <c r="J63" s="1" t="s">
        <v>710</v>
      </c>
      <c r="K63" s="1" t="s">
        <v>997</v>
      </c>
      <c r="L63" s="1" t="s">
        <v>997</v>
      </c>
      <c r="M63" s="1" t="s">
        <v>711</v>
      </c>
      <c r="N63" s="1" t="s">
        <v>711</v>
      </c>
      <c r="O63" s="1" t="s">
        <v>712</v>
      </c>
      <c r="P63" s="1" t="s">
        <v>713</v>
      </c>
      <c r="Q63" s="1" t="s">
        <v>714</v>
      </c>
      <c r="R63" s="1" t="s">
        <v>998</v>
      </c>
      <c r="S63" s="1" t="s">
        <v>716</v>
      </c>
      <c r="T63" s="1" t="s">
        <v>717</v>
      </c>
      <c r="U63" s="1" t="s">
        <v>718</v>
      </c>
      <c r="V63" s="1" t="s">
        <v>731</v>
      </c>
    </row>
    <row r="64" s="1" customFormat="1" spans="1:22">
      <c r="A64" s="3">
        <v>999224061433711</v>
      </c>
      <c r="B64" s="1" t="s">
        <v>981</v>
      </c>
      <c r="C64" s="1" t="s">
        <v>999</v>
      </c>
      <c r="D64" s="1" t="s">
        <v>922</v>
      </c>
      <c r="E64" s="1" t="s">
        <v>1000</v>
      </c>
      <c r="F64" s="1" t="s">
        <v>852</v>
      </c>
      <c r="G64" s="1" t="s">
        <v>707</v>
      </c>
      <c r="H64" s="1" t="s">
        <v>708</v>
      </c>
      <c r="I64" s="1" t="s">
        <v>1001</v>
      </c>
      <c r="J64" s="1" t="s">
        <v>710</v>
      </c>
      <c r="K64" s="1" t="s">
        <v>1001</v>
      </c>
      <c r="L64" s="1" t="s">
        <v>1001</v>
      </c>
      <c r="M64" s="1" t="s">
        <v>711</v>
      </c>
      <c r="N64" s="1" t="s">
        <v>711</v>
      </c>
      <c r="O64" s="1" t="s">
        <v>712</v>
      </c>
      <c r="P64" s="1" t="s">
        <v>713</v>
      </c>
      <c r="Q64" s="1" t="s">
        <v>714</v>
      </c>
      <c r="R64" s="1" t="s">
        <v>1002</v>
      </c>
      <c r="S64" s="1" t="s">
        <v>716</v>
      </c>
      <c r="T64" s="1" t="s">
        <v>717</v>
      </c>
      <c r="U64" s="1" t="s">
        <v>718</v>
      </c>
      <c r="V64" s="1" t="s">
        <v>731</v>
      </c>
    </row>
    <row r="65" s="1" customFormat="1" spans="1:22">
      <c r="A65" s="3">
        <v>999224060186488</v>
      </c>
      <c r="B65" s="1" t="s">
        <v>1003</v>
      </c>
      <c r="C65" s="1" t="s">
        <v>1004</v>
      </c>
      <c r="D65" s="1" t="s">
        <v>1005</v>
      </c>
      <c r="E65" s="1" t="s">
        <v>1006</v>
      </c>
      <c r="F65" s="1" t="s">
        <v>788</v>
      </c>
      <c r="G65" s="1" t="s">
        <v>707</v>
      </c>
      <c r="H65" s="1" t="s">
        <v>708</v>
      </c>
      <c r="I65" s="1" t="s">
        <v>1007</v>
      </c>
      <c r="J65" s="1" t="s">
        <v>710</v>
      </c>
      <c r="K65" s="1" t="s">
        <v>1007</v>
      </c>
      <c r="L65" s="1" t="s">
        <v>1007</v>
      </c>
      <c r="M65" s="1" t="s">
        <v>711</v>
      </c>
      <c r="N65" s="1" t="s">
        <v>711</v>
      </c>
      <c r="O65" s="1" t="s">
        <v>712</v>
      </c>
      <c r="P65" s="1" t="s">
        <v>713</v>
      </c>
      <c r="Q65" s="1" t="s">
        <v>714</v>
      </c>
      <c r="R65" s="1" t="s">
        <v>1008</v>
      </c>
      <c r="S65" s="1" t="s">
        <v>716</v>
      </c>
      <c r="T65" s="1" t="s">
        <v>717</v>
      </c>
      <c r="U65" s="1" t="s">
        <v>718</v>
      </c>
      <c r="V65" s="1" t="s">
        <v>731</v>
      </c>
    </row>
    <row r="66" s="1" customFormat="1" spans="1:22">
      <c r="A66" s="3">
        <v>999224052177195</v>
      </c>
      <c r="B66" s="1" t="s">
        <v>1003</v>
      </c>
      <c r="C66" s="1" t="s">
        <v>1009</v>
      </c>
      <c r="D66" s="1" t="s">
        <v>1010</v>
      </c>
      <c r="E66" s="1" t="s">
        <v>1011</v>
      </c>
      <c r="F66" s="1" t="s">
        <v>788</v>
      </c>
      <c r="G66" s="1" t="s">
        <v>707</v>
      </c>
      <c r="H66" s="1" t="s">
        <v>708</v>
      </c>
      <c r="I66" s="1" t="s">
        <v>1012</v>
      </c>
      <c r="J66" s="1" t="s">
        <v>710</v>
      </c>
      <c r="K66" s="1" t="s">
        <v>1012</v>
      </c>
      <c r="L66" s="1" t="s">
        <v>1012</v>
      </c>
      <c r="M66" s="1" t="s">
        <v>711</v>
      </c>
      <c r="N66" s="1" t="s">
        <v>711</v>
      </c>
      <c r="O66" s="1" t="s">
        <v>712</v>
      </c>
      <c r="P66" s="1" t="s">
        <v>713</v>
      </c>
      <c r="Q66" s="1" t="s">
        <v>714</v>
      </c>
      <c r="R66" s="1" t="s">
        <v>1013</v>
      </c>
      <c r="S66" s="1" t="s">
        <v>716</v>
      </c>
      <c r="T66" s="1" t="s">
        <v>717</v>
      </c>
      <c r="U66" s="1" t="s">
        <v>718</v>
      </c>
      <c r="V66" s="1" t="s">
        <v>731</v>
      </c>
    </row>
    <row r="67" s="1" customFormat="1" spans="1:22">
      <c r="A67" s="3">
        <v>999224050046849</v>
      </c>
      <c r="B67" s="1" t="s">
        <v>1003</v>
      </c>
      <c r="C67" s="1" t="s">
        <v>1014</v>
      </c>
      <c r="D67" s="1" t="s">
        <v>1015</v>
      </c>
      <c r="E67" s="1" t="s">
        <v>1016</v>
      </c>
      <c r="F67" s="1" t="s">
        <v>898</v>
      </c>
      <c r="G67" s="1" t="s">
        <v>707</v>
      </c>
      <c r="H67" s="1" t="s">
        <v>708</v>
      </c>
      <c r="I67" s="1" t="s">
        <v>1017</v>
      </c>
      <c r="J67" s="1" t="s">
        <v>710</v>
      </c>
      <c r="K67" s="1" t="s">
        <v>1017</v>
      </c>
      <c r="L67" s="1" t="s">
        <v>1017</v>
      </c>
      <c r="M67" s="1" t="s">
        <v>711</v>
      </c>
      <c r="N67" s="1" t="s">
        <v>711</v>
      </c>
      <c r="O67" s="1" t="s">
        <v>712</v>
      </c>
      <c r="P67" s="1" t="s">
        <v>713</v>
      </c>
      <c r="Q67" s="1" t="s">
        <v>714</v>
      </c>
      <c r="R67" s="1" t="s">
        <v>1018</v>
      </c>
      <c r="S67" s="1" t="s">
        <v>716</v>
      </c>
      <c r="T67" s="1" t="s">
        <v>717</v>
      </c>
      <c r="U67" s="1" t="s">
        <v>718</v>
      </c>
      <c r="V67" s="1" t="s">
        <v>731</v>
      </c>
    </row>
    <row r="68" s="1" customFormat="1" spans="1:22">
      <c r="A68" s="3">
        <v>999224049830157</v>
      </c>
      <c r="B68" s="1" t="s">
        <v>1003</v>
      </c>
      <c r="C68" s="1" t="s">
        <v>1019</v>
      </c>
      <c r="D68" s="1" t="s">
        <v>1020</v>
      </c>
      <c r="E68" s="1" t="s">
        <v>1021</v>
      </c>
      <c r="F68" s="1" t="s">
        <v>703</v>
      </c>
      <c r="G68" s="1" t="s">
        <v>707</v>
      </c>
      <c r="H68" s="1" t="s">
        <v>708</v>
      </c>
      <c r="I68" s="1" t="s">
        <v>1022</v>
      </c>
      <c r="J68" s="1" t="s">
        <v>710</v>
      </c>
      <c r="K68" s="1" t="s">
        <v>1022</v>
      </c>
      <c r="L68" s="1" t="s">
        <v>1022</v>
      </c>
      <c r="M68" s="1" t="s">
        <v>711</v>
      </c>
      <c r="N68" s="1" t="s">
        <v>711</v>
      </c>
      <c r="O68" s="1" t="s">
        <v>712</v>
      </c>
      <c r="P68" s="1" t="s">
        <v>713</v>
      </c>
      <c r="Q68" s="1" t="s">
        <v>714</v>
      </c>
      <c r="R68" s="1" t="s">
        <v>1023</v>
      </c>
      <c r="S68" s="1" t="s">
        <v>716</v>
      </c>
      <c r="T68" s="1" t="s">
        <v>717</v>
      </c>
      <c r="U68" s="1" t="s">
        <v>718</v>
      </c>
      <c r="V68" s="1" t="s">
        <v>987</v>
      </c>
    </row>
    <row r="69" s="1" customFormat="1" spans="1:22">
      <c r="A69" s="3">
        <v>999224044977212</v>
      </c>
      <c r="B69" s="1" t="s">
        <v>1024</v>
      </c>
      <c r="C69" s="1" t="s">
        <v>1025</v>
      </c>
      <c r="D69" s="1" t="s">
        <v>800</v>
      </c>
      <c r="E69" s="1" t="s">
        <v>1026</v>
      </c>
      <c r="F69" s="1" t="s">
        <v>898</v>
      </c>
      <c r="G69" s="1" t="s">
        <v>707</v>
      </c>
      <c r="H69" s="1" t="s">
        <v>708</v>
      </c>
      <c r="I69" s="1" t="s">
        <v>1027</v>
      </c>
      <c r="J69" s="1" t="s">
        <v>710</v>
      </c>
      <c r="K69" s="1" t="s">
        <v>1027</v>
      </c>
      <c r="L69" s="1" t="s">
        <v>1027</v>
      </c>
      <c r="M69" s="1" t="s">
        <v>711</v>
      </c>
      <c r="N69" s="1" t="s">
        <v>711</v>
      </c>
      <c r="O69" s="1" t="s">
        <v>712</v>
      </c>
      <c r="P69" s="1" t="s">
        <v>713</v>
      </c>
      <c r="Q69" s="1" t="s">
        <v>714</v>
      </c>
      <c r="R69" s="1" t="s">
        <v>1028</v>
      </c>
      <c r="S69" s="1" t="s">
        <v>716</v>
      </c>
      <c r="T69" s="1" t="s">
        <v>717</v>
      </c>
      <c r="U69" s="1" t="s">
        <v>718</v>
      </c>
      <c r="V69" s="1" t="s">
        <v>731</v>
      </c>
    </row>
    <row r="70" s="1" customFormat="1" spans="1:22">
      <c r="A70" s="3">
        <v>999224044640184</v>
      </c>
      <c r="B70" s="1" t="s">
        <v>1024</v>
      </c>
      <c r="C70" s="1" t="s">
        <v>1029</v>
      </c>
      <c r="D70" s="1" t="s">
        <v>1030</v>
      </c>
      <c r="E70" s="1" t="s">
        <v>1031</v>
      </c>
      <c r="F70" s="1" t="s">
        <v>703</v>
      </c>
      <c r="G70" s="1" t="s">
        <v>707</v>
      </c>
      <c r="H70" s="1" t="s">
        <v>708</v>
      </c>
      <c r="I70" s="1" t="s">
        <v>1032</v>
      </c>
      <c r="J70" s="1" t="s">
        <v>710</v>
      </c>
      <c r="K70" s="1" t="s">
        <v>1032</v>
      </c>
      <c r="L70" s="1" t="s">
        <v>1032</v>
      </c>
      <c r="M70" s="1" t="s">
        <v>711</v>
      </c>
      <c r="N70" s="1" t="s">
        <v>711</v>
      </c>
      <c r="O70" s="1" t="s">
        <v>712</v>
      </c>
      <c r="P70" s="1" t="s">
        <v>713</v>
      </c>
      <c r="Q70" s="1" t="s">
        <v>714</v>
      </c>
      <c r="R70" s="1" t="s">
        <v>1033</v>
      </c>
      <c r="S70" s="1" t="s">
        <v>716</v>
      </c>
      <c r="T70" s="1" t="s">
        <v>717</v>
      </c>
      <c r="U70" s="1" t="s">
        <v>718</v>
      </c>
      <c r="V70" s="1" t="s">
        <v>1034</v>
      </c>
    </row>
    <row r="71" s="1" customFormat="1" spans="1:22">
      <c r="A71" s="3">
        <v>999224027335702</v>
      </c>
      <c r="B71" s="1" t="s">
        <v>1035</v>
      </c>
      <c r="C71" s="1" t="s">
        <v>1036</v>
      </c>
      <c r="D71" s="1" t="s">
        <v>1037</v>
      </c>
      <c r="E71" s="1" t="s">
        <v>1038</v>
      </c>
      <c r="F71" s="1" t="s">
        <v>898</v>
      </c>
      <c r="G71" s="1" t="s">
        <v>707</v>
      </c>
      <c r="H71" s="1" t="s">
        <v>708</v>
      </c>
      <c r="I71" s="1" t="s">
        <v>1039</v>
      </c>
      <c r="J71" s="1" t="s">
        <v>710</v>
      </c>
      <c r="K71" s="1" t="s">
        <v>1039</v>
      </c>
      <c r="L71" s="1" t="s">
        <v>1039</v>
      </c>
      <c r="M71" s="1" t="s">
        <v>711</v>
      </c>
      <c r="N71" s="1" t="s">
        <v>711</v>
      </c>
      <c r="O71" s="1" t="s">
        <v>712</v>
      </c>
      <c r="P71" s="1" t="s">
        <v>713</v>
      </c>
      <c r="Q71" s="1" t="s">
        <v>714</v>
      </c>
      <c r="R71" s="1" t="s">
        <v>1040</v>
      </c>
      <c r="S71" s="1" t="s">
        <v>716</v>
      </c>
      <c r="T71" s="1" t="s">
        <v>717</v>
      </c>
      <c r="U71" s="1" t="s">
        <v>718</v>
      </c>
      <c r="V71" s="1" t="s">
        <v>1041</v>
      </c>
    </row>
    <row r="72" s="1" customFormat="1" spans="1:22">
      <c r="A72" s="3">
        <v>999224027157495</v>
      </c>
      <c r="B72" s="1" t="s">
        <v>1035</v>
      </c>
      <c r="C72" s="1" t="s">
        <v>1042</v>
      </c>
      <c r="D72" s="1" t="s">
        <v>1037</v>
      </c>
      <c r="E72" s="1" t="s">
        <v>1043</v>
      </c>
      <c r="F72" s="1" t="s">
        <v>898</v>
      </c>
      <c r="G72" s="1" t="s">
        <v>707</v>
      </c>
      <c r="H72" s="1" t="s">
        <v>708</v>
      </c>
      <c r="I72" s="1" t="s">
        <v>1044</v>
      </c>
      <c r="J72" s="1" t="s">
        <v>710</v>
      </c>
      <c r="K72" s="1" t="s">
        <v>1044</v>
      </c>
      <c r="L72" s="1" t="s">
        <v>1044</v>
      </c>
      <c r="M72" s="1" t="s">
        <v>711</v>
      </c>
      <c r="N72" s="1" t="s">
        <v>711</v>
      </c>
      <c r="O72" s="1" t="s">
        <v>712</v>
      </c>
      <c r="P72" s="1" t="s">
        <v>713</v>
      </c>
      <c r="Q72" s="1" t="s">
        <v>714</v>
      </c>
      <c r="R72" s="1" t="s">
        <v>1045</v>
      </c>
      <c r="S72" s="1" t="s">
        <v>716</v>
      </c>
      <c r="T72" s="1" t="s">
        <v>717</v>
      </c>
      <c r="U72" s="1" t="s">
        <v>718</v>
      </c>
      <c r="V72" s="1" t="s">
        <v>1041</v>
      </c>
    </row>
    <row r="73" s="1" customFormat="1" spans="1:22">
      <c r="A73" s="3">
        <v>999224026300518</v>
      </c>
      <c r="B73" s="1" t="s">
        <v>1035</v>
      </c>
      <c r="C73" s="1" t="s">
        <v>1046</v>
      </c>
      <c r="D73" s="1" t="s">
        <v>1037</v>
      </c>
      <c r="E73" s="1" t="s">
        <v>1047</v>
      </c>
      <c r="F73" s="1" t="s">
        <v>898</v>
      </c>
      <c r="G73" s="1" t="s">
        <v>707</v>
      </c>
      <c r="H73" s="1" t="s">
        <v>708</v>
      </c>
      <c r="I73" s="1" t="s">
        <v>1048</v>
      </c>
      <c r="J73" s="1" t="s">
        <v>710</v>
      </c>
      <c r="K73" s="1" t="s">
        <v>1048</v>
      </c>
      <c r="L73" s="1" t="s">
        <v>1048</v>
      </c>
      <c r="M73" s="1" t="s">
        <v>711</v>
      </c>
      <c r="N73" s="1" t="s">
        <v>711</v>
      </c>
      <c r="O73" s="1" t="s">
        <v>712</v>
      </c>
      <c r="P73" s="1" t="s">
        <v>713</v>
      </c>
      <c r="Q73" s="1" t="s">
        <v>714</v>
      </c>
      <c r="R73" s="1" t="s">
        <v>1049</v>
      </c>
      <c r="S73" s="1" t="s">
        <v>716</v>
      </c>
      <c r="T73" s="1" t="s">
        <v>717</v>
      </c>
      <c r="U73" s="1" t="s">
        <v>718</v>
      </c>
      <c r="V73" s="1" t="s">
        <v>1041</v>
      </c>
    </row>
    <row r="74" s="1" customFormat="1" spans="1:22">
      <c r="A74" s="3">
        <v>999224017519029</v>
      </c>
      <c r="B74" s="1" t="s">
        <v>1035</v>
      </c>
      <c r="C74" s="1" t="s">
        <v>1050</v>
      </c>
      <c r="D74" s="1" t="s">
        <v>809</v>
      </c>
      <c r="E74" s="1" t="s">
        <v>1051</v>
      </c>
      <c r="F74" s="1" t="s">
        <v>788</v>
      </c>
      <c r="G74" s="1" t="s">
        <v>707</v>
      </c>
      <c r="H74" s="1" t="s">
        <v>708</v>
      </c>
      <c r="I74" s="1" t="s">
        <v>1052</v>
      </c>
      <c r="J74" s="1" t="s">
        <v>710</v>
      </c>
      <c r="K74" s="1" t="s">
        <v>1052</v>
      </c>
      <c r="L74" s="1" t="s">
        <v>1052</v>
      </c>
      <c r="M74" s="1" t="s">
        <v>711</v>
      </c>
      <c r="N74" s="1" t="s">
        <v>711</v>
      </c>
      <c r="O74" s="1" t="s">
        <v>712</v>
      </c>
      <c r="P74" s="1" t="s">
        <v>713</v>
      </c>
      <c r="Q74" s="1" t="s">
        <v>714</v>
      </c>
      <c r="R74" s="1" t="s">
        <v>1053</v>
      </c>
      <c r="S74" s="1" t="s">
        <v>716</v>
      </c>
      <c r="T74" s="1" t="s">
        <v>717</v>
      </c>
      <c r="U74" s="1" t="s">
        <v>718</v>
      </c>
      <c r="V74" s="1" t="s">
        <v>731</v>
      </c>
    </row>
    <row r="75" s="1" customFormat="1" spans="1:22">
      <c r="A75" s="3">
        <v>999224016878832</v>
      </c>
      <c r="B75" s="1" t="s">
        <v>1054</v>
      </c>
      <c r="C75" s="1" t="s">
        <v>1055</v>
      </c>
      <c r="D75" s="1" t="s">
        <v>972</v>
      </c>
      <c r="E75" s="1" t="s">
        <v>1056</v>
      </c>
      <c r="F75" s="1" t="s">
        <v>1035</v>
      </c>
      <c r="G75" s="1" t="s">
        <v>707</v>
      </c>
      <c r="H75" s="1" t="s">
        <v>708</v>
      </c>
      <c r="I75" s="1" t="s">
        <v>1057</v>
      </c>
      <c r="J75" s="1" t="s">
        <v>710</v>
      </c>
      <c r="K75" s="1" t="s">
        <v>1057</v>
      </c>
      <c r="L75" s="1" t="s">
        <v>1057</v>
      </c>
      <c r="M75" s="1" t="s">
        <v>711</v>
      </c>
      <c r="N75" s="1" t="s">
        <v>711</v>
      </c>
      <c r="O75" s="1" t="s">
        <v>712</v>
      </c>
      <c r="P75" s="1" t="s">
        <v>713</v>
      </c>
      <c r="Q75" s="1" t="s">
        <v>714</v>
      </c>
      <c r="R75" s="1" t="s">
        <v>1058</v>
      </c>
      <c r="S75" s="1" t="s">
        <v>716</v>
      </c>
      <c r="T75" s="1" t="s">
        <v>717</v>
      </c>
      <c r="U75" s="1" t="s">
        <v>718</v>
      </c>
      <c r="V75" s="1" t="s">
        <v>731</v>
      </c>
    </row>
    <row r="76" s="1" customFormat="1" spans="1:22">
      <c r="A76" s="3">
        <v>999224010709701</v>
      </c>
      <c r="B76" s="1" t="s">
        <v>1054</v>
      </c>
      <c r="C76" s="1" t="s">
        <v>1059</v>
      </c>
      <c r="D76" s="1" t="s">
        <v>1060</v>
      </c>
      <c r="E76" s="1" t="s">
        <v>1061</v>
      </c>
      <c r="F76" s="1" t="s">
        <v>788</v>
      </c>
      <c r="G76" s="1" t="s">
        <v>707</v>
      </c>
      <c r="H76" s="1" t="s">
        <v>708</v>
      </c>
      <c r="I76" s="1" t="s">
        <v>1062</v>
      </c>
      <c r="J76" s="1" t="s">
        <v>710</v>
      </c>
      <c r="K76" s="1" t="s">
        <v>1062</v>
      </c>
      <c r="L76" s="1" t="s">
        <v>1062</v>
      </c>
      <c r="M76" s="1" t="s">
        <v>711</v>
      </c>
      <c r="N76" s="1" t="s">
        <v>711</v>
      </c>
      <c r="O76" s="1" t="s">
        <v>712</v>
      </c>
      <c r="P76" s="1" t="s">
        <v>713</v>
      </c>
      <c r="Q76" s="1" t="s">
        <v>714</v>
      </c>
      <c r="R76" s="1" t="s">
        <v>1063</v>
      </c>
      <c r="S76" s="1" t="s">
        <v>716</v>
      </c>
      <c r="T76" s="1" t="s">
        <v>717</v>
      </c>
      <c r="U76" s="1" t="s">
        <v>718</v>
      </c>
      <c r="V76" s="1" t="s">
        <v>843</v>
      </c>
    </row>
    <row r="77" s="1" customFormat="1" spans="1:22">
      <c r="A77" s="3">
        <v>999224000930573</v>
      </c>
      <c r="B77" s="1" t="s">
        <v>1064</v>
      </c>
      <c r="C77" s="1" t="s">
        <v>1065</v>
      </c>
      <c r="D77" s="1" t="s">
        <v>1066</v>
      </c>
      <c r="E77" s="1" t="s">
        <v>1067</v>
      </c>
      <c r="F77" s="1" t="s">
        <v>788</v>
      </c>
      <c r="G77" s="1" t="s">
        <v>707</v>
      </c>
      <c r="H77" s="1" t="s">
        <v>708</v>
      </c>
      <c r="I77" s="1" t="s">
        <v>1068</v>
      </c>
      <c r="J77" s="1" t="s">
        <v>710</v>
      </c>
      <c r="K77" s="1" t="s">
        <v>1068</v>
      </c>
      <c r="L77" s="1" t="s">
        <v>1068</v>
      </c>
      <c r="M77" s="1" t="s">
        <v>711</v>
      </c>
      <c r="N77" s="1" t="s">
        <v>711</v>
      </c>
      <c r="O77" s="1" t="s">
        <v>712</v>
      </c>
      <c r="P77" s="1" t="s">
        <v>713</v>
      </c>
      <c r="Q77" s="1" t="s">
        <v>714</v>
      </c>
      <c r="R77" s="1" t="s">
        <v>1069</v>
      </c>
      <c r="S77" s="1" t="s">
        <v>716</v>
      </c>
      <c r="T77" s="1" t="s">
        <v>717</v>
      </c>
      <c r="U77" s="1" t="s">
        <v>718</v>
      </c>
      <c r="V77" s="1" t="s">
        <v>731</v>
      </c>
    </row>
    <row r="78" s="1" customFormat="1" spans="1:22">
      <c r="A78" s="3">
        <v>999223999757686</v>
      </c>
      <c r="B78" s="1" t="s">
        <v>1064</v>
      </c>
      <c r="C78" s="1" t="s">
        <v>1070</v>
      </c>
      <c r="D78" s="1" t="s">
        <v>839</v>
      </c>
      <c r="E78" s="1" t="s">
        <v>1071</v>
      </c>
      <c r="F78" s="1" t="s">
        <v>703</v>
      </c>
      <c r="G78" s="1" t="s">
        <v>707</v>
      </c>
      <c r="H78" s="1" t="s">
        <v>708</v>
      </c>
      <c r="I78" s="1" t="s">
        <v>841</v>
      </c>
      <c r="J78" s="1" t="s">
        <v>710</v>
      </c>
      <c r="K78" s="1" t="s">
        <v>841</v>
      </c>
      <c r="L78" s="1" t="s">
        <v>841</v>
      </c>
      <c r="M78" s="1" t="s">
        <v>711</v>
      </c>
      <c r="N78" s="1" t="s">
        <v>711</v>
      </c>
      <c r="O78" s="1" t="s">
        <v>712</v>
      </c>
      <c r="P78" s="1" t="s">
        <v>713</v>
      </c>
      <c r="Q78" s="1" t="s">
        <v>714</v>
      </c>
      <c r="R78" s="1" t="s">
        <v>1072</v>
      </c>
      <c r="S78" s="1" t="s">
        <v>716</v>
      </c>
      <c r="T78" s="1" t="s">
        <v>717</v>
      </c>
      <c r="U78" s="1" t="s">
        <v>718</v>
      </c>
      <c r="V78" s="1" t="s">
        <v>843</v>
      </c>
    </row>
    <row r="79" s="1" customFormat="1" spans="1:22">
      <c r="A79" s="3">
        <v>999223997295699</v>
      </c>
      <c r="B79" s="1" t="s">
        <v>1064</v>
      </c>
      <c r="C79" s="1" t="s">
        <v>1073</v>
      </c>
      <c r="D79" s="1" t="s">
        <v>885</v>
      </c>
      <c r="E79" s="1" t="s">
        <v>1074</v>
      </c>
      <c r="F79" s="1" t="s">
        <v>788</v>
      </c>
      <c r="G79" s="1" t="s">
        <v>707</v>
      </c>
      <c r="H79" s="1" t="s">
        <v>708</v>
      </c>
      <c r="I79" s="1" t="s">
        <v>1075</v>
      </c>
      <c r="J79" s="1" t="s">
        <v>710</v>
      </c>
      <c r="K79" s="1" t="s">
        <v>1075</v>
      </c>
      <c r="L79" s="1" t="s">
        <v>1075</v>
      </c>
      <c r="M79" s="1" t="s">
        <v>711</v>
      </c>
      <c r="N79" s="1" t="s">
        <v>711</v>
      </c>
      <c r="O79" s="1" t="s">
        <v>712</v>
      </c>
      <c r="P79" s="1" t="s">
        <v>713</v>
      </c>
      <c r="Q79" s="1" t="s">
        <v>714</v>
      </c>
      <c r="R79" s="1" t="s">
        <v>1076</v>
      </c>
      <c r="S79" s="1" t="s">
        <v>716</v>
      </c>
      <c r="T79" s="1" t="s">
        <v>717</v>
      </c>
      <c r="U79" s="1" t="s">
        <v>718</v>
      </c>
      <c r="V79" s="1" t="s">
        <v>731</v>
      </c>
    </row>
    <row r="80" s="1" customFormat="1" spans="1:22">
      <c r="A80" s="3">
        <v>999223995003049</v>
      </c>
      <c r="B80" s="1" t="s">
        <v>1064</v>
      </c>
      <c r="C80" s="1" t="s">
        <v>1077</v>
      </c>
      <c r="D80" s="1" t="s">
        <v>1037</v>
      </c>
      <c r="E80" s="1" t="s">
        <v>1078</v>
      </c>
      <c r="F80" s="1" t="s">
        <v>898</v>
      </c>
      <c r="G80" s="1" t="s">
        <v>707</v>
      </c>
      <c r="H80" s="1" t="s">
        <v>708</v>
      </c>
      <c r="I80" s="1" t="s">
        <v>1079</v>
      </c>
      <c r="J80" s="1" t="s">
        <v>710</v>
      </c>
      <c r="K80" s="1" t="s">
        <v>1079</v>
      </c>
      <c r="L80" s="1" t="s">
        <v>1079</v>
      </c>
      <c r="M80" s="1" t="s">
        <v>711</v>
      </c>
      <c r="N80" s="1" t="s">
        <v>711</v>
      </c>
      <c r="O80" s="1" t="s">
        <v>712</v>
      </c>
      <c r="P80" s="1" t="s">
        <v>713</v>
      </c>
      <c r="Q80" s="1" t="s">
        <v>714</v>
      </c>
      <c r="R80" s="1" t="s">
        <v>1080</v>
      </c>
      <c r="S80" s="1" t="s">
        <v>716</v>
      </c>
      <c r="T80" s="1" t="s">
        <v>717</v>
      </c>
      <c r="U80" s="1" t="s">
        <v>718</v>
      </c>
      <c r="V80" s="1" t="s">
        <v>1041</v>
      </c>
    </row>
    <row r="81" s="1" customFormat="1" spans="1:22">
      <c r="A81" s="3">
        <v>999223994275840</v>
      </c>
      <c r="B81" s="1" t="s">
        <v>1064</v>
      </c>
      <c r="C81" s="1" t="s">
        <v>1081</v>
      </c>
      <c r="D81" s="1" t="s">
        <v>1037</v>
      </c>
      <c r="E81" s="1" t="s">
        <v>1082</v>
      </c>
      <c r="F81" s="1" t="s">
        <v>852</v>
      </c>
      <c r="G81" s="1" t="s">
        <v>707</v>
      </c>
      <c r="H81" s="1" t="s">
        <v>708</v>
      </c>
      <c r="I81" s="1" t="s">
        <v>1075</v>
      </c>
      <c r="J81" s="1" t="s">
        <v>710</v>
      </c>
      <c r="K81" s="1" t="s">
        <v>1075</v>
      </c>
      <c r="L81" s="1" t="s">
        <v>1075</v>
      </c>
      <c r="M81" s="1" t="s">
        <v>711</v>
      </c>
      <c r="N81" s="1" t="s">
        <v>711</v>
      </c>
      <c r="O81" s="1" t="s">
        <v>712</v>
      </c>
      <c r="P81" s="1" t="s">
        <v>713</v>
      </c>
      <c r="Q81" s="1" t="s">
        <v>714</v>
      </c>
      <c r="R81" s="1" t="s">
        <v>1083</v>
      </c>
      <c r="S81" s="1" t="s">
        <v>716</v>
      </c>
      <c r="T81" s="1" t="s">
        <v>717</v>
      </c>
      <c r="U81" s="1" t="s">
        <v>718</v>
      </c>
      <c r="V81" s="1" t="s">
        <v>1041</v>
      </c>
    </row>
    <row r="82" s="1" customFormat="1" spans="1:22">
      <c r="A82" s="3">
        <v>999223971045012</v>
      </c>
      <c r="B82" s="1" t="s">
        <v>1084</v>
      </c>
      <c r="C82" s="1" t="s">
        <v>1085</v>
      </c>
      <c r="D82" s="1" t="s">
        <v>1086</v>
      </c>
      <c r="E82" s="1" t="s">
        <v>1087</v>
      </c>
      <c r="F82" s="1" t="s">
        <v>703</v>
      </c>
      <c r="G82" s="1" t="s">
        <v>707</v>
      </c>
      <c r="H82" s="1" t="s">
        <v>708</v>
      </c>
      <c r="I82" s="1" t="s">
        <v>1088</v>
      </c>
      <c r="J82" s="1" t="s">
        <v>710</v>
      </c>
      <c r="K82" s="1" t="s">
        <v>1088</v>
      </c>
      <c r="L82" s="1" t="s">
        <v>1088</v>
      </c>
      <c r="M82" s="1" t="s">
        <v>711</v>
      </c>
      <c r="N82" s="1" t="s">
        <v>711</v>
      </c>
      <c r="O82" s="1" t="s">
        <v>712</v>
      </c>
      <c r="P82" s="1" t="s">
        <v>713</v>
      </c>
      <c r="Q82" s="1" t="s">
        <v>714</v>
      </c>
      <c r="R82" s="1" t="s">
        <v>1089</v>
      </c>
      <c r="S82" s="1" t="s">
        <v>716</v>
      </c>
      <c r="T82" s="1" t="s">
        <v>717</v>
      </c>
      <c r="U82" s="1" t="s">
        <v>718</v>
      </c>
      <c r="V82" s="1" t="s">
        <v>843</v>
      </c>
    </row>
    <row r="83" s="1" customFormat="1" spans="1:22">
      <c r="A83" s="3">
        <v>999223963326013</v>
      </c>
      <c r="B83" s="1" t="s">
        <v>1090</v>
      </c>
      <c r="C83" s="1" t="s">
        <v>1091</v>
      </c>
      <c r="D83" s="1" t="s">
        <v>839</v>
      </c>
      <c r="E83" s="1" t="s">
        <v>1092</v>
      </c>
      <c r="F83" s="1" t="s">
        <v>703</v>
      </c>
      <c r="G83" s="1" t="s">
        <v>707</v>
      </c>
      <c r="H83" s="1" t="s">
        <v>708</v>
      </c>
      <c r="I83" s="1" t="s">
        <v>1093</v>
      </c>
      <c r="J83" s="1" t="s">
        <v>710</v>
      </c>
      <c r="K83" s="1" t="s">
        <v>1093</v>
      </c>
      <c r="L83" s="1" t="s">
        <v>1093</v>
      </c>
      <c r="M83" s="1" t="s">
        <v>711</v>
      </c>
      <c r="N83" s="1" t="s">
        <v>711</v>
      </c>
      <c r="O83" s="1" t="s">
        <v>712</v>
      </c>
      <c r="P83" s="1" t="s">
        <v>713</v>
      </c>
      <c r="Q83" s="1" t="s">
        <v>714</v>
      </c>
      <c r="R83" s="1" t="s">
        <v>1094</v>
      </c>
      <c r="S83" s="1" t="s">
        <v>716</v>
      </c>
      <c r="T83" s="1" t="s">
        <v>717</v>
      </c>
      <c r="U83" s="1" t="s">
        <v>718</v>
      </c>
      <c r="V83" s="1" t="s">
        <v>843</v>
      </c>
    </row>
    <row r="84" s="1" customFormat="1" spans="1:22">
      <c r="A84" s="3">
        <v>23959012754</v>
      </c>
      <c r="B84" s="1" t="s">
        <v>1090</v>
      </c>
      <c r="C84" s="1" t="s">
        <v>1095</v>
      </c>
      <c r="D84" s="1" t="s">
        <v>1096</v>
      </c>
      <c r="E84" s="1" t="s">
        <v>1097</v>
      </c>
      <c r="F84" s="1" t="s">
        <v>788</v>
      </c>
      <c r="G84" s="1" t="s">
        <v>707</v>
      </c>
      <c r="H84" s="1" t="s">
        <v>708</v>
      </c>
      <c r="I84" s="1" t="s">
        <v>1098</v>
      </c>
      <c r="J84" s="1" t="s">
        <v>710</v>
      </c>
      <c r="K84" s="1" t="s">
        <v>1098</v>
      </c>
      <c r="L84" s="1" t="s">
        <v>1098</v>
      </c>
      <c r="M84" s="1" t="s">
        <v>711</v>
      </c>
      <c r="N84" s="1" t="s">
        <v>711</v>
      </c>
      <c r="O84" s="1" t="s">
        <v>712</v>
      </c>
      <c r="P84" s="1" t="s">
        <v>713</v>
      </c>
      <c r="Q84" s="1" t="s">
        <v>714</v>
      </c>
      <c r="R84" s="1" t="s">
        <v>1099</v>
      </c>
      <c r="S84" s="1" t="s">
        <v>716</v>
      </c>
      <c r="T84" s="1" t="s">
        <v>717</v>
      </c>
      <c r="U84" s="1" t="s">
        <v>718</v>
      </c>
      <c r="V84" s="1" t="s">
        <v>731</v>
      </c>
    </row>
    <row r="85" s="1" customFormat="1" spans="1:22">
      <c r="A85" s="3">
        <v>999224094956966</v>
      </c>
      <c r="B85" s="1" t="s">
        <v>931</v>
      </c>
      <c r="C85" s="1" t="s">
        <v>1100</v>
      </c>
      <c r="D85" s="1" t="s">
        <v>1101</v>
      </c>
      <c r="E85" s="1" t="s">
        <v>1102</v>
      </c>
      <c r="F85" s="1" t="s">
        <v>898</v>
      </c>
      <c r="G85" s="1" t="s">
        <v>707</v>
      </c>
      <c r="H85" s="1" t="s">
        <v>708</v>
      </c>
      <c r="I85" s="1" t="s">
        <v>1103</v>
      </c>
      <c r="J85" s="1" t="s">
        <v>710</v>
      </c>
      <c r="K85" s="1" t="s">
        <v>1103</v>
      </c>
      <c r="L85" s="1" t="s">
        <v>1103</v>
      </c>
      <c r="M85" s="1" t="s">
        <v>711</v>
      </c>
      <c r="N85" s="1" t="s">
        <v>711</v>
      </c>
      <c r="O85" s="1" t="s">
        <v>712</v>
      </c>
      <c r="P85" s="1" t="s">
        <v>713</v>
      </c>
      <c r="Q85" s="1" t="s">
        <v>714</v>
      </c>
      <c r="R85" s="1" t="s">
        <v>1104</v>
      </c>
      <c r="S85" s="1" t="s">
        <v>716</v>
      </c>
      <c r="T85" s="1" t="s">
        <v>717</v>
      </c>
      <c r="U85" s="1" t="s">
        <v>718</v>
      </c>
      <c r="V85" s="1" t="s">
        <v>731</v>
      </c>
    </row>
    <row r="86" s="1" customFormat="1" spans="1:22">
      <c r="A86" s="3">
        <v>999223904787569</v>
      </c>
      <c r="B86" s="1" t="s">
        <v>1105</v>
      </c>
      <c r="C86" s="1" t="s">
        <v>1106</v>
      </c>
      <c r="D86" s="1" t="s">
        <v>1107</v>
      </c>
      <c r="E86" s="1" t="s">
        <v>1108</v>
      </c>
      <c r="F86" s="1" t="s">
        <v>898</v>
      </c>
      <c r="G86" s="1" t="s">
        <v>707</v>
      </c>
      <c r="H86" s="1" t="s">
        <v>708</v>
      </c>
      <c r="I86" s="1" t="s">
        <v>1109</v>
      </c>
      <c r="J86" s="1" t="s">
        <v>710</v>
      </c>
      <c r="K86" s="1" t="s">
        <v>1109</v>
      </c>
      <c r="L86" s="1" t="s">
        <v>1109</v>
      </c>
      <c r="M86" s="1" t="s">
        <v>711</v>
      </c>
      <c r="N86" s="1" t="s">
        <v>711</v>
      </c>
      <c r="O86" s="1" t="s">
        <v>712</v>
      </c>
      <c r="P86" s="1" t="s">
        <v>713</v>
      </c>
      <c r="Q86" s="1" t="s">
        <v>714</v>
      </c>
      <c r="R86" s="1" t="s">
        <v>1110</v>
      </c>
      <c r="S86" s="1" t="s">
        <v>716</v>
      </c>
      <c r="T86" s="1" t="s">
        <v>717</v>
      </c>
      <c r="U86" s="1" t="s">
        <v>718</v>
      </c>
      <c r="V86" s="1" t="s">
        <v>1034</v>
      </c>
    </row>
    <row r="87" s="1" customFormat="1" spans="1:22">
      <c r="A87" s="3">
        <v>999223904134614</v>
      </c>
      <c r="B87" s="1" t="s">
        <v>1105</v>
      </c>
      <c r="C87" s="1" t="s">
        <v>1111</v>
      </c>
      <c r="D87" s="1" t="s">
        <v>1107</v>
      </c>
      <c r="E87" s="1" t="s">
        <v>1112</v>
      </c>
      <c r="F87" s="1" t="s">
        <v>852</v>
      </c>
      <c r="G87" s="1" t="s">
        <v>707</v>
      </c>
      <c r="H87" s="1" t="s">
        <v>708</v>
      </c>
      <c r="I87" s="1" t="s">
        <v>1113</v>
      </c>
      <c r="J87" s="1" t="s">
        <v>710</v>
      </c>
      <c r="K87" s="1" t="s">
        <v>1113</v>
      </c>
      <c r="L87" s="1" t="s">
        <v>1113</v>
      </c>
      <c r="M87" s="1" t="s">
        <v>711</v>
      </c>
      <c r="N87" s="1" t="s">
        <v>711</v>
      </c>
      <c r="O87" s="1" t="s">
        <v>712</v>
      </c>
      <c r="P87" s="1" t="s">
        <v>713</v>
      </c>
      <c r="Q87" s="1" t="s">
        <v>714</v>
      </c>
      <c r="R87" s="1" t="s">
        <v>1114</v>
      </c>
      <c r="S87" s="1" t="s">
        <v>716</v>
      </c>
      <c r="T87" s="1" t="s">
        <v>717</v>
      </c>
      <c r="U87" s="1" t="s">
        <v>718</v>
      </c>
      <c r="V87" s="1" t="s">
        <v>1034</v>
      </c>
    </row>
    <row r="88" s="1" customFormat="1" spans="1:22">
      <c r="A88" s="3">
        <v>999223902749122</v>
      </c>
      <c r="B88" s="1" t="s">
        <v>1105</v>
      </c>
      <c r="C88" s="1" t="s">
        <v>1115</v>
      </c>
      <c r="D88" s="1" t="s">
        <v>1116</v>
      </c>
      <c r="E88" s="1" t="s">
        <v>1117</v>
      </c>
      <c r="F88" s="1" t="s">
        <v>788</v>
      </c>
      <c r="G88" s="1" t="s">
        <v>707</v>
      </c>
      <c r="H88" s="1" t="s">
        <v>708</v>
      </c>
      <c r="I88" s="1" t="s">
        <v>1118</v>
      </c>
      <c r="J88" s="1" t="s">
        <v>710</v>
      </c>
      <c r="K88" s="1" t="s">
        <v>1118</v>
      </c>
      <c r="L88" s="1" t="s">
        <v>1118</v>
      </c>
      <c r="M88" s="1" t="s">
        <v>711</v>
      </c>
      <c r="N88" s="1" t="s">
        <v>711</v>
      </c>
      <c r="O88" s="1" t="s">
        <v>712</v>
      </c>
      <c r="P88" s="1" t="s">
        <v>713</v>
      </c>
      <c r="Q88" s="1" t="s">
        <v>714</v>
      </c>
      <c r="R88" s="1" t="s">
        <v>1119</v>
      </c>
      <c r="S88" s="1" t="s">
        <v>716</v>
      </c>
      <c r="T88" s="1" t="s">
        <v>717</v>
      </c>
      <c r="U88" s="1" t="s">
        <v>718</v>
      </c>
      <c r="V88" s="1" t="s">
        <v>731</v>
      </c>
    </row>
    <row r="89" s="1" customFormat="1" spans="1:22">
      <c r="A89" s="3">
        <v>999223899309473</v>
      </c>
      <c r="B89" s="1" t="s">
        <v>1120</v>
      </c>
      <c r="C89" s="1" t="s">
        <v>1121</v>
      </c>
      <c r="D89" s="1" t="s">
        <v>885</v>
      </c>
      <c r="E89" s="1" t="s">
        <v>1122</v>
      </c>
      <c r="F89" s="1" t="s">
        <v>703</v>
      </c>
      <c r="G89" s="1" t="s">
        <v>707</v>
      </c>
      <c r="H89" s="1" t="s">
        <v>708</v>
      </c>
      <c r="I89" s="1" t="s">
        <v>1123</v>
      </c>
      <c r="J89" s="1" t="s">
        <v>710</v>
      </c>
      <c r="K89" s="1" t="s">
        <v>1123</v>
      </c>
      <c r="L89" s="1" t="s">
        <v>1123</v>
      </c>
      <c r="M89" s="1" t="s">
        <v>711</v>
      </c>
      <c r="N89" s="1" t="s">
        <v>711</v>
      </c>
      <c r="O89" s="1" t="s">
        <v>712</v>
      </c>
      <c r="P89" s="1" t="s">
        <v>713</v>
      </c>
      <c r="Q89" s="1" t="s">
        <v>714</v>
      </c>
      <c r="R89" s="1" t="s">
        <v>1124</v>
      </c>
      <c r="S89" s="1" t="s">
        <v>716</v>
      </c>
      <c r="T89" s="1" t="s">
        <v>717</v>
      </c>
      <c r="U89" s="1" t="s">
        <v>718</v>
      </c>
      <c r="V89" s="1" t="s">
        <v>731</v>
      </c>
    </row>
    <row r="90" s="1" customFormat="1" spans="1:22">
      <c r="A90" s="3">
        <v>23882596809</v>
      </c>
      <c r="B90" s="1" t="s">
        <v>1125</v>
      </c>
      <c r="C90" s="1" t="s">
        <v>1126</v>
      </c>
      <c r="D90" s="1" t="s">
        <v>1127</v>
      </c>
      <c r="E90" s="1" t="s">
        <v>1128</v>
      </c>
      <c r="F90" s="1" t="s">
        <v>788</v>
      </c>
      <c r="G90" s="1" t="s">
        <v>707</v>
      </c>
      <c r="H90" s="1" t="s">
        <v>708</v>
      </c>
      <c r="I90" s="1" t="s">
        <v>1129</v>
      </c>
      <c r="J90" s="1" t="s">
        <v>710</v>
      </c>
      <c r="K90" s="1" t="s">
        <v>1129</v>
      </c>
      <c r="L90" s="1" t="s">
        <v>1129</v>
      </c>
      <c r="M90" s="1" t="s">
        <v>711</v>
      </c>
      <c r="N90" s="1" t="s">
        <v>711</v>
      </c>
      <c r="O90" s="1" t="s">
        <v>712</v>
      </c>
      <c r="P90" s="1" t="s">
        <v>713</v>
      </c>
      <c r="Q90" s="1" t="s">
        <v>714</v>
      </c>
      <c r="R90" s="1" t="s">
        <v>1130</v>
      </c>
      <c r="S90" s="1" t="s">
        <v>716</v>
      </c>
      <c r="T90" s="1" t="s">
        <v>717</v>
      </c>
      <c r="U90" s="1" t="s">
        <v>718</v>
      </c>
      <c r="V90" s="1" t="s">
        <v>883</v>
      </c>
    </row>
    <row r="91" s="1" customFormat="1" spans="1:22">
      <c r="A91" s="3">
        <v>999223876209239</v>
      </c>
      <c r="B91" s="1" t="s">
        <v>1125</v>
      </c>
      <c r="C91" s="1" t="s">
        <v>1131</v>
      </c>
      <c r="D91" s="1" t="s">
        <v>1086</v>
      </c>
      <c r="E91" s="1" t="s">
        <v>1132</v>
      </c>
      <c r="F91" s="1" t="s">
        <v>852</v>
      </c>
      <c r="G91" s="1" t="s">
        <v>707</v>
      </c>
      <c r="H91" s="1" t="s">
        <v>708</v>
      </c>
      <c r="I91" s="1" t="s">
        <v>1133</v>
      </c>
      <c r="J91" s="1" t="s">
        <v>710</v>
      </c>
      <c r="K91" s="1" t="s">
        <v>1133</v>
      </c>
      <c r="L91" s="1" t="s">
        <v>1133</v>
      </c>
      <c r="M91" s="1" t="s">
        <v>711</v>
      </c>
      <c r="N91" s="1" t="s">
        <v>711</v>
      </c>
      <c r="O91" s="1" t="s">
        <v>712</v>
      </c>
      <c r="P91" s="1" t="s">
        <v>713</v>
      </c>
      <c r="Q91" s="1" t="s">
        <v>714</v>
      </c>
      <c r="R91" s="1" t="s">
        <v>1134</v>
      </c>
      <c r="S91" s="1" t="s">
        <v>716</v>
      </c>
      <c r="T91" s="1" t="s">
        <v>717</v>
      </c>
      <c r="U91" s="1" t="s">
        <v>718</v>
      </c>
      <c r="V91" s="1" t="s">
        <v>843</v>
      </c>
    </row>
    <row r="92" s="1" customFormat="1" spans="1:22">
      <c r="A92" s="3">
        <v>999223861205216</v>
      </c>
      <c r="B92" s="1" t="s">
        <v>1135</v>
      </c>
      <c r="C92" s="1" t="s">
        <v>1136</v>
      </c>
      <c r="D92" s="1" t="s">
        <v>1137</v>
      </c>
      <c r="E92" s="1" t="s">
        <v>1138</v>
      </c>
      <c r="F92" s="1" t="s">
        <v>908</v>
      </c>
      <c r="G92" s="1" t="s">
        <v>707</v>
      </c>
      <c r="H92" s="1" t="s">
        <v>708</v>
      </c>
      <c r="I92" s="1" t="s">
        <v>1139</v>
      </c>
      <c r="J92" s="1" t="s">
        <v>710</v>
      </c>
      <c r="K92" s="1" t="s">
        <v>1139</v>
      </c>
      <c r="L92" s="1" t="s">
        <v>1139</v>
      </c>
      <c r="M92" s="1" t="s">
        <v>711</v>
      </c>
      <c r="N92" s="1" t="s">
        <v>711</v>
      </c>
      <c r="O92" s="1" t="s">
        <v>712</v>
      </c>
      <c r="P92" s="1" t="s">
        <v>713</v>
      </c>
      <c r="Q92" s="1" t="s">
        <v>714</v>
      </c>
      <c r="R92" s="1" t="s">
        <v>1140</v>
      </c>
      <c r="S92" s="1" t="s">
        <v>716</v>
      </c>
      <c r="T92" s="1" t="s">
        <v>717</v>
      </c>
      <c r="U92" s="1" t="s">
        <v>718</v>
      </c>
      <c r="V92" s="1" t="s">
        <v>731</v>
      </c>
    </row>
    <row r="93" s="1" customFormat="1" spans="1:22">
      <c r="A93" s="3">
        <v>999223861029233</v>
      </c>
      <c r="B93" s="1" t="s">
        <v>1135</v>
      </c>
      <c r="C93" s="1" t="s">
        <v>1141</v>
      </c>
      <c r="D93" s="1" t="s">
        <v>917</v>
      </c>
      <c r="E93" s="1" t="s">
        <v>1142</v>
      </c>
      <c r="F93" s="1" t="s">
        <v>788</v>
      </c>
      <c r="G93" s="1" t="s">
        <v>707</v>
      </c>
      <c r="H93" s="1" t="s">
        <v>708</v>
      </c>
      <c r="I93" s="1" t="s">
        <v>1143</v>
      </c>
      <c r="J93" s="1" t="s">
        <v>710</v>
      </c>
      <c r="K93" s="1" t="s">
        <v>1143</v>
      </c>
      <c r="L93" s="1" t="s">
        <v>1143</v>
      </c>
      <c r="M93" s="1" t="s">
        <v>711</v>
      </c>
      <c r="N93" s="1" t="s">
        <v>711</v>
      </c>
      <c r="O93" s="1" t="s">
        <v>712</v>
      </c>
      <c r="P93" s="1" t="s">
        <v>713</v>
      </c>
      <c r="Q93" s="1" t="s">
        <v>714</v>
      </c>
      <c r="R93" s="1" t="s">
        <v>1144</v>
      </c>
      <c r="S93" s="1" t="s">
        <v>716</v>
      </c>
      <c r="T93" s="1" t="s">
        <v>717</v>
      </c>
      <c r="U93" s="1" t="s">
        <v>718</v>
      </c>
      <c r="V93" s="1" t="s">
        <v>731</v>
      </c>
    </row>
    <row r="94" s="1" customFormat="1" spans="1:22">
      <c r="A94" s="3">
        <v>999223843039278</v>
      </c>
      <c r="B94" s="1" t="s">
        <v>1145</v>
      </c>
      <c r="C94" s="1" t="s">
        <v>1146</v>
      </c>
      <c r="D94" s="1" t="s">
        <v>1147</v>
      </c>
      <c r="E94" s="1" t="s">
        <v>1148</v>
      </c>
      <c r="F94" s="1" t="s">
        <v>703</v>
      </c>
      <c r="G94" s="1" t="s">
        <v>707</v>
      </c>
      <c r="H94" s="1" t="s">
        <v>708</v>
      </c>
      <c r="I94" s="1" t="s">
        <v>1149</v>
      </c>
      <c r="J94" s="1" t="s">
        <v>710</v>
      </c>
      <c r="K94" s="1" t="s">
        <v>1149</v>
      </c>
      <c r="L94" s="1" t="s">
        <v>1149</v>
      </c>
      <c r="M94" s="1" t="s">
        <v>711</v>
      </c>
      <c r="N94" s="1" t="s">
        <v>711</v>
      </c>
      <c r="O94" s="1" t="s">
        <v>712</v>
      </c>
      <c r="P94" s="1" t="s">
        <v>713</v>
      </c>
      <c r="Q94" s="1" t="s">
        <v>714</v>
      </c>
      <c r="R94" s="1" t="s">
        <v>1150</v>
      </c>
      <c r="S94" s="1" t="s">
        <v>716</v>
      </c>
      <c r="T94" s="1" t="s">
        <v>717</v>
      </c>
      <c r="U94" s="1" t="s">
        <v>718</v>
      </c>
      <c r="V94" s="1" t="s">
        <v>731</v>
      </c>
    </row>
    <row r="95" s="1" customFormat="1" spans="1:22">
      <c r="A95" s="3">
        <v>999223839963577</v>
      </c>
      <c r="B95" s="1" t="s">
        <v>1145</v>
      </c>
      <c r="C95" s="1" t="s">
        <v>1151</v>
      </c>
      <c r="D95" s="1" t="s">
        <v>1152</v>
      </c>
      <c r="E95" s="1" t="s">
        <v>1153</v>
      </c>
      <c r="F95" s="1" t="s">
        <v>981</v>
      </c>
      <c r="G95" s="1" t="s">
        <v>707</v>
      </c>
      <c r="H95" s="1" t="s">
        <v>708</v>
      </c>
      <c r="I95" s="1" t="s">
        <v>1154</v>
      </c>
      <c r="J95" s="1" t="s">
        <v>710</v>
      </c>
      <c r="K95" s="1" t="s">
        <v>1154</v>
      </c>
      <c r="L95" s="1" t="s">
        <v>1154</v>
      </c>
      <c r="M95" s="1" t="s">
        <v>711</v>
      </c>
      <c r="N95" s="1" t="s">
        <v>711</v>
      </c>
      <c r="O95" s="1" t="s">
        <v>712</v>
      </c>
      <c r="P95" s="1" t="s">
        <v>713</v>
      </c>
      <c r="Q95" s="1" t="s">
        <v>714</v>
      </c>
      <c r="R95" s="1" t="s">
        <v>1155</v>
      </c>
      <c r="S95" s="1" t="s">
        <v>716</v>
      </c>
      <c r="T95" s="1" t="s">
        <v>717</v>
      </c>
      <c r="U95" s="1" t="s">
        <v>718</v>
      </c>
      <c r="V95" s="1" t="s">
        <v>731</v>
      </c>
    </row>
    <row r="96" s="1" customFormat="1" spans="1:22">
      <c r="A96" s="3">
        <v>999223838572411</v>
      </c>
      <c r="B96" s="1" t="s">
        <v>1145</v>
      </c>
      <c r="C96" s="1" t="s">
        <v>1156</v>
      </c>
      <c r="D96" s="1" t="s">
        <v>1157</v>
      </c>
      <c r="E96" s="1" t="s">
        <v>1158</v>
      </c>
      <c r="F96" s="1" t="s">
        <v>931</v>
      </c>
      <c r="G96" s="1" t="s">
        <v>707</v>
      </c>
      <c r="H96" s="1" t="s">
        <v>708</v>
      </c>
      <c r="I96" s="1" t="s">
        <v>1159</v>
      </c>
      <c r="J96" s="1" t="s">
        <v>710</v>
      </c>
      <c r="K96" s="1" t="s">
        <v>1159</v>
      </c>
      <c r="L96" s="1" t="s">
        <v>1159</v>
      </c>
      <c r="M96" s="1" t="s">
        <v>711</v>
      </c>
      <c r="N96" s="1" t="s">
        <v>711</v>
      </c>
      <c r="O96" s="1" t="s">
        <v>712</v>
      </c>
      <c r="P96" s="1" t="s">
        <v>713</v>
      </c>
      <c r="Q96" s="1" t="s">
        <v>714</v>
      </c>
      <c r="R96" s="1" t="s">
        <v>1160</v>
      </c>
      <c r="S96" s="1" t="s">
        <v>716</v>
      </c>
      <c r="T96" s="1" t="s">
        <v>717</v>
      </c>
      <c r="U96" s="1" t="s">
        <v>718</v>
      </c>
      <c r="V96" s="1" t="s">
        <v>731</v>
      </c>
    </row>
    <row r="97" s="1" customFormat="1" spans="1:22">
      <c r="A97" s="3">
        <v>999223830664423</v>
      </c>
      <c r="B97" s="1" t="s">
        <v>1161</v>
      </c>
      <c r="C97" s="1" t="s">
        <v>1162</v>
      </c>
      <c r="D97" s="1" t="s">
        <v>1163</v>
      </c>
      <c r="E97" s="1" t="s">
        <v>1164</v>
      </c>
      <c r="F97" s="1" t="s">
        <v>908</v>
      </c>
      <c r="G97" s="1" t="s">
        <v>707</v>
      </c>
      <c r="H97" s="1" t="s">
        <v>708</v>
      </c>
      <c r="I97" s="1" t="s">
        <v>1165</v>
      </c>
      <c r="J97" s="1" t="s">
        <v>710</v>
      </c>
      <c r="K97" s="1" t="s">
        <v>1165</v>
      </c>
      <c r="L97" s="1" t="s">
        <v>1165</v>
      </c>
      <c r="M97" s="1" t="s">
        <v>711</v>
      </c>
      <c r="N97" s="1" t="s">
        <v>711</v>
      </c>
      <c r="O97" s="1" t="s">
        <v>712</v>
      </c>
      <c r="P97" s="1" t="s">
        <v>713</v>
      </c>
      <c r="Q97" s="1" t="s">
        <v>714</v>
      </c>
      <c r="R97" s="1" t="s">
        <v>1166</v>
      </c>
      <c r="S97" s="1" t="s">
        <v>716</v>
      </c>
      <c r="T97" s="1" t="s">
        <v>717</v>
      </c>
      <c r="U97" s="1" t="s">
        <v>718</v>
      </c>
      <c r="V97" s="1" t="s">
        <v>731</v>
      </c>
    </row>
    <row r="98" s="1" customFormat="1" spans="1:22">
      <c r="A98" s="3">
        <v>999223829421167</v>
      </c>
      <c r="B98" s="1" t="s">
        <v>1161</v>
      </c>
      <c r="C98" s="1" t="s">
        <v>1167</v>
      </c>
      <c r="D98" s="1" t="s">
        <v>1168</v>
      </c>
      <c r="E98" s="1" t="s">
        <v>1169</v>
      </c>
      <c r="F98" s="1" t="s">
        <v>788</v>
      </c>
      <c r="G98" s="1" t="s">
        <v>707</v>
      </c>
      <c r="H98" s="1" t="s">
        <v>708</v>
      </c>
      <c r="I98" s="1" t="s">
        <v>1170</v>
      </c>
      <c r="J98" s="1" t="s">
        <v>710</v>
      </c>
      <c r="K98" s="1" t="s">
        <v>1170</v>
      </c>
      <c r="L98" s="1" t="s">
        <v>1170</v>
      </c>
      <c r="M98" s="1" t="s">
        <v>711</v>
      </c>
      <c r="N98" s="1" t="s">
        <v>711</v>
      </c>
      <c r="O98" s="1" t="s">
        <v>712</v>
      </c>
      <c r="P98" s="1" t="s">
        <v>713</v>
      </c>
      <c r="Q98" s="1" t="s">
        <v>714</v>
      </c>
      <c r="R98" s="1" t="s">
        <v>1171</v>
      </c>
      <c r="S98" s="1" t="s">
        <v>716</v>
      </c>
      <c r="T98" s="1" t="s">
        <v>717</v>
      </c>
      <c r="U98" s="1" t="s">
        <v>718</v>
      </c>
      <c r="V98" s="1" t="s">
        <v>731</v>
      </c>
    </row>
    <row r="99" s="1" customFormat="1" spans="1:22">
      <c r="A99" s="3">
        <v>999223793025539</v>
      </c>
      <c r="B99" s="1" t="s">
        <v>1172</v>
      </c>
      <c r="C99" s="1" t="s">
        <v>1173</v>
      </c>
      <c r="D99" s="1" t="s">
        <v>885</v>
      </c>
      <c r="E99" s="1" t="s">
        <v>1174</v>
      </c>
      <c r="F99" s="1" t="s">
        <v>788</v>
      </c>
      <c r="G99" s="1" t="s">
        <v>707</v>
      </c>
      <c r="H99" s="1" t="s">
        <v>708</v>
      </c>
      <c r="I99" s="1" t="s">
        <v>1175</v>
      </c>
      <c r="J99" s="1" t="s">
        <v>710</v>
      </c>
      <c r="K99" s="1" t="s">
        <v>1175</v>
      </c>
      <c r="L99" s="1" t="s">
        <v>1175</v>
      </c>
      <c r="M99" s="1" t="s">
        <v>711</v>
      </c>
      <c r="N99" s="1" t="s">
        <v>711</v>
      </c>
      <c r="O99" s="1" t="s">
        <v>712</v>
      </c>
      <c r="P99" s="1" t="s">
        <v>713</v>
      </c>
      <c r="Q99" s="1" t="s">
        <v>714</v>
      </c>
      <c r="R99" s="1" t="s">
        <v>1176</v>
      </c>
      <c r="S99" s="1" t="s">
        <v>716</v>
      </c>
      <c r="T99" s="1" t="s">
        <v>717</v>
      </c>
      <c r="U99" s="1" t="s">
        <v>718</v>
      </c>
      <c r="V99" s="1" t="s">
        <v>731</v>
      </c>
    </row>
    <row r="100" s="1" customFormat="1" spans="1:22">
      <c r="A100" s="3">
        <v>999224102092847</v>
      </c>
      <c r="B100" s="1" t="s">
        <v>908</v>
      </c>
      <c r="C100" s="1" t="s">
        <v>1177</v>
      </c>
      <c r="D100" s="1" t="s">
        <v>1178</v>
      </c>
      <c r="E100" s="1" t="s">
        <v>1179</v>
      </c>
      <c r="F100" s="1" t="s">
        <v>788</v>
      </c>
      <c r="G100" s="1" t="s">
        <v>707</v>
      </c>
      <c r="H100" s="1" t="s">
        <v>708</v>
      </c>
      <c r="I100" s="1" t="s">
        <v>1180</v>
      </c>
      <c r="J100" s="1" t="s">
        <v>710</v>
      </c>
      <c r="K100" s="1" t="s">
        <v>1180</v>
      </c>
      <c r="L100" s="1" t="s">
        <v>1180</v>
      </c>
      <c r="M100" s="1" t="s">
        <v>711</v>
      </c>
      <c r="N100" s="1" t="s">
        <v>711</v>
      </c>
      <c r="O100" s="1" t="s">
        <v>712</v>
      </c>
      <c r="P100" s="1" t="s">
        <v>713</v>
      </c>
      <c r="Q100" s="1" t="s">
        <v>714</v>
      </c>
      <c r="R100" s="1" t="s">
        <v>1181</v>
      </c>
      <c r="S100" s="1" t="s">
        <v>716</v>
      </c>
      <c r="T100" s="1" t="s">
        <v>717</v>
      </c>
      <c r="U100" s="1" t="s">
        <v>718</v>
      </c>
      <c r="V100" s="1" t="s">
        <v>731</v>
      </c>
    </row>
    <row r="101" s="1" customFormat="1" spans="1:22">
      <c r="A101" s="3">
        <v>999223755673947</v>
      </c>
      <c r="B101" s="1" t="s">
        <v>1182</v>
      </c>
      <c r="C101" s="1" t="s">
        <v>1183</v>
      </c>
      <c r="D101" s="1" t="s">
        <v>885</v>
      </c>
      <c r="E101" s="1" t="s">
        <v>1184</v>
      </c>
      <c r="F101" s="1" t="s">
        <v>703</v>
      </c>
      <c r="G101" s="1" t="s">
        <v>707</v>
      </c>
      <c r="H101" s="1" t="s">
        <v>708</v>
      </c>
      <c r="I101" s="1" t="s">
        <v>1185</v>
      </c>
      <c r="J101" s="1" t="s">
        <v>710</v>
      </c>
      <c r="K101" s="1" t="s">
        <v>1185</v>
      </c>
      <c r="L101" s="1" t="s">
        <v>1185</v>
      </c>
      <c r="M101" s="1" t="s">
        <v>711</v>
      </c>
      <c r="N101" s="1" t="s">
        <v>711</v>
      </c>
      <c r="O101" s="1" t="s">
        <v>712</v>
      </c>
      <c r="P101" s="1" t="s">
        <v>713</v>
      </c>
      <c r="Q101" s="1" t="s">
        <v>714</v>
      </c>
      <c r="R101" s="1" t="s">
        <v>1186</v>
      </c>
      <c r="S101" s="1" t="s">
        <v>716</v>
      </c>
      <c r="T101" s="1" t="s">
        <v>717</v>
      </c>
      <c r="U101" s="1" t="s">
        <v>718</v>
      </c>
      <c r="V101" s="1" t="s">
        <v>731</v>
      </c>
    </row>
    <row r="102" s="1" customFormat="1" spans="1:22">
      <c r="A102" s="3">
        <v>999223730851794</v>
      </c>
      <c r="B102" s="1" t="s">
        <v>1187</v>
      </c>
      <c r="C102" s="1" t="s">
        <v>1188</v>
      </c>
      <c r="D102" s="1" t="s">
        <v>1189</v>
      </c>
      <c r="E102" s="1" t="s">
        <v>1190</v>
      </c>
      <c r="F102" s="1" t="s">
        <v>788</v>
      </c>
      <c r="G102" s="1" t="s">
        <v>707</v>
      </c>
      <c r="H102" s="1" t="s">
        <v>708</v>
      </c>
      <c r="I102" s="1" t="s">
        <v>1191</v>
      </c>
      <c r="J102" s="1" t="s">
        <v>710</v>
      </c>
      <c r="K102" s="1" t="s">
        <v>1191</v>
      </c>
      <c r="L102" s="1" t="s">
        <v>1191</v>
      </c>
      <c r="M102" s="1" t="s">
        <v>711</v>
      </c>
      <c r="N102" s="1" t="s">
        <v>711</v>
      </c>
      <c r="O102" s="1" t="s">
        <v>712</v>
      </c>
      <c r="P102" s="1" t="s">
        <v>713</v>
      </c>
      <c r="Q102" s="1" t="s">
        <v>714</v>
      </c>
      <c r="R102" s="1" t="s">
        <v>1192</v>
      </c>
      <c r="S102" s="1" t="s">
        <v>716</v>
      </c>
      <c r="T102" s="1" t="s">
        <v>717</v>
      </c>
      <c r="U102" s="1" t="s">
        <v>718</v>
      </c>
      <c r="V102" s="1" t="s">
        <v>719</v>
      </c>
    </row>
    <row r="103" s="1" customFormat="1" spans="1:22">
      <c r="A103" s="3">
        <v>23685344838</v>
      </c>
      <c r="B103" s="1" t="s">
        <v>1193</v>
      </c>
      <c r="C103" s="1" t="s">
        <v>1194</v>
      </c>
      <c r="D103" s="1" t="s">
        <v>1195</v>
      </c>
      <c r="E103" s="1" t="s">
        <v>1196</v>
      </c>
      <c r="F103" s="1" t="s">
        <v>703</v>
      </c>
      <c r="G103" s="1" t="s">
        <v>707</v>
      </c>
      <c r="H103" s="1" t="s">
        <v>708</v>
      </c>
      <c r="I103" s="1" t="s">
        <v>1197</v>
      </c>
      <c r="J103" s="1" t="s">
        <v>710</v>
      </c>
      <c r="K103" s="1" t="s">
        <v>1197</v>
      </c>
      <c r="L103" s="1" t="s">
        <v>1198</v>
      </c>
      <c r="M103" s="1" t="s">
        <v>1199</v>
      </c>
      <c r="N103" s="1" t="s">
        <v>1199</v>
      </c>
      <c r="O103" s="1" t="s">
        <v>712</v>
      </c>
      <c r="P103" s="1" t="s">
        <v>713</v>
      </c>
      <c r="Q103" s="1" t="s">
        <v>714</v>
      </c>
      <c r="R103" s="1" t="s">
        <v>1200</v>
      </c>
      <c r="S103" s="1" t="s">
        <v>716</v>
      </c>
      <c r="T103" s="1" t="s">
        <v>717</v>
      </c>
      <c r="U103" s="1" t="s">
        <v>718</v>
      </c>
      <c r="V103" s="1" t="s">
        <v>731</v>
      </c>
    </row>
    <row r="104" s="1" customFormat="1" spans="1:22">
      <c r="A104" s="3">
        <v>999223651923352</v>
      </c>
      <c r="B104" s="1" t="s">
        <v>1201</v>
      </c>
      <c r="C104" s="1" t="s">
        <v>1202</v>
      </c>
      <c r="D104" s="1" t="s">
        <v>1203</v>
      </c>
      <c r="E104" s="1" t="s">
        <v>1204</v>
      </c>
      <c r="F104" s="1" t="s">
        <v>703</v>
      </c>
      <c r="G104" s="1" t="s">
        <v>707</v>
      </c>
      <c r="H104" s="1" t="s">
        <v>708</v>
      </c>
      <c r="I104" s="1" t="s">
        <v>1205</v>
      </c>
      <c r="J104" s="1" t="s">
        <v>710</v>
      </c>
      <c r="K104" s="1" t="s">
        <v>1205</v>
      </c>
      <c r="L104" s="1" t="s">
        <v>1205</v>
      </c>
      <c r="M104" s="1" t="s">
        <v>711</v>
      </c>
      <c r="N104" s="1" t="s">
        <v>711</v>
      </c>
      <c r="O104" s="1" t="s">
        <v>712</v>
      </c>
      <c r="P104" s="1" t="s">
        <v>713</v>
      </c>
      <c r="Q104" s="1" t="s">
        <v>714</v>
      </c>
      <c r="R104" s="1" t="s">
        <v>1206</v>
      </c>
      <c r="S104" s="1" t="s">
        <v>716</v>
      </c>
      <c r="T104" s="1" t="s">
        <v>717</v>
      </c>
      <c r="U104" s="1" t="s">
        <v>718</v>
      </c>
      <c r="V104" s="1" t="s">
        <v>731</v>
      </c>
    </row>
    <row r="105" s="1" customFormat="1" spans="1:22">
      <c r="A105" s="3">
        <v>999223651875734</v>
      </c>
      <c r="B105" s="1" t="s">
        <v>1201</v>
      </c>
      <c r="C105" s="1" t="s">
        <v>1207</v>
      </c>
      <c r="D105" s="1" t="s">
        <v>1203</v>
      </c>
      <c r="E105" s="1" t="s">
        <v>1208</v>
      </c>
      <c r="F105" s="1" t="s">
        <v>703</v>
      </c>
      <c r="G105" s="1" t="s">
        <v>707</v>
      </c>
      <c r="H105" s="1" t="s">
        <v>708</v>
      </c>
      <c r="I105" s="1" t="s">
        <v>1205</v>
      </c>
      <c r="J105" s="1" t="s">
        <v>710</v>
      </c>
      <c r="K105" s="1" t="s">
        <v>1205</v>
      </c>
      <c r="L105" s="1" t="s">
        <v>1205</v>
      </c>
      <c r="M105" s="1" t="s">
        <v>711</v>
      </c>
      <c r="N105" s="1" t="s">
        <v>711</v>
      </c>
      <c r="O105" s="1" t="s">
        <v>712</v>
      </c>
      <c r="P105" s="1" t="s">
        <v>713</v>
      </c>
      <c r="Q105" s="1" t="s">
        <v>714</v>
      </c>
      <c r="R105" s="1" t="s">
        <v>1209</v>
      </c>
      <c r="S105" s="1" t="s">
        <v>716</v>
      </c>
      <c r="T105" s="1" t="s">
        <v>717</v>
      </c>
      <c r="U105" s="1" t="s">
        <v>718</v>
      </c>
      <c r="V105" s="1" t="s">
        <v>731</v>
      </c>
    </row>
    <row r="106" s="1" customFormat="1" spans="1:22">
      <c r="A106" s="3">
        <v>999223590917651</v>
      </c>
      <c r="B106" s="1" t="s">
        <v>1210</v>
      </c>
      <c r="C106" s="1" t="s">
        <v>1211</v>
      </c>
      <c r="D106" s="1" t="s">
        <v>972</v>
      </c>
      <c r="E106" s="1" t="s">
        <v>1212</v>
      </c>
      <c r="F106" s="1" t="s">
        <v>852</v>
      </c>
      <c r="G106" s="1" t="s">
        <v>707</v>
      </c>
      <c r="H106" s="1" t="s">
        <v>708</v>
      </c>
      <c r="I106" s="1" t="s">
        <v>1213</v>
      </c>
      <c r="J106" s="1" t="s">
        <v>710</v>
      </c>
      <c r="K106" s="1" t="s">
        <v>1213</v>
      </c>
      <c r="L106" s="1" t="s">
        <v>1213</v>
      </c>
      <c r="M106" s="1" t="s">
        <v>711</v>
      </c>
      <c r="N106" s="1" t="s">
        <v>711</v>
      </c>
      <c r="O106" s="1" t="s">
        <v>712</v>
      </c>
      <c r="P106" s="1" t="s">
        <v>713</v>
      </c>
      <c r="Q106" s="1" t="s">
        <v>714</v>
      </c>
      <c r="R106" s="1" t="s">
        <v>1214</v>
      </c>
      <c r="S106" s="1" t="s">
        <v>716</v>
      </c>
      <c r="T106" s="1" t="s">
        <v>717</v>
      </c>
      <c r="U106" s="1" t="s">
        <v>718</v>
      </c>
      <c r="V106" s="1" t="s">
        <v>731</v>
      </c>
    </row>
    <row r="107" s="1" customFormat="1" spans="1:22">
      <c r="A107" s="3">
        <v>999223560093273</v>
      </c>
      <c r="B107" s="1" t="s">
        <v>1215</v>
      </c>
      <c r="C107" s="1" t="s">
        <v>1216</v>
      </c>
      <c r="D107" s="1" t="s">
        <v>1217</v>
      </c>
      <c r="E107" s="1" t="s">
        <v>1218</v>
      </c>
      <c r="F107" s="1" t="s">
        <v>788</v>
      </c>
      <c r="G107" s="1" t="s">
        <v>707</v>
      </c>
      <c r="H107" s="1" t="s">
        <v>708</v>
      </c>
      <c r="I107" s="1" t="s">
        <v>1219</v>
      </c>
      <c r="J107" s="1" t="s">
        <v>710</v>
      </c>
      <c r="K107" s="1" t="s">
        <v>1219</v>
      </c>
      <c r="L107" s="1" t="s">
        <v>1219</v>
      </c>
      <c r="M107" s="1" t="s">
        <v>711</v>
      </c>
      <c r="N107" s="1" t="s">
        <v>711</v>
      </c>
      <c r="O107" s="1" t="s">
        <v>712</v>
      </c>
      <c r="P107" s="1" t="s">
        <v>713</v>
      </c>
      <c r="Q107" s="1" t="s">
        <v>714</v>
      </c>
      <c r="R107" s="1" t="s">
        <v>1220</v>
      </c>
      <c r="S107" s="1" t="s">
        <v>716</v>
      </c>
      <c r="T107" s="1" t="s">
        <v>717</v>
      </c>
      <c r="U107" s="1" t="s">
        <v>718</v>
      </c>
      <c r="V107" s="1" t="s">
        <v>1041</v>
      </c>
    </row>
    <row r="108" s="1" customFormat="1" spans="1:22">
      <c r="A108" s="3">
        <v>999223516520679</v>
      </c>
      <c r="B108" s="1" t="s">
        <v>1221</v>
      </c>
      <c r="C108" s="1" t="s">
        <v>1222</v>
      </c>
      <c r="D108" s="1" t="s">
        <v>1223</v>
      </c>
      <c r="E108" s="1" t="s">
        <v>1224</v>
      </c>
      <c r="F108" s="1" t="s">
        <v>788</v>
      </c>
      <c r="G108" s="1" t="s">
        <v>707</v>
      </c>
      <c r="H108" s="1" t="s">
        <v>708</v>
      </c>
      <c r="I108" s="1" t="s">
        <v>1225</v>
      </c>
      <c r="J108" s="1" t="s">
        <v>710</v>
      </c>
      <c r="K108" s="1" t="s">
        <v>1225</v>
      </c>
      <c r="L108" s="1" t="s">
        <v>1225</v>
      </c>
      <c r="M108" s="1" t="s">
        <v>711</v>
      </c>
      <c r="N108" s="1" t="s">
        <v>711</v>
      </c>
      <c r="O108" s="1" t="s">
        <v>712</v>
      </c>
      <c r="P108" s="1" t="s">
        <v>713</v>
      </c>
      <c r="Q108" s="1" t="s">
        <v>714</v>
      </c>
      <c r="R108" s="1" t="s">
        <v>1226</v>
      </c>
      <c r="S108" s="1" t="s">
        <v>716</v>
      </c>
      <c r="T108" s="1" t="s">
        <v>717</v>
      </c>
      <c r="U108" s="1" t="s">
        <v>718</v>
      </c>
      <c r="V108" s="1" t="s">
        <v>987</v>
      </c>
    </row>
    <row r="109" s="1" customFormat="1" spans="1:22">
      <c r="A109" s="3">
        <v>999223491546774</v>
      </c>
      <c r="B109" s="1" t="s">
        <v>1227</v>
      </c>
      <c r="C109" s="1" t="s">
        <v>1228</v>
      </c>
      <c r="D109" s="1" t="s">
        <v>1229</v>
      </c>
      <c r="E109" s="1" t="s">
        <v>1230</v>
      </c>
      <c r="F109" s="1" t="s">
        <v>963</v>
      </c>
      <c r="G109" s="1" t="s">
        <v>707</v>
      </c>
      <c r="H109" s="1" t="s">
        <v>708</v>
      </c>
      <c r="I109" s="1" t="s">
        <v>1231</v>
      </c>
      <c r="J109" s="1" t="s">
        <v>710</v>
      </c>
      <c r="K109" s="1" t="s">
        <v>1231</v>
      </c>
      <c r="L109" s="1" t="s">
        <v>1231</v>
      </c>
      <c r="M109" s="1" t="s">
        <v>711</v>
      </c>
      <c r="N109" s="1" t="s">
        <v>711</v>
      </c>
      <c r="O109" s="1" t="s">
        <v>712</v>
      </c>
      <c r="P109" s="1" t="s">
        <v>713</v>
      </c>
      <c r="Q109" s="1" t="s">
        <v>714</v>
      </c>
      <c r="R109" s="1" t="s">
        <v>1232</v>
      </c>
      <c r="S109" s="1" t="s">
        <v>716</v>
      </c>
      <c r="T109" s="1" t="s">
        <v>717</v>
      </c>
      <c r="U109" s="1" t="s">
        <v>718</v>
      </c>
      <c r="V109" s="1" t="s">
        <v>731</v>
      </c>
    </row>
    <row r="110" s="1" customFormat="1" spans="1:22">
      <c r="A110" s="3">
        <v>999223388304902</v>
      </c>
      <c r="B110" s="1" t="s">
        <v>1233</v>
      </c>
      <c r="C110" s="1" t="s">
        <v>1234</v>
      </c>
      <c r="D110" s="1" t="s">
        <v>1235</v>
      </c>
      <c r="E110" s="1" t="s">
        <v>1236</v>
      </c>
      <c r="F110" s="1" t="s">
        <v>908</v>
      </c>
      <c r="G110" s="1" t="s">
        <v>707</v>
      </c>
      <c r="H110" s="1" t="s">
        <v>708</v>
      </c>
      <c r="I110" s="1" t="s">
        <v>1237</v>
      </c>
      <c r="J110" s="1" t="s">
        <v>710</v>
      </c>
      <c r="K110" s="1" t="s">
        <v>1237</v>
      </c>
      <c r="L110" s="1" t="s">
        <v>1237</v>
      </c>
      <c r="M110" s="1" t="s">
        <v>711</v>
      </c>
      <c r="N110" s="1" t="s">
        <v>711</v>
      </c>
      <c r="O110" s="1" t="s">
        <v>712</v>
      </c>
      <c r="P110" s="1" t="s">
        <v>713</v>
      </c>
      <c r="Q110" s="1" t="s">
        <v>714</v>
      </c>
      <c r="R110" s="1" t="s">
        <v>1238</v>
      </c>
      <c r="S110" s="1" t="s">
        <v>716</v>
      </c>
      <c r="T110" s="1" t="s">
        <v>717</v>
      </c>
      <c r="U110" s="1" t="s">
        <v>718</v>
      </c>
      <c r="V110" s="1" t="s">
        <v>843</v>
      </c>
    </row>
    <row r="111" s="1" customFormat="1" spans="1:22">
      <c r="A111" s="3">
        <v>999223279867419</v>
      </c>
      <c r="B111" s="1" t="s">
        <v>1239</v>
      </c>
      <c r="C111" s="1" t="s">
        <v>1240</v>
      </c>
      <c r="D111" s="1" t="s">
        <v>1241</v>
      </c>
      <c r="E111" s="1" t="s">
        <v>1242</v>
      </c>
      <c r="F111" s="1" t="s">
        <v>931</v>
      </c>
      <c r="G111" s="1" t="s">
        <v>707</v>
      </c>
      <c r="H111" s="1" t="s">
        <v>708</v>
      </c>
      <c r="I111" s="1" t="s">
        <v>1243</v>
      </c>
      <c r="J111" s="1" t="s">
        <v>710</v>
      </c>
      <c r="K111" s="1" t="s">
        <v>1243</v>
      </c>
      <c r="L111" s="1" t="s">
        <v>1243</v>
      </c>
      <c r="M111" s="1" t="s">
        <v>711</v>
      </c>
      <c r="N111" s="1" t="s">
        <v>711</v>
      </c>
      <c r="O111" s="1" t="s">
        <v>712</v>
      </c>
      <c r="P111" s="1" t="s">
        <v>713</v>
      </c>
      <c r="Q111" s="1" t="s">
        <v>714</v>
      </c>
      <c r="R111" s="1" t="s">
        <v>1244</v>
      </c>
      <c r="S111" s="1" t="s">
        <v>716</v>
      </c>
      <c r="T111" s="1" t="s">
        <v>717</v>
      </c>
      <c r="U111" s="1" t="s">
        <v>718</v>
      </c>
      <c r="V111" s="1" t="s">
        <v>731</v>
      </c>
    </row>
    <row r="112" s="1" customFormat="1" spans="1:22">
      <c r="A112" s="3">
        <v>999223140418408</v>
      </c>
      <c r="B112" s="1" t="s">
        <v>1245</v>
      </c>
      <c r="C112" s="1" t="s">
        <v>1246</v>
      </c>
      <c r="D112" s="1" t="s">
        <v>1223</v>
      </c>
      <c r="E112" s="1" t="s">
        <v>1247</v>
      </c>
      <c r="F112" s="1" t="s">
        <v>788</v>
      </c>
      <c r="G112" s="1" t="s">
        <v>707</v>
      </c>
      <c r="H112" s="1" t="s">
        <v>708</v>
      </c>
      <c r="I112" s="1" t="s">
        <v>1248</v>
      </c>
      <c r="J112" s="1" t="s">
        <v>710</v>
      </c>
      <c r="K112" s="1" t="s">
        <v>1248</v>
      </c>
      <c r="L112" s="1" t="s">
        <v>1248</v>
      </c>
      <c r="M112" s="1" t="s">
        <v>711</v>
      </c>
      <c r="N112" s="1" t="s">
        <v>711</v>
      </c>
      <c r="O112" s="1" t="s">
        <v>712</v>
      </c>
      <c r="P112" s="1" t="s">
        <v>713</v>
      </c>
      <c r="Q112" s="1" t="s">
        <v>714</v>
      </c>
      <c r="R112" s="1" t="s">
        <v>1249</v>
      </c>
      <c r="S112" s="1" t="s">
        <v>716</v>
      </c>
      <c r="T112" s="1" t="s">
        <v>717</v>
      </c>
      <c r="U112" s="1" t="s">
        <v>718</v>
      </c>
      <c r="V112" s="1" t="s">
        <v>987</v>
      </c>
    </row>
    <row r="113" s="1" customFormat="1" spans="1:22">
      <c r="A113" s="3">
        <v>999222921671644</v>
      </c>
      <c r="B113" s="1" t="s">
        <v>1250</v>
      </c>
      <c r="C113" s="1" t="s">
        <v>1251</v>
      </c>
      <c r="D113" s="1" t="s">
        <v>1252</v>
      </c>
      <c r="E113" s="1" t="s">
        <v>1253</v>
      </c>
      <c r="F113" s="1" t="s">
        <v>788</v>
      </c>
      <c r="G113" s="1" t="s">
        <v>707</v>
      </c>
      <c r="H113" s="1" t="s">
        <v>708</v>
      </c>
      <c r="I113" s="1" t="s">
        <v>1254</v>
      </c>
      <c r="J113" s="1" t="s">
        <v>710</v>
      </c>
      <c r="K113" s="1" t="s">
        <v>1254</v>
      </c>
      <c r="L113" s="1" t="s">
        <v>1254</v>
      </c>
      <c r="M113" s="1" t="s">
        <v>711</v>
      </c>
      <c r="N113" s="1" t="s">
        <v>711</v>
      </c>
      <c r="O113" s="1" t="s">
        <v>712</v>
      </c>
      <c r="P113" s="1" t="s">
        <v>713</v>
      </c>
      <c r="Q113" s="1" t="s">
        <v>714</v>
      </c>
      <c r="R113" s="1" t="s">
        <v>1255</v>
      </c>
      <c r="S113" s="1" t="s">
        <v>716</v>
      </c>
      <c r="T113" s="1" t="s">
        <v>717</v>
      </c>
      <c r="U113" s="1" t="s">
        <v>718</v>
      </c>
      <c r="V113" s="1" t="s">
        <v>1041</v>
      </c>
    </row>
    <row r="114" s="1" customFormat="1" spans="1:22">
      <c r="A114" s="3">
        <v>999222330680420</v>
      </c>
      <c r="B114" s="1" t="s">
        <v>1256</v>
      </c>
      <c r="C114" s="1" t="s">
        <v>1257</v>
      </c>
      <c r="D114" s="1" t="s">
        <v>1258</v>
      </c>
      <c r="E114" s="1" t="s">
        <v>1259</v>
      </c>
      <c r="F114" s="1" t="s">
        <v>788</v>
      </c>
      <c r="G114" s="1" t="s">
        <v>707</v>
      </c>
      <c r="H114" s="1" t="s">
        <v>708</v>
      </c>
      <c r="I114" s="1" t="s">
        <v>1260</v>
      </c>
      <c r="J114" s="1" t="s">
        <v>710</v>
      </c>
      <c r="K114" s="1" t="s">
        <v>1260</v>
      </c>
      <c r="L114" s="1" t="s">
        <v>1260</v>
      </c>
      <c r="M114" s="1" t="s">
        <v>711</v>
      </c>
      <c r="N114" s="1" t="s">
        <v>711</v>
      </c>
      <c r="O114" s="1" t="s">
        <v>712</v>
      </c>
      <c r="P114" s="1" t="s">
        <v>713</v>
      </c>
      <c r="Q114" s="1" t="s">
        <v>714</v>
      </c>
      <c r="R114" s="1" t="s">
        <v>1261</v>
      </c>
      <c r="S114" s="1" t="s">
        <v>716</v>
      </c>
      <c r="T114" s="1" t="s">
        <v>717</v>
      </c>
      <c r="U114" s="1" t="s">
        <v>718</v>
      </c>
      <c r="V114" s="1" t="s">
        <v>843</v>
      </c>
    </row>
    <row r="115" s="1" customFormat="1" spans="1:22">
      <c r="A115" s="3">
        <v>999224105736796</v>
      </c>
      <c r="B115" s="1" t="s">
        <v>908</v>
      </c>
      <c r="C115" s="1" t="s">
        <v>1262</v>
      </c>
      <c r="D115" s="1" t="s">
        <v>1263</v>
      </c>
      <c r="E115" s="1" t="s">
        <v>1264</v>
      </c>
      <c r="F115" s="1" t="s">
        <v>703</v>
      </c>
      <c r="G115" s="1" t="s">
        <v>707</v>
      </c>
      <c r="H115" s="1" t="s">
        <v>708</v>
      </c>
      <c r="I115" s="1" t="s">
        <v>1265</v>
      </c>
      <c r="J115" s="1" t="s">
        <v>710</v>
      </c>
      <c r="K115" s="1" t="s">
        <v>1265</v>
      </c>
      <c r="L115" s="1" t="s">
        <v>1265</v>
      </c>
      <c r="M115" s="1" t="s">
        <v>711</v>
      </c>
      <c r="N115" s="1" t="s">
        <v>711</v>
      </c>
      <c r="O115" s="1" t="s">
        <v>712</v>
      </c>
      <c r="P115" s="1" t="s">
        <v>713</v>
      </c>
      <c r="Q115" s="1" t="s">
        <v>714</v>
      </c>
      <c r="R115" s="1" t="s">
        <v>1266</v>
      </c>
      <c r="S115" s="1" t="s">
        <v>716</v>
      </c>
      <c r="T115" s="1" t="s">
        <v>717</v>
      </c>
      <c r="U115" s="1" t="s">
        <v>718</v>
      </c>
      <c r="V115" s="1" t="s">
        <v>731</v>
      </c>
    </row>
    <row r="116" s="1" customFormat="1" spans="1:22">
      <c r="A116" s="3">
        <v>999223935169045</v>
      </c>
      <c r="B116" s="1" t="s">
        <v>1267</v>
      </c>
      <c r="C116" s="1" t="s">
        <v>1268</v>
      </c>
      <c r="D116" s="1" t="s">
        <v>1269</v>
      </c>
      <c r="E116" s="1" t="s">
        <v>1270</v>
      </c>
      <c r="F116" s="1" t="s">
        <v>788</v>
      </c>
      <c r="G116" s="1" t="s">
        <v>707</v>
      </c>
      <c r="H116" s="1" t="s">
        <v>708</v>
      </c>
      <c r="I116" s="1" t="s">
        <v>1271</v>
      </c>
      <c r="J116" s="1" t="s">
        <v>710</v>
      </c>
      <c r="K116" s="1" t="s">
        <v>1271</v>
      </c>
      <c r="L116" s="1" t="s">
        <v>1272</v>
      </c>
      <c r="M116" s="1" t="s">
        <v>1273</v>
      </c>
      <c r="N116" s="1" t="s">
        <v>1273</v>
      </c>
      <c r="O116" s="1" t="s">
        <v>712</v>
      </c>
      <c r="P116" s="1" t="s">
        <v>713</v>
      </c>
      <c r="Q116" s="1" t="s">
        <v>714</v>
      </c>
      <c r="R116" s="1" t="s">
        <v>1274</v>
      </c>
      <c r="S116" s="1" t="s">
        <v>716</v>
      </c>
      <c r="T116" s="1" t="s">
        <v>717</v>
      </c>
      <c r="U116" s="1" t="s">
        <v>718</v>
      </c>
      <c r="V116" s="1" t="s">
        <v>987</v>
      </c>
    </row>
    <row r="117" s="1" customFormat="1" spans="1:22">
      <c r="A117" s="3">
        <v>999223771212703</v>
      </c>
      <c r="B117" s="1" t="s">
        <v>1275</v>
      </c>
      <c r="C117" s="1" t="s">
        <v>1276</v>
      </c>
      <c r="D117" s="1" t="s">
        <v>1277</v>
      </c>
      <c r="E117" s="1" t="s">
        <v>1278</v>
      </c>
      <c r="F117" s="1" t="s">
        <v>1024</v>
      </c>
      <c r="G117" s="1" t="s">
        <v>707</v>
      </c>
      <c r="H117" s="1" t="s">
        <v>708</v>
      </c>
      <c r="I117" s="1" t="s">
        <v>1279</v>
      </c>
      <c r="J117" s="1" t="s">
        <v>710</v>
      </c>
      <c r="K117" s="1" t="s">
        <v>1279</v>
      </c>
      <c r="L117" s="1" t="s">
        <v>1279</v>
      </c>
      <c r="M117" s="1" t="s">
        <v>711</v>
      </c>
      <c r="N117" s="1" t="s">
        <v>711</v>
      </c>
      <c r="O117" s="1" t="s">
        <v>712</v>
      </c>
      <c r="P117" s="1" t="s">
        <v>713</v>
      </c>
      <c r="Q117" s="1" t="s">
        <v>714</v>
      </c>
      <c r="R117" s="1" t="s">
        <v>1280</v>
      </c>
      <c r="S117" s="1" t="s">
        <v>716</v>
      </c>
      <c r="T117" s="1" t="s">
        <v>717</v>
      </c>
      <c r="U117" s="1" t="s">
        <v>718</v>
      </c>
      <c r="V117" s="1" t="s">
        <v>937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2023-05-20T01:30:16Z</dcterms:created>
  <dcterms:modified xsi:type="dcterms:W3CDTF">2023-05-20T01:51:56Z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C7696A53A9E9405588C0F3D40086B838_12</vt:lpwstr>
  </property>
  <property fmtid="{D5CDD505-2E9C-101B-9397-08002B2CF9AE}" pid="3" name="KSOProductBuildVer">
    <vt:lpwstr>2052-11.1.0.14309</vt:lpwstr>
  </property>
</Properties>
</file>