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<sst xmlns="http://schemas.openxmlformats.org/spreadsheetml/2006/main" count="260" uniqueCount="132">
  <si>
    <t>去哪儿网酒店预付对账单</t>
  </si>
  <si>
    <t>供应商名称：</t>
  </si>
  <si>
    <t>汇趣住</t>
  </si>
  <si>
    <t>结算周期：</t>
  </si>
  <si>
    <t>2023-05-19至2023-05-20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</si>
  <si>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</si>
  <si>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</si>
  <si>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</si>
  <si>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</si>
  <si>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</si>
  <si>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</si>
  <si>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</si>
  <si>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</si>
  <si>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</si>
  <si>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</si>
  <si>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</si>
  <si>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</si>
  <si>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</si>
  <si>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</si>
  <si>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</si>
  <si>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¥247.00</t>
  </si>
  <si>
    <t>¥33.00</t>
  </si>
  <si>
    <t>¥214.00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</si>
  <si>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</si>
  <si>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</si>
  <si>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</si>
  <si>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</si>
  <si>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</si>
  <si>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</si>
  <si>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</si>
  <si>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</si>
  <si>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</si>
  <si>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</si>
  <si>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</si>
  <si>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</si>
  <si>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</si>
  <si>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</si>
  <si>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</si>
  <si>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</si>
  <si>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</si>
  <si>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</si>
  <si>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</si>
  <si>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</si>
  <si>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</si>
  <si>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</si>
  <si>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</si>
  <si>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</si>
  <si>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</si>
  <si>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</si>
  <si>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</si>
  <si>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</si>
  <si>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</si>
  <si>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</si>
  <si>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</si>
  <si>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</si>
  <si>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</si>
  <si>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</si>
  <si>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</si>
  <si>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</si>
  <si>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</si>
  <si>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</si>
  <si>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</si>
  <si>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</si>
  <si>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</si>
  <si>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</si>
  <si>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</si>
  <si>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</si>
  <si>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</si>
  <si>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</si>
  <si>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</si>
  <si>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103367382230</t>
  </si>
  <si>
    <t>酒店预付</t>
  </si>
  <si>
    <t>否</t>
  </si>
  <si>
    <t>普通</t>
  </si>
  <si>
    <t>476665775</t>
  </si>
  <si>
    <t>海友酒店(上海江桥万达店)</t>
  </si>
  <si>
    <t>1639468</t>
  </si>
  <si>
    <t>瞿玉仲</t>
  </si>
  <si>
    <t>2023-05-19</t>
  </si>
  <si>
    <t>2023-05-20</t>
  </si>
  <si>
    <t>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</si>
  <si>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</si>
  <si>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</si>
  <si>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</si>
  <si>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</si>
  <si>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</si>
  <si>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</si>
  <si>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</si>
  <si>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</si>
  <si>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</si>
  <si>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</si>
  <si>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</si>
  <si>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</si>
  <si>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A230522111327481</t>
  </si>
  <si>
    <r>
      <t>总计：</t>
    </r>
    <r>
      <rPr>
        <sz val="10"/>
        <rFont val="Arial"/>
        <charset val="134"/>
      </rPr>
      <t>214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</si>
  <si>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</si>
  <si>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</si>
  <si>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</si>
  <si>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</si>
  <si>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</si>
  <si>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</si>
  <si>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</si>
  <si>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</si>
  <si>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</si>
  <si>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</si>
  <si>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</si>
  <si>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</si>
  <si>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</si>
  <si>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</si>
  <si>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</si>
  <si>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</si>
  <si>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</si>
  <si>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</si>
  <si>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103362222401</t>
  </si>
  <si>
    <t>2023-05-14</t>
  </si>
  <si>
    <t>3370671</t>
  </si>
  <si>
    <t>全季酒店(吉林江南火炬大厦店)</t>
  </si>
  <si>
    <t>王军妍</t>
  </si>
  <si>
    <t>2023-05-21</t>
  </si>
  <si>
    <t>--</t>
  </si>
  <si>
    <t>560.00</t>
  </si>
  <si>
    <t>RMB</t>
  </si>
  <si>
    <t>0</t>
  </si>
  <si>
    <t>0.00</t>
  </si>
  <si>
    <t>汇趣住国内直连</t>
  </si>
  <si>
    <t>01.011247</t>
  </si>
  <si>
    <t>2023-05-14 14:35:41</t>
  </si>
  <si>
    <t>直连</t>
  </si>
  <si>
    <t>中国</t>
  </si>
  <si>
    <t>3397159</t>
  </si>
  <si>
    <t>214.00</t>
  </si>
  <si>
    <t>2023-05-19 23:09:15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</si>
</sst>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214</v>
      </c>
      <c r="E2" t="str">
        <f>VLOOKUP(A2,HOP!A:L,12,0)</f>
        <v>214.00</v>
      </c>
      <c r="F2" t="str">
        <f>VLOOKUP(A2,HOP!A:C,3,0)</f>
        <v>3397159</v>
      </c>
      <c r="G2">
        <f>D2-E2</f>
        <v>0</v>
      </c>
      <c r="H2" t="str">
        <f>$H$1&amp;F2</f>
        <v>，3397159</v>
      </c>
      <c r="I2" t="str">
        <f>VLOOKUP(A2,HOP!A:U,21,0)</f>
        <v>直连</v>
      </c>
    </row>
    <row r="4" spans="4:4">
      <c r="D4" s="3">
        <f>SUM(D2:D3)</f>
        <v>214</v>
      </c>
    </row>
    <row r="6" ht="14.25" spans="4:4">
      <c r="D6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78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70</v>
      </c>
      <c r="B3" s="1" t="s">
        <v>78</v>
      </c>
      <c r="C3" s="1" t="s">
        <v>129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119</v>
      </c>
      <c r="I3" s="1" t="s">
        <v>130</v>
      </c>
      <c r="J3" s="1" t="s">
        <v>121</v>
      </c>
      <c r="K3" s="1" t="s">
        <v>130</v>
      </c>
      <c r="L3" s="1" t="s">
        <v>130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131</v>
      </c>
      <c r="S3" s="1" t="s">
        <v>72</v>
      </c>
      <c r="T3" s="1" t="s">
        <v>34</v>
      </c>
      <c r="U3" s="1" t="s">
        <v>127</v>
      </c>
      <c r="V3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2023-05-22T03:14:57Z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2CE8558A092946C18A2B5C22AE3CD9A5_12</vt:lpwstr>
  </property>
</Properties>
</file>