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</definedName>
  </definedNames>
  <calcPr calcId="144525"/>
</workbook>
</file>

<file path=xl/sharedStrings.xml><?xml version="1.0" encoding="utf-8"?>
<sst xmlns="http://schemas.openxmlformats.org/spreadsheetml/2006/main" count="224" uniqueCount="125">
  <si>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</si>
  <si>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</si>
  <si>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</si>
  <si>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</si>
  <si>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</si>
  <si>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</si>
  <si>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</si>
  <si>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</si>
  <si>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</si>
  <si>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</si>
  <si>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</si>
  <si>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</si>
  <si>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</si>
  <si>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</si>
  <si>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</si>
  <si>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</si>
  <si>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</si>
  <si>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</si>
  <si>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</si>
  <si>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</si>
  <si>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</si>
  <si>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</si>
  <si>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</si>
  <si>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</si>
  <si>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</si>
  <si>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999223767580795	</t>
  </si>
  <si>
    <t>Ctrip</t>
  </si>
  <si>
    <t>正常</t>
  </si>
  <si>
    <t>[曼谷]曼谷大仓新颐酒店(The Okura Prestige Bangkok)(8193835)</t>
  </si>
  <si>
    <t>豪华特大床房(至少连住2晚及以上)&lt;早餐&gt;</t>
  </si>
  <si>
    <t>USD</t>
  </si>
  <si>
    <t>Kutnjak/Ivan</t>
  </si>
  <si>
    <t>CA6352230522USD-W</t>
  </si>
  <si>
    <t>未提现</t>
  </si>
  <si>
    <t>携程开票</t>
  </si>
  <si>
    <t xml:space="preserve">3264060	</t>
  </si>
  <si>
    <t xml:space="preserve">	</t>
  </si>
  <si>
    <t xml:space="preserve">999223890765364	</t>
  </si>
  <si>
    <t>[哥打京那巴鲁]佳蓝汶莱度假村(Nexus Resort &amp; Spa Karambunai)(9568532)</t>
  </si>
  <si>
    <t>海洋豪华全景房(至少连住2晚及以上)&lt;早餐&gt;</t>
  </si>
  <si>
    <t>chen/huiwu,yang/huifang,yu/zhen,chen/peiting</t>
  </si>
  <si>
    <t xml:space="preserve">3299696	</t>
  </si>
  <si>
    <t xml:space="preserve">6877696	</t>
  </si>
  <si>
    <t xml:space="preserve">999223977651059	</t>
  </si>
  <si>
    <t>[拉普拉普]种植园湾水疗度假村(Plantation Bay Resort and Spa)(8240193)</t>
  </si>
  <si>
    <t>礁湖景观特大床房(至少连住2晚及以上)</t>
  </si>
  <si>
    <t>YUN/YEOJEONG,WE/MINHYEOUNG</t>
  </si>
  <si>
    <t xml:space="preserve">3317744	</t>
  </si>
  <si>
    <t xml:space="preserve">1294004	</t>
  </si>
  <si>
    <t xml:space="preserve">999224017092455	</t>
  </si>
  <si>
    <t>[普吉岛]普吉岛莎拉迈考海滩度假村(Sala Phuket Mai Khao Beach Resort)(23861750)</t>
  </si>
  <si>
    <t>豪华阳台房(至少连住2晚及以上)</t>
  </si>
  <si>
    <t>Lee/Yuhyun</t>
  </si>
  <si>
    <t xml:space="preserve">3331557	</t>
  </si>
  <si>
    <t>取消</t>
  </si>
  <si>
    <t xml:space="preserve">999224132863250	</t>
  </si>
  <si>
    <t>[曼谷]曼谷素坤逸 11 巷美居酒店(Mercure Bangkok Sukhumvit 11)(14971279)</t>
  </si>
  <si>
    <t>Alfadda/Abdulmhsen</t>
  </si>
  <si>
    <t xml:space="preserve">3367228	</t>
  </si>
  <si>
    <t xml:space="preserve">164861	</t>
  </si>
  <si>
    <t xml:space="preserve">999224132970191	</t>
  </si>
  <si>
    <t>豪华双床房(至少连住2晚及以上)&lt;早餐&gt;</t>
  </si>
  <si>
    <t xml:space="preserve">3367261	</t>
  </si>
  <si>
    <t xml:space="preserve">489672	</t>
  </si>
  <si>
    <t>,</t>
  </si>
  <si>
    <t>USD 2185</t>
  </si>
  <si>
    <t>A230522091906911</t>
  </si>
  <si>
    <t>USD / THB 当前参考汇率: 34.288</t>
  </si>
  <si>
    <t>总计：2185 USD/
74919.28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</si>
  <si>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</si>
  <si>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</si>
  <si>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</si>
  <si>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</si>
  <si>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</si>
  <si>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</si>
  <si>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</si>
  <si>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</si>
  <si>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</si>
  <si>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</si>
  <si>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</si>
  <si>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</si>
  <si>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</si>
  <si>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</si>
  <si>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</si>
  <si>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</si>
  <si>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</si>
  <si>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</si>
  <si>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</si>
  <si>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2023-05-13</t>
  </si>
  <si>
    <t>3367261</t>
  </si>
  <si>
    <t>曼谷素坤逸11号美居酒店</t>
  </si>
  <si>
    <t>Alfadda Abdulmhsen</t>
  </si>
  <si>
    <t>2023-05-14</t>
  </si>
  <si>
    <t>2023-05-19</t>
  </si>
  <si>
    <t>退房日周结</t>
  </si>
  <si>
    <t>3104.28</t>
  </si>
  <si>
    <t>445.00</t>
  </si>
  <si>
    <t>0</t>
  </si>
  <si>
    <t>0.00</t>
  </si>
  <si>
    <t>携程国际直连(CIT)</t>
  </si>
  <si>
    <t>01.011176</t>
  </si>
  <si>
    <t>2023-05-14 11:43:56</t>
  </si>
  <si>
    <t>否</t>
  </si>
  <si>
    <t>CIT(Thailand) CO,. Ltd</t>
  </si>
  <si>
    <t>直采</t>
  </si>
  <si>
    <t>泰国</t>
  </si>
  <si>
    <t>3367228</t>
  </si>
  <si>
    <t>2023-05-13 19:11:09</t>
  </si>
  <si>
    <t>2023-05-02</t>
  </si>
  <si>
    <t>3317744</t>
  </si>
  <si>
    <t>种植园湾水疗度假村</t>
  </si>
  <si>
    <t>YUN YEOJEONG,WE MINHYEOUNG</t>
  </si>
  <si>
    <t>2023-05-15</t>
  </si>
  <si>
    <t>2349.03</t>
  </si>
  <si>
    <t>338.00</t>
  </si>
  <si>
    <t>2023-05-08 12:12:15</t>
  </si>
  <si>
    <t>菲律宾</t>
  </si>
  <si>
    <t>2023-04-21</t>
  </si>
  <si>
    <t>3264060</t>
  </si>
  <si>
    <t>曼谷大仓新颐饭店</t>
  </si>
  <si>
    <t>Kutnjak Ivan</t>
  </si>
  <si>
    <t>2023-05-16</t>
  </si>
  <si>
    <t>4114.05</t>
  </si>
  <si>
    <t>597.00</t>
  </si>
  <si>
    <t>2023-04-21 09:54:16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</si>
</sst>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13</xdr:col>
      <xdr:colOff>320040</xdr:colOff>
      <xdr:row>42</xdr:row>
      <xdr:rowOff>7620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60320"/>
          <a:ext cx="9540240" cy="49453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10" defaultRowHeight="14.4" outlineLevelRow="7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45062</v>
      </c>
      <c r="G2" s="6">
        <v>45065</v>
      </c>
      <c r="H2" s="4">
        <v>1</v>
      </c>
      <c r="I2" s="4">
        <v>3</v>
      </c>
      <c r="J2" s="4">
        <v>3</v>
      </c>
      <c r="K2" s="4" t="s">
        <v>30</v>
      </c>
      <c r="L2" s="4">
        <v>597</v>
      </c>
      <c r="M2" s="4">
        <v>597</v>
      </c>
      <c r="N2" s="4" t="s">
        <v>31</v>
      </c>
      <c r="O2" s="4" t="s">
        <v>32</v>
      </c>
      <c r="P2" s="4" t="s">
        <v>33</v>
      </c>
      <c r="Q2" s="4">
        <v>0</v>
      </c>
      <c r="R2" s="7">
        <v>45037</v>
      </c>
      <c r="S2" s="6">
        <v>45068</v>
      </c>
      <c r="T2" s="4" t="s">
        <v>34</v>
      </c>
      <c r="U2" s="4">
        <v>597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45065</v>
      </c>
      <c r="G3" s="6">
        <v>45067</v>
      </c>
      <c r="H3" s="4">
        <v>2</v>
      </c>
      <c r="I3" s="4">
        <v>2</v>
      </c>
      <c r="J3" s="4">
        <v>4</v>
      </c>
      <c r="K3" s="4" t="s">
        <v>30</v>
      </c>
      <c r="L3" s="4">
        <v>360</v>
      </c>
      <c r="M3" s="4">
        <v>360</v>
      </c>
      <c r="N3" s="4" t="s">
        <v>40</v>
      </c>
      <c r="O3" s="4" t="s">
        <v>32</v>
      </c>
      <c r="P3" s="4" t="s">
        <v>33</v>
      </c>
      <c r="Q3" s="4">
        <v>0</v>
      </c>
      <c r="R3" s="7">
        <v>45044</v>
      </c>
      <c r="S3" s="6">
        <v>45068</v>
      </c>
      <c r="T3" s="4" t="s">
        <v>34</v>
      </c>
      <c r="U3" s="4">
        <v>360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45059</v>
      </c>
      <c r="G4" s="6">
        <v>45061</v>
      </c>
      <c r="H4" s="4">
        <v>1</v>
      </c>
      <c r="I4" s="4">
        <v>2</v>
      </c>
      <c r="J4" s="4">
        <v>2</v>
      </c>
      <c r="K4" s="4" t="s">
        <v>30</v>
      </c>
      <c r="L4" s="4">
        <v>338</v>
      </c>
      <c r="M4" s="4">
        <v>338</v>
      </c>
      <c r="N4" s="4" t="s">
        <v>46</v>
      </c>
      <c r="O4" s="4" t="s">
        <v>32</v>
      </c>
      <c r="P4" s="4" t="s">
        <v>33</v>
      </c>
      <c r="Q4" s="4">
        <v>0</v>
      </c>
      <c r="R4" s="7">
        <v>45048</v>
      </c>
      <c r="S4" s="6">
        <v>45068</v>
      </c>
      <c r="T4" s="4" t="s">
        <v>34</v>
      </c>
      <c r="U4" s="4">
        <v>338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45064</v>
      </c>
      <c r="G5" s="6">
        <v>45067</v>
      </c>
      <c r="H5" s="4">
        <v>1</v>
      </c>
      <c r="I5" s="4">
        <v>3</v>
      </c>
      <c r="J5" s="4">
        <v>3</v>
      </c>
      <c r="K5" s="4" t="s">
        <v>30</v>
      </c>
      <c r="L5" s="4">
        <v>471</v>
      </c>
      <c r="M5" s="4">
        <v>471</v>
      </c>
      <c r="N5" s="4" t="s">
        <v>52</v>
      </c>
      <c r="O5" s="4" t="s">
        <v>32</v>
      </c>
      <c r="P5" s="4" t="s">
        <v>33</v>
      </c>
      <c r="Q5" s="4">
        <v>0</v>
      </c>
      <c r="R5" s="7">
        <v>45052</v>
      </c>
      <c r="S5" s="6">
        <v>45068</v>
      </c>
      <c r="T5" s="4" t="s">
        <v>34</v>
      </c>
      <c r="U5" s="4">
        <v>471</v>
      </c>
      <c r="V5" s="4">
        <v>0</v>
      </c>
      <c r="W5" s="4">
        <v>0</v>
      </c>
      <c r="X5" s="4" t="s">
        <v>53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54</v>
      </c>
      <c r="D6" s="4" t="s">
        <v>50</v>
      </c>
      <c r="E6" s="4" t="s">
        <v>51</v>
      </c>
      <c r="F6" s="6">
        <v>45064</v>
      </c>
      <c r="G6" s="6">
        <v>45067</v>
      </c>
      <c r="H6" s="4">
        <v>1</v>
      </c>
      <c r="I6" s="4">
        <v>3</v>
      </c>
      <c r="J6" s="4">
        <v>3</v>
      </c>
      <c r="K6" s="4" t="s">
        <v>30</v>
      </c>
      <c r="L6" s="4">
        <v>-471</v>
      </c>
      <c r="M6" s="4">
        <v>-471</v>
      </c>
      <c r="N6" s="4" t="s">
        <v>52</v>
      </c>
      <c r="O6" s="4" t="s">
        <v>32</v>
      </c>
      <c r="P6" s="4" t="s">
        <v>33</v>
      </c>
      <c r="Q6" s="4">
        <v>0</v>
      </c>
      <c r="R6" s="7">
        <v>45052</v>
      </c>
      <c r="S6" s="6">
        <v>45068</v>
      </c>
      <c r="T6" s="4" t="s">
        <v>34</v>
      </c>
      <c r="U6" s="4">
        <v>-471</v>
      </c>
      <c r="V6" s="4">
        <v>0</v>
      </c>
      <c r="W6" s="4">
        <v>0</v>
      </c>
      <c r="X6" s="4" t="s">
        <v>53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29</v>
      </c>
      <c r="F7" s="6">
        <v>45060</v>
      </c>
      <c r="G7" s="6">
        <v>45065</v>
      </c>
      <c r="H7" s="4">
        <v>1</v>
      </c>
      <c r="I7" s="4">
        <v>5</v>
      </c>
      <c r="J7" s="4">
        <v>5</v>
      </c>
      <c r="K7" s="4" t="s">
        <v>30</v>
      </c>
      <c r="L7" s="4">
        <v>445</v>
      </c>
      <c r="M7" s="4">
        <v>445</v>
      </c>
      <c r="N7" s="4" t="s">
        <v>57</v>
      </c>
      <c r="O7" s="4" t="s">
        <v>32</v>
      </c>
      <c r="P7" s="4" t="s">
        <v>33</v>
      </c>
      <c r="Q7" s="4">
        <v>0</v>
      </c>
      <c r="R7" s="7">
        <v>45059</v>
      </c>
      <c r="S7" s="6">
        <v>45068</v>
      </c>
      <c r="T7" s="4" t="s">
        <v>34</v>
      </c>
      <c r="U7" s="4">
        <v>445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56</v>
      </c>
      <c r="E8" s="4" t="s">
        <v>61</v>
      </c>
      <c r="F8" s="6">
        <v>45060</v>
      </c>
      <c r="G8" s="6">
        <v>45065</v>
      </c>
      <c r="H8" s="4">
        <v>1</v>
      </c>
      <c r="I8" s="4">
        <v>5</v>
      </c>
      <c r="J8" s="4">
        <v>5</v>
      </c>
      <c r="K8" s="4" t="s">
        <v>30</v>
      </c>
      <c r="L8" s="4">
        <v>445</v>
      </c>
      <c r="M8" s="4">
        <v>445</v>
      </c>
      <c r="N8" s="4" t="s">
        <v>57</v>
      </c>
      <c r="O8" s="4" t="s">
        <v>32</v>
      </c>
      <c r="P8" s="4" t="s">
        <v>33</v>
      </c>
      <c r="Q8" s="4">
        <v>0</v>
      </c>
      <c r="R8" s="7">
        <v>45059</v>
      </c>
      <c r="S8" s="6">
        <v>45068</v>
      </c>
      <c r="T8" s="4" t="s">
        <v>34</v>
      </c>
      <c r="U8" s="4">
        <v>445</v>
      </c>
      <c r="V8" s="4">
        <v>0</v>
      </c>
      <c r="W8" s="4">
        <v>0</v>
      </c>
      <c r="X8" s="4" t="s">
        <v>62</v>
      </c>
      <c r="Y8" s="4" t="s">
        <v>63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E12" sqref="E12"/>
    </sheetView>
  </sheetViews>
  <sheetFormatPr defaultColWidth="10" defaultRowHeight="14.4"/>
  <cols>
    <col min="1" max="1" width="12.8888888888889" style="4"/>
    <col min="2" max="3" width="10.7777777777778" style="4"/>
    <col min="4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</v>
      </c>
    </row>
    <row r="2" s="4" customFormat="1" spans="1:9">
      <c r="A2" s="5">
        <v>999223767580795</v>
      </c>
      <c r="B2" s="6">
        <v>45062</v>
      </c>
      <c r="C2" s="6">
        <v>45065</v>
      </c>
      <c r="D2" s="4">
        <v>597</v>
      </c>
      <c r="E2" s="4" t="str">
        <f>VLOOKUP(A2,HOP!A:L,12,0)</f>
        <v>597.00</v>
      </c>
      <c r="F2" s="4" t="str">
        <f>VLOOKUP(A2,HOP!A:C,3,0)</f>
        <v>3264060</v>
      </c>
      <c r="G2" s="4">
        <f>D2-E2</f>
        <v>0</v>
      </c>
      <c r="H2" s="4" t="str">
        <f>$H$1&amp;F2</f>
        <v>,3264060</v>
      </c>
      <c r="I2" s="4" t="str">
        <f>VLOOKUP(A2,HOP!A:U,21,0)</f>
        <v>直采</v>
      </c>
    </row>
    <row r="3" s="4" customFormat="1" spans="1:9">
      <c r="A3" s="5">
        <v>999223890765364</v>
      </c>
      <c r="B3" s="6">
        <v>45065</v>
      </c>
      <c r="C3" s="6">
        <v>45067</v>
      </c>
      <c r="D3" s="4">
        <v>360</v>
      </c>
      <c r="E3" s="4">
        <v>360</v>
      </c>
      <c r="F3" s="4">
        <v>3299696</v>
      </c>
      <c r="G3" s="4">
        <f>D3-E3</f>
        <v>0</v>
      </c>
      <c r="H3" s="4" t="str">
        <f>$H$1&amp;F3</f>
        <v>,3299696</v>
      </c>
      <c r="I3" s="4" t="e">
        <f>VLOOKUP(A3,HOP!A:U,21,0)</f>
        <v>#N/A</v>
      </c>
    </row>
    <row r="4" s="4" customFormat="1" spans="1:9">
      <c r="A4" s="5">
        <v>999223977651059</v>
      </c>
      <c r="B4" s="6">
        <v>45059</v>
      </c>
      <c r="C4" s="6">
        <v>45061</v>
      </c>
      <c r="D4" s="4">
        <v>338</v>
      </c>
      <c r="E4" s="4" t="str">
        <f>VLOOKUP(A4,HOP!A:L,12,0)</f>
        <v>338.00</v>
      </c>
      <c r="F4" s="4" t="str">
        <f>VLOOKUP(A4,HOP!A:C,3,0)</f>
        <v>3317744</v>
      </c>
      <c r="G4" s="4">
        <f>D4-E4</f>
        <v>0</v>
      </c>
      <c r="H4" s="4" t="str">
        <f>$H$1&amp;F4</f>
        <v>,3317744</v>
      </c>
      <c r="I4" s="4" t="str">
        <f>VLOOKUP(A4,HOP!A:U,21,0)</f>
        <v>直采</v>
      </c>
    </row>
    <row r="5" s="4" customFormat="1" hidden="1" spans="1:9">
      <c r="A5" s="5">
        <v>999224017092455</v>
      </c>
      <c r="B5" s="6">
        <v>45064</v>
      </c>
      <c r="C5" s="6">
        <v>45067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VLOOKUP(A5,HOP!A:U,21,0)</f>
        <v>#N/A</v>
      </c>
    </row>
    <row r="6" s="4" customFormat="1" spans="1:9">
      <c r="A6" s="5">
        <v>999224132863250</v>
      </c>
      <c r="B6" s="6">
        <v>45060</v>
      </c>
      <c r="C6" s="6">
        <v>45065</v>
      </c>
      <c r="D6" s="4">
        <v>445</v>
      </c>
      <c r="E6" s="4" t="str">
        <f>VLOOKUP(A6,HOP!A:L,12,0)</f>
        <v>445.00</v>
      </c>
      <c r="F6" s="4" t="str">
        <f>VLOOKUP(A6,HOP!A:C,3,0)</f>
        <v>3367228</v>
      </c>
      <c r="G6" s="4">
        <f>D6-E6</f>
        <v>0</v>
      </c>
      <c r="H6" s="4" t="str">
        <f>$H$1&amp;F6</f>
        <v>,3367228</v>
      </c>
      <c r="I6" s="4" t="str">
        <f>VLOOKUP(A6,HOP!A:U,21,0)</f>
        <v>直采</v>
      </c>
    </row>
    <row r="7" s="4" customFormat="1" spans="1:9">
      <c r="A7" s="5">
        <v>999224132970191</v>
      </c>
      <c r="B7" s="6">
        <v>45060</v>
      </c>
      <c r="C7" s="6">
        <v>45065</v>
      </c>
      <c r="D7" s="4">
        <v>445</v>
      </c>
      <c r="E7" s="4" t="str">
        <f>VLOOKUP(A7,HOP!A:L,12,0)</f>
        <v>445.00</v>
      </c>
      <c r="F7" s="4" t="str">
        <f>VLOOKUP(A7,HOP!A:C,3,0)</f>
        <v>3367261</v>
      </c>
      <c r="G7" s="4">
        <f>D7-E7</f>
        <v>0</v>
      </c>
      <c r="H7" s="4" t="str">
        <f>$H$1&amp;F7</f>
        <v>,3367261</v>
      </c>
      <c r="I7" s="4" t="str">
        <f>VLOOKUP(A7,HOP!A:U,21,0)</f>
        <v>直采</v>
      </c>
    </row>
    <row r="9" spans="4:4">
      <c r="D9" s="4">
        <f>SUM(D2:D8)</f>
        <v>2185</v>
      </c>
    </row>
    <row r="10" spans="4:4">
      <c r="D10" s="4" t="s">
        <v>65</v>
      </c>
    </row>
    <row r="12" spans="1:3">
      <c r="A12" s="4" t="s">
        <v>66</v>
      </c>
      <c r="B12" s="4">
        <v>2185</v>
      </c>
      <c r="C12" s="4">
        <v>74919.28</v>
      </c>
    </row>
    <row r="13" spans="1:3">
      <c r="A13" s="4" t="s">
        <v>67</v>
      </c>
      <c r="B13" s="4">
        <f>SUBTOTAL(9,B12:B12)</f>
        <v>2185</v>
      </c>
      <c r="C13" s="4">
        <f>SUBTOTAL(9,C12:C12)</f>
        <v>74919.28</v>
      </c>
    </row>
    <row r="14" spans="1:1">
      <c r="A14" s="4" t="s">
        <v>68</v>
      </c>
    </row>
  </sheetData>
  <autoFilter ref="A1:X7">
    <filterColumn colId="3">
      <filters>
        <filter val="360"/>
        <filter val="445"/>
        <filter val="597"/>
        <filter val="338"/>
      </filters>
    </filterColumn>
    <extLst/>
  </autoFilter>
  <conditionalFormatting sqref="A1:A10 A12:A14 A16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.88888888888889" defaultRowHeight="13.2" outlineLevelRow="4"/>
  <cols>
    <col min="1" max="1" width="12.8888888888889" style="1"/>
    <col min="2" max="16383" width="8.88888888888889" style="1"/>
  </cols>
  <sheetData>
    <row r="1" s="1" customFormat="1" spans="1:22">
      <c r="A1" s="2" t="s">
        <v>69</v>
      </c>
      <c r="B1" s="2" t="s">
        <v>70</v>
      </c>
      <c r="C1" s="2" t="s">
        <v>71</v>
      </c>
      <c r="D1" s="2" t="s">
        <v>72</v>
      </c>
      <c r="E1" s="2" t="s">
        <v>13</v>
      </c>
      <c r="F1" s="2" t="s">
        <v>5</v>
      </c>
      <c r="G1" s="2" t="s">
        <v>6</v>
      </c>
      <c r="H1" s="2" t="s">
        <v>73</v>
      </c>
      <c r="I1" s="2" t="s">
        <v>74</v>
      </c>
      <c r="J1" s="2" t="s">
        <v>75</v>
      </c>
      <c r="K1" s="2" t="s">
        <v>76</v>
      </c>
      <c r="L1" s="2" t="s">
        <v>77</v>
      </c>
      <c r="M1" s="2" t="s">
        <v>78</v>
      </c>
      <c r="N1" s="2" t="s">
        <v>79</v>
      </c>
      <c r="O1" s="2" t="s">
        <v>80</v>
      </c>
      <c r="P1" s="2" t="s">
        <v>81</v>
      </c>
      <c r="Q1" s="2" t="s">
        <v>82</v>
      </c>
      <c r="R1" s="2" t="s">
        <v>83</v>
      </c>
      <c r="S1" s="2" t="s">
        <v>84</v>
      </c>
      <c r="T1" s="2" t="s">
        <v>85</v>
      </c>
      <c r="U1" s="2" t="s">
        <v>86</v>
      </c>
      <c r="V1" s="2" t="s">
        <v>87</v>
      </c>
    </row>
    <row r="2" s="1" customFormat="1" spans="1:22">
      <c r="A2" s="3">
        <v>999224132970191</v>
      </c>
      <c r="B2" s="1" t="s">
        <v>88</v>
      </c>
      <c r="C2" s="1" t="s">
        <v>89</v>
      </c>
      <c r="D2" s="1" t="s">
        <v>90</v>
      </c>
      <c r="E2" s="1" t="s">
        <v>91</v>
      </c>
      <c r="F2" s="1" t="s">
        <v>92</v>
      </c>
      <c r="G2" s="1" t="s">
        <v>93</v>
      </c>
      <c r="H2" s="1" t="s">
        <v>94</v>
      </c>
      <c r="I2" s="1" t="s">
        <v>95</v>
      </c>
      <c r="J2" s="1" t="s">
        <v>30</v>
      </c>
      <c r="K2" s="1" t="s">
        <v>96</v>
      </c>
      <c r="L2" s="1" t="s">
        <v>96</v>
      </c>
      <c r="M2" s="1" t="s">
        <v>97</v>
      </c>
      <c r="N2" s="1" t="s">
        <v>97</v>
      </c>
      <c r="O2" s="1" t="s">
        <v>98</v>
      </c>
      <c r="P2" s="1" t="s">
        <v>99</v>
      </c>
      <c r="Q2" s="1" t="s">
        <v>100</v>
      </c>
      <c r="R2" s="1" t="s">
        <v>101</v>
      </c>
      <c r="S2" s="1" t="s">
        <v>102</v>
      </c>
      <c r="T2" s="1" t="s">
        <v>103</v>
      </c>
      <c r="U2" s="1" t="s">
        <v>104</v>
      </c>
      <c r="V2" s="1" t="s">
        <v>105</v>
      </c>
    </row>
    <row r="3" s="1" customFormat="1" spans="1:22">
      <c r="A3" s="3">
        <v>999224132863250</v>
      </c>
      <c r="B3" s="1" t="s">
        <v>88</v>
      </c>
      <c r="C3" s="1" t="s">
        <v>106</v>
      </c>
      <c r="D3" s="1" t="s">
        <v>90</v>
      </c>
      <c r="E3" s="1" t="s">
        <v>91</v>
      </c>
      <c r="F3" s="1" t="s">
        <v>92</v>
      </c>
      <c r="G3" s="1" t="s">
        <v>93</v>
      </c>
      <c r="H3" s="1" t="s">
        <v>94</v>
      </c>
      <c r="I3" s="1" t="s">
        <v>95</v>
      </c>
      <c r="J3" s="1" t="s">
        <v>30</v>
      </c>
      <c r="K3" s="1" t="s">
        <v>96</v>
      </c>
      <c r="L3" s="1" t="s">
        <v>96</v>
      </c>
      <c r="M3" s="1" t="s">
        <v>97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107</v>
      </c>
      <c r="S3" s="1" t="s">
        <v>102</v>
      </c>
      <c r="T3" s="1" t="s">
        <v>103</v>
      </c>
      <c r="U3" s="1" t="s">
        <v>104</v>
      </c>
      <c r="V3" s="1" t="s">
        <v>105</v>
      </c>
    </row>
    <row r="4" s="1" customFormat="1" spans="1:22">
      <c r="A4" s="3">
        <v>999223977651059</v>
      </c>
      <c r="B4" s="1" t="s">
        <v>108</v>
      </c>
      <c r="C4" s="1" t="s">
        <v>109</v>
      </c>
      <c r="D4" s="1" t="s">
        <v>110</v>
      </c>
      <c r="E4" s="1" t="s">
        <v>111</v>
      </c>
      <c r="F4" s="1" t="s">
        <v>88</v>
      </c>
      <c r="G4" s="1" t="s">
        <v>112</v>
      </c>
      <c r="H4" s="1" t="s">
        <v>94</v>
      </c>
      <c r="I4" s="1" t="s">
        <v>113</v>
      </c>
      <c r="J4" s="1" t="s">
        <v>30</v>
      </c>
      <c r="K4" s="1" t="s">
        <v>114</v>
      </c>
      <c r="L4" s="1" t="s">
        <v>114</v>
      </c>
      <c r="M4" s="1" t="s">
        <v>97</v>
      </c>
      <c r="N4" s="1" t="s">
        <v>97</v>
      </c>
      <c r="O4" s="1" t="s">
        <v>98</v>
      </c>
      <c r="P4" s="1" t="s">
        <v>99</v>
      </c>
      <c r="Q4" s="1" t="s">
        <v>100</v>
      </c>
      <c r="R4" s="1" t="s">
        <v>115</v>
      </c>
      <c r="S4" s="1" t="s">
        <v>102</v>
      </c>
      <c r="T4" s="1" t="s">
        <v>103</v>
      </c>
      <c r="U4" s="1" t="s">
        <v>104</v>
      </c>
      <c r="V4" s="1" t="s">
        <v>116</v>
      </c>
    </row>
    <row r="5" s="1" customFormat="1" spans="1:22">
      <c r="A5" s="3">
        <v>999223767580795</v>
      </c>
      <c r="B5" s="1" t="s">
        <v>117</v>
      </c>
      <c r="C5" s="1" t="s">
        <v>118</v>
      </c>
      <c r="D5" s="1" t="s">
        <v>119</v>
      </c>
      <c r="E5" s="1" t="s">
        <v>120</v>
      </c>
      <c r="F5" s="1" t="s">
        <v>121</v>
      </c>
      <c r="G5" s="1" t="s">
        <v>93</v>
      </c>
      <c r="H5" s="1" t="s">
        <v>94</v>
      </c>
      <c r="I5" s="1" t="s">
        <v>122</v>
      </c>
      <c r="J5" s="1" t="s">
        <v>30</v>
      </c>
      <c r="K5" s="1" t="s">
        <v>123</v>
      </c>
      <c r="L5" s="1" t="s">
        <v>123</v>
      </c>
      <c r="M5" s="1" t="s">
        <v>97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124</v>
      </c>
      <c r="S5" s="1" t="s">
        <v>102</v>
      </c>
      <c r="T5" s="1" t="s">
        <v>103</v>
      </c>
      <c r="U5" s="1" t="s">
        <v>104</v>
      </c>
      <c r="V5" s="1" t="s">
        <v>105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2023-05-22T01:09:52Z</dcterms:created>
  <dcterms:modified xsi:type="dcterms:W3CDTF">2023-05-22T01:23:37Z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3872619CB35449648BA1A64B781A61C8_12</vt:lpwstr>
  </property>
</Properties>
</file>