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对账!$A$1:$X$157</definedName>
  </definedNames>
  <calcPr calcId="144525"/>
</workbook>
</file>

<file path=xl/sharedStrings.xml><?xml version="1.0" encoding="utf-8"?>
<sst xmlns="http://schemas.openxmlformats.org/spreadsheetml/2006/main" count="5344" uniqueCount="1825">
  <si>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</si>
  <si>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</si>
  <si>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</si>
  <si>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</si>
  <si>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</si>
  <si>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</si>
  <si>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</si>
  <si>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</si>
  <si>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</si>
  <si>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</si>
  <si>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</si>
  <si>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</si>
  <si>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</si>
  <si>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</si>
  <si>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</si>
  <si>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</si>
  <si>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</si>
  <si>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</si>
  <si>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</si>
  <si>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</si>
  <si>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</si>
  <si>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</si>
  <si>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</si>
  <si>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</si>
  <si>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</si>
  <si>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999222315083187	</t>
  </si>
  <si>
    <t>Ctrip</t>
  </si>
  <si>
    <t>正常</t>
  </si>
  <si>
    <t>[卡姆登]皇家国家酒店(Royal National Hotel)(55452169)</t>
  </si>
  <si>
    <t>标准大床房&lt;2人入住&gt;&lt;不退款&gt;</t>
  </si>
  <si>
    <t>HKD</t>
  </si>
  <si>
    <t>AHN/MINJIN</t>
  </si>
  <si>
    <t>CA13030230520HKD</t>
  </si>
  <si>
    <t>未提现</t>
  </si>
  <si>
    <t>携程开票</t>
  </si>
  <si>
    <t xml:space="preserve">2972204	</t>
  </si>
  <si>
    <t xml:space="preserve">128071497	</t>
  </si>
  <si>
    <t xml:space="preserve">999223363540632	</t>
  </si>
  <si>
    <t>[首尔]彩鸿酒店东大门(Travelodge Dongdaemun)(55254154)</t>
  </si>
  <si>
    <t>高级大号床房&lt;2人入住&gt;&lt;不退款&gt;</t>
  </si>
  <si>
    <t>LOEFF/MICHAEL BERTUS JOHANNES</t>
  </si>
  <si>
    <t xml:space="preserve">3174069	</t>
  </si>
  <si>
    <t xml:space="preserve">	</t>
  </si>
  <si>
    <t xml:space="preserve">999223500858619	</t>
  </si>
  <si>
    <t>[卡姆登]提斯特尔霍本酒店(Thistle Holborn)(60467413)</t>
  </si>
  <si>
    <t>标准双人床房&lt;2人入住&gt;&lt;不退款&gt;&lt;早餐&gt;</t>
  </si>
  <si>
    <t>PEZRON/Luc</t>
  </si>
  <si>
    <t xml:space="preserve">3200207	</t>
  </si>
  <si>
    <t xml:space="preserve">999223619469643	</t>
  </si>
  <si>
    <t>[曼谷]曼谷新德霍恩凯宾斯基酒店(Sindhorn Kempinski Hotel Bangkok)(91812382)</t>
  </si>
  <si>
    <t>至尊豪华双床房&lt;2人入住&gt;&lt;不退款&gt;&lt;早餐&gt;</t>
  </si>
  <si>
    <t>WONG/PUI LAM</t>
  </si>
  <si>
    <t xml:space="preserve">3220470	</t>
  </si>
  <si>
    <t xml:space="preserve">999223711606789	</t>
  </si>
  <si>
    <t>[洛杉矶]洛杉矶比特摩尔千禧酒店(Millennium Biltmore Los Angeles)(56140518)</t>
  </si>
  <si>
    <t>豪华大床房&lt;2人入住&gt;&lt;不退款&gt;</t>
  </si>
  <si>
    <t>KATAHAMA/KOKI</t>
  </si>
  <si>
    <t xml:space="preserve">3242591	</t>
  </si>
  <si>
    <t xml:space="preserve">288191616.1	</t>
  </si>
  <si>
    <t xml:space="preserve">999223765134060	</t>
  </si>
  <si>
    <t>[巴厘岛]梅鲁萨卡努沙杜瓦(Merusaka Nusa Dua)(55611727)</t>
  </si>
  <si>
    <t>豪华房&lt;2人入住&gt;&lt;不退款&gt;</t>
  </si>
  <si>
    <t>ZHU/HUALEI,ZHOU/TINGYU</t>
  </si>
  <si>
    <t xml:space="preserve">3263492	</t>
  </si>
  <si>
    <t xml:space="preserve">999223771935269	</t>
  </si>
  <si>
    <t>[波士顿]波士顿滨水区巴特利码头酒店(Battery Wharf Hotel, Boston Waterfront)(55799331)</t>
  </si>
  <si>
    <t>无障碍豪华两张双人床房&lt;2人入住&gt;</t>
  </si>
  <si>
    <t>YANG/LING,Liu/HongBin</t>
  </si>
  <si>
    <t xml:space="preserve">3266072	</t>
  </si>
  <si>
    <t xml:space="preserve">38248SE052253	</t>
  </si>
  <si>
    <t xml:space="preserve">999223799837176	</t>
  </si>
  <si>
    <t>[圣地亚哥]霍顿大酒店(Horton Grand Hotel)(55354758)</t>
  </si>
  <si>
    <t>特大床房带阳台&lt;2人入住&gt;&lt;不退款&gt;</t>
  </si>
  <si>
    <t>grosshart/Heidi</t>
  </si>
  <si>
    <t xml:space="preserve">3274727	</t>
  </si>
  <si>
    <t xml:space="preserve">129303603	</t>
  </si>
  <si>
    <t xml:space="preserve">999223810008288	</t>
  </si>
  <si>
    <t>[巴厘岛]巴厘乌布威斯汀元素酒店 - CHSE 认证(Element by Westin Bali Ubud - Chse Certified)(55312220)</t>
  </si>
  <si>
    <t>豪华特大床房带园景带阳台&lt;2人入住&gt;&lt;早餐&gt;</t>
  </si>
  <si>
    <t>SHARMA/ASHISH</t>
  </si>
  <si>
    <t xml:space="preserve">3277536	</t>
  </si>
  <si>
    <t xml:space="preserve">88725792	</t>
  </si>
  <si>
    <t xml:space="preserve">999223815073133	</t>
  </si>
  <si>
    <t>[普吉岛]普吉芭东英迪格酒店 - IHG 酒店(Hotel Indigo Phuket Patong, an IHG Hotel)(91810341)</t>
  </si>
  <si>
    <t>池景标准双床房&lt;2人入住&gt;&lt;不退款&gt;&lt;早餐&gt;</t>
  </si>
  <si>
    <t>Zhang/jiaying,Zhao/Mingling,Zhang/Shadong,Zhang/Tan</t>
  </si>
  <si>
    <t xml:space="preserve">3279522	</t>
  </si>
  <si>
    <t xml:space="preserve">999223819813408	</t>
  </si>
  <si>
    <t>[里昂]里昂卢米埃拉格朗日公寓式酒店(Lagrange Aparthotel Lyon Lumière)(55733267)</t>
  </si>
  <si>
    <t>一室房&lt;2人入住&gt;&lt;不退款&gt;</t>
  </si>
  <si>
    <t>DOMENGET/JEAN-CLAUDE</t>
  </si>
  <si>
    <t xml:space="preserve">3281582	</t>
  </si>
  <si>
    <t xml:space="preserve">1498078312	</t>
  </si>
  <si>
    <t xml:space="preserve">999223825969519	</t>
  </si>
  <si>
    <t>[雪邦]国际机场 KLIA-KLIA2途恩酒店(Tune Hotel KLIA-KLIA2)(60514018)</t>
  </si>
  <si>
    <t>双床房&lt;2人入住&gt;&lt;不退款&gt;</t>
  </si>
  <si>
    <t>WU/XUELI,XIANG/KE</t>
  </si>
  <si>
    <t xml:space="preserve">3282521	</t>
  </si>
  <si>
    <t xml:space="preserve">264909190	</t>
  </si>
  <si>
    <t xml:space="preserve">999223832983838	</t>
  </si>
  <si>
    <t>[曼谷]素坤逸 85 巷琥珀酒店(Hotel Amber Sukhumvit 85)(60480483)</t>
  </si>
  <si>
    <t>豪华房（双床）&lt;2人入住&gt;&lt;不退款&gt;</t>
  </si>
  <si>
    <t>KOMVONGSA/PHONGSAKORN</t>
  </si>
  <si>
    <t xml:space="preserve">3284491	</t>
  </si>
  <si>
    <t xml:space="preserve">-1498301446	</t>
  </si>
  <si>
    <t>退单</t>
  </si>
  <si>
    <t>取消</t>
  </si>
  <si>
    <t>补单</t>
  </si>
  <si>
    <t>[普吉岛]普吉芭东英迪格酒店 - IHG 酒店(Hotel Indigo Phuket Patong, an IHG Hotel)(46053022)</t>
  </si>
  <si>
    <t xml:space="preserve">999223840696845	</t>
  </si>
  <si>
    <t>YANG/YANG,TAN/SHUZHU</t>
  </si>
  <si>
    <t xml:space="preserve">3286943	</t>
  </si>
  <si>
    <t xml:space="preserve">999223858180248	</t>
  </si>
  <si>
    <t>[海防]喜来登海防酒店(Sheraton Hai Phong)(55812381)</t>
  </si>
  <si>
    <t>Deluxe Room, 1 King Bed, Non Smoking&lt;2人入住&gt;</t>
  </si>
  <si>
    <t>ZHOU/ZHENXING</t>
  </si>
  <si>
    <t xml:space="preserve">3291629	</t>
  </si>
  <si>
    <t xml:space="preserve">96875112	</t>
  </si>
  <si>
    <t xml:space="preserve">999223860597685	</t>
  </si>
  <si>
    <t>[哥伦打洛]麦格纳酒店(Hotel Citimall Gorontalo)(94358426)</t>
  </si>
  <si>
    <t>豪华间&lt;2人入住&gt;&lt;早餐&gt;</t>
  </si>
  <si>
    <t>CHEN/SHUOWEN</t>
  </si>
  <si>
    <t xml:space="preserve">3292923	</t>
  </si>
  <si>
    <t xml:space="preserve">999223888341525	</t>
  </si>
  <si>
    <t>[曼谷]曼谷廊曼机场阿玛瑞酒店(Amari Don Muang Airport Bangkok)(55280787)</t>
  </si>
  <si>
    <t>豪华池景房&lt;3人入住&gt;&lt;不退款&gt;&lt;早餐&gt;</t>
  </si>
  <si>
    <t>NAKNIL/DUANGNATE,PHOOLPRASAT/RATCHWEE,NAKNIL/PRANOM</t>
  </si>
  <si>
    <t xml:space="preserve">3299207	</t>
  </si>
  <si>
    <t xml:space="preserve">7142019	</t>
  </si>
  <si>
    <t xml:space="preserve">999223890783732	</t>
  </si>
  <si>
    <t>双人床或双床房&lt;2人入住&gt;&lt;不退款&gt;</t>
  </si>
  <si>
    <t>Liu/Senming</t>
  </si>
  <si>
    <t xml:space="preserve">3299702	</t>
  </si>
  <si>
    <t xml:space="preserve">ALWW297535	</t>
  </si>
  <si>
    <t xml:space="preserve">999223891552520	</t>
  </si>
  <si>
    <t>[新加坡]新加坡81酒店 - 黄金(Hotel 81 Gold - SG Clean)(55694743)</t>
  </si>
  <si>
    <t>Superior Queen&lt;2人入住&gt;</t>
  </si>
  <si>
    <t>LUO/QINGFENG</t>
  </si>
  <si>
    <t xml:space="preserve">3299872	</t>
  </si>
  <si>
    <t xml:space="preserve">999223900880555	</t>
  </si>
  <si>
    <t>[帕赛市]马尼拉贝尔蒙特酒店(Belmont Hotel Manila)(55321134)</t>
  </si>
  <si>
    <t>高级客房, 1 张大床&lt;2人入住&gt;&lt;不退款&gt;&lt;早餐&gt;</t>
  </si>
  <si>
    <t>Narulla/JASVINPAL SINGH</t>
  </si>
  <si>
    <t xml:space="preserve">235935	</t>
  </si>
  <si>
    <t xml:space="preserve">999223907184531	</t>
  </si>
  <si>
    <t>[曼谷]曼谷THEE酒店 - TH 区(THEE Bangkok Hotel by TH District)(55270004)</t>
  </si>
  <si>
    <t>高级房（无窗）&lt;2人入住&gt;</t>
  </si>
  <si>
    <t>XIE/QIAOXINHUI,LIU/ZIQIU</t>
  </si>
  <si>
    <t xml:space="preserve">3304626	</t>
  </si>
  <si>
    <t>THE-1682751552-0296</t>
  </si>
  <si>
    <t xml:space="preserve">THE-1682751553-2363	</t>
  </si>
  <si>
    <t xml:space="preserve">999223966000485	</t>
  </si>
  <si>
    <t>[热那亚]热那亚贝洛酒店(Ostello Bello Genova)(56128365)</t>
  </si>
  <si>
    <t>双人房间&lt;2人入住&gt;&lt;不退款&gt;&lt;早餐&gt;</t>
  </si>
  <si>
    <t>Knappe/Charlotte,Wiehe/Tobias</t>
  </si>
  <si>
    <t xml:space="preserve">3315041	</t>
  </si>
  <si>
    <t xml:space="preserve">862525431	</t>
  </si>
  <si>
    <t xml:space="preserve">999223981049927	</t>
  </si>
  <si>
    <t>[曼谷]曼谷素坤逸奥克伍德华庭工作室酒店(Oakwood Studios Sukhumvit Bangkok)(103956658)</t>
  </si>
  <si>
    <t>高级双床房&lt;2人入住&gt;&lt;不退款&gt;&lt;早餐&gt;</t>
  </si>
  <si>
    <t>GAO/JIEWEN,WU/QIJIANG</t>
  </si>
  <si>
    <t xml:space="preserve">3318825	</t>
  </si>
  <si>
    <t xml:space="preserve">9007245	</t>
  </si>
  <si>
    <t xml:space="preserve">999223993372717	</t>
  </si>
  <si>
    <t>[马德里]克莱门特巴拉哈斯酒店(Clement Barajas)(55543069)</t>
  </si>
  <si>
    <t>双人床房&lt;2人入住&gt;&lt;不退款&gt;</t>
  </si>
  <si>
    <t>MORANT JIMENEZ/JUAN FRANCISCO</t>
  </si>
  <si>
    <t xml:space="preserve">3323186	</t>
  </si>
  <si>
    <t xml:space="preserve">EX-3469468-1271347	</t>
  </si>
  <si>
    <t xml:space="preserve">999223997559140	</t>
  </si>
  <si>
    <t>大床房&lt;2人入住&gt;&lt;不退款&gt;</t>
  </si>
  <si>
    <t>ZHANG/BIN,ZHANG/BIHAN</t>
  </si>
  <si>
    <t xml:space="preserve">3324409	</t>
  </si>
  <si>
    <t xml:space="preserve">265824879	</t>
  </si>
  <si>
    <t xml:space="preserve">999223997809547	</t>
  </si>
  <si>
    <t>[马斯特特]馨乐庭连心悉尼机场酒店(Citadines Connect Sydney Airport)(55391267)</t>
  </si>
  <si>
    <t>尊贵经济双人床房&lt;2人入住&gt;&lt;早餐&gt;</t>
  </si>
  <si>
    <t>SHUM/BILLY SZE KIT</t>
  </si>
  <si>
    <t xml:space="preserve">3324531	</t>
  </si>
  <si>
    <t xml:space="preserve">999224000295381	</t>
  </si>
  <si>
    <t>[慕尼黑]法科顿酒店(Hotel Falkenturm)(55626286)</t>
  </si>
  <si>
    <t>高级双人间&lt;2人入住&gt;&lt;不退款&gt;</t>
  </si>
  <si>
    <t>GUALTIERI/MARTA</t>
  </si>
  <si>
    <t xml:space="preserve">3325562	</t>
  </si>
  <si>
    <t xml:space="preserve">EKPCHLSB	</t>
  </si>
  <si>
    <t xml:space="preserve">999224011351308	</t>
  </si>
  <si>
    <t>[吉隆坡]奥克伍德酒店及公寓吉隆坡(Oakwood Hotel and Residence Kuala Lumpur)(55851894)</t>
  </si>
  <si>
    <t>豪华双床房&lt;2人入住&gt;&lt;不退款&gt;&lt;早餐&gt;</t>
  </si>
  <si>
    <t>FOO/SAMANTHA</t>
  </si>
  <si>
    <t xml:space="preserve">3328791	</t>
  </si>
  <si>
    <t xml:space="preserve">41249SE001699	</t>
  </si>
  <si>
    <t xml:space="preserve">999224012771898	</t>
  </si>
  <si>
    <t>[新加坡]新加坡圣淘沙名胜世界迈克尔酒店(Resorts World Sentosa-Hotel Michael Singapore)(56140504)</t>
  </si>
  <si>
    <t>YEE/KUM FUI</t>
  </si>
  <si>
    <t xml:space="preserve">3329277	</t>
  </si>
  <si>
    <t xml:space="preserve">4917940376738712005_1DERB	</t>
  </si>
  <si>
    <t xml:space="preserve">999224013796307	</t>
  </si>
  <si>
    <t>[八打灵再也]八打灵再也阿玛达酒店(Hotel Armada Petaling Jaya)(56185568)</t>
  </si>
  <si>
    <t>新豪华双床房&lt;2人入住&gt;</t>
  </si>
  <si>
    <t>ZHANG/WUXIA</t>
  </si>
  <si>
    <t xml:space="preserve">3329682	</t>
  </si>
  <si>
    <t xml:space="preserve">502900000007072	</t>
  </si>
  <si>
    <t xml:space="preserve">999224018011327	</t>
  </si>
  <si>
    <t>[尖竹汶]尖竹汶蓝色猴子酒店(Blumonkey Hub &amp; Hotel Chanthaburi)(97965506)</t>
  </si>
  <si>
    <t>豪华双床房&lt;2人入住&gt;&lt;早餐&gt;</t>
  </si>
  <si>
    <t>Qiao/Peng,Wang/Guike</t>
  </si>
  <si>
    <t xml:space="preserve">3332263	</t>
  </si>
  <si>
    <t xml:space="preserve">217976455aed64155b	</t>
  </si>
  <si>
    <t xml:space="preserve">999224024567816	</t>
  </si>
  <si>
    <t>[普吉岛]普吉岛蒂瓦娜芭东华美达酒店(Ramada by Wyndham Phuket Deevana Patong - Sha Extra Plus)(55270072)</t>
  </si>
  <si>
    <t>Twin/Double room - De Luxe&lt;2人入住&gt;&lt;早餐&gt;</t>
  </si>
  <si>
    <t>LIAO/JIAWEI,ZHANG/YI</t>
  </si>
  <si>
    <t xml:space="preserve">3333119	</t>
  </si>
  <si>
    <t xml:space="preserve">237189	</t>
  </si>
  <si>
    <t xml:space="preserve">999224031889883	</t>
  </si>
  <si>
    <t>[新加坡]新加坡中山公园华美达酒店(Ramada by Wyndham Singapore at Zhongshan Park (SG Clean))(70391128)</t>
  </si>
  <si>
    <t>公园景特大床房&lt;2人入住&gt;&lt;不退款&gt;</t>
  </si>
  <si>
    <t>XI/YILIN,Chen/Wei</t>
  </si>
  <si>
    <t xml:space="preserve">3335206	</t>
  </si>
  <si>
    <t xml:space="preserve">报客人姓名办理入住	</t>
  </si>
  <si>
    <t xml:space="preserve">999224034826330	</t>
  </si>
  <si>
    <t>JIANG/JIE,LIU/SHUKUN,LIAO/FAXING,XIONG/XU</t>
  </si>
  <si>
    <t xml:space="preserve">3336449	</t>
  </si>
  <si>
    <t xml:space="preserve">502900000007123	</t>
  </si>
  <si>
    <t xml:space="preserve">999224044442257	</t>
  </si>
  <si>
    <t>[爱丁堡]大不列颠爱丁堡酒店(Britannia Edinburgh Hotel)(55653307)</t>
  </si>
  <si>
    <t>双人房&lt;2人入住&gt;</t>
  </si>
  <si>
    <t>XU/JIAWEN</t>
  </si>
  <si>
    <t xml:space="preserve">3338638	</t>
  </si>
  <si>
    <t xml:space="preserve">84952977	</t>
  </si>
  <si>
    <t xml:space="preserve">999224046563212	</t>
  </si>
  <si>
    <t>[卡萨诺韦]米兰马尔彭萨机场皇冠假日酒店(Crowne Plaza Milan Malpensa Airport, an IHG Hotel)(55346229)</t>
  </si>
  <si>
    <t>标准双床房&lt;2人入住&gt;&lt;不退款&gt;</t>
  </si>
  <si>
    <t>YAZICI/TOLGA</t>
  </si>
  <si>
    <t xml:space="preserve">3339318	</t>
  </si>
  <si>
    <t xml:space="preserve">61696959	</t>
  </si>
  <si>
    <t xml:space="preserve">999224047876322	</t>
  </si>
  <si>
    <t>[哥本哈根]早安城市哥本哈根之星酒店(Good Morning City Copenhagen Star)(55707785)</t>
  </si>
  <si>
    <t>标准大床房&lt;2人入住&gt;&lt;不退款&gt;&lt;早餐&gt;</t>
  </si>
  <si>
    <t>Svenstrup/Mary</t>
  </si>
  <si>
    <t xml:space="preserve">3339872	</t>
  </si>
  <si>
    <t xml:space="preserve">24049079721	</t>
  </si>
  <si>
    <t>[芭堤雅]芭堤雅阿瓦尼度假酒店(Avani Pattaya Resort)(69338173)</t>
  </si>
  <si>
    <t>阿瓦尼海景房&lt;2人入住&gt;&lt;不退款&gt;&lt;早餐&gt;</t>
  </si>
  <si>
    <t>Liang/Feipeng,Hu/Bazhu,Lao/Zhiguang,Zhou/Xiqiang,Zhu/Yifa</t>
  </si>
  <si>
    <t xml:space="preserve">3340412	</t>
  </si>
  <si>
    <t xml:space="preserve">62014132	</t>
  </si>
  <si>
    <t xml:space="preserve">999224050277286	</t>
  </si>
  <si>
    <t>[席勒公园]芝加哥奥黑尔机场索内斯塔简单套房酒店(Sonesta Simply Suites Chicago O'Hare Airport)(55329337)</t>
  </si>
  <si>
    <t>大床一室套房&lt;2人入住&gt;&lt;不退款&gt;</t>
  </si>
  <si>
    <t>Jainulabudeen/Ashik Ahamed</t>
  </si>
  <si>
    <t xml:space="preserve">3340759	</t>
  </si>
  <si>
    <t xml:space="preserve">31940SE059309	</t>
  </si>
  <si>
    <t xml:space="preserve">999224050991439	</t>
  </si>
  <si>
    <t>[乔治市]香格里拉集团槟城乔治城JEN酒店 (槟城对抗新冠肺炎认证)(Jen Penang Georgetown by Shangri-La)(68545457)</t>
  </si>
  <si>
    <t>WU/LIN LIN</t>
  </si>
  <si>
    <t xml:space="preserve">3341316	</t>
  </si>
  <si>
    <t xml:space="preserve">999224051968620	</t>
  </si>
  <si>
    <t>[旧金山]渔人码头智选假日酒店(Holiday Inn Express Hotel &amp; Suites Fisherman's Wharf, an IHG Hotel)(55861865)</t>
  </si>
  <si>
    <t>两张大号床房&lt;2人入住&gt;&lt;不退款&gt;&lt;早餐&gt;</t>
  </si>
  <si>
    <t>Wang/Juan ping</t>
  </si>
  <si>
    <t xml:space="preserve">3341664	</t>
  </si>
  <si>
    <t xml:space="preserve">48009035	</t>
  </si>
  <si>
    <t xml:space="preserve">999224054906423	</t>
  </si>
  <si>
    <t>[帕拉尼亚克]马尼拉冈田酒店(Okada Manila)(70391723)</t>
  </si>
  <si>
    <t>豪华特大号床间&lt;2人入住&gt;&lt;不退款&gt;</t>
  </si>
  <si>
    <t>Kikuchi/Maiko</t>
  </si>
  <si>
    <t xml:space="preserve">3342365	</t>
  </si>
  <si>
    <t xml:space="preserve">酒店预订部pinsesi女士确认	</t>
  </si>
  <si>
    <t xml:space="preserve">999224063378930	</t>
  </si>
  <si>
    <t>[八打灵再也]阿万特酒店(Avante Hotel)(103763329)</t>
  </si>
  <si>
    <t>高级特大床房&lt;1人入住&gt;&lt;不退款&gt;&lt;早餐&gt;</t>
  </si>
  <si>
    <t>LI/SHAN,ZHANG/LONGFEI,TAN/GUOMING</t>
  </si>
  <si>
    <t xml:space="preserve">3344711	</t>
  </si>
  <si>
    <t xml:space="preserve">160303	</t>
  </si>
  <si>
    <t xml:space="preserve">999224064569760	</t>
  </si>
  <si>
    <t>[莱恩费尔登埃希特登]多林特斯图加特 - 机场精华酒店(Essential by Dorint Stuttgart/Airport)(55542963)</t>
  </si>
  <si>
    <t>精选房（2张单人床或双人床）&lt;2人入住&gt;</t>
  </si>
  <si>
    <t>Krenkel/Matthias</t>
  </si>
  <si>
    <t xml:space="preserve">3345074	</t>
  </si>
  <si>
    <t xml:space="preserve">999224067864117	</t>
  </si>
  <si>
    <t>[伊斯坦布尔]萨尔塔那姆特金角湾豪华酒店(Deluxe Golden Horn Sultanahmet Hotel)(70788698)</t>
  </si>
  <si>
    <t>豪华双人房 2张单人床&lt;2人入住&gt;&lt;早餐&gt;</t>
  </si>
  <si>
    <t>Bi/Yingtao,CHU/TIANSHU</t>
  </si>
  <si>
    <t xml:space="preserve">3346224	</t>
  </si>
  <si>
    <t xml:space="preserve">999224071927985	</t>
  </si>
  <si>
    <t>[兰卡威]兰卡威海景酒店(Langkawi Seaview Hotel)(55665941)</t>
  </si>
  <si>
    <t>高级房&lt;1人入住&gt;&lt;不退款&gt;</t>
  </si>
  <si>
    <t>floyd/robert kenneth,ailakis/lynette gaye</t>
  </si>
  <si>
    <t xml:space="preserve">3346797	</t>
  </si>
  <si>
    <t xml:space="preserve">DEB230509192133878	</t>
  </si>
  <si>
    <t xml:space="preserve">999224076004186	</t>
  </si>
  <si>
    <t>[丹戎本雅]槟城火烈鸟海滩酒店(Flamingo Hotel by The Beach, Penang)(55439295)</t>
  </si>
  <si>
    <t>海景豪华双人床房&lt;2人入住&gt;&lt;不退款&gt;&lt;早餐&gt;</t>
  </si>
  <si>
    <t>SU/DANNI,Chen/Hong</t>
  </si>
  <si>
    <t xml:space="preserve">3348076	</t>
  </si>
  <si>
    <t xml:space="preserve">999224078140527	</t>
  </si>
  <si>
    <t>[河内]河内拉瑟瓦酒店(Hanoi La Selva Hotel)(55831973)</t>
  </si>
  <si>
    <t>高级房&lt;2人入住&gt;&lt;不退款&gt;</t>
  </si>
  <si>
    <t>GAO/JIANHUA</t>
  </si>
  <si>
    <t xml:space="preserve">3348939	</t>
  </si>
  <si>
    <t xml:space="preserve">6132421	</t>
  </si>
  <si>
    <t xml:space="preserve">999224078225462	</t>
  </si>
  <si>
    <t>豪华房&lt;2人入住&gt;</t>
  </si>
  <si>
    <t>SHEN/YAFANG,WU/YOU</t>
  </si>
  <si>
    <t xml:space="preserve">3348951	</t>
  </si>
  <si>
    <t xml:space="preserve">999224078805949	</t>
  </si>
  <si>
    <t>[华城市]新罗东滩住宿酒店(Shilla Stay Dongtan)(55967876)</t>
  </si>
  <si>
    <t>标准大床城景房&lt;2人入住&gt;</t>
  </si>
  <si>
    <t>SHIN/BOCHUL</t>
  </si>
  <si>
    <t xml:space="preserve">3349164	</t>
  </si>
  <si>
    <t xml:space="preserve">-6169398	</t>
  </si>
  <si>
    <t xml:space="preserve">999224079952106	</t>
  </si>
  <si>
    <t>[新奥尔良]新奥尔良 - 圣查尔斯智选假日酒店 - IHG 旗下酒店(Holiday Inn Express New Orleans - St Charles, an IHG Hotel)(60494075)</t>
  </si>
  <si>
    <t>大床房&lt;2人入住&gt;&lt;不退款&gt;&lt;早餐&gt;</t>
  </si>
  <si>
    <t>LIU/WANTING</t>
  </si>
  <si>
    <t xml:space="preserve">3349567	</t>
  </si>
  <si>
    <t xml:space="preserve">65107105	</t>
  </si>
  <si>
    <t xml:space="preserve">999224080235641	</t>
  </si>
  <si>
    <t>[阿纳海姆]阿纳海姆度假村区索内斯塔酒店(Sonesta Anaheim Resort Area)(55872353)</t>
  </si>
  <si>
    <t>豪华特大床房&lt;2人入住&gt;&lt;不退款&gt;</t>
  </si>
  <si>
    <t>Ip/Jerome</t>
  </si>
  <si>
    <t xml:space="preserve">3349649	</t>
  </si>
  <si>
    <t xml:space="preserve">999224080591148	</t>
  </si>
  <si>
    <t>[巴库]巴库冬日公园酒店(Winter Park Hotel Baku)(55666299)</t>
  </si>
  <si>
    <t>SHALIBASHVILI/VAKHTANG</t>
  </si>
  <si>
    <t xml:space="preserve">3349833	</t>
  </si>
  <si>
    <t xml:space="preserve">999224081562678	</t>
  </si>
  <si>
    <t>[河内]河内广场大酒店(Grand Plaza Hanoi Hotel)(55851883)</t>
  </si>
  <si>
    <t>豪华房&lt;1人入住&gt;&lt;不退款&gt;&lt;早餐&gt;</t>
  </si>
  <si>
    <t>Xu/Xi jin</t>
  </si>
  <si>
    <t xml:space="preserve">3350186	</t>
  </si>
  <si>
    <t xml:space="preserve">-6265022	</t>
  </si>
  <si>
    <t xml:space="preserve">999224082514393	</t>
  </si>
  <si>
    <t>[爱丁堡]苏格兰迪斯提尼公寓 - 切赫姆亨特套房(Destiny Scotland - Chisholm Hunter Suites)(95388746)</t>
  </si>
  <si>
    <t>高级景观公寓房城堡&lt;2人入住&gt;&lt;不退款&gt;</t>
  </si>
  <si>
    <t>YU/JUNYAO,WANG/XIANGLING</t>
  </si>
  <si>
    <t xml:space="preserve">3350778	</t>
  </si>
  <si>
    <t xml:space="preserve">7834516	</t>
  </si>
  <si>
    <t xml:space="preserve">999224092284623	</t>
  </si>
  <si>
    <t>[普拉亚德尔卡曼]拉迪维纳阿尔迪泰酒店(La Divina by Aldea Thai)(102879106)</t>
  </si>
  <si>
    <t>海景主套房&lt;2人入住&gt;&lt;不退款&gt;</t>
  </si>
  <si>
    <t>Vlaeminck/Marvin</t>
  </si>
  <si>
    <t xml:space="preserve">3353394	</t>
  </si>
  <si>
    <t xml:space="preserve">69172907	</t>
  </si>
  <si>
    <t xml:space="preserve">999223992729849	</t>
  </si>
  <si>
    <t>[法明顿]法明顿套房酒店(The Farmington Inn and Suites)(55756974)</t>
  </si>
  <si>
    <t>豪华客房1张大床&lt;2人入住&gt;</t>
  </si>
  <si>
    <t>YANG/XIAOMIN</t>
  </si>
  <si>
    <t xml:space="preserve">3322924	</t>
  </si>
  <si>
    <t xml:space="preserve">771056033	</t>
  </si>
  <si>
    <t xml:space="preserve">999224098704992	</t>
  </si>
  <si>
    <t>[大山脚]槟城标致酒店 (槟城对抗新冠肺炎认证)(Iconic Hotel Penang (PenangFightCovid-19 Certified))(55665954)</t>
  </si>
  <si>
    <t>HUANG/XIN</t>
  </si>
  <si>
    <t xml:space="preserve">3355966	</t>
  </si>
  <si>
    <t xml:space="preserve">395630	</t>
  </si>
  <si>
    <t xml:space="preserve">999224099454939	</t>
  </si>
  <si>
    <t>[纽约]JFK酒店(JFK Inn)(56174683)</t>
  </si>
  <si>
    <t>标准大床房&lt;2人入住&gt;</t>
  </si>
  <si>
    <t>LIU/YAN</t>
  </si>
  <si>
    <t xml:space="preserve">3356492	</t>
  </si>
  <si>
    <t xml:space="preserve">999224099895036	</t>
  </si>
  <si>
    <t>[布达佩斯]布达佩斯博物馆酒店(Hotel Museum Budapest)(55367449)</t>
  </si>
  <si>
    <t>客房&lt;2人入住&gt;&lt;不退款&gt;&lt;早餐&gt;</t>
  </si>
  <si>
    <t>GAO/HUAXING</t>
  </si>
  <si>
    <t xml:space="preserve">3356820	</t>
  </si>
  <si>
    <t xml:space="preserve">7013156	</t>
  </si>
  <si>
    <t xml:space="preserve">999224100749961	</t>
  </si>
  <si>
    <t>[多伦多]诺富特多伦多北约克酒店(Novotel Toronto North York)(55598846)</t>
  </si>
  <si>
    <t>行政2张双人床房&lt;2人入住&gt;&lt;不退款&gt;</t>
  </si>
  <si>
    <t>LIU/GLORIAZIJIA</t>
  </si>
  <si>
    <t xml:space="preserve">3357312	</t>
  </si>
  <si>
    <t xml:space="preserve">999224100921619	</t>
  </si>
  <si>
    <t>[Bencongan]阿里亚力宝村酒店(Aryaduta Lippo Village)(55320567)</t>
  </si>
  <si>
    <t>SOLIHIN/YENNI</t>
  </si>
  <si>
    <t xml:space="preserve">3357517	</t>
  </si>
  <si>
    <t xml:space="preserve">RZ-7058645	</t>
  </si>
  <si>
    <t xml:space="preserve">999224105590352	</t>
  </si>
  <si>
    <t>[云顶高原]至尊玖霄明阁大酒店(Grand Ion Delemen Hotel)(55967875)</t>
  </si>
  <si>
    <t>豪华房&lt;1人入住&gt;</t>
  </si>
  <si>
    <t>Chong/Kahson</t>
  </si>
  <si>
    <t xml:space="preserve">3358536	</t>
  </si>
  <si>
    <t xml:space="preserve">27014533	</t>
  </si>
  <si>
    <t xml:space="preserve">999224106047724	</t>
  </si>
  <si>
    <t>[奎德林堡]奎德林堡霍夫区域酒店(Regiohotel Quedlinburger Hof Quedlinburg)(97964533)</t>
  </si>
  <si>
    <t>经济型客房&lt;2人入住&gt;&lt;不退款&gt;&lt;早餐&gt;</t>
  </si>
  <si>
    <t>Mejia Perez/Elena</t>
  </si>
  <si>
    <t xml:space="preserve">3358591	</t>
  </si>
  <si>
    <t xml:space="preserve">_7193371	</t>
  </si>
  <si>
    <t xml:space="preserve">999224106154577	</t>
  </si>
  <si>
    <t>[巴黎]艾菲尔铁塔酒店(Hôtel de la Tour Eiffel)(90353527)</t>
  </si>
  <si>
    <t>标准双人床房&lt;2人入住&gt;&lt;不退款&gt;</t>
  </si>
  <si>
    <t>MUFTI/SHAHAB MASUD</t>
  </si>
  <si>
    <t xml:space="preserve">3358612	</t>
  </si>
  <si>
    <t xml:space="preserve">7199142	</t>
  </si>
  <si>
    <t xml:space="preserve">999224108170048	</t>
  </si>
  <si>
    <t>[曼谷]拉玛二世公园村酒店(Park Village Rama II)(55280998)</t>
  </si>
  <si>
    <t>精致客房&lt;2人入住&gt;&lt;不退款&gt;</t>
  </si>
  <si>
    <t>ZENG/BIAO</t>
  </si>
  <si>
    <t xml:space="preserve">3359137	</t>
  </si>
  <si>
    <t xml:space="preserve">7414748	</t>
  </si>
  <si>
    <t xml:space="preserve">999224113864645	</t>
  </si>
  <si>
    <t>[曼谷]UHG四分之一华蓝逢(The Quarter Hualamphong by UHG)(55328714)</t>
  </si>
  <si>
    <t>SOPHASAMRITH/THITIPONG</t>
  </si>
  <si>
    <t xml:space="preserve">3360384	</t>
  </si>
  <si>
    <t xml:space="preserve">999224114259695	</t>
  </si>
  <si>
    <t>[迪拜]都市奥酷瑞酒店(Urban Al Khoory Hotel)(95084543)</t>
  </si>
  <si>
    <t>经典客房&lt;2人入住&gt;&lt;不退款&gt;</t>
  </si>
  <si>
    <t>KHAN/IMRAN,NAVA/HYMAH KENT</t>
  </si>
  <si>
    <t xml:space="preserve">3360447	</t>
  </si>
  <si>
    <t xml:space="preserve">7845612	</t>
  </si>
  <si>
    <t xml:space="preserve">999224114635151	</t>
  </si>
  <si>
    <t>[芭堤雅]芭堤雅沙妮酒店(The Zign Hotel)(55542731)</t>
  </si>
  <si>
    <t>海景高级房&lt;2人入住&gt;&lt;不退款&gt;</t>
  </si>
  <si>
    <t>JEADTIN/JEARAWISITHKUL</t>
  </si>
  <si>
    <t xml:space="preserve">3360515	</t>
  </si>
  <si>
    <t xml:space="preserve">999224115948162	</t>
  </si>
  <si>
    <t>[曼谷]曼谷130号酒店及公寓(130 Hotel &amp; Residence Bangkok)(55572772)</t>
  </si>
  <si>
    <t>高级双床房&lt;2人入住&gt;</t>
  </si>
  <si>
    <t>du/chunfu,li/ruihua</t>
  </si>
  <si>
    <t xml:space="preserve">3360889	</t>
  </si>
  <si>
    <t xml:space="preserve">999224118023851	</t>
  </si>
  <si>
    <t>[芭堤雅]芭提雅夜光酒店(Glow Pattaya - Sha Plus Extra Certified)(92030238)</t>
  </si>
  <si>
    <t>尊贵双大床房&lt;1人入住&gt;&lt;不退款&gt;</t>
  </si>
  <si>
    <t>zhang/xingxu</t>
  </si>
  <si>
    <t xml:space="preserve">3361683	</t>
  </si>
  <si>
    <t xml:space="preserve">999224119061030	</t>
  </si>
  <si>
    <t>[班木思]阿塔湖套房度假村(Atta Lakeside Resort Suite)(55254209)</t>
  </si>
  <si>
    <t>一卧套房&lt;2人入住&gt;&lt;不退款&gt;</t>
  </si>
  <si>
    <t>KUHORN/AI PING</t>
  </si>
  <si>
    <t xml:space="preserve">3362050	</t>
  </si>
  <si>
    <t xml:space="preserve">7669078	</t>
  </si>
  <si>
    <t xml:space="preserve">999224119856653	</t>
  </si>
  <si>
    <t>[Al Manial]尼罗河大厦酒店(Grand Nile Tower)(55426350)</t>
  </si>
  <si>
    <t>超值尼罗河景房&lt;2人入住&gt;&lt;不退款&gt;</t>
  </si>
  <si>
    <t>Saleh/Dalia,Saleh/Dalia</t>
  </si>
  <si>
    <t xml:space="preserve">3362639	</t>
  </si>
  <si>
    <t xml:space="preserve">999224120744863	</t>
  </si>
  <si>
    <t>[吉隆坡]吉隆坡嘉登斯圣吉尔斯签名酒店及公寓(The Gardens – A St Giles Signature Hotel &amp; Residences, Kuala Lumpur)(55478344)</t>
  </si>
  <si>
    <t>ABDULLAH/MOHD FAROUK</t>
  </si>
  <si>
    <t xml:space="preserve">3363148	</t>
  </si>
  <si>
    <t xml:space="preserve">999224121059428	</t>
  </si>
  <si>
    <t>[迪拜]迪拜阿尔巴沙诺富特酒店(Novotel Dubai Al Barsha)(80332746)</t>
  </si>
  <si>
    <t>行政双人房&lt;1人入住&gt;&lt;不退款&gt;&lt;早餐&gt;</t>
  </si>
  <si>
    <t>ZHOU/JUN</t>
  </si>
  <si>
    <t xml:space="preserve">3363446	</t>
  </si>
  <si>
    <t xml:space="preserve">999224121901729	</t>
  </si>
  <si>
    <t>[佛罗伦萨]阿里娜利酒店(Hotel Alinari)(91907565)</t>
  </si>
  <si>
    <t>ZHENG/MING,Zhang/Ge</t>
  </si>
  <si>
    <t xml:space="preserve">3364282	</t>
  </si>
  <si>
    <t xml:space="preserve">867703331	</t>
  </si>
  <si>
    <t xml:space="preserve">999224122484196	</t>
  </si>
  <si>
    <t>[波士顿]波士顿奥尔斯顿到一室公寓酒店(Studio Allston Hotel Boston)(55269880)</t>
  </si>
  <si>
    <t>特大床房&lt;2人入住&gt;&lt;不退款&gt;</t>
  </si>
  <si>
    <t>LIU/WANJIA</t>
  </si>
  <si>
    <t xml:space="preserve">3364761	</t>
  </si>
  <si>
    <t xml:space="preserve">999224128811503	</t>
  </si>
  <si>
    <t>[Haymarket]悉尼南部大酒店(Great Southern Hotel Sydney)(55665945)</t>
  </si>
  <si>
    <t>Standard Twin with no Housekeeping&lt;2人入住&gt;&lt;不退款&gt;</t>
  </si>
  <si>
    <t>TIAMJATURAT/RINPRAPA</t>
  </si>
  <si>
    <t xml:space="preserve">3365990	</t>
  </si>
  <si>
    <t xml:space="preserve">8181852	</t>
  </si>
  <si>
    <t xml:space="preserve">999224129002512	</t>
  </si>
  <si>
    <t>[Pasirsari]查贝卡西卡朗格兰德祖立大酒店(Grand Zuri Cikarang Jababeka)(68545253)</t>
  </si>
  <si>
    <t>高级大床房&lt;2人入住&gt;&lt;不退款&gt;&lt;早餐&gt;</t>
  </si>
  <si>
    <t>LI/HAIJIANG</t>
  </si>
  <si>
    <t xml:space="preserve">3366061	</t>
  </si>
  <si>
    <t xml:space="preserve">999224129096528	</t>
  </si>
  <si>
    <t>一室房&lt;2人入住&gt;</t>
  </si>
  <si>
    <t>DONG/XIGUI</t>
  </si>
  <si>
    <t xml:space="preserve">3366062	</t>
  </si>
  <si>
    <t xml:space="preserve">999224129669830	</t>
  </si>
  <si>
    <t>园景客房&lt;2人入住&gt;&lt;不退款&gt;</t>
  </si>
  <si>
    <t>ZHANG/JIE,WANG/BIN</t>
  </si>
  <si>
    <t xml:space="preserve">3366299	</t>
  </si>
  <si>
    <t xml:space="preserve">999224129931806	</t>
  </si>
  <si>
    <t>[曼谷]曼谷阿索克火星酒店(Red Planet Bangkok Asoke)(55861989)</t>
  </si>
  <si>
    <t>双床房&lt;1人入住&gt;&lt;不退款&gt;</t>
  </si>
  <si>
    <t>TTLL/CHAYANIT</t>
  </si>
  <si>
    <t xml:space="preserve">3366368	</t>
  </si>
  <si>
    <t xml:space="preserve">918493608	</t>
  </si>
  <si>
    <t xml:space="preserve">999224131225776	</t>
  </si>
  <si>
    <t>[新加坡]新加坡港湾彩鸿酒店(Travelodge Harbourfront Singapore)(55451623)</t>
  </si>
  <si>
    <t>ZOU/SITING</t>
  </si>
  <si>
    <t xml:space="preserve">3366751	</t>
  </si>
  <si>
    <t xml:space="preserve">999224138834444	</t>
  </si>
  <si>
    <t xml:space="preserve">999224131284529	</t>
  </si>
  <si>
    <t>[奎松市]伊斯特伍德里士满酒店 (新装修)(Eastwood Richmonde Hotel (Newly Renovated))(60480422)</t>
  </si>
  <si>
    <t>TESORIO/ELBERT</t>
  </si>
  <si>
    <t xml:space="preserve">3366887	</t>
  </si>
  <si>
    <t xml:space="preserve">酒店前台may女士确认订单	</t>
  </si>
  <si>
    <t xml:space="preserve">999224133882037	</t>
  </si>
  <si>
    <t>[旺兹沃思]伦敦-旺兹沃思智选假日酒店(Holiday Inn Express London - Wandsworth, an IHG Hotel)(55414292)</t>
  </si>
  <si>
    <t>双人床房&lt;2人入住&gt;&lt;不退款&gt;&lt;早餐&gt;</t>
  </si>
  <si>
    <t>LIU/SHUXIAN</t>
  </si>
  <si>
    <t xml:space="preserve">3367582	</t>
  </si>
  <si>
    <t xml:space="preserve">63824901	</t>
  </si>
  <si>
    <t xml:space="preserve">999224135061957	</t>
  </si>
  <si>
    <t>[首尔]WD酒店(WD Hotel)(55254487)</t>
  </si>
  <si>
    <t>KIM/GYUHEON</t>
  </si>
  <si>
    <t xml:space="preserve">3368012	</t>
  </si>
  <si>
    <t xml:space="preserve">2305132266793841	</t>
  </si>
  <si>
    <t xml:space="preserve">999224135181117	</t>
  </si>
  <si>
    <t>[巴厘岛]时尚爱情F酒店(Fashion Hotel Legian)(55812315)</t>
  </si>
  <si>
    <t>KLEPIKOV/ALEKSANDR</t>
  </si>
  <si>
    <t xml:space="preserve">3368039	</t>
  </si>
  <si>
    <t xml:space="preserve">999224135399078	</t>
  </si>
  <si>
    <t>[吉隆坡]吉隆坡千禧大酒店(Grand Millennium Kuala Lumpur)(55402613)</t>
  </si>
  <si>
    <t>俱乐部房&lt;2人入住&gt;&lt;不退款&gt;</t>
  </si>
  <si>
    <t>POH/ALVIN HOE YONG</t>
  </si>
  <si>
    <t xml:space="preserve">3368084	</t>
  </si>
  <si>
    <t xml:space="preserve">26012384	</t>
  </si>
  <si>
    <t xml:space="preserve">999224135821910	</t>
  </si>
  <si>
    <t>[普吉岛]普吉岛芭东AIM酒店(The Aim Patong Hotel)(55799399)</t>
  </si>
  <si>
    <t>ONTHONG/PATHOMPORN</t>
  </si>
  <si>
    <t xml:space="preserve">3368204	</t>
  </si>
  <si>
    <t xml:space="preserve">27064183	</t>
  </si>
  <si>
    <t xml:space="preserve">999224135885860	</t>
  </si>
  <si>
    <t>[首尔]钟路区设计酒店(Hotel the Designers Jongro)(55452188)</t>
  </si>
  <si>
    <t>套房&lt;2人入住&gt;&lt;不退款&gt;</t>
  </si>
  <si>
    <t>ZHOU/NA</t>
  </si>
  <si>
    <t xml:space="preserve">3368225	</t>
  </si>
  <si>
    <t xml:space="preserve">2305132366800926	</t>
  </si>
  <si>
    <t xml:space="preserve">999224136187144	</t>
  </si>
  <si>
    <t>[穆拉万杜岛]马尔代夫乔阿利酒店(Joali Maldives)(89916388)</t>
  </si>
  <si>
    <t>日落水上别墅（带泳池）&lt;2人入住&gt;&lt;不退款&gt;&lt;早餐&gt;</t>
  </si>
  <si>
    <t>Ascensao/Nuno</t>
  </si>
  <si>
    <t xml:space="preserve">3368330	</t>
  </si>
  <si>
    <t xml:space="preserve">130504937	</t>
  </si>
  <si>
    <t xml:space="preserve">999224137566908	</t>
  </si>
  <si>
    <t>[巴塞罗那]万基比特酒店(Vincci Bit)(55862150)</t>
  </si>
  <si>
    <t>双人房 2张单人床&lt;2人入住&gt;&lt;不退款&gt;&lt;早餐&gt;</t>
  </si>
  <si>
    <t>LIU/JUNPING,LU/MINGHAI</t>
  </si>
  <si>
    <t xml:space="preserve">3369380	</t>
  </si>
  <si>
    <t xml:space="preserve">999224138151471	</t>
  </si>
  <si>
    <t>[中雅加达]1O1 雅加达市区坦林酒店(1O1 Urban Jakarta Thamrin)(60467403)</t>
  </si>
  <si>
    <t>都市高级房&lt;2人入住&gt;&lt;不退款&gt;</t>
  </si>
  <si>
    <t>WLODARCZYK/ILONA</t>
  </si>
  <si>
    <t xml:space="preserve">3369684	</t>
  </si>
  <si>
    <t xml:space="preserve">-8555843	</t>
  </si>
  <si>
    <t xml:space="preserve">999224138181693	</t>
  </si>
  <si>
    <t>[曼谷]UHG 隆路区酒店(The Quarter Silom by Uhg - Sha Extra Plus)(91812292)</t>
  </si>
  <si>
    <t>高级阳台房&lt;2人入住&gt;&lt;不退款&gt;</t>
  </si>
  <si>
    <t>SHU/YUWEN</t>
  </si>
  <si>
    <t xml:space="preserve">3369698	</t>
  </si>
  <si>
    <t xml:space="preserve">999224138387601	</t>
  </si>
  <si>
    <t>[新加坡]新加坡大中酒店(Hotel Grand Central Singapore)(56196197)</t>
  </si>
  <si>
    <t>豪华房&lt;2人入住&gt;&lt;不退款&gt;&lt;早餐&gt;</t>
  </si>
  <si>
    <t>SHAH/SYED ABDULAKBAR,ARSHAD/ZARA</t>
  </si>
  <si>
    <t xml:space="preserve">3369758	</t>
  </si>
  <si>
    <t xml:space="preserve">999224138792459	</t>
  </si>
  <si>
    <t>[北雅加达]雅加达东荟城智选假日酒店(Holiday Inn Express Jakarta Pluit Citygate, an IHG Hotel)(55426409)</t>
  </si>
  <si>
    <t>双床房&lt;2人入住&gt;&lt;不退款&gt;&lt;早餐&gt;</t>
  </si>
  <si>
    <t>Zhang/xiaohui</t>
  </si>
  <si>
    <t xml:space="preserve">3369924	</t>
  </si>
  <si>
    <t xml:space="preserve">21899659	</t>
  </si>
  <si>
    <t xml:space="preserve">999224139051142	</t>
  </si>
  <si>
    <t>[哈伊马角]哈伊马角宜必思尚品酒店(Action Hotel Ras Al Khaimah)(55572843)</t>
  </si>
  <si>
    <t>经典双床房&lt;2人入住&gt;&lt;不退款&gt;</t>
  </si>
  <si>
    <t>kamm/Wilhelm</t>
  </si>
  <si>
    <t xml:space="preserve">3370059	</t>
  </si>
  <si>
    <t xml:space="preserve">85116895	</t>
  </si>
  <si>
    <t xml:space="preserve">999224139822707	</t>
  </si>
  <si>
    <t>[普吉岛]萨瓦蒂芭东渡假村酒店(Sawaddi Patong Resort &amp; Spa)(55380773)</t>
  </si>
  <si>
    <t>VAKHMISTROV/GRIGORII</t>
  </si>
  <si>
    <t xml:space="preserve">3370320	</t>
  </si>
  <si>
    <t xml:space="preserve">999224140188917	</t>
  </si>
  <si>
    <t>标准房 (Standard Room with no Housekeeping )&lt;2人入住&gt;&lt;不退款&gt;</t>
  </si>
  <si>
    <t>Wongrat/Sarawut</t>
  </si>
  <si>
    <t xml:space="preserve">3370423	</t>
  </si>
  <si>
    <t xml:space="preserve">-8633101	</t>
  </si>
  <si>
    <t xml:space="preserve">999224140810559	</t>
  </si>
  <si>
    <t>[仰光]仰光美利亚酒店(Meliá Yangon)(55666238)</t>
  </si>
  <si>
    <t>WANG/JIACAN</t>
  </si>
  <si>
    <t xml:space="preserve">3370837	</t>
  </si>
  <si>
    <t xml:space="preserve">332233	</t>
  </si>
  <si>
    <t xml:space="preserve">999224140831449	</t>
  </si>
  <si>
    <t>豪华特大床房&lt;2人入住&gt;&lt;不退款&gt;&lt;早餐&gt;</t>
  </si>
  <si>
    <t>CAI/RONGRONG</t>
  </si>
  <si>
    <t xml:space="preserve">3370842	</t>
  </si>
  <si>
    <t xml:space="preserve">332234	</t>
  </si>
  <si>
    <t xml:space="preserve">999224140844774	</t>
  </si>
  <si>
    <t>[曼谷]拉查达雅庭13公寓式酒店(The Atrium Ratchada 13)(90351625)</t>
  </si>
  <si>
    <t>LIN/CHENG HUNG</t>
  </si>
  <si>
    <t xml:space="preserve">3370846	</t>
  </si>
  <si>
    <t xml:space="preserve">1075405837	</t>
  </si>
  <si>
    <t xml:space="preserve">999224141873243	</t>
  </si>
  <si>
    <t>[乔治市]香格里拉集团槟城乔治城JEN酒店(Jen Penang Georgetown by Shangri-La)(68545457)</t>
  </si>
  <si>
    <t>豪华房间&lt;2人入住&gt;&lt;不退款&gt;</t>
  </si>
  <si>
    <t>Tian/Yubo,Sun/Jingling</t>
  </si>
  <si>
    <t xml:space="preserve">3371580	</t>
  </si>
  <si>
    <t xml:space="preserve">999224147005737	</t>
  </si>
  <si>
    <t>[童颂]微笑同松度假酒店(Smile Resort Thungsong)(90391069)</t>
  </si>
  <si>
    <t>高级双人房&lt;2人入住&gt;&lt;不退款&gt;</t>
  </si>
  <si>
    <t>Inkeawsri/Kanjana</t>
  </si>
  <si>
    <t xml:space="preserve">3372265	</t>
  </si>
  <si>
    <t xml:space="preserve">999224147086273	</t>
  </si>
  <si>
    <t>[波士顿]波士顿华美达酒店(Ramada by Wyndham Boston)(70391304)</t>
  </si>
  <si>
    <t>双人间 - 带2张双人床&lt;2人入住&gt;&lt;早餐&gt;</t>
  </si>
  <si>
    <t>PAN/JIAYAO,PAN/JIAYAO,PAN/JIAYAO</t>
  </si>
  <si>
    <t xml:space="preserve">3372281	</t>
  </si>
  <si>
    <t xml:space="preserve">143060559	</t>
  </si>
  <si>
    <t xml:space="preserve">999224147210006	</t>
  </si>
  <si>
    <t>[北雅加达]雅加达椰风伽德哈里斯酒店及会议中心(Harris Hotel and Conventions Kelapa Gading Jakarta)(70391160)</t>
  </si>
  <si>
    <t>客房（harris）&lt;1人入住&gt;&lt;不退款&gt;&lt;早餐&gt;</t>
  </si>
  <si>
    <t>GUO/JIANG</t>
  </si>
  <si>
    <t xml:space="preserve">3372417	</t>
  </si>
  <si>
    <t xml:space="preserve">999224147396513	</t>
  </si>
  <si>
    <t>[首尔]美利来酒店首尔明洞.(Migliore Hotel Seoul Myeongdong)(55312270)</t>
  </si>
  <si>
    <t>商务大床房(无窗)&lt;2人入住&gt;&lt;不退款&gt;</t>
  </si>
  <si>
    <t>ZHAO/WEIXUAN,CHEN/CHANGQI</t>
  </si>
  <si>
    <t xml:space="preserve">3372455	</t>
  </si>
  <si>
    <t xml:space="preserve">999224147706469	</t>
  </si>
  <si>
    <t>[中雅加达]雅加达门腾辉盛庭国际公寓(Fraser Residence Menteng Jakarta)(90400430)</t>
  </si>
  <si>
    <t>一卧尊贵房&lt;1人入住&gt;&lt;不退款&gt;&lt;早餐&gt;</t>
  </si>
  <si>
    <t>Zulfikar/Fahmi,Zulfikar/Fahmi</t>
  </si>
  <si>
    <t xml:space="preserve">3372516	</t>
  </si>
  <si>
    <t xml:space="preserve">999224148410106	</t>
  </si>
  <si>
    <t>[弗朗斯地区特朗布莱]巴黎戴高乐机场世民酒店(Citizenm Paris Charles de Gaulle Airport)(95387578)</t>
  </si>
  <si>
    <t>LIU/ZHIRONG</t>
  </si>
  <si>
    <t xml:space="preserve">3372833	</t>
  </si>
  <si>
    <t xml:space="preserve">CDG-FX359510	</t>
  </si>
  <si>
    <t xml:space="preserve">999224149143770	</t>
  </si>
  <si>
    <t>[曼谷]曼谷安曼纳酒店(Amara Bangkok Hotel)(55852016)</t>
  </si>
  <si>
    <t>ZHANG/PENG,CHEN/QINGYANG</t>
  </si>
  <si>
    <t xml:space="preserve">3373127	</t>
  </si>
  <si>
    <t xml:space="preserve">65408079-1	</t>
  </si>
  <si>
    <t xml:space="preserve">999224149928507	</t>
  </si>
  <si>
    <t>[首尔]三井酒店(Hotel Samjung)(55337145)</t>
  </si>
  <si>
    <t>DU/KAI,QIAO/HUAN</t>
  </si>
  <si>
    <t xml:space="preserve">3373540	</t>
  </si>
  <si>
    <t xml:space="preserve">23044193	</t>
  </si>
  <si>
    <t xml:space="preserve">999224150219091	</t>
  </si>
  <si>
    <t>[匹兹堡]匹兹堡温德姆大酒店(Wyndham Grand Pittsburgh Downtown)(55745353)</t>
  </si>
  <si>
    <t>城景特大床房&lt;2人入住&gt;&lt;不退款&gt;</t>
  </si>
  <si>
    <t>ZHANG/XUETAO</t>
  </si>
  <si>
    <t xml:space="preserve">3373667	</t>
  </si>
  <si>
    <t xml:space="preserve">999224150226388	</t>
  </si>
  <si>
    <t>[瓜达拉哈拉]戴安娜广场酒店(Hotel Plaza Diana)(90356738)</t>
  </si>
  <si>
    <t>行政客房, 1 张特大床&lt;2人入住&gt;&lt;不退款&gt;</t>
  </si>
  <si>
    <t>Mendez-Zamora/Rosa</t>
  </si>
  <si>
    <t xml:space="preserve">3373673	</t>
  </si>
  <si>
    <t xml:space="preserve">2003001-270985	</t>
  </si>
  <si>
    <t xml:space="preserve">999224150487068	</t>
  </si>
  <si>
    <t>[中雅加达]甘比花旗M酒店(Citi M Hotel Gambir)(77366861)</t>
  </si>
  <si>
    <t>HAO/YING</t>
  </si>
  <si>
    <t xml:space="preserve">3373801	</t>
  </si>
  <si>
    <t xml:space="preserve">999224150786662	</t>
  </si>
  <si>
    <t>ZHU/NAN,ZHU/NEIGELE</t>
  </si>
  <si>
    <t xml:space="preserve">3373962	</t>
  </si>
  <si>
    <t xml:space="preserve">242386	</t>
  </si>
  <si>
    <t xml:space="preserve">999224150990535	</t>
  </si>
  <si>
    <t>[Bang Chalong]曼谷伊斯汀坦那市高尔夫度假村(Eastin Thana City Golf Resort Bangkok)(68031168)</t>
  </si>
  <si>
    <t>高级房&lt;2人入住&gt;&lt;不退款&gt;&lt;早餐&gt;</t>
  </si>
  <si>
    <t>KIM/KYUNGTAE</t>
  </si>
  <si>
    <t xml:space="preserve">3374029	</t>
  </si>
  <si>
    <t xml:space="preserve">-9020259	</t>
  </si>
  <si>
    <t xml:space="preserve">999224151296493	</t>
  </si>
  <si>
    <t>[曼谷]曼谷新时代酒店(Maverick Ratchada Hotel)(55799488)</t>
  </si>
  <si>
    <t>Superior Queen Room&lt;2人入住&gt;&lt;不退款&gt;</t>
  </si>
  <si>
    <t>BELL/NATTHARIKA</t>
  </si>
  <si>
    <t xml:space="preserve">3374202	</t>
  </si>
  <si>
    <t xml:space="preserve">9149829562930	</t>
  </si>
  <si>
    <t xml:space="preserve">999224151814536	</t>
  </si>
  <si>
    <t>超值豪华房&lt;2人入住&gt;&lt;不退款&gt;</t>
  </si>
  <si>
    <t>SUPSOM/PHONSINEE</t>
  </si>
  <si>
    <t xml:space="preserve">3374397	</t>
  </si>
  <si>
    <t xml:space="preserve">-9056977	</t>
  </si>
  <si>
    <t xml:space="preserve">999224152585001	</t>
  </si>
  <si>
    <t>[巴黎]蒙帕尔纳斯沃尔多夫酒店(Waldorf Montparnasse)(70392166)</t>
  </si>
  <si>
    <t>高级房间&lt;2人入住&gt;&lt;不退款&gt;</t>
  </si>
  <si>
    <t>LI/ZIYANG,ZENG/QING</t>
  </si>
  <si>
    <t xml:space="preserve">3374681	</t>
  </si>
  <si>
    <t xml:space="preserve">9082352	</t>
  </si>
  <si>
    <t xml:space="preserve">999224152675374	</t>
  </si>
  <si>
    <t>[吉隆坡]富丽华国际管理大酒店(Furama Bukit Bintang, Kuala Lumpur)(55478192)</t>
  </si>
  <si>
    <t>豪华双床房&lt;2人入住&gt;&lt;不退款&gt;</t>
  </si>
  <si>
    <t>ABDULLAH/NUR ARDINEE DOREEN</t>
  </si>
  <si>
    <t xml:space="preserve">3374710	</t>
  </si>
  <si>
    <t xml:space="preserve">-9084085	</t>
  </si>
  <si>
    <t xml:space="preserve">999224153540705	</t>
  </si>
  <si>
    <t>[日惹]日惹马里奥波罗酒店(favehotel Malioboro - Yogyakarta)(55822194)</t>
  </si>
  <si>
    <t>致爱房&lt;2人入住&gt;&lt;不退款&gt;</t>
  </si>
  <si>
    <t>SAKOPTIS/ANGGIA</t>
  </si>
  <si>
    <t xml:space="preserve">3375013	</t>
  </si>
  <si>
    <t xml:space="preserve">RZ-9105447	</t>
  </si>
  <si>
    <t xml:space="preserve">999224154599679	</t>
  </si>
  <si>
    <t>[普吉岛]纯粹普吉岛住宅酒店(Pure Phuket Residence)(91808870)</t>
  </si>
  <si>
    <t>标准单人房&lt;2人入住&gt;&lt;不退款&gt;</t>
  </si>
  <si>
    <t>NGAN/SOMKID</t>
  </si>
  <si>
    <t xml:space="preserve">3375360	</t>
  </si>
  <si>
    <t xml:space="preserve">347046461c26a209cc	</t>
  </si>
  <si>
    <t xml:space="preserve">999224154672739	</t>
  </si>
  <si>
    <t>[里贾纳]温德姆里贾纳蔚景酒店(Wingate by Wyndham Regina)(55720469)</t>
  </si>
  <si>
    <t>大号床间 - 带两张大号床&lt;2人入住&gt;&lt;不退款&gt;&lt;早餐&gt;</t>
  </si>
  <si>
    <t>O Connell/Cory and Scott</t>
  </si>
  <si>
    <t xml:space="preserve">3375375	</t>
  </si>
  <si>
    <t xml:space="preserve">999224156069965	</t>
  </si>
  <si>
    <t>Li/Hao</t>
  </si>
  <si>
    <t xml:space="preserve">3375834	</t>
  </si>
  <si>
    <t xml:space="preserve">2305151666965649	</t>
  </si>
  <si>
    <t xml:space="preserve">999224156622931	</t>
  </si>
  <si>
    <t>[东雅加达]雅加达特拉斯奇塔酒店 - 达法姆管理(Vasaka Hotel Jakarta ex Teraskita Managed by Dafam)(55439269)</t>
  </si>
  <si>
    <t>豪华双人床房&lt;2人入住&gt;&lt;不退款&gt;</t>
  </si>
  <si>
    <t>Hamdani/Agustiar</t>
  </si>
  <si>
    <t xml:space="preserve">3375952	</t>
  </si>
  <si>
    <t xml:space="preserve">999224157079256	</t>
  </si>
  <si>
    <t>[曼谷]曼谷橡树套房酒店(Oakwood Suites Bangkok)(90402503)</t>
  </si>
  <si>
    <t>豪华一室房&lt;2人入住&gt;&lt;不退款&gt;</t>
  </si>
  <si>
    <t>JIANG/YUAN</t>
  </si>
  <si>
    <t xml:space="preserve">3376158	</t>
  </si>
  <si>
    <t xml:space="preserve">999224157822650	</t>
  </si>
  <si>
    <t>[皮皮岛]皮皮沙海景度假村(Phi Phi Sand Sea View Resort)(91812416)</t>
  </si>
  <si>
    <t>RIVERA/MARCEL</t>
  </si>
  <si>
    <t xml:space="preserve">3376379	</t>
  </si>
  <si>
    <t xml:space="preserve">6902	</t>
  </si>
  <si>
    <t xml:space="preserve">999224158776786	</t>
  </si>
  <si>
    <t>[Kebondalem]皇家喀拉喀托酒店(The Royale Krakatau)(55586138)</t>
  </si>
  <si>
    <t>塔楼豪华特大号床间&lt;2人入住&gt;&lt;不退款&gt;&lt;早餐&gt;</t>
  </si>
  <si>
    <t>KIM/HYUNJAI</t>
  </si>
  <si>
    <t xml:space="preserve">3376678	</t>
  </si>
  <si>
    <t xml:space="preserve">9222326	</t>
  </si>
  <si>
    <t xml:space="preserve">999224159666982	</t>
  </si>
  <si>
    <t>[华欣]华欣好景酒店(Hua Hin Good View)(94360512)</t>
  </si>
  <si>
    <t>NITMAI/SAIFON</t>
  </si>
  <si>
    <t xml:space="preserve">3377018	</t>
  </si>
  <si>
    <t xml:space="preserve">3518	</t>
  </si>
  <si>
    <t xml:space="preserve">999224160116517	</t>
  </si>
  <si>
    <t>[普吉岛]普吉岛奈阳海滩水疗度假村(Nai Yang Beach Resort and Spa)(55831876)</t>
  </si>
  <si>
    <t>海龟豪华房&lt;2人入住&gt;&lt;不退款&gt;&lt;早餐&gt;</t>
  </si>
  <si>
    <t>XU/FANG</t>
  </si>
  <si>
    <t xml:space="preserve">3377125	</t>
  </si>
  <si>
    <t xml:space="preserve">-9250201	</t>
  </si>
  <si>
    <t xml:space="preserve">999224161177680	</t>
  </si>
  <si>
    <t>[清迈]B2 机场精品经济型酒店(B2 Airport Boutique &amp; Budget Hotel)(90402220)</t>
  </si>
  <si>
    <t>Photawet/Wassana</t>
  </si>
  <si>
    <t xml:space="preserve">999224161671511	</t>
  </si>
  <si>
    <t>[曼谷]曼谷茉莉花59号酒店(Jasmine 59 Hotel)(55799466)</t>
  </si>
  <si>
    <t>豪华间&lt;2人入住&gt;&lt;不退款&gt;</t>
  </si>
  <si>
    <t>WONG/KUOK CHONG</t>
  </si>
  <si>
    <t xml:space="preserve">3377810	</t>
  </si>
  <si>
    <t xml:space="preserve">999224161920127	</t>
  </si>
  <si>
    <t>[北海]芬芳酒店(Aroma Hotel)(90402224)</t>
  </si>
  <si>
    <t>LESTARI/SITI ROMI</t>
  </si>
  <si>
    <t xml:space="preserve">3377889	</t>
  </si>
  <si>
    <t xml:space="preserve">999224162020771	</t>
  </si>
  <si>
    <t>[曼谷]素万那普法义公寓式酒店(At Residence Suvarnabhumi Hotel)(90396268)</t>
  </si>
  <si>
    <t>Deluxe Room, 2 Single Beds&lt;2人入住&gt;&lt;不退款&gt;</t>
  </si>
  <si>
    <t>PRAMUKKUL/PREEYA,CHUTASILP/DUANGRAT</t>
  </si>
  <si>
    <t xml:space="preserve">3377912	</t>
  </si>
  <si>
    <t xml:space="preserve">24274328	</t>
  </si>
  <si>
    <t xml:space="preserve">999224161923361	</t>
  </si>
  <si>
    <t>[里约热内卢]美洲科帕卡巴纳酒店(Américas Copacabana Hotel)(92027829)</t>
  </si>
  <si>
    <t>豪华双人床房&lt;2人入住&gt;&lt;不退款&gt;&lt;早餐&gt;</t>
  </si>
  <si>
    <t>SIQUEIRA/MARCELO</t>
  </si>
  <si>
    <t xml:space="preserve">3377891	</t>
  </si>
  <si>
    <t xml:space="preserve">2139375	</t>
  </si>
  <si>
    <t xml:space="preserve">999224163643201	</t>
  </si>
  <si>
    <t>[哥打巴鲁]大宏酒店(Grand Riverview Hotel)(55254373)</t>
  </si>
  <si>
    <t>尊贵房&lt;2人入住&gt;&lt;不退款&gt;&lt;早餐&gt;</t>
  </si>
  <si>
    <t>WANMOHAMEDAZHARY/WAN AHMAD HAFIZ</t>
  </si>
  <si>
    <t xml:space="preserve">3378630	</t>
  </si>
  <si>
    <t xml:space="preserve">246611	</t>
  </si>
  <si>
    <t xml:space="preserve">999224164217178	</t>
  </si>
  <si>
    <t>[珀斯]珀斯格蕾特南部酒店(Great Southern Hotel Perth)(55465509)</t>
  </si>
  <si>
    <t>经济大床房（无窗）&lt;2人入住&gt;&lt;不退款&gt;</t>
  </si>
  <si>
    <t>Uabeza/Cynthia</t>
  </si>
  <si>
    <t xml:space="preserve">3378834	</t>
  </si>
  <si>
    <t xml:space="preserve">-9436991	</t>
  </si>
  <si>
    <t xml:space="preserve">999224164371666	</t>
  </si>
  <si>
    <t>[芭堤雅]芭堤雅特莱布酒店(Tribe Pattaya Sha Certificated)(55812108)</t>
  </si>
  <si>
    <t>MANO/WILAI</t>
  </si>
  <si>
    <t xml:space="preserve">3378886	</t>
  </si>
  <si>
    <t xml:space="preserve">-9446658	</t>
  </si>
  <si>
    <t xml:space="preserve">999224164890231	</t>
  </si>
  <si>
    <t>[科罗纳]罗德威套房酒店(Rodeway Inn &amp; Suites)(95388446)</t>
  </si>
  <si>
    <t>特大号床间&lt;2人入住&gt;&lt;不退款&gt;</t>
  </si>
  <si>
    <t>Garcia/Nancy</t>
  </si>
  <si>
    <t xml:space="preserve">3379099	</t>
  </si>
  <si>
    <t xml:space="preserve">999224165953493	</t>
  </si>
  <si>
    <t>[曼谷]曼谷爱湾酒店(A-One Bangkok Hotel)(70165230)</t>
  </si>
  <si>
    <t>高级双床房&lt;2人入住&gt;&lt;不退款&gt;</t>
  </si>
  <si>
    <t>Zhang/Jiarong</t>
  </si>
  <si>
    <t xml:space="preserve">3379538	</t>
  </si>
  <si>
    <t xml:space="preserve">-9746939	</t>
  </si>
  <si>
    <t xml:space="preserve">999224166151106	</t>
  </si>
  <si>
    <t>[英格尔伍德]洛杉矶国际机场好莱坞快捷酒店(Hollywood Inn Express LAX)(55542760)</t>
  </si>
  <si>
    <t>标准房, 1 张大床, 无障碍, 无烟房&lt;2人入住&gt;&lt;不退款&gt;</t>
  </si>
  <si>
    <t>Dai/Guangyong</t>
  </si>
  <si>
    <t xml:space="preserve">3379680	</t>
  </si>
  <si>
    <t xml:space="preserve">21373897	</t>
  </si>
  <si>
    <t xml:space="preserve">999224166227205	</t>
  </si>
  <si>
    <t>[曼谷]曼谷传承酒店(The Heritage Hotels Bangkok)(54503369)</t>
  </si>
  <si>
    <t>舒适房&lt;2人入住&gt;&lt;不退款&gt;</t>
  </si>
  <si>
    <t>LIU/YANGJUN</t>
  </si>
  <si>
    <t xml:space="preserve">3379744	</t>
  </si>
  <si>
    <t xml:space="preserve">999224176645448	</t>
  </si>
  <si>
    <t>[泗水]凤蝶贝斯特韦斯特酒店(Best Western Papilio Hotel)(55851741)</t>
  </si>
  <si>
    <t>豪华大床房 可吸烟&lt;1人入住&gt;&lt;不退款&gt;&lt;早餐&gt;</t>
  </si>
  <si>
    <t>zheng/genghua</t>
  </si>
  <si>
    <t xml:space="preserve">3380435	</t>
  </si>
  <si>
    <t xml:space="preserve">999224180796920	</t>
  </si>
  <si>
    <t>[曼谷]住宿酒店(Stay Hotel BKK)(55321199)</t>
  </si>
  <si>
    <t>转角套房&lt;2人入住&gt;&lt;不退款&gt;</t>
  </si>
  <si>
    <t>TANASRIWATANA/TANARATCHAPONG</t>
  </si>
  <si>
    <t xml:space="preserve">3381124	</t>
  </si>
  <si>
    <t xml:space="preserve">-9890651	</t>
  </si>
  <si>
    <t xml:space="preserve">999224181469634	</t>
  </si>
  <si>
    <t>[威斯敏斯特城]花园府酒店(Garden Court Hotel)(89920431)</t>
  </si>
  <si>
    <t>双人间&lt;2人入住&gt;&lt;不退款&gt;</t>
  </si>
  <si>
    <t>SCHERZER/JORDAN</t>
  </si>
  <si>
    <t xml:space="preserve">3381297	</t>
  </si>
  <si>
    <t xml:space="preserve">999224183581334	</t>
  </si>
  <si>
    <t>[曼谷]曼谷萨通JC凯文酒店(JC Kevin Sathorn Bangkok Hotel)(55585955)</t>
  </si>
  <si>
    <t>两卧室套房含阳台&lt;4人入住&gt;&lt;不退款&gt;&lt;早餐&gt;</t>
  </si>
  <si>
    <t>WANG/WEILIN,SHI/HAOYUAN,Li/Zechun,ZHANG/JINGYUAN</t>
  </si>
  <si>
    <t xml:space="preserve">3381717	</t>
  </si>
  <si>
    <t xml:space="preserve">2848156	</t>
  </si>
  <si>
    <t xml:space="preserve">999224184366110	</t>
  </si>
  <si>
    <t>[怡保]怡保默顿酒店(Merton Hotel Ipoh)(55626242)</t>
  </si>
  <si>
    <t>山景高级大床房&lt;2人入住&gt;&lt;不退款&gt;</t>
  </si>
  <si>
    <t>OOI/JACK</t>
  </si>
  <si>
    <t xml:space="preserve">3381921	</t>
  </si>
  <si>
    <t xml:space="preserve">-9946111	</t>
  </si>
  <si>
    <t xml:space="preserve">999224184723581	</t>
  </si>
  <si>
    <t>[亚罗士打]莱维拉治商务酒店（班达尔巴鲁美贡）(The Leverage Business Hotel - Bandar Baru Mergong)(91545011)</t>
  </si>
  <si>
    <t>标准客房, 1 张大床, 无窗&lt;2人入住&gt;&lt;不退款&gt;</t>
  </si>
  <si>
    <t>BIN SAUFI/SUHAIRI</t>
  </si>
  <si>
    <t xml:space="preserve">3381961	</t>
  </si>
  <si>
    <t xml:space="preserve">9951361	</t>
  </si>
  <si>
    <t xml:space="preserve">999224184845938	</t>
  </si>
  <si>
    <t>[乔治市]槟城乔治敦图恩酒店(Tune Hotel Georgetown Penang)(55707551)</t>
  </si>
  <si>
    <t>大床房（无窗）&lt;2人入住&gt;&lt;不退款&gt;</t>
  </si>
  <si>
    <t>ABDULLAH/NUR NAJIHAH</t>
  </si>
  <si>
    <t xml:space="preserve">3381979	</t>
  </si>
  <si>
    <t xml:space="preserve">-9955767	</t>
  </si>
  <si>
    <t xml:space="preserve">999224185171961	</t>
  </si>
  <si>
    <t>[诺丁汉]宜必思诺丁汉中心酒店(Ibis Nottingham Centre)(55626272)</t>
  </si>
  <si>
    <t>Twin Room with 2 beds&lt;2人入住&gt;&lt;不退款&gt;</t>
  </si>
  <si>
    <t>TEASDALE/ROSALIND ANNE</t>
  </si>
  <si>
    <t xml:space="preserve">3382016	</t>
  </si>
  <si>
    <t xml:space="preserve">999224187757921	</t>
  </si>
  <si>
    <t>[芭堤雅]芭堤雅南海滩科科特尔酒店(Kokotel Pattaya South Beach)(55451693)</t>
  </si>
  <si>
    <t>YANG/HUILING</t>
  </si>
  <si>
    <t xml:space="preserve">3382455	</t>
  </si>
  <si>
    <t xml:space="preserve">RZ-10005351	</t>
  </si>
  <si>
    <t xml:space="preserve">999224187965131	</t>
  </si>
  <si>
    <t>[豪士罗区]伦敦希思罗帕克格兰德酒店(Park Grand London Heathrow)(55299850)</t>
  </si>
  <si>
    <t>豪华双人房&lt;2人入住&gt;&lt;不退款&gt;</t>
  </si>
  <si>
    <t>ENTING/CHEN</t>
  </si>
  <si>
    <t xml:space="preserve">3382492	</t>
  </si>
  <si>
    <t xml:space="preserve">-10004665	</t>
  </si>
  <si>
    <t xml:space="preserve">999224188941141	</t>
  </si>
  <si>
    <t>[新加坡]新加坡富丽华河畔大酒店(Furama RiverFront (SG Clean))(55346090)</t>
  </si>
  <si>
    <t>ZHAN/XIAOXIAN</t>
  </si>
  <si>
    <t xml:space="preserve">3382667	</t>
  </si>
  <si>
    <t xml:space="preserve">999224188993216	</t>
  </si>
  <si>
    <t>[Dengkil]S8 精品酒店靠近KLIA 1 &amp; KLIA 2(S8 Boutique Hotel Near KLIA 1 &amp; KLIA 2)(89935585)</t>
  </si>
  <si>
    <t>LIN/HONGBIN,Chang/Leichen</t>
  </si>
  <si>
    <t xml:space="preserve">3382677	</t>
  </si>
  <si>
    <t xml:space="preserve">10028277	</t>
  </si>
  <si>
    <t xml:space="preserve">999224190026451	</t>
  </si>
  <si>
    <t>[孟菲斯]湖酒店(Hu Hotel Memphis)(92028700)</t>
  </si>
  <si>
    <t>GILLMANN/MICHEL</t>
  </si>
  <si>
    <t xml:space="preserve">3382932	</t>
  </si>
  <si>
    <t xml:space="preserve">04SAGL8SE	</t>
  </si>
  <si>
    <t xml:space="preserve">999224071990330	</t>
  </si>
  <si>
    <t>LIU/SIQI,LI/YAOZONG</t>
  </si>
  <si>
    <t xml:space="preserve">3346803	</t>
  </si>
  <si>
    <t>,</t>
  </si>
  <si>
    <t>999224099454939此单多收1287元待退回</t>
  </si>
  <si>
    <t>5.22可退2344元</t>
  </si>
  <si>
    <t>HKD 234560</t>
  </si>
  <si>
    <t>A230522115437911</t>
  </si>
  <si>
    <t>A230522115530911</t>
  </si>
  <si>
    <t>A230522115705925</t>
  </si>
  <si>
    <t>总计：234560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</si>
  <si>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</si>
  <si>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</si>
  <si>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</si>
  <si>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</si>
  <si>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</si>
  <si>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</si>
  <si>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</si>
  <si>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</si>
  <si>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</si>
  <si>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</si>
  <si>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</si>
  <si>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</si>
  <si>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</si>
  <si>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</si>
  <si>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</si>
  <si>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</si>
  <si>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</si>
  <si>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</si>
  <si>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</si>
  <si>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2023-05-16</t>
  </si>
  <si>
    <t>3382932</t>
  </si>
  <si>
    <t>湖酒店</t>
  </si>
  <si>
    <t>GILLMANN MICHEL</t>
  </si>
  <si>
    <t>2023-05-17</t>
  </si>
  <si>
    <t>退房日周结</t>
  </si>
  <si>
    <t>1238.24</t>
  </si>
  <si>
    <t>1393.00</t>
  </si>
  <si>
    <t>0</t>
  </si>
  <si>
    <t>0.00</t>
  </si>
  <si>
    <t>携程汇智国际直连</t>
  </si>
  <si>
    <t>925</t>
  </si>
  <si>
    <t>2023-05-16 22:25:54</t>
  </si>
  <si>
    <t>否</t>
  </si>
  <si>
    <t>汇智国际旅游发展有限公司</t>
  </si>
  <si>
    <t>直连</t>
  </si>
  <si>
    <t>美国</t>
  </si>
  <si>
    <t>3382677</t>
  </si>
  <si>
    <t>S8 精品酒店靠近KLIA 1 &amp; KLIA 2</t>
  </si>
  <si>
    <t>LIN HONGBIN,Chang Leichen</t>
  </si>
  <si>
    <t>166.22</t>
  </si>
  <si>
    <t>187.00</t>
  </si>
  <si>
    <t>2023-05-16 21:40:23</t>
  </si>
  <si>
    <t>马来西亚</t>
  </si>
  <si>
    <t>3382667</t>
  </si>
  <si>
    <t>新加坡富丽华河畔大酒店</t>
  </si>
  <si>
    <t>ZHAN XIAOXIAN</t>
  </si>
  <si>
    <t>1280.02</t>
  </si>
  <si>
    <t>1440.00</t>
  </si>
  <si>
    <t>2023-05-16 21:38:05</t>
  </si>
  <si>
    <t>新加坡</t>
  </si>
  <si>
    <t>3382492</t>
  </si>
  <si>
    <t>伦敦希思罗帕克格兰德酒店</t>
  </si>
  <si>
    <t>ENTING CHEN</t>
  </si>
  <si>
    <t>1060.46</t>
  </si>
  <si>
    <t>1193.00</t>
  </si>
  <si>
    <t>2023-05-16 20:57:01</t>
  </si>
  <si>
    <t>英国</t>
  </si>
  <si>
    <t>3382455</t>
  </si>
  <si>
    <t>芭堤雅南海滩可可特尔酒店</t>
  </si>
  <si>
    <t>YANG HUILING</t>
  </si>
  <si>
    <t>175.11</t>
  </si>
  <si>
    <t>197.00</t>
  </si>
  <si>
    <t>2023-05-16 20:58:17</t>
  </si>
  <si>
    <t>泰国</t>
  </si>
  <si>
    <t>3382016</t>
  </si>
  <si>
    <t>宜必思诺丁汉中心酒店</t>
  </si>
  <si>
    <t>TEASDALE ROSALIND ANNE</t>
  </si>
  <si>
    <t>683.56</t>
  </si>
  <si>
    <t>769.00</t>
  </si>
  <si>
    <t>2023-05-16 18:57:25</t>
  </si>
  <si>
    <t>3381979</t>
  </si>
  <si>
    <t>槟城市途恩酒店</t>
  </si>
  <si>
    <t>ABDULLAH NUR NAJIHAH</t>
  </si>
  <si>
    <t>117.33</t>
  </si>
  <si>
    <t>132.00</t>
  </si>
  <si>
    <t>2023-05-16 19:01:18</t>
  </si>
  <si>
    <t>3381961</t>
  </si>
  <si>
    <t>莱维拉治商务酒店（班达尔巴鲁美贡）</t>
  </si>
  <si>
    <t>BIN SAUFI SUHAIRI</t>
  </si>
  <si>
    <t>120.89</t>
  </si>
  <si>
    <t>136.00</t>
  </si>
  <si>
    <t>2023-05-16 18:48:41</t>
  </si>
  <si>
    <t>3381921</t>
  </si>
  <si>
    <t>怡保莫顿酒店</t>
  </si>
  <si>
    <t>OOI JACK</t>
  </si>
  <si>
    <t>460.45</t>
  </si>
  <si>
    <t>518.00</t>
  </si>
  <si>
    <t>2023-05-16 18:33:20</t>
  </si>
  <si>
    <t>3381717</t>
  </si>
  <si>
    <t>曼谷萨通JC凯文酒店</t>
  </si>
  <si>
    <t>WANG WEILIN,SHI HAOYUAN,Li Zechun,ZHANG JINGYUAN</t>
  </si>
  <si>
    <t>755.57</t>
  </si>
  <si>
    <t>850.00</t>
  </si>
  <si>
    <t>2023-05-16 18:02:12</t>
  </si>
  <si>
    <t>直采</t>
  </si>
  <si>
    <t>3381297</t>
  </si>
  <si>
    <t>花园庭院酒店</t>
  </si>
  <si>
    <t>SCHERZER JORDAN</t>
  </si>
  <si>
    <t>1286.24</t>
  </si>
  <si>
    <t>1447.00</t>
  </si>
  <si>
    <t>2023-05-16 16:26:34</t>
  </si>
  <si>
    <t>3381124</t>
  </si>
  <si>
    <t>住宿酒店</t>
  </si>
  <si>
    <t>TANASRIWATANA TANARATCHAPONG</t>
  </si>
  <si>
    <t>311.12</t>
  </si>
  <si>
    <t>350.00</t>
  </si>
  <si>
    <t>2023-05-16 15:56:37</t>
  </si>
  <si>
    <t>3380435</t>
  </si>
  <si>
    <t>凤蝶贝斯特韦斯特酒店</t>
  </si>
  <si>
    <t>zheng genghua</t>
  </si>
  <si>
    <t>285.34</t>
  </si>
  <si>
    <t>321.00</t>
  </si>
  <si>
    <t>2023-05-16 12:48:10</t>
  </si>
  <si>
    <t>印度尼西亚</t>
  </si>
  <si>
    <t>3379744</t>
  </si>
  <si>
    <t>曼谷传承酒店</t>
  </si>
  <si>
    <t>LIU YANGJUN</t>
  </si>
  <si>
    <t>208.00</t>
  </si>
  <si>
    <t>234.00</t>
  </si>
  <si>
    <t>2023-05-16 10:04:15</t>
  </si>
  <si>
    <t>3379680</t>
  </si>
  <si>
    <t>洛杉矶国际机场好莱坞快捷酒店</t>
  </si>
  <si>
    <t>Dai Guangyong</t>
  </si>
  <si>
    <t>448.89</t>
  </si>
  <si>
    <t>505.00</t>
  </si>
  <si>
    <t>2023-05-16 10:05:26</t>
  </si>
  <si>
    <t>3379538</t>
  </si>
  <si>
    <t>曼谷爱湾酒店</t>
  </si>
  <si>
    <t>Zhang Jiarong</t>
  </si>
  <si>
    <t>254.23</t>
  </si>
  <si>
    <t>286.00</t>
  </si>
  <si>
    <t>2023-05-16 09:47:27</t>
  </si>
  <si>
    <t>3379099</t>
  </si>
  <si>
    <t>罗德威套房酒店</t>
  </si>
  <si>
    <t>Garcia Nancy</t>
  </si>
  <si>
    <t>564.45</t>
  </si>
  <si>
    <t>635.00</t>
  </si>
  <si>
    <t>2023-05-16 04:52:36</t>
  </si>
  <si>
    <t>3378886</t>
  </si>
  <si>
    <t>芭堤雅特莱布酒店</t>
  </si>
  <si>
    <t>MANO WILAI</t>
  </si>
  <si>
    <t>209.03</t>
  </si>
  <si>
    <t>235.00</t>
  </si>
  <si>
    <t>2023-05-16 01:11:20</t>
  </si>
  <si>
    <t>3378834</t>
  </si>
  <si>
    <t>南珀斯大酒店</t>
  </si>
  <si>
    <t>Uabeza Cynthia</t>
  </si>
  <si>
    <t>420.73</t>
  </si>
  <si>
    <t>473.00</t>
  </si>
  <si>
    <t>2023-05-16 00:55:55</t>
  </si>
  <si>
    <t>澳大利亚</t>
  </si>
  <si>
    <t>2023-05-15</t>
  </si>
  <si>
    <t>3378630</t>
  </si>
  <si>
    <t>大宏酒店</t>
  </si>
  <si>
    <t>WANMOHAMEDAZHARY WAN AHMAD HAFIZ</t>
  </si>
  <si>
    <t>310.44</t>
  </si>
  <si>
    <t>349.00</t>
  </si>
  <si>
    <t>2023-05-16 07:12:29</t>
  </si>
  <si>
    <t>3377912</t>
  </si>
  <si>
    <t>素万那普法义公寓式酒店</t>
  </si>
  <si>
    <t>PRAMUKKUL PREEYA,CHUTASILP DUANGRAT</t>
  </si>
  <si>
    <t>255.29</t>
  </si>
  <si>
    <t>287.00</t>
  </si>
  <si>
    <t>2023-05-15 21:44:27</t>
  </si>
  <si>
    <t>3377891</t>
  </si>
  <si>
    <t>科帕卡巴纳美洲酒店</t>
  </si>
  <si>
    <t>SIQUEIRA MARCELO</t>
  </si>
  <si>
    <t>861.04</t>
  </si>
  <si>
    <t>968.00</t>
  </si>
  <si>
    <t>2023-05-15 21:48:09</t>
  </si>
  <si>
    <t>巴西</t>
  </si>
  <si>
    <t>3377889</t>
  </si>
  <si>
    <t>芬芳酒店</t>
  </si>
  <si>
    <t>LESTARI SITI ROMI</t>
  </si>
  <si>
    <t>239.28</t>
  </si>
  <si>
    <t>269.00</t>
  </si>
  <si>
    <t>2023-05-15 21:37:56</t>
  </si>
  <si>
    <t>3377810</t>
  </si>
  <si>
    <t>茉莉花尊爵 59 号酒店</t>
  </si>
  <si>
    <t>WONG KUOK CHONG</t>
  </si>
  <si>
    <t>458.09</t>
  </si>
  <si>
    <t>515.00</t>
  </si>
  <si>
    <t>2023-05-15 21:21:41</t>
  </si>
  <si>
    <t>3377508</t>
  </si>
  <si>
    <t>B2 机场精品经济型酒店</t>
  </si>
  <si>
    <t>Photawet Wassana</t>
  </si>
  <si>
    <t>100.51</t>
  </si>
  <si>
    <t>113.00</t>
  </si>
  <si>
    <t>2023-05-15 20:49:14</t>
  </si>
  <si>
    <t>3377125</t>
  </si>
  <si>
    <t>普吉岛奈阳海滩水疗度假村(SHA Plus+)</t>
  </si>
  <si>
    <t>XU FANG</t>
  </si>
  <si>
    <t>308.66</t>
  </si>
  <si>
    <t>347.00</t>
  </si>
  <si>
    <t>2023-05-15 19:38:27</t>
  </si>
  <si>
    <t>3377018</t>
  </si>
  <si>
    <t>华欣好景酒店</t>
  </si>
  <si>
    <t>NITMAI SAIFON</t>
  </si>
  <si>
    <t>238.39</t>
  </si>
  <si>
    <t>268.00</t>
  </si>
  <si>
    <t>2023-05-15 19:08:33</t>
  </si>
  <si>
    <t>3376678</t>
  </si>
  <si>
    <t>皇家喀拉喀托酒店</t>
  </si>
  <si>
    <t>KIM HYUNJAI</t>
  </si>
  <si>
    <t>484.78</t>
  </si>
  <si>
    <t>545.00</t>
  </si>
  <si>
    <t>2023-05-15 18:21:01</t>
  </si>
  <si>
    <t>3376379</t>
  </si>
  <si>
    <t>皮皮沙海景度假村</t>
  </si>
  <si>
    <t>RIVERA MARCEL</t>
  </si>
  <si>
    <t>320.22</t>
  </si>
  <si>
    <t>360.00</t>
  </si>
  <si>
    <t>2023-05-15 17:11:06</t>
  </si>
  <si>
    <t>3376158</t>
  </si>
  <si>
    <t>橡树套房酒店</t>
  </si>
  <si>
    <t>JIANG YUAN</t>
  </si>
  <si>
    <t>695.59</t>
  </si>
  <si>
    <t>782.00</t>
  </si>
  <si>
    <t>2023-05-15 16:22:49</t>
  </si>
  <si>
    <t>3375952</t>
  </si>
  <si>
    <t>雅加达特拉斯奇塔酒店 - 达法姆管理</t>
  </si>
  <si>
    <t>Hamdani Agustiar</t>
  </si>
  <si>
    <t>595.97</t>
  </si>
  <si>
    <t>670.00</t>
  </si>
  <si>
    <t>2023-05-15 15:51:18</t>
  </si>
  <si>
    <t>3375834</t>
  </si>
  <si>
    <t>首尔明洞美利来酒店</t>
  </si>
  <si>
    <t>Li Hao</t>
  </si>
  <si>
    <t>508.79</t>
  </si>
  <si>
    <t>572.00</t>
  </si>
  <si>
    <t>2023-05-15 15:11:40</t>
  </si>
  <si>
    <t>韩国</t>
  </si>
  <si>
    <t>3375375</t>
  </si>
  <si>
    <t>温德姆里贾纳蔚景酒店</t>
  </si>
  <si>
    <t>O Connell Cory and Scott</t>
  </si>
  <si>
    <t>568.39</t>
  </si>
  <si>
    <t>639.00</t>
  </si>
  <si>
    <t>2023-05-15 13:30:50</t>
  </si>
  <si>
    <t>加拿大</t>
  </si>
  <si>
    <t>3375360</t>
  </si>
  <si>
    <t>纯粹普吉岛住宅酒店</t>
  </si>
  <si>
    <t>NGAN SOMKID</t>
  </si>
  <si>
    <t>92.51</t>
  </si>
  <si>
    <t>104.00</t>
  </si>
  <si>
    <t>2023-05-15 13:25:29</t>
  </si>
  <si>
    <t>3375013</t>
  </si>
  <si>
    <t>日惹马里奥波罗酒店</t>
  </si>
  <si>
    <t>SAKOPTIS ANGGIA</t>
  </si>
  <si>
    <t>354.02</t>
  </si>
  <si>
    <t>398.00</t>
  </si>
  <si>
    <t>2023-05-15 12:16:00</t>
  </si>
  <si>
    <t>3374710</t>
  </si>
  <si>
    <t>富丽华国际管理大酒店</t>
  </si>
  <si>
    <t>ABDULLAH NUR ARDINEE DOREEN</t>
  </si>
  <si>
    <t>386.04</t>
  </si>
  <si>
    <t>434.00</t>
  </si>
  <si>
    <t>2023-05-15 11:18:15</t>
  </si>
  <si>
    <t>3374681</t>
  </si>
  <si>
    <t>蒙帕尔纳斯沃尔多夫酒店</t>
  </si>
  <si>
    <t>LI ZIYANG,ZENG QING</t>
  </si>
  <si>
    <t>1177.70</t>
  </si>
  <si>
    <t>1324.00</t>
  </si>
  <si>
    <t>2023-05-15 11:14:03</t>
  </si>
  <si>
    <t>法国</t>
  </si>
  <si>
    <t>3374397</t>
  </si>
  <si>
    <t>思考行政套房酒店</t>
  </si>
  <si>
    <t>SUPSOM PHONSINEE</t>
  </si>
  <si>
    <t>389.60</t>
  </si>
  <si>
    <t>438.00</t>
  </si>
  <si>
    <t>2023-05-15 10:16:35</t>
  </si>
  <si>
    <t>3374202</t>
  </si>
  <si>
    <t>曼谷新时代酒店</t>
  </si>
  <si>
    <t>BELL NATTHARIKA</t>
  </si>
  <si>
    <t>128.98</t>
  </si>
  <si>
    <t>145.00</t>
  </si>
  <si>
    <t>2023-05-15 09:24:20</t>
  </si>
  <si>
    <t>3374029</t>
  </si>
  <si>
    <t>曼谷伊斯汀塔娜城市高尔夫度假村</t>
  </si>
  <si>
    <t>KIM KYUNGTAE</t>
  </si>
  <si>
    <t>642.22</t>
  </si>
  <si>
    <t>722.00</t>
  </si>
  <si>
    <t>2023-05-15 08:59:17</t>
  </si>
  <si>
    <t>3373962</t>
  </si>
  <si>
    <t>贝尔蒙特马尼拉酒店</t>
  </si>
  <si>
    <t>ZHU NAN,ZHU NEIGELE</t>
  </si>
  <si>
    <t>442.97</t>
  </si>
  <si>
    <t>498.00</t>
  </si>
  <si>
    <t>2023-05-15 08:15:20</t>
  </si>
  <si>
    <t>菲律宾</t>
  </si>
  <si>
    <t>3373801</t>
  </si>
  <si>
    <t>甘比花旗M酒店</t>
  </si>
  <si>
    <t>HAO YING</t>
  </si>
  <si>
    <t>341.57</t>
  </si>
  <si>
    <t>384.00</t>
  </si>
  <si>
    <t>2023-05-15 07:00:17</t>
  </si>
  <si>
    <t>3373673</t>
  </si>
  <si>
    <t>戴安娜广场酒店</t>
  </si>
  <si>
    <t>Mendez-Zamora Rosa</t>
  </si>
  <si>
    <t>328.23</t>
  </si>
  <si>
    <t>369.00</t>
  </si>
  <si>
    <t>2023-05-15 03:13:33</t>
  </si>
  <si>
    <t>墨西哥</t>
  </si>
  <si>
    <t>3373667</t>
  </si>
  <si>
    <t>匹兹堡温德姆大酒店</t>
  </si>
  <si>
    <t>ZHANG XUETAO</t>
  </si>
  <si>
    <t>1634.90</t>
  </si>
  <si>
    <t>1838.00</t>
  </si>
  <si>
    <t>2023-05-15 03:09:39</t>
  </si>
  <si>
    <t>3373540</t>
  </si>
  <si>
    <t>首尔三井酒店</t>
  </si>
  <si>
    <t>DU KAI,QIAO HUAN</t>
  </si>
  <si>
    <t>525.69</t>
  </si>
  <si>
    <t>591.00</t>
  </si>
  <si>
    <t>2023-05-15 10:41:35</t>
  </si>
  <si>
    <t>2023-05-14</t>
  </si>
  <si>
    <t>3373127</t>
  </si>
  <si>
    <t>曼谷安曼纳酒店</t>
  </si>
  <si>
    <t>ZHANG PENG,CHEN QINGYANG</t>
  </si>
  <si>
    <t>1227.51</t>
  </si>
  <si>
    <t>1380.00</t>
  </si>
  <si>
    <t>2023-05-15 13:35:20</t>
  </si>
  <si>
    <t>3372833</t>
  </si>
  <si>
    <t>巴黎戴高乐机场世民酒店</t>
  </si>
  <si>
    <t>LIU ZHIRONG</t>
  </si>
  <si>
    <t>888.61</t>
  </si>
  <si>
    <t>999.00</t>
  </si>
  <si>
    <t>2023-05-14 22:23:51</t>
  </si>
  <si>
    <t>3372455</t>
  </si>
  <si>
    <t>ZHAO WEIXUAN,CHEN CHANGQI</t>
  </si>
  <si>
    <t>809.45</t>
  </si>
  <si>
    <t>910.00</t>
  </si>
  <si>
    <t>2023-05-14 21:15:38</t>
  </si>
  <si>
    <t>3372281</t>
  </si>
  <si>
    <t>波士顿华美达酒店</t>
  </si>
  <si>
    <t>PAN JIAYAO,PAN JIAYAO,PAN JIAYAO</t>
  </si>
  <si>
    <t>5742.61</t>
  </si>
  <si>
    <t>6456.00</t>
  </si>
  <si>
    <t>2023-05-14 20:56:19</t>
  </si>
  <si>
    <t>3372265</t>
  </si>
  <si>
    <t>童颂微笑度假村</t>
  </si>
  <si>
    <t>Inkeawsri Kanjana</t>
  </si>
  <si>
    <t>135.20</t>
  </si>
  <si>
    <t>152.00</t>
  </si>
  <si>
    <t>2023-05-14 21:02:05</t>
  </si>
  <si>
    <t>3371580</t>
  </si>
  <si>
    <t>香格里拉集团槟城乔治城JEN酒店 (槟城对抗新冠肺炎认证)</t>
  </si>
  <si>
    <t>Tian Yubo,Sun Jingling</t>
  </si>
  <si>
    <t>1063.84</t>
  </si>
  <si>
    <t>1196.00</t>
  </si>
  <si>
    <t>2023-05-14 18:13:19</t>
  </si>
  <si>
    <t>3370846</t>
  </si>
  <si>
    <t>拉查达雅庭13公寓式酒店</t>
  </si>
  <si>
    <t>LIN CHENG HUNG</t>
  </si>
  <si>
    <t>2023-05-14 15:16:26</t>
  </si>
  <si>
    <t>3370842</t>
  </si>
  <si>
    <t>仰光美利亚酒店</t>
  </si>
  <si>
    <t>CAI RONGRONG</t>
  </si>
  <si>
    <t>1086.97</t>
  </si>
  <si>
    <t>1222.00</t>
  </si>
  <si>
    <t>2023-05-15 12:32:26</t>
  </si>
  <si>
    <t>缅甸</t>
  </si>
  <si>
    <t>3370837</t>
  </si>
  <si>
    <t>WANG JIACAN</t>
  </si>
  <si>
    <t>948.21</t>
  </si>
  <si>
    <t>1066.00</t>
  </si>
  <si>
    <t>2023-05-15 12:23:53</t>
  </si>
  <si>
    <t>3370423</t>
  </si>
  <si>
    <t>悉尼南部大酒店</t>
  </si>
  <si>
    <t>Wongrat Sarawut</t>
  </si>
  <si>
    <t>1042.49</t>
  </si>
  <si>
    <t>1172.00</t>
  </si>
  <si>
    <t>2023-05-14 13:29:49</t>
  </si>
  <si>
    <t>3370320</t>
  </si>
  <si>
    <t>萨瓦蒂芭东渡假村酒店</t>
  </si>
  <si>
    <t>VAKHMISTROV GRIGORII</t>
  </si>
  <si>
    <t>249.06</t>
  </si>
  <si>
    <t>280.00</t>
  </si>
  <si>
    <t>2023-05-14 12:47:58</t>
  </si>
  <si>
    <t>3370059</t>
  </si>
  <si>
    <t>哈伊马角宜必思尚品酒店</t>
  </si>
  <si>
    <t>kamm Wilhelm</t>
  </si>
  <si>
    <t>492.78</t>
  </si>
  <si>
    <t>554.00</t>
  </si>
  <si>
    <t>2023-05-14 11:39:57</t>
  </si>
  <si>
    <t>阿拉伯联合酋长国</t>
  </si>
  <si>
    <t>3369924</t>
  </si>
  <si>
    <t>雅加达东荟城智选假日酒店</t>
  </si>
  <si>
    <t>Zhang xiaohui</t>
  </si>
  <si>
    <t>574.62</t>
  </si>
  <si>
    <t>646.00</t>
  </si>
  <si>
    <t>2023-05-14 10:50:18</t>
  </si>
  <si>
    <t>3369698</t>
  </si>
  <si>
    <t>UHG 隆路区酒店</t>
  </si>
  <si>
    <t>SHU YUWEN</t>
  </si>
  <si>
    <t>579.95</t>
  </si>
  <si>
    <t>652.00</t>
  </si>
  <si>
    <t>2023-05-14 09:16:14</t>
  </si>
  <si>
    <t>3369684</t>
  </si>
  <si>
    <t>1O1 雅加达市区坦林酒店</t>
  </si>
  <si>
    <t>WLODARCZYK ILONA</t>
  </si>
  <si>
    <t>468.77</t>
  </si>
  <si>
    <t>527.00</t>
  </si>
  <si>
    <t>2023-05-14 09:13:19</t>
  </si>
  <si>
    <t>3369380</t>
  </si>
  <si>
    <t>巴塞罗那新西位酒店</t>
  </si>
  <si>
    <t>LIU JUNPING,LU MINGHAI</t>
  </si>
  <si>
    <t>1022.93</t>
  </si>
  <si>
    <t>1150.00</t>
  </si>
  <si>
    <t>2023-05-14 04:23:57</t>
  </si>
  <si>
    <t>西班牙</t>
  </si>
  <si>
    <t>2023-05-13</t>
  </si>
  <si>
    <t>3368330</t>
  </si>
  <si>
    <t>马尔代夫乔阿利酒店</t>
  </si>
  <si>
    <t>Ascensao Nuno</t>
  </si>
  <si>
    <t>31452.80</t>
  </si>
  <si>
    <t>35376.00</t>
  </si>
  <si>
    <t>2023-05-13 22:56:36</t>
  </si>
  <si>
    <t>马尔代夫</t>
  </si>
  <si>
    <t>3368225</t>
  </si>
  <si>
    <t>钟路区设计酒店</t>
  </si>
  <si>
    <t>ZHOU NA</t>
  </si>
  <si>
    <t>878.43</t>
  </si>
  <si>
    <t>988.00</t>
  </si>
  <si>
    <t>2023-05-13 22:27:01</t>
  </si>
  <si>
    <t>3368204</t>
  </si>
  <si>
    <t>艾姆巴东酒店</t>
  </si>
  <si>
    <t>ONTHONG PATHOMPORN</t>
  </si>
  <si>
    <t>314.74</t>
  </si>
  <si>
    <t>354.00</t>
  </si>
  <si>
    <t>2023-05-13 22:21:19</t>
  </si>
  <si>
    <t>3368084</t>
  </si>
  <si>
    <t>吉隆坡千禧大酒店</t>
  </si>
  <si>
    <t>POH ALVIN HOE YONG</t>
  </si>
  <si>
    <t>2744.65</t>
  </si>
  <si>
    <t>3087.00</t>
  </si>
  <si>
    <t>2023-05-14 10:47:36</t>
  </si>
  <si>
    <t>3368039</t>
  </si>
  <si>
    <t>时尚爱情F酒店</t>
  </si>
  <si>
    <t>KLEPIKOV ALEKSANDR</t>
  </si>
  <si>
    <t>528.13</t>
  </si>
  <si>
    <t>594.00</t>
  </si>
  <si>
    <t>2023-05-13 21:28:20</t>
  </si>
  <si>
    <t>3368012</t>
  </si>
  <si>
    <t>WD酒店</t>
  </si>
  <si>
    <t>KIM GYUHEON</t>
  </si>
  <si>
    <t>380.53</t>
  </si>
  <si>
    <t>428.00</t>
  </si>
  <si>
    <t>2023-05-13 21:20:12</t>
  </si>
  <si>
    <t>3367582</t>
  </si>
  <si>
    <t>伦敦-旺兹沃思智选假日酒店</t>
  </si>
  <si>
    <t>LIU SHUXIAN</t>
  </si>
  <si>
    <t>2485.92</t>
  </si>
  <si>
    <t>2796.00</t>
  </si>
  <si>
    <t>2023-05-13 19:59:37</t>
  </si>
  <si>
    <t>3366887</t>
  </si>
  <si>
    <t>马尼拉伊斯特伍德里士满酒店</t>
  </si>
  <si>
    <t>TESORIO ELBERT</t>
  </si>
  <si>
    <t>1290.97</t>
  </si>
  <si>
    <t>1452.00</t>
  </si>
  <si>
    <t>2023-05-13 17:03:03</t>
  </si>
  <si>
    <t>3366751</t>
  </si>
  <si>
    <t>新加坡港湾彩鸿酒店</t>
  </si>
  <si>
    <t>ZOU SITING</t>
  </si>
  <si>
    <t>2943.81</t>
  </si>
  <si>
    <t>3311.00</t>
  </si>
  <si>
    <t>2023-05-13 16:59:11</t>
  </si>
  <si>
    <t>3366368</t>
  </si>
  <si>
    <t>曼谷阿索克火星酒店</t>
  </si>
  <si>
    <t>TTLL CHAYANIT</t>
  </si>
  <si>
    <t>191.16</t>
  </si>
  <si>
    <t>215.00</t>
  </si>
  <si>
    <t>2023-05-13 15:31:11</t>
  </si>
  <si>
    <t>3366299</t>
  </si>
  <si>
    <t>新加坡中山公园华美达酒店</t>
  </si>
  <si>
    <t>ZHANG JIE,WANG BIN</t>
  </si>
  <si>
    <t>2060.93</t>
  </si>
  <si>
    <t>2318.00</t>
  </si>
  <si>
    <t>2023-05-13 15:21:32</t>
  </si>
  <si>
    <t>3366061</t>
  </si>
  <si>
    <t>查贝克西卡朗格兰德祖立大酒店</t>
  </si>
  <si>
    <t>LI HAIJIANG</t>
  </si>
  <si>
    <t>730.84</t>
  </si>
  <si>
    <t>822.00</t>
  </si>
  <si>
    <t>2023-05-13 14:29:06</t>
  </si>
  <si>
    <t>3365990</t>
  </si>
  <si>
    <t>TIAMJATURAT RINPRAPA</t>
  </si>
  <si>
    <t>872.21</t>
  </si>
  <si>
    <t>981.00</t>
  </si>
  <si>
    <t>2023-05-13 14:16:43</t>
  </si>
  <si>
    <t>3364761</t>
  </si>
  <si>
    <t>波士顿阿尔斯通酒店</t>
  </si>
  <si>
    <t>LIU WANJIA</t>
  </si>
  <si>
    <t>2823.78</t>
  </si>
  <si>
    <t>3176.00</t>
  </si>
  <si>
    <t>2023-05-13 09:56:28</t>
  </si>
  <si>
    <t>3364282</t>
  </si>
  <si>
    <t>佛罗伦萨阿里娜利酒店</t>
  </si>
  <si>
    <t>ZHENG MING,Zhang Ge</t>
  </si>
  <si>
    <t>1995.14</t>
  </si>
  <si>
    <t>2244.00</t>
  </si>
  <si>
    <t>2023-05-13 06:48:56</t>
  </si>
  <si>
    <t>意大利</t>
  </si>
  <si>
    <t>2023-05-12</t>
  </si>
  <si>
    <t>3363148</t>
  </si>
  <si>
    <t>吉隆坡嘉登斯圣吉尔斯签名酒店及公寓</t>
  </si>
  <si>
    <t>ABDULLAH MOHD FAROUK</t>
  </si>
  <si>
    <t>642.60</t>
  </si>
  <si>
    <t>723.00</t>
  </si>
  <si>
    <t>2023-05-12 22:52:51</t>
  </si>
  <si>
    <t>3362639</t>
  </si>
  <si>
    <t>尼罗河大厦酒店</t>
  </si>
  <si>
    <t>Saleh Dalia,Saleh Dalia</t>
  </si>
  <si>
    <t>2179.34</t>
  </si>
  <si>
    <t>2452.00</t>
  </si>
  <si>
    <t>2023-05-12 21:04:39</t>
  </si>
  <si>
    <t>埃及</t>
  </si>
  <si>
    <t>3362050</t>
  </si>
  <si>
    <t>阿塔湖滨度假套房酒店</t>
  </si>
  <si>
    <t>KUHORN AI PING</t>
  </si>
  <si>
    <t>2269.11</t>
  </si>
  <si>
    <t>2553.00</t>
  </si>
  <si>
    <t>2023-05-12 19:45:50</t>
  </si>
  <si>
    <t>3361683</t>
  </si>
  <si>
    <t>芭提雅夜光酒店 (SHA Extra Plus)</t>
  </si>
  <si>
    <t>zhang xingxu</t>
  </si>
  <si>
    <t>270.20</t>
  </si>
  <si>
    <t>304.00</t>
  </si>
  <si>
    <t>2023-05-12 18:19:36</t>
  </si>
  <si>
    <t>3360889</t>
  </si>
  <si>
    <t>曼谷130号酒店及公寓</t>
  </si>
  <si>
    <t>du chunfu,li ruihua</t>
  </si>
  <si>
    <t>141.32</t>
  </si>
  <si>
    <t>159.00</t>
  </si>
  <si>
    <t>2023-05-12 15:32:29</t>
  </si>
  <si>
    <t>3360515</t>
  </si>
  <si>
    <t>芭堤雅沙妮酒店</t>
  </si>
  <si>
    <t>JEADTIN JEARAWISITHKUL</t>
  </si>
  <si>
    <t>995.46</t>
  </si>
  <si>
    <t>1120.00</t>
  </si>
  <si>
    <t>2023-05-12 14:10:36</t>
  </si>
  <si>
    <t>3360447</t>
  </si>
  <si>
    <t>都市奥酷瑞酒店</t>
  </si>
  <si>
    <t>KHAN IMRAN,NAVA HYMAH KENT</t>
  </si>
  <si>
    <t>301.30</t>
  </si>
  <si>
    <t>339.00</t>
  </si>
  <si>
    <t>2023-05-12 13:52:20</t>
  </si>
  <si>
    <t>3360384</t>
  </si>
  <si>
    <t>UHG四分之一华蓝逢</t>
  </si>
  <si>
    <t>SOPHASAMRITH THITIPONG</t>
  </si>
  <si>
    <t>228.42</t>
  </si>
  <si>
    <t>257.00</t>
  </si>
  <si>
    <t>2023-05-12 13:31:36</t>
  </si>
  <si>
    <t>3359137</t>
  </si>
  <si>
    <t>拉玛二世公园村酒店</t>
  </si>
  <si>
    <t>ZENG BIAO</t>
  </si>
  <si>
    <t>1870.92</t>
  </si>
  <si>
    <t>2105.00</t>
  </si>
  <si>
    <t>2023-05-12 08:30:47</t>
  </si>
  <si>
    <t>3358612</t>
  </si>
  <si>
    <t>艾菲尔铁塔酒店</t>
  </si>
  <si>
    <t>MUFTI SHAHAB MASUD</t>
  </si>
  <si>
    <t>3925.86</t>
  </si>
  <si>
    <t>4424.00</t>
  </si>
  <si>
    <t>2023-05-12 01:27:25</t>
  </si>
  <si>
    <t>3358591</t>
  </si>
  <si>
    <t>奎德林堡霍夫区域酒店</t>
  </si>
  <si>
    <t>Mejia Perez Elena</t>
  </si>
  <si>
    <t>477.42</t>
  </si>
  <si>
    <t>538.00</t>
  </si>
  <si>
    <t>2023-05-12 01:16:42</t>
  </si>
  <si>
    <t>德国</t>
  </si>
  <si>
    <t>3358536</t>
  </si>
  <si>
    <t>云顶高原●至尊玖霄明阁大酒店</t>
  </si>
  <si>
    <t>Chong Kahson</t>
  </si>
  <si>
    <t>491.62</t>
  </si>
  <si>
    <t>2023-05-12 00:48:28</t>
  </si>
  <si>
    <t>2023-05-11</t>
  </si>
  <si>
    <t>3357517</t>
  </si>
  <si>
    <t>阿里亚力宝村酒店</t>
  </si>
  <si>
    <t>SOLIHIN YENNI</t>
  </si>
  <si>
    <t>275.09</t>
  </si>
  <si>
    <t>310.00</t>
  </si>
  <si>
    <t>2023-05-11 21:22:17</t>
  </si>
  <si>
    <t>3357312</t>
  </si>
  <si>
    <t>诺富特多伦多北约克酒店</t>
  </si>
  <si>
    <t>LIU GLORIAZIJIA</t>
  </si>
  <si>
    <t>1709.13</t>
  </si>
  <si>
    <t>1926.00</t>
  </si>
  <si>
    <t>2023-05-11 21:01:05</t>
  </si>
  <si>
    <t>3356820</t>
  </si>
  <si>
    <t>布达佩斯博物馆酒店</t>
  </si>
  <si>
    <t>GAO HUAXING</t>
  </si>
  <si>
    <t>2790.87</t>
  </si>
  <si>
    <t>3145.00</t>
  </si>
  <si>
    <t>2023-05-11 19:38:08</t>
  </si>
  <si>
    <t>匈牙利</t>
  </si>
  <si>
    <t>3356492</t>
  </si>
  <si>
    <t>纽约JFK酒店</t>
  </si>
  <si>
    <t>LIU YAN</t>
  </si>
  <si>
    <t>1142.08</t>
  </si>
  <si>
    <t>1287.00</t>
  </si>
  <si>
    <t>2023-05-11 18:20:08</t>
  </si>
  <si>
    <t>3355966</t>
  </si>
  <si>
    <t>槟城标致酒店 (槟城对抗新冠肺炎认证)</t>
  </si>
  <si>
    <t>HUANG XIN</t>
  </si>
  <si>
    <t>1634.59</t>
  </si>
  <si>
    <t>1842.00</t>
  </si>
  <si>
    <t>2023-05-11 16:55:11</t>
  </si>
  <si>
    <t>3353394</t>
  </si>
  <si>
    <t>拉迪维纳阿尔迪泰酒店</t>
  </si>
  <si>
    <t>Vlaeminck Marvin</t>
  </si>
  <si>
    <t>1607.97</t>
  </si>
  <si>
    <t>1812.00</t>
  </si>
  <si>
    <t>2023-05-11 01:55:41</t>
  </si>
  <si>
    <t>2023-05-10</t>
  </si>
  <si>
    <t>3350778</t>
  </si>
  <si>
    <t>苏格兰迪斯提尼公寓 - 切赫姆亨特套房</t>
  </si>
  <si>
    <t>YU JUNYAO,WANG XIANGLING</t>
  </si>
  <si>
    <t>3440.71</t>
  </si>
  <si>
    <t>3890.00</t>
  </si>
  <si>
    <t>2023-05-10 16:54:38</t>
  </si>
  <si>
    <t>3350186</t>
  </si>
  <si>
    <t>河内广场大酒店</t>
  </si>
  <si>
    <t>Xu Xi jin</t>
  </si>
  <si>
    <t>647.45</t>
  </si>
  <si>
    <t>732.00</t>
  </si>
  <si>
    <t>2023-05-10 14:57:05</t>
  </si>
  <si>
    <t>越南</t>
  </si>
  <si>
    <t>3349833</t>
  </si>
  <si>
    <t>巴库冬日公园酒店</t>
  </si>
  <si>
    <t>SHALIBASHVILI VAKHTANG</t>
  </si>
  <si>
    <t>1666.40</t>
  </si>
  <si>
    <t>1884.00</t>
  </si>
  <si>
    <t>2023-05-10 13:11:32</t>
  </si>
  <si>
    <t>阿塞拜疆</t>
  </si>
  <si>
    <t>3349649</t>
  </si>
  <si>
    <t>阿纳海姆度假村区索内斯塔酒店</t>
  </si>
  <si>
    <t>Ip Jerome</t>
  </si>
  <si>
    <t>1668.17</t>
  </si>
  <si>
    <t>1886.00</t>
  </si>
  <si>
    <t>2023-05-10 12:42:14</t>
  </si>
  <si>
    <t>3349567</t>
  </si>
  <si>
    <t>新奥尔良 - 圣查尔斯智选假日酒店 - IHG 旗下酒店</t>
  </si>
  <si>
    <t>LIU WANTING</t>
  </si>
  <si>
    <t>2848.09</t>
  </si>
  <si>
    <t>3220.00</t>
  </si>
  <si>
    <t>2023-05-10 12:17:19</t>
  </si>
  <si>
    <t>3349164</t>
  </si>
  <si>
    <t>新罗东滩住宿酒店</t>
  </si>
  <si>
    <t>SHIN BOCHUL</t>
  </si>
  <si>
    <t>1562.03</t>
  </si>
  <si>
    <t>1766.00</t>
  </si>
  <si>
    <t>2023-05-10 10:31:06</t>
  </si>
  <si>
    <t>3348951</t>
  </si>
  <si>
    <t>SHEN YAFANG,WU YOU</t>
  </si>
  <si>
    <t>1038.40</t>
  </si>
  <si>
    <t>1174.00</t>
  </si>
  <si>
    <t>2023-05-10 09:22:43</t>
  </si>
  <si>
    <t>3348939</t>
  </si>
  <si>
    <t>河内拉瑟瓦酒店</t>
  </si>
  <si>
    <t>GAO JIANHUA</t>
  </si>
  <si>
    <t>866.81</t>
  </si>
  <si>
    <t>980.00</t>
  </si>
  <si>
    <t>2023-05-10 09:21:30</t>
  </si>
  <si>
    <t>2023-05-09</t>
  </si>
  <si>
    <t>3348076</t>
  </si>
  <si>
    <t>槟城火烈鸟海滩酒店</t>
  </si>
  <si>
    <t>SU DANNI,Chen Hong</t>
  </si>
  <si>
    <t>2043.45</t>
  </si>
  <si>
    <t>2315.00</t>
  </si>
  <si>
    <t>2023-05-09 23:39:46</t>
  </si>
  <si>
    <t>3346797</t>
  </si>
  <si>
    <t>兰卡威海景酒店</t>
  </si>
  <si>
    <t>floyd robert kenneth,ailakis lynette gaye</t>
  </si>
  <si>
    <t>398.98</t>
  </si>
  <si>
    <t>452.00</t>
  </si>
  <si>
    <t>2023-05-09 19:21:35</t>
  </si>
  <si>
    <t>3346224</t>
  </si>
  <si>
    <t>萨尔塔那姆特金角湾豪华酒店</t>
  </si>
  <si>
    <t>Bi Yingtao,CHU TIANSHU</t>
  </si>
  <si>
    <t>933.01</t>
  </si>
  <si>
    <t>1057.00</t>
  </si>
  <si>
    <t>2023-05-09 17:20:27</t>
  </si>
  <si>
    <t>土耳其</t>
  </si>
  <si>
    <t>3344711</t>
  </si>
  <si>
    <t>阿万特酒店</t>
  </si>
  <si>
    <t>LI SHAN,ZHANG LONGFEI,TAN GUOMING,DI LING</t>
  </si>
  <si>
    <t>4623.58</t>
  </si>
  <si>
    <t>5238.00</t>
  </si>
  <si>
    <t>2023-05-09 13:43:05</t>
  </si>
  <si>
    <t>2023-05-08</t>
  </si>
  <si>
    <t>3342365</t>
  </si>
  <si>
    <t>岡田马尼拉</t>
  </si>
  <si>
    <t>Kikuchi Maiko</t>
  </si>
  <si>
    <t>1393.58</t>
  </si>
  <si>
    <t>1582.00</t>
  </si>
  <si>
    <t>2023-05-08 18:27:24</t>
  </si>
  <si>
    <t>3341664</t>
  </si>
  <si>
    <t>渔人码头智选假日酒店</t>
  </si>
  <si>
    <t>Wang Juan ping</t>
  </si>
  <si>
    <t>2512.33</t>
  </si>
  <si>
    <t>2852.00</t>
  </si>
  <si>
    <t>2023-05-08 16:26:46</t>
  </si>
  <si>
    <t>3341316</t>
  </si>
  <si>
    <t>WU LIN LIN</t>
  </si>
  <si>
    <t>2576.63</t>
  </si>
  <si>
    <t>2925.00</t>
  </si>
  <si>
    <t>2023-05-08 14:24:32</t>
  </si>
  <si>
    <t>3340759</t>
  </si>
  <si>
    <t>芝加哥奥黑尔索内斯塔简单套房酒店</t>
  </si>
  <si>
    <t>Jainulabudeen Ashik Ahamed</t>
  </si>
  <si>
    <t>1485.20</t>
  </si>
  <si>
    <t>1686.00</t>
  </si>
  <si>
    <t>2023-05-08 12:04:13</t>
  </si>
  <si>
    <t>3340412</t>
  </si>
  <si>
    <t>芭堤雅阿瓦尼度假酒店</t>
  </si>
  <si>
    <t>Liang Feipeng,Hu Bazhu,Lao Zhiguang,Zhou Xiqiang,Zhu Yifa</t>
  </si>
  <si>
    <t>8905.90</t>
  </si>
  <si>
    <t>10110.00</t>
  </si>
  <si>
    <t>2023-05-08 16:42:05</t>
  </si>
  <si>
    <t>3339872</t>
  </si>
  <si>
    <t>早安哥本哈根之星酒店</t>
  </si>
  <si>
    <t>Svenstrup Mary</t>
  </si>
  <si>
    <t>2191.68</t>
  </si>
  <si>
    <t>2488.00</t>
  </si>
  <si>
    <t>2023-05-08 03:09:25</t>
  </si>
  <si>
    <t>丹麦</t>
  </si>
  <si>
    <t>2023-05-07</t>
  </si>
  <si>
    <t>3339318</t>
  </si>
  <si>
    <t>米兰马尔彭萨机场皇冠假日酒店</t>
  </si>
  <si>
    <t>YAZICI TOLGA</t>
  </si>
  <si>
    <t>1605.88</t>
  </si>
  <si>
    <t>1823.00</t>
  </si>
  <si>
    <t>2023-05-07 23:17:04</t>
  </si>
  <si>
    <t>3338638</t>
  </si>
  <si>
    <t>大不列颠爱丁堡酒店</t>
  </si>
  <si>
    <t>XU JIAWEN</t>
  </si>
  <si>
    <t>850.95</t>
  </si>
  <si>
    <t>966.00</t>
  </si>
  <si>
    <t>2023-05-07 20:13:40</t>
  </si>
  <si>
    <t>2023-05-06</t>
  </si>
  <si>
    <t>3335206</t>
  </si>
  <si>
    <t>XI YILIN,Chen Wei</t>
  </si>
  <si>
    <t>3625.25</t>
  </si>
  <si>
    <t>4107.00</t>
  </si>
  <si>
    <t>2023-05-06 22:11:36</t>
  </si>
  <si>
    <t>3333119</t>
  </si>
  <si>
    <t>普吉岛芭东华美达温德姆蒂瓦娜酒店</t>
  </si>
  <si>
    <t>LIAO JIAWEI,ZHANG YI</t>
  </si>
  <si>
    <t>586.11</t>
  </si>
  <si>
    <t>664.00</t>
  </si>
  <si>
    <t>2023-05-06 13:31:51</t>
  </si>
  <si>
    <t>3332263</t>
  </si>
  <si>
    <t>尖竹汶蓝色猴子酒店</t>
  </si>
  <si>
    <t>Qiao Peng,Wang Guike</t>
  </si>
  <si>
    <t>2023-05-06 09:34:45</t>
  </si>
  <si>
    <t>2023-05-05</t>
  </si>
  <si>
    <t>3329682</t>
  </si>
  <si>
    <t>八打灵再也阿玛达酒店</t>
  </si>
  <si>
    <t>ZHANG WUXIA</t>
  </si>
  <si>
    <t>644.44</t>
  </si>
  <si>
    <t>730.00</t>
  </si>
  <si>
    <t>2023-05-05 17:50:08</t>
  </si>
  <si>
    <t>3329277</t>
  </si>
  <si>
    <t>新加坡圣淘沙名胜世界-迈克尔酒店</t>
  </si>
  <si>
    <t>YEE KUM FUI</t>
  </si>
  <si>
    <t>3340.52</t>
  </si>
  <si>
    <t>3784.00</t>
  </si>
  <si>
    <t>2023-05-05 16:18:57</t>
  </si>
  <si>
    <t>3328791</t>
  </si>
  <si>
    <t>奥克伍德酒店及公寓吉隆坡</t>
  </si>
  <si>
    <t>FOO SAMANTHA</t>
  </si>
  <si>
    <t>194.22</t>
  </si>
  <si>
    <t>220.00</t>
  </si>
  <si>
    <t>2023-05-05 14:24:31</t>
  </si>
  <si>
    <t>2023-05-04</t>
  </si>
  <si>
    <t>3325562</t>
  </si>
  <si>
    <t>法科顿酒店</t>
  </si>
  <si>
    <t>GUALTIERI MARTA</t>
  </si>
  <si>
    <t>1173.77</t>
  </si>
  <si>
    <t>1329.00</t>
  </si>
  <si>
    <t>2023-05-04 18:52:01</t>
  </si>
  <si>
    <t>3324531</t>
  </si>
  <si>
    <t>馨乐庭连心悉尼机场酒店</t>
  </si>
  <si>
    <t>SHUM BILLY SZE KIT</t>
  </si>
  <si>
    <t>930.01</t>
  </si>
  <si>
    <t>1053.00</t>
  </si>
  <si>
    <t>2023-05-04 14:07:39</t>
  </si>
  <si>
    <t>3324409</t>
  </si>
  <si>
    <t>国际机场 KLIA-KLIA2途恩酒店</t>
  </si>
  <si>
    <t>ZHANG BIN,ZHANG BIHAN</t>
  </si>
  <si>
    <t>410.69</t>
  </si>
  <si>
    <t>465.00</t>
  </si>
  <si>
    <t>2023-05-04 13:53:08</t>
  </si>
  <si>
    <t>3323186</t>
  </si>
  <si>
    <t>克莱门特巴拉哈斯酒店</t>
  </si>
  <si>
    <t>MORANT JIMENEZ JUAN FRANCISCO</t>
  </si>
  <si>
    <t>670.35</t>
  </si>
  <si>
    <t>759.00</t>
  </si>
  <si>
    <t>2023-05-04 06:13:14</t>
  </si>
  <si>
    <t>3322924</t>
  </si>
  <si>
    <t>法明顿套房酒店</t>
  </si>
  <si>
    <t>YANG XIAOMIN</t>
  </si>
  <si>
    <t>1133.69</t>
  </si>
  <si>
    <t>1281.00</t>
  </si>
  <si>
    <t>2023-05-04 00:58:53</t>
  </si>
  <si>
    <t>2023-05-03</t>
  </si>
  <si>
    <t>3318825</t>
  </si>
  <si>
    <t>曼谷素坤逸奥克伍德华庭工作室酒店</t>
  </si>
  <si>
    <t>GAO JIEWEN,WU QIJIANG</t>
  </si>
  <si>
    <t>886.77</t>
  </si>
  <si>
    <t>1002.00</t>
  </si>
  <si>
    <t>2023-05-03 11:58:40</t>
  </si>
  <si>
    <t>2023-05-02</t>
  </si>
  <si>
    <t>3315041</t>
  </si>
  <si>
    <t>热那亚贝洛酒店</t>
  </si>
  <si>
    <t>Knappe Charlotte,Wiehe Tobias</t>
  </si>
  <si>
    <t>402.72</t>
  </si>
  <si>
    <t>455.00</t>
  </si>
  <si>
    <t>2023-05-02 04:42:32</t>
  </si>
  <si>
    <t>2023-04-29</t>
  </si>
  <si>
    <t>3304626</t>
  </si>
  <si>
    <t>曼谷THEE酒店 - TH 区</t>
  </si>
  <si>
    <t>XIE QIAOXINHUI,LIU ZIQIU</t>
  </si>
  <si>
    <t>727.59</t>
  </si>
  <si>
    <t>824.00</t>
  </si>
  <si>
    <t>2023-04-29 14:59:14</t>
  </si>
  <si>
    <t>2023-04-28</t>
  </si>
  <si>
    <t>3302251</t>
  </si>
  <si>
    <t>Narulla JASVINPAL SINGH</t>
  </si>
  <si>
    <t>464.31</t>
  </si>
  <si>
    <t>525.00</t>
  </si>
  <si>
    <t>2023-04-28 21:49:51</t>
  </si>
  <si>
    <t>3299872</t>
  </si>
  <si>
    <t>新加坡81酒店-黄金</t>
  </si>
  <si>
    <t>LUO QINGFENG</t>
  </si>
  <si>
    <t>428.93</t>
  </si>
  <si>
    <t>485.00</t>
  </si>
  <si>
    <t>2023-04-28 12:08:17</t>
  </si>
  <si>
    <t>3299702</t>
  </si>
  <si>
    <t>皇家国家酒店</t>
  </si>
  <si>
    <t>Liu Senming</t>
  </si>
  <si>
    <t>2807.09</t>
  </si>
  <si>
    <t>3174.00</t>
  </si>
  <si>
    <t>2023-04-28 11:21:30</t>
  </si>
  <si>
    <t>3299207</t>
  </si>
  <si>
    <t>曼谷廊曼机场阿玛瑞酒店</t>
  </si>
  <si>
    <t>NAKNIL DUANGNATE,PHOOLPRASAT RATCHWEE,NAKNIL PRANOM</t>
  </si>
  <si>
    <t>699.56</t>
  </si>
  <si>
    <t>791.00</t>
  </si>
  <si>
    <t>2023-04-28 13:52:18</t>
  </si>
  <si>
    <t>2023-04-26</t>
  </si>
  <si>
    <t>3292923</t>
  </si>
  <si>
    <t>麦格纳酒店</t>
  </si>
  <si>
    <t>CHEN SHUOWEN</t>
  </si>
  <si>
    <t>1080.10</t>
  </si>
  <si>
    <t>1221.00</t>
  </si>
  <si>
    <t>2023-04-26 20:19:49</t>
  </si>
  <si>
    <t>3291629</t>
  </si>
  <si>
    <t>喜来登海防酒店</t>
  </si>
  <si>
    <t>ZHOU ZHENXING</t>
  </si>
  <si>
    <t>588.26</t>
  </si>
  <si>
    <t>665.00</t>
  </si>
  <si>
    <t>2023-04-26 16:15:03</t>
  </si>
  <si>
    <t>2023-04-25</t>
  </si>
  <si>
    <t>3286943</t>
  </si>
  <si>
    <t>梅鲁萨卡努沙杜瓦</t>
  </si>
  <si>
    <t>YANG YANG,TAN SHUZHU</t>
  </si>
  <si>
    <t>2374.71</t>
  </si>
  <si>
    <t>2697.00</t>
  </si>
  <si>
    <t>2023-04-25 15:49:37</t>
  </si>
  <si>
    <t>3284491</t>
  </si>
  <si>
    <t>KOMVONGSA PHONGSAKORN</t>
  </si>
  <si>
    <t>185.70</t>
  </si>
  <si>
    <t>211.00</t>
  </si>
  <si>
    <t>2023-04-25 01:08:50</t>
  </si>
  <si>
    <t>2023-04-24</t>
  </si>
  <si>
    <t>3282521</t>
  </si>
  <si>
    <t>WU XUELI,XIANG KE</t>
  </si>
  <si>
    <t>425.09</t>
  </si>
  <si>
    <t>483.00</t>
  </si>
  <si>
    <t>2023-04-25 09:33:11</t>
  </si>
  <si>
    <t>3281582</t>
  </si>
  <si>
    <t>里昂卢米埃拉格朗日公寓式酒店</t>
  </si>
  <si>
    <t>DOMENGET JEAN-CLAUDE</t>
  </si>
  <si>
    <t>548.30</t>
  </si>
  <si>
    <t>623.00</t>
  </si>
  <si>
    <t>2023-04-24 13:09:07</t>
  </si>
  <si>
    <t>2023-04-23</t>
  </si>
  <si>
    <t>3277536</t>
  </si>
  <si>
    <t>巴厘乌布威斯汀元素酒店 - CHSE 认证</t>
  </si>
  <si>
    <t>SHARMA ASHISH</t>
  </si>
  <si>
    <t>1316.78</t>
  </si>
  <si>
    <t>1496.00</t>
  </si>
  <si>
    <t>2023-04-23 17:49:47</t>
  </si>
  <si>
    <t>3274727</t>
  </si>
  <si>
    <t>霍顿大酒店</t>
  </si>
  <si>
    <t>grosshart Heidi</t>
  </si>
  <si>
    <t>1187.52</t>
  </si>
  <si>
    <t>1349.00</t>
  </si>
  <si>
    <t>2023-04-23 01:02:31</t>
  </si>
  <si>
    <t>2023-04-21</t>
  </si>
  <si>
    <t>3266072</t>
  </si>
  <si>
    <t>波士顿海滨炮台码头水疗酒店</t>
  </si>
  <si>
    <t>YANG LING,Liu HongBin</t>
  </si>
  <si>
    <t>6447.73</t>
  </si>
  <si>
    <t>7347.00</t>
  </si>
  <si>
    <t>2023-04-21 14:50:57</t>
  </si>
  <si>
    <t>2023-04-20</t>
  </si>
  <si>
    <t>3263492</t>
  </si>
  <si>
    <t>ZHU HUALEI,ZHOU TINGYU</t>
  </si>
  <si>
    <t>1579.22</t>
  </si>
  <si>
    <t>1796.00</t>
  </si>
  <si>
    <t>2023-04-20 22:41:15</t>
  </si>
  <si>
    <t>2023-04-17</t>
  </si>
  <si>
    <t>3242591</t>
  </si>
  <si>
    <t>洛杉矶比特摩尔千禧酒店</t>
  </si>
  <si>
    <t>KATAHAMA KOKI</t>
  </si>
  <si>
    <t>1721.26</t>
  </si>
  <si>
    <t>1962.00</t>
  </si>
  <si>
    <t>2023-04-17 23:38:58</t>
  </si>
  <si>
    <t>2023-04-12</t>
  </si>
  <si>
    <t>3220470</t>
  </si>
  <si>
    <t>曼谷辛德霍恩凯宾斯基</t>
  </si>
  <si>
    <t>WONG PUI LAM</t>
  </si>
  <si>
    <t>5328.56</t>
  </si>
  <si>
    <t>6060.00</t>
  </si>
  <si>
    <t>2023-04-13 09:08:57</t>
  </si>
  <si>
    <t>2023-04-05</t>
  </si>
  <si>
    <t>3200207</t>
  </si>
  <si>
    <t>伦敦霍尔本酒店</t>
  </si>
  <si>
    <t>PEZRON Luc</t>
  </si>
  <si>
    <t>3172.42</t>
  </si>
  <si>
    <t>3612.00</t>
  </si>
  <si>
    <t>2023-04-05 14:56:09</t>
  </si>
  <si>
    <t>2023-03-26</t>
  </si>
  <si>
    <t>3174069</t>
  </si>
  <si>
    <t>东大门旅游旅馆酒店</t>
  </si>
  <si>
    <t>LOEFF MICHAEL BERTUS JOHANNES</t>
  </si>
  <si>
    <t>3362.91</t>
  </si>
  <si>
    <t>3835.00</t>
  </si>
  <si>
    <t>2023-03-26 21:13:12</t>
  </si>
  <si>
    <t>2023-01-23</t>
  </si>
  <si>
    <t>2972204</t>
  </si>
  <si>
    <t>AHN MINJIN</t>
  </si>
  <si>
    <t>4249.57</t>
  </si>
  <si>
    <t>4893.00</t>
  </si>
  <si>
    <t>2023-01-23 16:12:13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</si>
</sst>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1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45060</v>
      </c>
      <c r="G2" s="6">
        <v>45063</v>
      </c>
      <c r="H2" s="4">
        <v>1</v>
      </c>
      <c r="I2" s="4">
        <v>3</v>
      </c>
      <c r="J2" s="4">
        <v>3</v>
      </c>
      <c r="K2" s="4" t="s">
        <v>30</v>
      </c>
      <c r="L2" s="4">
        <v>4893</v>
      </c>
      <c r="M2" s="4">
        <v>4893</v>
      </c>
      <c r="N2" s="4" t="s">
        <v>31</v>
      </c>
      <c r="O2" s="4" t="s">
        <v>32</v>
      </c>
      <c r="P2" s="4" t="s">
        <v>33</v>
      </c>
      <c r="Q2" s="4">
        <v>0</v>
      </c>
      <c r="R2" s="9">
        <v>44949</v>
      </c>
      <c r="S2" s="6">
        <v>45066</v>
      </c>
      <c r="T2" s="4" t="s">
        <v>34</v>
      </c>
      <c r="U2" s="4">
        <v>4893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45056</v>
      </c>
      <c r="G3" s="6">
        <v>45063</v>
      </c>
      <c r="H3" s="4">
        <v>1</v>
      </c>
      <c r="I3" s="4">
        <v>7</v>
      </c>
      <c r="J3" s="4">
        <v>7</v>
      </c>
      <c r="K3" s="4" t="s">
        <v>30</v>
      </c>
      <c r="L3" s="4">
        <v>3835</v>
      </c>
      <c r="M3" s="4">
        <v>3835</v>
      </c>
      <c r="N3" s="4" t="s">
        <v>40</v>
      </c>
      <c r="O3" s="4" t="s">
        <v>32</v>
      </c>
      <c r="P3" s="4" t="s">
        <v>33</v>
      </c>
      <c r="Q3" s="4">
        <v>0</v>
      </c>
      <c r="R3" s="9">
        <v>45011</v>
      </c>
      <c r="S3" s="6">
        <v>45066</v>
      </c>
      <c r="T3" s="4" t="s">
        <v>34</v>
      </c>
      <c r="U3" s="4">
        <v>3835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45061</v>
      </c>
      <c r="G4" s="6">
        <v>45063</v>
      </c>
      <c r="H4" s="4">
        <v>1</v>
      </c>
      <c r="I4" s="4">
        <v>2</v>
      </c>
      <c r="J4" s="4">
        <v>2</v>
      </c>
      <c r="K4" s="4" t="s">
        <v>30</v>
      </c>
      <c r="L4" s="4">
        <v>3612</v>
      </c>
      <c r="M4" s="4">
        <v>3612</v>
      </c>
      <c r="N4" s="4" t="s">
        <v>46</v>
      </c>
      <c r="O4" s="4" t="s">
        <v>32</v>
      </c>
      <c r="P4" s="4" t="s">
        <v>33</v>
      </c>
      <c r="Q4" s="4">
        <v>0</v>
      </c>
      <c r="R4" s="9">
        <v>45021</v>
      </c>
      <c r="S4" s="6">
        <v>45066</v>
      </c>
      <c r="T4" s="4" t="s">
        <v>34</v>
      </c>
      <c r="U4" s="4">
        <v>3612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45060</v>
      </c>
      <c r="G5" s="6">
        <v>45063</v>
      </c>
      <c r="H5" s="4">
        <v>1</v>
      </c>
      <c r="I5" s="4">
        <v>3</v>
      </c>
      <c r="J5" s="4">
        <v>3</v>
      </c>
      <c r="K5" s="4" t="s">
        <v>30</v>
      </c>
      <c r="L5" s="4">
        <v>6060</v>
      </c>
      <c r="M5" s="4">
        <v>6060</v>
      </c>
      <c r="N5" s="4" t="s">
        <v>51</v>
      </c>
      <c r="O5" s="4" t="s">
        <v>32</v>
      </c>
      <c r="P5" s="4" t="s">
        <v>33</v>
      </c>
      <c r="Q5" s="4">
        <v>0</v>
      </c>
      <c r="R5" s="9">
        <v>45028</v>
      </c>
      <c r="S5" s="6">
        <v>45066</v>
      </c>
      <c r="T5" s="4" t="s">
        <v>34</v>
      </c>
      <c r="U5" s="4">
        <v>6060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45061</v>
      </c>
      <c r="G6" s="6">
        <v>45063</v>
      </c>
      <c r="H6" s="4">
        <v>1</v>
      </c>
      <c r="I6" s="4">
        <v>2</v>
      </c>
      <c r="J6" s="4">
        <v>2</v>
      </c>
      <c r="K6" s="4" t="s">
        <v>30</v>
      </c>
      <c r="L6" s="4">
        <v>1962</v>
      </c>
      <c r="M6" s="4">
        <v>1962</v>
      </c>
      <c r="N6" s="4" t="s">
        <v>56</v>
      </c>
      <c r="O6" s="4" t="s">
        <v>32</v>
      </c>
      <c r="P6" s="4" t="s">
        <v>33</v>
      </c>
      <c r="Q6" s="4">
        <v>0</v>
      </c>
      <c r="R6" s="9">
        <v>45033</v>
      </c>
      <c r="S6" s="6">
        <v>45066</v>
      </c>
      <c r="T6" s="4" t="s">
        <v>34</v>
      </c>
      <c r="U6" s="4">
        <v>1962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45061</v>
      </c>
      <c r="G7" s="6">
        <v>45063</v>
      </c>
      <c r="H7" s="4">
        <v>1</v>
      </c>
      <c r="I7" s="4">
        <v>2</v>
      </c>
      <c r="J7" s="4">
        <v>2</v>
      </c>
      <c r="K7" s="4" t="s">
        <v>30</v>
      </c>
      <c r="L7" s="4">
        <v>1796</v>
      </c>
      <c r="M7" s="4">
        <v>1796</v>
      </c>
      <c r="N7" s="4" t="s">
        <v>62</v>
      </c>
      <c r="O7" s="4" t="s">
        <v>32</v>
      </c>
      <c r="P7" s="4" t="s">
        <v>33</v>
      </c>
      <c r="Q7" s="4">
        <v>0</v>
      </c>
      <c r="R7" s="9">
        <v>45036</v>
      </c>
      <c r="S7" s="6">
        <v>45066</v>
      </c>
      <c r="T7" s="4" t="s">
        <v>34</v>
      </c>
      <c r="U7" s="4">
        <v>1796</v>
      </c>
      <c r="V7" s="4">
        <v>0</v>
      </c>
      <c r="W7" s="4">
        <v>0</v>
      </c>
      <c r="X7" s="4" t="s">
        <v>63</v>
      </c>
      <c r="Y7" s="4" t="s">
        <v>42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45060</v>
      </c>
      <c r="G8" s="6">
        <v>45063</v>
      </c>
      <c r="H8" s="4">
        <v>1</v>
      </c>
      <c r="I8" s="4">
        <v>3</v>
      </c>
      <c r="J8" s="4">
        <v>3</v>
      </c>
      <c r="K8" s="4" t="s">
        <v>30</v>
      </c>
      <c r="L8" s="4">
        <v>7347</v>
      </c>
      <c r="M8" s="4">
        <v>7347</v>
      </c>
      <c r="N8" s="4" t="s">
        <v>67</v>
      </c>
      <c r="O8" s="4" t="s">
        <v>32</v>
      </c>
      <c r="P8" s="4" t="s">
        <v>33</v>
      </c>
      <c r="Q8" s="4">
        <v>0</v>
      </c>
      <c r="R8" s="9">
        <v>45037</v>
      </c>
      <c r="S8" s="6">
        <v>45066</v>
      </c>
      <c r="T8" s="4" t="s">
        <v>34</v>
      </c>
      <c r="U8" s="4">
        <v>7347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45062</v>
      </c>
      <c r="G9" s="6">
        <v>45063</v>
      </c>
      <c r="H9" s="4">
        <v>1</v>
      </c>
      <c r="I9" s="4">
        <v>1</v>
      </c>
      <c r="J9" s="4">
        <v>1</v>
      </c>
      <c r="K9" s="4" t="s">
        <v>30</v>
      </c>
      <c r="L9" s="4">
        <v>1349</v>
      </c>
      <c r="M9" s="4">
        <v>1349</v>
      </c>
      <c r="N9" s="4" t="s">
        <v>73</v>
      </c>
      <c r="O9" s="4" t="s">
        <v>32</v>
      </c>
      <c r="P9" s="4" t="s">
        <v>33</v>
      </c>
      <c r="Q9" s="4">
        <v>0</v>
      </c>
      <c r="R9" s="9">
        <v>45039</v>
      </c>
      <c r="S9" s="6">
        <v>45066</v>
      </c>
      <c r="T9" s="4" t="s">
        <v>34</v>
      </c>
      <c r="U9" s="4">
        <v>1349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45061</v>
      </c>
      <c r="G10" s="6">
        <v>45063</v>
      </c>
      <c r="H10" s="4">
        <v>1</v>
      </c>
      <c r="I10" s="4">
        <v>2</v>
      </c>
      <c r="J10" s="4">
        <v>2</v>
      </c>
      <c r="K10" s="4" t="s">
        <v>30</v>
      </c>
      <c r="L10" s="4">
        <v>1496</v>
      </c>
      <c r="M10" s="4">
        <v>1496</v>
      </c>
      <c r="N10" s="4" t="s">
        <v>79</v>
      </c>
      <c r="O10" s="4" t="s">
        <v>32</v>
      </c>
      <c r="P10" s="4" t="s">
        <v>33</v>
      </c>
      <c r="Q10" s="4">
        <v>0</v>
      </c>
      <c r="R10" s="9">
        <v>45039</v>
      </c>
      <c r="S10" s="6">
        <v>45066</v>
      </c>
      <c r="T10" s="4" t="s">
        <v>34</v>
      </c>
      <c r="U10" s="4">
        <v>1496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45061</v>
      </c>
      <c r="G11" s="6">
        <v>45063</v>
      </c>
      <c r="H11" s="4">
        <v>2</v>
      </c>
      <c r="I11" s="4">
        <v>2</v>
      </c>
      <c r="J11" s="4">
        <v>4</v>
      </c>
      <c r="K11" s="4" t="s">
        <v>30</v>
      </c>
      <c r="L11" s="4">
        <v>3352</v>
      </c>
      <c r="M11" s="4">
        <v>3352</v>
      </c>
      <c r="N11" s="4" t="s">
        <v>85</v>
      </c>
      <c r="O11" s="4" t="s">
        <v>32</v>
      </c>
      <c r="P11" s="4" t="s">
        <v>33</v>
      </c>
      <c r="Q11" s="4">
        <v>0</v>
      </c>
      <c r="R11" s="9">
        <v>45039</v>
      </c>
      <c r="S11" s="6">
        <v>45066</v>
      </c>
      <c r="T11" s="4" t="s">
        <v>34</v>
      </c>
      <c r="U11" s="4">
        <v>3352</v>
      </c>
      <c r="V11" s="4">
        <v>0</v>
      </c>
      <c r="W11" s="4">
        <v>0</v>
      </c>
      <c r="X11" s="4" t="s">
        <v>86</v>
      </c>
      <c r="Y11" s="4" t="s">
        <v>42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45062</v>
      </c>
      <c r="G12" s="6">
        <v>45063</v>
      </c>
      <c r="H12" s="4">
        <v>1</v>
      </c>
      <c r="I12" s="4">
        <v>1</v>
      </c>
      <c r="J12" s="4">
        <v>1</v>
      </c>
      <c r="K12" s="4" t="s">
        <v>30</v>
      </c>
      <c r="L12" s="4">
        <v>623</v>
      </c>
      <c r="M12" s="4">
        <v>623</v>
      </c>
      <c r="N12" s="4" t="s">
        <v>90</v>
      </c>
      <c r="O12" s="4" t="s">
        <v>32</v>
      </c>
      <c r="P12" s="4" t="s">
        <v>33</v>
      </c>
      <c r="Q12" s="4">
        <v>0</v>
      </c>
      <c r="R12" s="9">
        <v>45040</v>
      </c>
      <c r="S12" s="6">
        <v>45066</v>
      </c>
      <c r="T12" s="4" t="s">
        <v>34</v>
      </c>
      <c r="U12" s="4">
        <v>623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45062</v>
      </c>
      <c r="G13" s="6">
        <v>45063</v>
      </c>
      <c r="H13" s="4">
        <v>1</v>
      </c>
      <c r="I13" s="4">
        <v>1</v>
      </c>
      <c r="J13" s="4">
        <v>1</v>
      </c>
      <c r="K13" s="4" t="s">
        <v>30</v>
      </c>
      <c r="L13" s="4">
        <v>483</v>
      </c>
      <c r="M13" s="4">
        <v>483</v>
      </c>
      <c r="N13" s="4" t="s">
        <v>96</v>
      </c>
      <c r="O13" s="4" t="s">
        <v>32</v>
      </c>
      <c r="P13" s="4" t="s">
        <v>33</v>
      </c>
      <c r="Q13" s="4">
        <v>0</v>
      </c>
      <c r="R13" s="9">
        <v>45040</v>
      </c>
      <c r="S13" s="6">
        <v>45066</v>
      </c>
      <c r="T13" s="4" t="s">
        <v>34</v>
      </c>
      <c r="U13" s="4">
        <v>483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45062</v>
      </c>
      <c r="G14" s="6">
        <v>45063</v>
      </c>
      <c r="H14" s="4">
        <v>1</v>
      </c>
      <c r="I14" s="4">
        <v>1</v>
      </c>
      <c r="J14" s="4">
        <v>1</v>
      </c>
      <c r="K14" s="4" t="s">
        <v>30</v>
      </c>
      <c r="L14" s="4">
        <v>211</v>
      </c>
      <c r="M14" s="4">
        <v>211</v>
      </c>
      <c r="N14" s="4" t="s">
        <v>102</v>
      </c>
      <c r="O14" s="4" t="s">
        <v>32</v>
      </c>
      <c r="P14" s="4" t="s">
        <v>33</v>
      </c>
      <c r="Q14" s="4">
        <v>0</v>
      </c>
      <c r="R14" s="9">
        <v>45041</v>
      </c>
      <c r="S14" s="6">
        <v>45066</v>
      </c>
      <c r="T14" s="4" t="s">
        <v>34</v>
      </c>
      <c r="U14" s="4">
        <v>211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82</v>
      </c>
      <c r="B15" s="4" t="s">
        <v>26</v>
      </c>
      <c r="C15" s="4" t="s">
        <v>105</v>
      </c>
      <c r="D15" s="4" t="s">
        <v>83</v>
      </c>
      <c r="E15" s="4" t="s">
        <v>84</v>
      </c>
      <c r="F15" s="6">
        <v>45061</v>
      </c>
      <c r="G15" s="6">
        <v>45063</v>
      </c>
      <c r="H15" s="4">
        <v>2</v>
      </c>
      <c r="I15" s="4">
        <v>2</v>
      </c>
      <c r="J15" s="4">
        <v>4</v>
      </c>
      <c r="K15" s="4" t="s">
        <v>30</v>
      </c>
      <c r="L15" s="4">
        <v>-1676</v>
      </c>
      <c r="M15" s="4">
        <v>-1676</v>
      </c>
      <c r="N15" s="4" t="s">
        <v>85</v>
      </c>
      <c r="O15" s="4" t="s">
        <v>32</v>
      </c>
      <c r="P15" s="4" t="s">
        <v>33</v>
      </c>
      <c r="Q15" s="4">
        <v>0</v>
      </c>
      <c r="R15" s="9">
        <v>45039.948287037</v>
      </c>
      <c r="S15" s="6">
        <v>45066</v>
      </c>
      <c r="T15" s="4" t="s">
        <v>34</v>
      </c>
      <c r="U15" s="4">
        <v>-1676</v>
      </c>
      <c r="V15" s="4">
        <v>0</v>
      </c>
      <c r="W15" s="4">
        <v>0</v>
      </c>
      <c r="X15" s="4" t="s">
        <v>86</v>
      </c>
      <c r="Y15" s="4" t="s">
        <v>42</v>
      </c>
    </row>
    <row r="16" s="4" customFormat="1" spans="1:25">
      <c r="A16" s="4" t="s">
        <v>82</v>
      </c>
      <c r="B16" s="4" t="s">
        <v>26</v>
      </c>
      <c r="C16" s="4" t="s">
        <v>105</v>
      </c>
      <c r="D16" s="4" t="s">
        <v>83</v>
      </c>
      <c r="E16" s="4" t="s">
        <v>84</v>
      </c>
      <c r="F16" s="6">
        <v>45061</v>
      </c>
      <c r="G16" s="6">
        <v>45063</v>
      </c>
      <c r="H16" s="4">
        <v>2</v>
      </c>
      <c r="I16" s="4">
        <v>2</v>
      </c>
      <c r="J16" s="4">
        <v>4</v>
      </c>
      <c r="K16" s="4" t="s">
        <v>30</v>
      </c>
      <c r="L16" s="4">
        <v>-1676</v>
      </c>
      <c r="M16" s="4">
        <v>-1676</v>
      </c>
      <c r="N16" s="4" t="s">
        <v>85</v>
      </c>
      <c r="O16" s="4" t="s">
        <v>32</v>
      </c>
      <c r="P16" s="4" t="s">
        <v>33</v>
      </c>
      <c r="Q16" s="4">
        <v>0</v>
      </c>
      <c r="R16" s="9">
        <v>45039.948287037</v>
      </c>
      <c r="S16" s="6">
        <v>45066</v>
      </c>
      <c r="T16" s="4" t="s">
        <v>34</v>
      </c>
      <c r="U16" s="4">
        <v>-1676</v>
      </c>
      <c r="V16" s="4">
        <v>0</v>
      </c>
      <c r="W16" s="4">
        <v>0</v>
      </c>
      <c r="X16" s="4" t="s">
        <v>86</v>
      </c>
      <c r="Y16" s="4" t="s">
        <v>42</v>
      </c>
    </row>
    <row r="17" s="4" customFormat="1" spans="1:25">
      <c r="A17" s="4" t="s">
        <v>82</v>
      </c>
      <c r="B17" s="4" t="s">
        <v>26</v>
      </c>
      <c r="C17" s="4" t="s">
        <v>106</v>
      </c>
      <c r="D17" s="4" t="s">
        <v>83</v>
      </c>
      <c r="E17" s="4" t="s">
        <v>84</v>
      </c>
      <c r="F17" s="6">
        <v>45061</v>
      </c>
      <c r="G17" s="6">
        <v>45063</v>
      </c>
      <c r="H17" s="4">
        <v>2</v>
      </c>
      <c r="I17" s="4">
        <v>2</v>
      </c>
      <c r="J17" s="4">
        <v>4</v>
      </c>
      <c r="K17" s="4" t="s">
        <v>30</v>
      </c>
      <c r="L17" s="4">
        <v>-3352</v>
      </c>
      <c r="M17" s="4">
        <v>-3352</v>
      </c>
      <c r="N17" s="4" t="s">
        <v>85</v>
      </c>
      <c r="O17" s="4" t="s">
        <v>32</v>
      </c>
      <c r="P17" s="4" t="s">
        <v>33</v>
      </c>
      <c r="Q17" s="4">
        <v>0</v>
      </c>
      <c r="R17" s="9">
        <v>45039</v>
      </c>
      <c r="S17" s="6">
        <v>45066</v>
      </c>
      <c r="T17" s="4" t="s">
        <v>34</v>
      </c>
      <c r="U17" s="4">
        <v>-3352</v>
      </c>
      <c r="V17" s="4">
        <v>0</v>
      </c>
      <c r="W17" s="4">
        <v>0</v>
      </c>
      <c r="X17" s="4" t="s">
        <v>86</v>
      </c>
      <c r="Y17" s="4" t="s">
        <v>42</v>
      </c>
    </row>
    <row r="18" s="4" customFormat="1" spans="1:25">
      <c r="A18" s="4" t="s">
        <v>82</v>
      </c>
      <c r="B18" s="4" t="s">
        <v>26</v>
      </c>
      <c r="C18" s="4" t="s">
        <v>107</v>
      </c>
      <c r="D18" s="4" t="s">
        <v>108</v>
      </c>
      <c r="E18" s="4" t="s">
        <v>84</v>
      </c>
      <c r="F18" s="6">
        <v>45061</v>
      </c>
      <c r="G18" s="6">
        <v>45063</v>
      </c>
      <c r="H18" s="4">
        <v>2</v>
      </c>
      <c r="I18" s="4">
        <v>2</v>
      </c>
      <c r="J18" s="4">
        <v>4</v>
      </c>
      <c r="K18" s="4" t="s">
        <v>30</v>
      </c>
      <c r="L18" s="4">
        <v>1676</v>
      </c>
      <c r="M18" s="4">
        <v>1676</v>
      </c>
      <c r="N18" s="4" t="s">
        <v>85</v>
      </c>
      <c r="O18" s="4" t="s">
        <v>32</v>
      </c>
      <c r="P18" s="4" t="s">
        <v>33</v>
      </c>
      <c r="Q18" s="4">
        <v>0</v>
      </c>
      <c r="R18" s="9">
        <v>45039.948287037</v>
      </c>
      <c r="S18" s="6">
        <v>45066</v>
      </c>
      <c r="T18" s="4" t="s">
        <v>34</v>
      </c>
      <c r="U18" s="4">
        <v>1676</v>
      </c>
      <c r="V18" s="4">
        <v>0</v>
      </c>
      <c r="W18" s="4">
        <v>0</v>
      </c>
      <c r="X18" s="4" t="s">
        <v>86</v>
      </c>
      <c r="Y18" s="4" t="s">
        <v>42</v>
      </c>
    </row>
    <row r="19" s="4" customFormat="1" spans="1:25">
      <c r="A19" s="4" t="s">
        <v>82</v>
      </c>
      <c r="B19" s="4" t="s">
        <v>26</v>
      </c>
      <c r="C19" s="4" t="s">
        <v>107</v>
      </c>
      <c r="D19" s="4" t="s">
        <v>108</v>
      </c>
      <c r="E19" s="4" t="s">
        <v>84</v>
      </c>
      <c r="F19" s="6">
        <v>45061</v>
      </c>
      <c r="G19" s="6">
        <v>45063</v>
      </c>
      <c r="H19" s="4">
        <v>2</v>
      </c>
      <c r="I19" s="4">
        <v>2</v>
      </c>
      <c r="J19" s="4">
        <v>4</v>
      </c>
      <c r="K19" s="4" t="s">
        <v>30</v>
      </c>
      <c r="L19" s="4">
        <v>1676</v>
      </c>
      <c r="M19" s="4">
        <v>1676</v>
      </c>
      <c r="N19" s="4" t="s">
        <v>85</v>
      </c>
      <c r="O19" s="4" t="s">
        <v>32</v>
      </c>
      <c r="P19" s="4" t="s">
        <v>33</v>
      </c>
      <c r="Q19" s="4">
        <v>0</v>
      </c>
      <c r="R19" s="9">
        <v>45039.948287037</v>
      </c>
      <c r="S19" s="6">
        <v>45066</v>
      </c>
      <c r="T19" s="4" t="s">
        <v>34</v>
      </c>
      <c r="U19" s="4">
        <v>1676</v>
      </c>
      <c r="V19" s="4">
        <v>0</v>
      </c>
      <c r="W19" s="4">
        <v>0</v>
      </c>
      <c r="X19" s="4" t="s">
        <v>86</v>
      </c>
      <c r="Y19" s="4" t="s">
        <v>42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60</v>
      </c>
      <c r="E20" s="4" t="s">
        <v>61</v>
      </c>
      <c r="F20" s="6">
        <v>45060</v>
      </c>
      <c r="G20" s="6">
        <v>45063</v>
      </c>
      <c r="H20" s="4">
        <v>1</v>
      </c>
      <c r="I20" s="4">
        <v>3</v>
      </c>
      <c r="J20" s="4">
        <v>3</v>
      </c>
      <c r="K20" s="4" t="s">
        <v>30</v>
      </c>
      <c r="L20" s="4">
        <v>2697</v>
      </c>
      <c r="M20" s="4">
        <v>2697</v>
      </c>
      <c r="N20" s="4" t="s">
        <v>110</v>
      </c>
      <c r="O20" s="4" t="s">
        <v>32</v>
      </c>
      <c r="P20" s="4" t="s">
        <v>33</v>
      </c>
      <c r="Q20" s="4">
        <v>0</v>
      </c>
      <c r="R20" s="9">
        <v>45041</v>
      </c>
      <c r="S20" s="6">
        <v>45066</v>
      </c>
      <c r="T20" s="4" t="s">
        <v>34</v>
      </c>
      <c r="U20" s="4">
        <v>2697</v>
      </c>
      <c r="V20" s="4">
        <v>0</v>
      </c>
      <c r="W20" s="4">
        <v>0</v>
      </c>
      <c r="X20" s="4" t="s">
        <v>111</v>
      </c>
      <c r="Y20" s="4" t="s">
        <v>42</v>
      </c>
    </row>
    <row r="21" s="4" customFormat="1" spans="1:25">
      <c r="A21" s="4" t="s">
        <v>112</v>
      </c>
      <c r="B21" s="4" t="s">
        <v>26</v>
      </c>
      <c r="C21" s="4" t="s">
        <v>27</v>
      </c>
      <c r="D21" s="4" t="s">
        <v>113</v>
      </c>
      <c r="E21" s="4" t="s">
        <v>114</v>
      </c>
      <c r="F21" s="6">
        <v>45062</v>
      </c>
      <c r="G21" s="6">
        <v>45063</v>
      </c>
      <c r="H21" s="4">
        <v>1</v>
      </c>
      <c r="I21" s="4">
        <v>1</v>
      </c>
      <c r="J21" s="4">
        <v>1</v>
      </c>
      <c r="K21" s="4" t="s">
        <v>30</v>
      </c>
      <c r="L21" s="4">
        <v>665</v>
      </c>
      <c r="M21" s="4">
        <v>665</v>
      </c>
      <c r="N21" s="4" t="s">
        <v>115</v>
      </c>
      <c r="O21" s="4" t="s">
        <v>32</v>
      </c>
      <c r="P21" s="4" t="s">
        <v>33</v>
      </c>
      <c r="Q21" s="4">
        <v>0</v>
      </c>
      <c r="R21" s="9">
        <v>45042</v>
      </c>
      <c r="S21" s="6">
        <v>45066</v>
      </c>
      <c r="T21" s="4" t="s">
        <v>34</v>
      </c>
      <c r="U21" s="4">
        <v>665</v>
      </c>
      <c r="V21" s="4">
        <v>0</v>
      </c>
      <c r="W21" s="4">
        <v>0</v>
      </c>
      <c r="X21" s="4" t="s">
        <v>116</v>
      </c>
      <c r="Y21" s="4" t="s">
        <v>117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 t="s">
        <v>120</v>
      </c>
      <c r="F22" s="6">
        <v>45060</v>
      </c>
      <c r="G22" s="6">
        <v>45063</v>
      </c>
      <c r="H22" s="4">
        <v>1</v>
      </c>
      <c r="I22" s="4">
        <v>3</v>
      </c>
      <c r="J22" s="4">
        <v>3</v>
      </c>
      <c r="K22" s="4" t="s">
        <v>30</v>
      </c>
      <c r="L22" s="4">
        <v>1221</v>
      </c>
      <c r="M22" s="4">
        <v>1221</v>
      </c>
      <c r="N22" s="4" t="s">
        <v>121</v>
      </c>
      <c r="O22" s="4" t="s">
        <v>32</v>
      </c>
      <c r="P22" s="4" t="s">
        <v>33</v>
      </c>
      <c r="Q22" s="4">
        <v>0</v>
      </c>
      <c r="R22" s="9">
        <v>45042</v>
      </c>
      <c r="S22" s="6">
        <v>45066</v>
      </c>
      <c r="T22" s="4" t="s">
        <v>34</v>
      </c>
      <c r="U22" s="4">
        <v>1221</v>
      </c>
      <c r="V22" s="4">
        <v>0</v>
      </c>
      <c r="W22" s="4">
        <v>0</v>
      </c>
      <c r="X22" s="4" t="s">
        <v>122</v>
      </c>
      <c r="Y22" s="4" t="s">
        <v>42</v>
      </c>
    </row>
    <row r="23" s="4" customFormat="1" spans="1:25">
      <c r="A23" s="4" t="s">
        <v>123</v>
      </c>
      <c r="B23" s="4" t="s">
        <v>26</v>
      </c>
      <c r="C23" s="4" t="s">
        <v>27</v>
      </c>
      <c r="D23" s="4" t="s">
        <v>124</v>
      </c>
      <c r="E23" s="4" t="s">
        <v>125</v>
      </c>
      <c r="F23" s="6">
        <v>45062</v>
      </c>
      <c r="G23" s="6">
        <v>45063</v>
      </c>
      <c r="H23" s="4">
        <v>1</v>
      </c>
      <c r="I23" s="4">
        <v>1</v>
      </c>
      <c r="J23" s="4">
        <v>1</v>
      </c>
      <c r="K23" s="4" t="s">
        <v>30</v>
      </c>
      <c r="L23" s="4">
        <v>791</v>
      </c>
      <c r="M23" s="4">
        <v>791</v>
      </c>
      <c r="N23" s="4" t="s">
        <v>126</v>
      </c>
      <c r="O23" s="4" t="s">
        <v>32</v>
      </c>
      <c r="P23" s="4" t="s">
        <v>33</v>
      </c>
      <c r="Q23" s="4">
        <v>0</v>
      </c>
      <c r="R23" s="9">
        <v>45044</v>
      </c>
      <c r="S23" s="6">
        <v>45066</v>
      </c>
      <c r="T23" s="4" t="s">
        <v>34</v>
      </c>
      <c r="U23" s="4">
        <v>791</v>
      </c>
      <c r="V23" s="4">
        <v>0</v>
      </c>
      <c r="W23" s="4">
        <v>0</v>
      </c>
      <c r="X23" s="4" t="s">
        <v>127</v>
      </c>
      <c r="Y23" s="4" t="s">
        <v>128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28</v>
      </c>
      <c r="E24" s="4" t="s">
        <v>130</v>
      </c>
      <c r="F24" s="6">
        <v>45060</v>
      </c>
      <c r="G24" s="6">
        <v>45063</v>
      </c>
      <c r="H24" s="4">
        <v>1</v>
      </c>
      <c r="I24" s="4">
        <v>3</v>
      </c>
      <c r="J24" s="4">
        <v>3</v>
      </c>
      <c r="K24" s="4" t="s">
        <v>30</v>
      </c>
      <c r="L24" s="4">
        <v>3174</v>
      </c>
      <c r="M24" s="4">
        <v>3174</v>
      </c>
      <c r="N24" s="4" t="s">
        <v>131</v>
      </c>
      <c r="O24" s="4" t="s">
        <v>32</v>
      </c>
      <c r="P24" s="4" t="s">
        <v>33</v>
      </c>
      <c r="Q24" s="4">
        <v>0</v>
      </c>
      <c r="R24" s="9">
        <v>45044</v>
      </c>
      <c r="S24" s="6">
        <v>45066</v>
      </c>
      <c r="T24" s="4" t="s">
        <v>34</v>
      </c>
      <c r="U24" s="4">
        <v>3174</v>
      </c>
      <c r="V24" s="4">
        <v>0</v>
      </c>
      <c r="W24" s="4">
        <v>0</v>
      </c>
      <c r="X24" s="4" t="s">
        <v>132</v>
      </c>
      <c r="Y24" s="4" t="s">
        <v>133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45062</v>
      </c>
      <c r="G25" s="6">
        <v>45063</v>
      </c>
      <c r="H25" s="4">
        <v>1</v>
      </c>
      <c r="I25" s="4">
        <v>1</v>
      </c>
      <c r="J25" s="4">
        <v>1</v>
      </c>
      <c r="K25" s="4" t="s">
        <v>30</v>
      </c>
      <c r="L25" s="4">
        <v>485</v>
      </c>
      <c r="M25" s="4">
        <v>485</v>
      </c>
      <c r="N25" s="4" t="s">
        <v>137</v>
      </c>
      <c r="O25" s="4" t="s">
        <v>32</v>
      </c>
      <c r="P25" s="4" t="s">
        <v>33</v>
      </c>
      <c r="Q25" s="4">
        <v>0</v>
      </c>
      <c r="R25" s="9">
        <v>45044</v>
      </c>
      <c r="S25" s="6">
        <v>45066</v>
      </c>
      <c r="T25" s="4" t="s">
        <v>34</v>
      </c>
      <c r="U25" s="4">
        <v>485</v>
      </c>
      <c r="V25" s="4">
        <v>0</v>
      </c>
      <c r="W25" s="4">
        <v>0</v>
      </c>
      <c r="X25" s="4" t="s">
        <v>138</v>
      </c>
      <c r="Y25" s="4" t="s">
        <v>42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45062</v>
      </c>
      <c r="G26" s="6">
        <v>45063</v>
      </c>
      <c r="H26" s="4">
        <v>1</v>
      </c>
      <c r="I26" s="4">
        <v>1</v>
      </c>
      <c r="J26" s="4">
        <v>1</v>
      </c>
      <c r="K26" s="4" t="s">
        <v>30</v>
      </c>
      <c r="L26" s="4">
        <v>525</v>
      </c>
      <c r="M26" s="4">
        <v>525</v>
      </c>
      <c r="N26" s="4" t="s">
        <v>142</v>
      </c>
      <c r="O26" s="4" t="s">
        <v>32</v>
      </c>
      <c r="P26" s="4" t="s">
        <v>33</v>
      </c>
      <c r="Q26" s="4">
        <v>0</v>
      </c>
      <c r="R26" s="9">
        <v>45044</v>
      </c>
      <c r="S26" s="6">
        <v>45066</v>
      </c>
      <c r="T26" s="4" t="s">
        <v>34</v>
      </c>
      <c r="U26" s="4">
        <v>525</v>
      </c>
      <c r="V26" s="4">
        <v>0</v>
      </c>
      <c r="W26" s="4">
        <v>0</v>
      </c>
      <c r="X26" s="4" t="s">
        <v>42</v>
      </c>
      <c r="Y26" s="4" t="s">
        <v>143</v>
      </c>
    </row>
    <row r="27" s="4" customFormat="1" spans="1:26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45061</v>
      </c>
      <c r="G27" s="6">
        <v>45063</v>
      </c>
      <c r="H27" s="4">
        <v>2</v>
      </c>
      <c r="I27" s="4">
        <v>2</v>
      </c>
      <c r="J27" s="4">
        <v>4</v>
      </c>
      <c r="K27" s="4" t="s">
        <v>30</v>
      </c>
      <c r="L27" s="4">
        <v>824</v>
      </c>
      <c r="M27" s="4">
        <v>824</v>
      </c>
      <c r="N27" s="4" t="s">
        <v>147</v>
      </c>
      <c r="O27" s="4" t="s">
        <v>32</v>
      </c>
      <c r="P27" s="4" t="s">
        <v>33</v>
      </c>
      <c r="Q27" s="4">
        <v>0</v>
      </c>
      <c r="R27" s="9">
        <v>45045</v>
      </c>
      <c r="S27" s="6">
        <v>45066</v>
      </c>
      <c r="T27" s="4" t="s">
        <v>34</v>
      </c>
      <c r="U27" s="4">
        <v>824</v>
      </c>
      <c r="V27" s="4">
        <v>0</v>
      </c>
      <c r="W27" s="4">
        <v>0</v>
      </c>
      <c r="X27" s="4" t="s">
        <v>148</v>
      </c>
      <c r="Y27" s="4" t="s">
        <v>149</v>
      </c>
      <c r="Z27" s="4" t="s">
        <v>150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45062</v>
      </c>
      <c r="G28" s="6">
        <v>45063</v>
      </c>
      <c r="H28" s="4">
        <v>1</v>
      </c>
      <c r="I28" s="4">
        <v>1</v>
      </c>
      <c r="J28" s="4">
        <v>1</v>
      </c>
      <c r="K28" s="4" t="s">
        <v>30</v>
      </c>
      <c r="L28" s="4">
        <v>455</v>
      </c>
      <c r="M28" s="4">
        <v>455</v>
      </c>
      <c r="N28" s="4" t="s">
        <v>154</v>
      </c>
      <c r="O28" s="4" t="s">
        <v>32</v>
      </c>
      <c r="P28" s="4" t="s">
        <v>33</v>
      </c>
      <c r="Q28" s="4">
        <v>0</v>
      </c>
      <c r="R28" s="9">
        <v>45048</v>
      </c>
      <c r="S28" s="6">
        <v>45066</v>
      </c>
      <c r="T28" s="4" t="s">
        <v>34</v>
      </c>
      <c r="U28" s="4">
        <v>455</v>
      </c>
      <c r="V28" s="4">
        <v>0</v>
      </c>
      <c r="W28" s="4">
        <v>0</v>
      </c>
      <c r="X28" s="4" t="s">
        <v>155</v>
      </c>
      <c r="Y28" s="4" t="s">
        <v>156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45061</v>
      </c>
      <c r="G29" s="6">
        <v>45063</v>
      </c>
      <c r="H29" s="4">
        <v>1</v>
      </c>
      <c r="I29" s="4">
        <v>2</v>
      </c>
      <c r="J29" s="4">
        <v>2</v>
      </c>
      <c r="K29" s="4" t="s">
        <v>30</v>
      </c>
      <c r="L29" s="4">
        <v>1002</v>
      </c>
      <c r="M29" s="4">
        <v>1002</v>
      </c>
      <c r="N29" s="4" t="s">
        <v>160</v>
      </c>
      <c r="O29" s="4" t="s">
        <v>32</v>
      </c>
      <c r="P29" s="4" t="s">
        <v>33</v>
      </c>
      <c r="Q29" s="4">
        <v>0</v>
      </c>
      <c r="R29" s="9">
        <v>45049</v>
      </c>
      <c r="S29" s="6">
        <v>45066</v>
      </c>
      <c r="T29" s="4" t="s">
        <v>34</v>
      </c>
      <c r="U29" s="4">
        <v>1002</v>
      </c>
      <c r="V29" s="4">
        <v>0</v>
      </c>
      <c r="W29" s="4">
        <v>0</v>
      </c>
      <c r="X29" s="4" t="s">
        <v>161</v>
      </c>
      <c r="Y29" s="4" t="s">
        <v>162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164</v>
      </c>
      <c r="E30" s="4" t="s">
        <v>165</v>
      </c>
      <c r="F30" s="6">
        <v>45062</v>
      </c>
      <c r="G30" s="6">
        <v>45063</v>
      </c>
      <c r="H30" s="4">
        <v>1</v>
      </c>
      <c r="I30" s="4">
        <v>1</v>
      </c>
      <c r="J30" s="4">
        <v>1</v>
      </c>
      <c r="K30" s="4" t="s">
        <v>30</v>
      </c>
      <c r="L30" s="4">
        <v>759</v>
      </c>
      <c r="M30" s="4">
        <v>759</v>
      </c>
      <c r="N30" s="4" t="s">
        <v>166</v>
      </c>
      <c r="O30" s="4" t="s">
        <v>32</v>
      </c>
      <c r="P30" s="4" t="s">
        <v>33</v>
      </c>
      <c r="Q30" s="4">
        <v>0</v>
      </c>
      <c r="R30" s="9">
        <v>45050</v>
      </c>
      <c r="S30" s="6">
        <v>45066</v>
      </c>
      <c r="T30" s="4" t="s">
        <v>34</v>
      </c>
      <c r="U30" s="4">
        <v>759</v>
      </c>
      <c r="V30" s="4">
        <v>0</v>
      </c>
      <c r="W30" s="4">
        <v>0</v>
      </c>
      <c r="X30" s="4" t="s">
        <v>167</v>
      </c>
      <c r="Y30" s="4" t="s">
        <v>168</v>
      </c>
    </row>
    <row r="31" s="4" customFormat="1" spans="1:25">
      <c r="A31" s="4" t="s">
        <v>169</v>
      </c>
      <c r="B31" s="4" t="s">
        <v>26</v>
      </c>
      <c r="C31" s="4" t="s">
        <v>27</v>
      </c>
      <c r="D31" s="4" t="s">
        <v>94</v>
      </c>
      <c r="E31" s="4" t="s">
        <v>170</v>
      </c>
      <c r="F31" s="6">
        <v>45062</v>
      </c>
      <c r="G31" s="6">
        <v>45063</v>
      </c>
      <c r="H31" s="4">
        <v>1</v>
      </c>
      <c r="I31" s="4">
        <v>1</v>
      </c>
      <c r="J31" s="4">
        <v>1</v>
      </c>
      <c r="K31" s="4" t="s">
        <v>30</v>
      </c>
      <c r="L31" s="4">
        <v>465</v>
      </c>
      <c r="M31" s="4">
        <v>465</v>
      </c>
      <c r="N31" s="4" t="s">
        <v>171</v>
      </c>
      <c r="O31" s="4" t="s">
        <v>32</v>
      </c>
      <c r="P31" s="4" t="s">
        <v>33</v>
      </c>
      <c r="Q31" s="4">
        <v>0</v>
      </c>
      <c r="R31" s="9">
        <v>45050</v>
      </c>
      <c r="S31" s="6">
        <v>45066</v>
      </c>
      <c r="T31" s="4" t="s">
        <v>34</v>
      </c>
      <c r="U31" s="4">
        <v>465</v>
      </c>
      <c r="V31" s="4">
        <v>0</v>
      </c>
      <c r="W31" s="4">
        <v>0</v>
      </c>
      <c r="X31" s="4" t="s">
        <v>172</v>
      </c>
      <c r="Y31" s="4" t="s">
        <v>173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45062</v>
      </c>
      <c r="G32" s="6">
        <v>45063</v>
      </c>
      <c r="H32" s="4">
        <v>1</v>
      </c>
      <c r="I32" s="4">
        <v>1</v>
      </c>
      <c r="J32" s="4">
        <v>1</v>
      </c>
      <c r="K32" s="4" t="s">
        <v>30</v>
      </c>
      <c r="L32" s="4">
        <v>1053</v>
      </c>
      <c r="M32" s="4">
        <v>1053</v>
      </c>
      <c r="N32" s="4" t="s">
        <v>177</v>
      </c>
      <c r="O32" s="4" t="s">
        <v>32</v>
      </c>
      <c r="P32" s="4" t="s">
        <v>33</v>
      </c>
      <c r="Q32" s="4">
        <v>0</v>
      </c>
      <c r="R32" s="9">
        <v>45050</v>
      </c>
      <c r="S32" s="6">
        <v>45066</v>
      </c>
      <c r="T32" s="4" t="s">
        <v>34</v>
      </c>
      <c r="U32" s="4">
        <v>1053</v>
      </c>
      <c r="V32" s="4">
        <v>0</v>
      </c>
      <c r="W32" s="4">
        <v>0</v>
      </c>
      <c r="X32" s="4" t="s">
        <v>178</v>
      </c>
      <c r="Y32" s="4" t="s">
        <v>42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45062</v>
      </c>
      <c r="G33" s="6">
        <v>45063</v>
      </c>
      <c r="H33" s="4">
        <v>1</v>
      </c>
      <c r="I33" s="4">
        <v>1</v>
      </c>
      <c r="J33" s="4">
        <v>1</v>
      </c>
      <c r="K33" s="4" t="s">
        <v>30</v>
      </c>
      <c r="L33" s="4">
        <v>1329</v>
      </c>
      <c r="M33" s="4">
        <v>1329</v>
      </c>
      <c r="N33" s="4" t="s">
        <v>182</v>
      </c>
      <c r="O33" s="4" t="s">
        <v>32</v>
      </c>
      <c r="P33" s="4" t="s">
        <v>33</v>
      </c>
      <c r="Q33" s="4">
        <v>0</v>
      </c>
      <c r="R33" s="9">
        <v>45050</v>
      </c>
      <c r="S33" s="6">
        <v>45066</v>
      </c>
      <c r="T33" s="4" t="s">
        <v>34</v>
      </c>
      <c r="U33" s="4">
        <v>1329</v>
      </c>
      <c r="V33" s="4">
        <v>0</v>
      </c>
      <c r="W33" s="4">
        <v>0</v>
      </c>
      <c r="X33" s="4" t="s">
        <v>183</v>
      </c>
      <c r="Y33" s="4" t="s">
        <v>184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45062</v>
      </c>
      <c r="G34" s="6">
        <v>45063</v>
      </c>
      <c r="H34" s="4">
        <v>1</v>
      </c>
      <c r="I34" s="4">
        <v>1</v>
      </c>
      <c r="J34" s="4">
        <v>1</v>
      </c>
      <c r="K34" s="4" t="s">
        <v>30</v>
      </c>
      <c r="L34" s="4">
        <v>220</v>
      </c>
      <c r="M34" s="4">
        <v>220</v>
      </c>
      <c r="N34" s="4" t="s">
        <v>188</v>
      </c>
      <c r="O34" s="4" t="s">
        <v>32</v>
      </c>
      <c r="P34" s="4" t="s">
        <v>33</v>
      </c>
      <c r="Q34" s="4">
        <v>0</v>
      </c>
      <c r="R34" s="9">
        <v>45051</v>
      </c>
      <c r="S34" s="6">
        <v>45066</v>
      </c>
      <c r="T34" s="4" t="s">
        <v>34</v>
      </c>
      <c r="U34" s="4">
        <v>220</v>
      </c>
      <c r="V34" s="4">
        <v>0</v>
      </c>
      <c r="W34" s="4">
        <v>0</v>
      </c>
      <c r="X34" s="4" t="s">
        <v>189</v>
      </c>
      <c r="Y34" s="4" t="s">
        <v>190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61</v>
      </c>
      <c r="F35" s="6">
        <v>45061</v>
      </c>
      <c r="G35" s="6">
        <v>45063</v>
      </c>
      <c r="H35" s="4">
        <v>1</v>
      </c>
      <c r="I35" s="4">
        <v>2</v>
      </c>
      <c r="J35" s="4">
        <v>2</v>
      </c>
      <c r="K35" s="4" t="s">
        <v>30</v>
      </c>
      <c r="L35" s="4">
        <v>3784</v>
      </c>
      <c r="M35" s="4">
        <v>3784</v>
      </c>
      <c r="N35" s="4" t="s">
        <v>193</v>
      </c>
      <c r="O35" s="4" t="s">
        <v>32</v>
      </c>
      <c r="P35" s="4" t="s">
        <v>33</v>
      </c>
      <c r="Q35" s="4">
        <v>0</v>
      </c>
      <c r="R35" s="9">
        <v>45051</v>
      </c>
      <c r="S35" s="6">
        <v>45066</v>
      </c>
      <c r="T35" s="4" t="s">
        <v>34</v>
      </c>
      <c r="U35" s="4">
        <v>3784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45061</v>
      </c>
      <c r="G36" s="6">
        <v>45063</v>
      </c>
      <c r="H36" s="4">
        <v>1</v>
      </c>
      <c r="I36" s="4">
        <v>2</v>
      </c>
      <c r="J36" s="4">
        <v>2</v>
      </c>
      <c r="K36" s="4" t="s">
        <v>30</v>
      </c>
      <c r="L36" s="4">
        <v>730</v>
      </c>
      <c r="M36" s="4">
        <v>730</v>
      </c>
      <c r="N36" s="4" t="s">
        <v>199</v>
      </c>
      <c r="O36" s="4" t="s">
        <v>32</v>
      </c>
      <c r="P36" s="4" t="s">
        <v>33</v>
      </c>
      <c r="Q36" s="4">
        <v>0</v>
      </c>
      <c r="R36" s="9">
        <v>45051</v>
      </c>
      <c r="S36" s="6">
        <v>45066</v>
      </c>
      <c r="T36" s="4" t="s">
        <v>34</v>
      </c>
      <c r="U36" s="4">
        <v>730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6">
        <v>45060</v>
      </c>
      <c r="G37" s="6">
        <v>45063</v>
      </c>
      <c r="H37" s="4">
        <v>1</v>
      </c>
      <c r="I37" s="4">
        <v>3</v>
      </c>
      <c r="J37" s="4">
        <v>3</v>
      </c>
      <c r="K37" s="4" t="s">
        <v>30</v>
      </c>
      <c r="L37" s="4">
        <v>1179</v>
      </c>
      <c r="M37" s="4">
        <v>1179</v>
      </c>
      <c r="N37" s="4" t="s">
        <v>205</v>
      </c>
      <c r="O37" s="4" t="s">
        <v>32</v>
      </c>
      <c r="P37" s="4" t="s">
        <v>33</v>
      </c>
      <c r="Q37" s="4">
        <v>0</v>
      </c>
      <c r="R37" s="9">
        <v>45052</v>
      </c>
      <c r="S37" s="6">
        <v>45066</v>
      </c>
      <c r="T37" s="4" t="s">
        <v>34</v>
      </c>
      <c r="U37" s="4">
        <v>1179</v>
      </c>
      <c r="V37" s="4">
        <v>0</v>
      </c>
      <c r="W37" s="4">
        <v>0</v>
      </c>
      <c r="X37" s="4" t="s">
        <v>206</v>
      </c>
      <c r="Y37" s="4" t="s">
        <v>207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209</v>
      </c>
      <c r="E38" s="4" t="s">
        <v>210</v>
      </c>
      <c r="F38" s="6">
        <v>45062</v>
      </c>
      <c r="G38" s="6">
        <v>45063</v>
      </c>
      <c r="H38" s="4">
        <v>2</v>
      </c>
      <c r="I38" s="4">
        <v>1</v>
      </c>
      <c r="J38" s="4">
        <v>2</v>
      </c>
      <c r="K38" s="4" t="s">
        <v>30</v>
      </c>
      <c r="L38" s="4">
        <v>664</v>
      </c>
      <c r="M38" s="4">
        <v>664</v>
      </c>
      <c r="N38" s="4" t="s">
        <v>211</v>
      </c>
      <c r="O38" s="4" t="s">
        <v>32</v>
      </c>
      <c r="P38" s="4" t="s">
        <v>33</v>
      </c>
      <c r="Q38" s="4">
        <v>0</v>
      </c>
      <c r="R38" s="9">
        <v>45052</v>
      </c>
      <c r="S38" s="6">
        <v>45066</v>
      </c>
      <c r="T38" s="4" t="s">
        <v>34</v>
      </c>
      <c r="U38" s="4">
        <v>664</v>
      </c>
      <c r="V38" s="4">
        <v>0</v>
      </c>
      <c r="W38" s="4">
        <v>0</v>
      </c>
      <c r="X38" s="4" t="s">
        <v>212</v>
      </c>
      <c r="Y38" s="4" t="s">
        <v>213</v>
      </c>
    </row>
    <row r="39" s="4" customFormat="1" spans="1:25">
      <c r="A39" s="4" t="s">
        <v>214</v>
      </c>
      <c r="B39" s="4" t="s">
        <v>26</v>
      </c>
      <c r="C39" s="4" t="s">
        <v>27</v>
      </c>
      <c r="D39" s="4" t="s">
        <v>215</v>
      </c>
      <c r="E39" s="4" t="s">
        <v>216</v>
      </c>
      <c r="F39" s="6">
        <v>45060</v>
      </c>
      <c r="G39" s="6">
        <v>45063</v>
      </c>
      <c r="H39" s="4">
        <v>1</v>
      </c>
      <c r="I39" s="4">
        <v>3</v>
      </c>
      <c r="J39" s="4">
        <v>3</v>
      </c>
      <c r="K39" s="4" t="s">
        <v>30</v>
      </c>
      <c r="L39" s="4">
        <v>4107</v>
      </c>
      <c r="M39" s="4">
        <v>4107</v>
      </c>
      <c r="N39" s="4" t="s">
        <v>217</v>
      </c>
      <c r="O39" s="4" t="s">
        <v>32</v>
      </c>
      <c r="P39" s="4" t="s">
        <v>33</v>
      </c>
      <c r="Q39" s="4">
        <v>0</v>
      </c>
      <c r="R39" s="9">
        <v>45052</v>
      </c>
      <c r="S39" s="6">
        <v>45066</v>
      </c>
      <c r="T39" s="4" t="s">
        <v>34</v>
      </c>
      <c r="U39" s="4">
        <v>4107</v>
      </c>
      <c r="V39" s="4">
        <v>0</v>
      </c>
      <c r="W39" s="4">
        <v>0</v>
      </c>
      <c r="X39" s="4" t="s">
        <v>218</v>
      </c>
      <c r="Y39" s="4" t="s">
        <v>219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197</v>
      </c>
      <c r="E40" s="4" t="s">
        <v>198</v>
      </c>
      <c r="F40" s="6">
        <v>45061</v>
      </c>
      <c r="G40" s="6">
        <v>45063</v>
      </c>
      <c r="H40" s="4">
        <v>2</v>
      </c>
      <c r="I40" s="4">
        <v>2</v>
      </c>
      <c r="J40" s="4">
        <v>4</v>
      </c>
      <c r="K40" s="4" t="s">
        <v>30</v>
      </c>
      <c r="L40" s="4">
        <v>1468</v>
      </c>
      <c r="M40" s="4">
        <v>1468</v>
      </c>
      <c r="N40" s="4" t="s">
        <v>221</v>
      </c>
      <c r="O40" s="4" t="s">
        <v>32</v>
      </c>
      <c r="P40" s="4" t="s">
        <v>33</v>
      </c>
      <c r="Q40" s="4">
        <v>0</v>
      </c>
      <c r="R40" s="9">
        <v>45053</v>
      </c>
      <c r="S40" s="6">
        <v>45066</v>
      </c>
      <c r="T40" s="4" t="s">
        <v>34</v>
      </c>
      <c r="U40" s="4">
        <v>1468</v>
      </c>
      <c r="V40" s="4">
        <v>0</v>
      </c>
      <c r="W40" s="4">
        <v>0</v>
      </c>
      <c r="X40" s="4" t="s">
        <v>222</v>
      </c>
      <c r="Y40" s="4" t="s">
        <v>223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226</v>
      </c>
      <c r="F41" s="6">
        <v>45062</v>
      </c>
      <c r="G41" s="6">
        <v>45063</v>
      </c>
      <c r="H41" s="4">
        <v>1</v>
      </c>
      <c r="I41" s="4">
        <v>1</v>
      </c>
      <c r="J41" s="4">
        <v>1</v>
      </c>
      <c r="K41" s="4" t="s">
        <v>30</v>
      </c>
      <c r="L41" s="4">
        <v>966</v>
      </c>
      <c r="M41" s="4">
        <v>966</v>
      </c>
      <c r="N41" s="4" t="s">
        <v>227</v>
      </c>
      <c r="O41" s="4" t="s">
        <v>32</v>
      </c>
      <c r="P41" s="4" t="s">
        <v>33</v>
      </c>
      <c r="Q41" s="4">
        <v>0</v>
      </c>
      <c r="R41" s="9">
        <v>45053</v>
      </c>
      <c r="S41" s="6">
        <v>45066</v>
      </c>
      <c r="T41" s="4" t="s">
        <v>34</v>
      </c>
      <c r="U41" s="4">
        <v>966</v>
      </c>
      <c r="V41" s="4">
        <v>0</v>
      </c>
      <c r="W41" s="4">
        <v>0</v>
      </c>
      <c r="X41" s="4" t="s">
        <v>228</v>
      </c>
      <c r="Y41" s="4" t="s">
        <v>229</v>
      </c>
    </row>
    <row r="42" s="4" customFormat="1" spans="1:25">
      <c r="A42" s="4" t="s">
        <v>230</v>
      </c>
      <c r="B42" s="4" t="s">
        <v>26</v>
      </c>
      <c r="C42" s="4" t="s">
        <v>27</v>
      </c>
      <c r="D42" s="4" t="s">
        <v>231</v>
      </c>
      <c r="E42" s="4" t="s">
        <v>232</v>
      </c>
      <c r="F42" s="6">
        <v>45061</v>
      </c>
      <c r="G42" s="6">
        <v>45063</v>
      </c>
      <c r="H42" s="4">
        <v>1</v>
      </c>
      <c r="I42" s="4">
        <v>2</v>
      </c>
      <c r="J42" s="4">
        <v>2</v>
      </c>
      <c r="K42" s="4" t="s">
        <v>30</v>
      </c>
      <c r="L42" s="4">
        <v>1823</v>
      </c>
      <c r="M42" s="4">
        <v>1823</v>
      </c>
      <c r="N42" s="4" t="s">
        <v>233</v>
      </c>
      <c r="O42" s="4" t="s">
        <v>32</v>
      </c>
      <c r="P42" s="4" t="s">
        <v>33</v>
      </c>
      <c r="Q42" s="4">
        <v>0</v>
      </c>
      <c r="R42" s="9">
        <v>45053</v>
      </c>
      <c r="S42" s="6">
        <v>45066</v>
      </c>
      <c r="T42" s="4" t="s">
        <v>34</v>
      </c>
      <c r="U42" s="4">
        <v>1823</v>
      </c>
      <c r="V42" s="4">
        <v>0</v>
      </c>
      <c r="W42" s="4">
        <v>0</v>
      </c>
      <c r="X42" s="4" t="s">
        <v>234</v>
      </c>
      <c r="Y42" s="4" t="s">
        <v>235</v>
      </c>
    </row>
    <row r="43" s="4" customFormat="1" spans="1:25">
      <c r="A43" s="4" t="s">
        <v>236</v>
      </c>
      <c r="B43" s="4" t="s">
        <v>26</v>
      </c>
      <c r="C43" s="4" t="s">
        <v>27</v>
      </c>
      <c r="D43" s="4" t="s">
        <v>237</v>
      </c>
      <c r="E43" s="4" t="s">
        <v>238</v>
      </c>
      <c r="F43" s="6">
        <v>45061</v>
      </c>
      <c r="G43" s="6">
        <v>45063</v>
      </c>
      <c r="H43" s="4">
        <v>1</v>
      </c>
      <c r="I43" s="4">
        <v>2</v>
      </c>
      <c r="J43" s="4">
        <v>2</v>
      </c>
      <c r="K43" s="4" t="s">
        <v>30</v>
      </c>
      <c r="L43" s="4">
        <v>2488</v>
      </c>
      <c r="M43" s="4">
        <v>2488</v>
      </c>
      <c r="N43" s="4" t="s">
        <v>239</v>
      </c>
      <c r="O43" s="4" t="s">
        <v>32</v>
      </c>
      <c r="P43" s="4" t="s">
        <v>33</v>
      </c>
      <c r="Q43" s="4">
        <v>0</v>
      </c>
      <c r="R43" s="9">
        <v>45054</v>
      </c>
      <c r="S43" s="6">
        <v>45066</v>
      </c>
      <c r="T43" s="4" t="s">
        <v>34</v>
      </c>
      <c r="U43" s="4">
        <v>2488</v>
      </c>
      <c r="V43" s="4">
        <v>0</v>
      </c>
      <c r="W43" s="4">
        <v>0</v>
      </c>
      <c r="X43" s="4" t="s">
        <v>240</v>
      </c>
      <c r="Y43" s="4" t="s">
        <v>42</v>
      </c>
    </row>
    <row r="44" s="4" customFormat="1" spans="1:25">
      <c r="A44" s="4" t="s">
        <v>241</v>
      </c>
      <c r="B44" s="4" t="s">
        <v>26</v>
      </c>
      <c r="C44" s="4" t="s">
        <v>27</v>
      </c>
      <c r="D44" s="4" t="s">
        <v>242</v>
      </c>
      <c r="E44" s="4" t="s">
        <v>243</v>
      </c>
      <c r="F44" s="6">
        <v>45061</v>
      </c>
      <c r="G44" s="6">
        <v>45063</v>
      </c>
      <c r="H44" s="4">
        <v>5</v>
      </c>
      <c r="I44" s="4">
        <v>2</v>
      </c>
      <c r="J44" s="4">
        <v>10</v>
      </c>
      <c r="K44" s="4" t="s">
        <v>30</v>
      </c>
      <c r="L44" s="4">
        <v>10110</v>
      </c>
      <c r="M44" s="4">
        <v>10110</v>
      </c>
      <c r="N44" s="4" t="s">
        <v>244</v>
      </c>
      <c r="O44" s="4" t="s">
        <v>32</v>
      </c>
      <c r="P44" s="4" t="s">
        <v>33</v>
      </c>
      <c r="Q44" s="4">
        <v>0</v>
      </c>
      <c r="R44" s="9">
        <v>45054</v>
      </c>
      <c r="S44" s="6">
        <v>45066</v>
      </c>
      <c r="T44" s="4" t="s">
        <v>34</v>
      </c>
      <c r="U44" s="4">
        <v>10110</v>
      </c>
      <c r="V44" s="4">
        <v>0</v>
      </c>
      <c r="W44" s="4">
        <v>0</v>
      </c>
      <c r="X44" s="4" t="s">
        <v>245</v>
      </c>
      <c r="Y44" s="4" t="s">
        <v>246</v>
      </c>
    </row>
    <row r="45" s="4" customFormat="1" spans="1:25">
      <c r="A45" s="4" t="s">
        <v>247</v>
      </c>
      <c r="B45" s="4" t="s">
        <v>26</v>
      </c>
      <c r="C45" s="4" t="s">
        <v>27</v>
      </c>
      <c r="D45" s="4" t="s">
        <v>248</v>
      </c>
      <c r="E45" s="4" t="s">
        <v>249</v>
      </c>
      <c r="F45" s="6">
        <v>45061</v>
      </c>
      <c r="G45" s="6">
        <v>45063</v>
      </c>
      <c r="H45" s="4">
        <v>1</v>
      </c>
      <c r="I45" s="4">
        <v>2</v>
      </c>
      <c r="J45" s="4">
        <v>2</v>
      </c>
      <c r="K45" s="4" t="s">
        <v>30</v>
      </c>
      <c r="L45" s="4">
        <v>1686</v>
      </c>
      <c r="M45" s="4">
        <v>1686</v>
      </c>
      <c r="N45" s="4" t="s">
        <v>250</v>
      </c>
      <c r="O45" s="4" t="s">
        <v>32</v>
      </c>
      <c r="P45" s="4" t="s">
        <v>33</v>
      </c>
      <c r="Q45" s="4">
        <v>0</v>
      </c>
      <c r="R45" s="9">
        <v>45054</v>
      </c>
      <c r="S45" s="6">
        <v>45066</v>
      </c>
      <c r="T45" s="4" t="s">
        <v>34</v>
      </c>
      <c r="U45" s="4">
        <v>1686</v>
      </c>
      <c r="V45" s="4">
        <v>0</v>
      </c>
      <c r="W45" s="4">
        <v>0</v>
      </c>
      <c r="X45" s="4" t="s">
        <v>251</v>
      </c>
      <c r="Y45" s="4" t="s">
        <v>252</v>
      </c>
    </row>
    <row r="46" s="4" customFormat="1" spans="1:25">
      <c r="A46" s="4" t="s">
        <v>253</v>
      </c>
      <c r="B46" s="4" t="s">
        <v>26</v>
      </c>
      <c r="C46" s="4" t="s">
        <v>27</v>
      </c>
      <c r="D46" s="4" t="s">
        <v>254</v>
      </c>
      <c r="E46" s="4" t="s">
        <v>61</v>
      </c>
      <c r="F46" s="6">
        <v>45058</v>
      </c>
      <c r="G46" s="6">
        <v>45063</v>
      </c>
      <c r="H46" s="4">
        <v>1</v>
      </c>
      <c r="I46" s="4">
        <v>5</v>
      </c>
      <c r="J46" s="4">
        <v>5</v>
      </c>
      <c r="K46" s="4" t="s">
        <v>30</v>
      </c>
      <c r="L46" s="4">
        <v>2925</v>
      </c>
      <c r="M46" s="4">
        <v>2925</v>
      </c>
      <c r="N46" s="4" t="s">
        <v>255</v>
      </c>
      <c r="O46" s="4" t="s">
        <v>32</v>
      </c>
      <c r="P46" s="4" t="s">
        <v>33</v>
      </c>
      <c r="Q46" s="4">
        <v>0</v>
      </c>
      <c r="R46" s="9">
        <v>45054</v>
      </c>
      <c r="S46" s="6">
        <v>45066</v>
      </c>
      <c r="T46" s="4" t="s">
        <v>34</v>
      </c>
      <c r="U46" s="4">
        <v>2925</v>
      </c>
      <c r="V46" s="4">
        <v>0</v>
      </c>
      <c r="W46" s="4">
        <v>0</v>
      </c>
      <c r="X46" s="4" t="s">
        <v>256</v>
      </c>
      <c r="Y46" s="4" t="s">
        <v>42</v>
      </c>
    </row>
    <row r="47" s="4" customFormat="1" spans="1:25">
      <c r="A47" s="4" t="s">
        <v>257</v>
      </c>
      <c r="B47" s="4" t="s">
        <v>26</v>
      </c>
      <c r="C47" s="4" t="s">
        <v>27</v>
      </c>
      <c r="D47" s="4" t="s">
        <v>258</v>
      </c>
      <c r="E47" s="4" t="s">
        <v>259</v>
      </c>
      <c r="F47" s="6">
        <v>45061</v>
      </c>
      <c r="G47" s="6">
        <v>45063</v>
      </c>
      <c r="H47" s="4">
        <v>1</v>
      </c>
      <c r="I47" s="4">
        <v>2</v>
      </c>
      <c r="J47" s="4">
        <v>2</v>
      </c>
      <c r="K47" s="4" t="s">
        <v>30</v>
      </c>
      <c r="L47" s="4">
        <v>2852</v>
      </c>
      <c r="M47" s="4">
        <v>2852</v>
      </c>
      <c r="N47" s="4" t="s">
        <v>260</v>
      </c>
      <c r="O47" s="4" t="s">
        <v>32</v>
      </c>
      <c r="P47" s="4" t="s">
        <v>33</v>
      </c>
      <c r="Q47" s="4">
        <v>0</v>
      </c>
      <c r="R47" s="9">
        <v>45054</v>
      </c>
      <c r="S47" s="6">
        <v>45066</v>
      </c>
      <c r="T47" s="4" t="s">
        <v>34</v>
      </c>
      <c r="U47" s="4">
        <v>2852</v>
      </c>
      <c r="V47" s="4">
        <v>0</v>
      </c>
      <c r="W47" s="4">
        <v>0</v>
      </c>
      <c r="X47" s="4" t="s">
        <v>261</v>
      </c>
      <c r="Y47" s="4" t="s">
        <v>262</v>
      </c>
    </row>
    <row r="48" s="4" customFormat="1" spans="1:25">
      <c r="A48" s="4" t="s">
        <v>263</v>
      </c>
      <c r="B48" s="4" t="s">
        <v>26</v>
      </c>
      <c r="C48" s="4" t="s">
        <v>27</v>
      </c>
      <c r="D48" s="4" t="s">
        <v>264</v>
      </c>
      <c r="E48" s="4" t="s">
        <v>265</v>
      </c>
      <c r="F48" s="6">
        <v>45062</v>
      </c>
      <c r="G48" s="6">
        <v>45063</v>
      </c>
      <c r="H48" s="4">
        <v>1</v>
      </c>
      <c r="I48" s="4">
        <v>1</v>
      </c>
      <c r="J48" s="4">
        <v>1</v>
      </c>
      <c r="K48" s="4" t="s">
        <v>30</v>
      </c>
      <c r="L48" s="4">
        <v>1582</v>
      </c>
      <c r="M48" s="4">
        <v>1582</v>
      </c>
      <c r="N48" s="4" t="s">
        <v>266</v>
      </c>
      <c r="O48" s="4" t="s">
        <v>32</v>
      </c>
      <c r="P48" s="4" t="s">
        <v>33</v>
      </c>
      <c r="Q48" s="4">
        <v>0</v>
      </c>
      <c r="R48" s="9">
        <v>45054</v>
      </c>
      <c r="S48" s="6">
        <v>45066</v>
      </c>
      <c r="T48" s="4" t="s">
        <v>34</v>
      </c>
      <c r="U48" s="4">
        <v>1582</v>
      </c>
      <c r="V48" s="4">
        <v>0</v>
      </c>
      <c r="W48" s="4">
        <v>0</v>
      </c>
      <c r="X48" s="4" t="s">
        <v>267</v>
      </c>
      <c r="Y48" s="4" t="s">
        <v>268</v>
      </c>
    </row>
    <row r="49" s="4" customFormat="1" spans="1:25">
      <c r="A49" s="4" t="s">
        <v>269</v>
      </c>
      <c r="B49" s="4" t="s">
        <v>26</v>
      </c>
      <c r="C49" s="4" t="s">
        <v>27</v>
      </c>
      <c r="D49" s="4" t="s">
        <v>270</v>
      </c>
      <c r="E49" s="4" t="s">
        <v>271</v>
      </c>
      <c r="F49" s="6">
        <v>45060</v>
      </c>
      <c r="G49" s="6">
        <v>45063</v>
      </c>
      <c r="H49" s="4">
        <v>3</v>
      </c>
      <c r="I49" s="4">
        <v>3</v>
      </c>
      <c r="J49" s="4">
        <v>9</v>
      </c>
      <c r="K49" s="4" t="s">
        <v>30</v>
      </c>
      <c r="L49" s="4">
        <v>5238</v>
      </c>
      <c r="M49" s="4">
        <v>5238</v>
      </c>
      <c r="N49" s="4" t="s">
        <v>272</v>
      </c>
      <c r="O49" s="4" t="s">
        <v>32</v>
      </c>
      <c r="P49" s="4" t="s">
        <v>33</v>
      </c>
      <c r="Q49" s="4">
        <v>0</v>
      </c>
      <c r="R49" s="9">
        <v>45055</v>
      </c>
      <c r="S49" s="6">
        <v>45066</v>
      </c>
      <c r="T49" s="4" t="s">
        <v>34</v>
      </c>
      <c r="U49" s="4">
        <v>5238</v>
      </c>
      <c r="V49" s="4">
        <v>0</v>
      </c>
      <c r="W49" s="4">
        <v>0</v>
      </c>
      <c r="X49" s="4" t="s">
        <v>273</v>
      </c>
      <c r="Y49" s="4" t="s">
        <v>274</v>
      </c>
    </row>
    <row r="50" s="4" customFormat="1" spans="1:25">
      <c r="A50" s="4" t="s">
        <v>220</v>
      </c>
      <c r="B50" s="4" t="s">
        <v>26</v>
      </c>
      <c r="C50" s="4" t="s">
        <v>106</v>
      </c>
      <c r="D50" s="4" t="s">
        <v>197</v>
      </c>
      <c r="E50" s="4" t="s">
        <v>198</v>
      </c>
      <c r="F50" s="6">
        <v>45061</v>
      </c>
      <c r="G50" s="6">
        <v>45063</v>
      </c>
      <c r="H50" s="4">
        <v>2</v>
      </c>
      <c r="I50" s="4">
        <v>2</v>
      </c>
      <c r="J50" s="4">
        <v>4</v>
      </c>
      <c r="K50" s="4" t="s">
        <v>30</v>
      </c>
      <c r="L50" s="4">
        <v>-1468</v>
      </c>
      <c r="M50" s="4">
        <v>-1468</v>
      </c>
      <c r="N50" s="4" t="s">
        <v>221</v>
      </c>
      <c r="O50" s="4" t="s">
        <v>32</v>
      </c>
      <c r="P50" s="4" t="s">
        <v>33</v>
      </c>
      <c r="Q50" s="4">
        <v>0</v>
      </c>
      <c r="R50" s="9">
        <v>45053</v>
      </c>
      <c r="S50" s="6">
        <v>45066</v>
      </c>
      <c r="T50" s="4" t="s">
        <v>34</v>
      </c>
      <c r="U50" s="4">
        <v>-1468</v>
      </c>
      <c r="V50" s="4">
        <v>0</v>
      </c>
      <c r="W50" s="4">
        <v>0</v>
      </c>
      <c r="X50" s="4" t="s">
        <v>222</v>
      </c>
      <c r="Y50" s="4" t="s">
        <v>223</v>
      </c>
    </row>
    <row r="51" s="4" customFormat="1" spans="1:25">
      <c r="A51" s="4" t="s">
        <v>275</v>
      </c>
      <c r="B51" s="4" t="s">
        <v>26</v>
      </c>
      <c r="C51" s="4" t="s">
        <v>27</v>
      </c>
      <c r="D51" s="4" t="s">
        <v>276</v>
      </c>
      <c r="E51" s="4" t="s">
        <v>277</v>
      </c>
      <c r="F51" s="6">
        <v>45062</v>
      </c>
      <c r="G51" s="6">
        <v>45063</v>
      </c>
      <c r="H51" s="4">
        <v>1</v>
      </c>
      <c r="I51" s="4">
        <v>1</v>
      </c>
      <c r="J51" s="4">
        <v>1</v>
      </c>
      <c r="K51" s="4" t="s">
        <v>30</v>
      </c>
      <c r="L51" s="4">
        <v>669</v>
      </c>
      <c r="M51" s="4">
        <v>669</v>
      </c>
      <c r="N51" s="4" t="s">
        <v>278</v>
      </c>
      <c r="O51" s="4" t="s">
        <v>32</v>
      </c>
      <c r="P51" s="4" t="s">
        <v>33</v>
      </c>
      <c r="Q51" s="4">
        <v>0</v>
      </c>
      <c r="R51" s="9">
        <v>45055</v>
      </c>
      <c r="S51" s="6">
        <v>45066</v>
      </c>
      <c r="T51" s="4" t="s">
        <v>34</v>
      </c>
      <c r="U51" s="4">
        <v>669</v>
      </c>
      <c r="V51" s="4">
        <v>0</v>
      </c>
      <c r="W51" s="4">
        <v>0</v>
      </c>
      <c r="X51" s="4" t="s">
        <v>279</v>
      </c>
      <c r="Y51" s="4" t="s">
        <v>42</v>
      </c>
    </row>
    <row r="52" s="4" customFormat="1" spans="1:25">
      <c r="A52" s="4" t="s">
        <v>275</v>
      </c>
      <c r="B52" s="4" t="s">
        <v>26</v>
      </c>
      <c r="C52" s="4" t="s">
        <v>106</v>
      </c>
      <c r="D52" s="4" t="s">
        <v>276</v>
      </c>
      <c r="E52" s="4" t="s">
        <v>277</v>
      </c>
      <c r="F52" s="6">
        <v>45062</v>
      </c>
      <c r="G52" s="6">
        <v>45063</v>
      </c>
      <c r="H52" s="4">
        <v>1</v>
      </c>
      <c r="I52" s="4">
        <v>1</v>
      </c>
      <c r="J52" s="4">
        <v>1</v>
      </c>
      <c r="K52" s="4" t="s">
        <v>30</v>
      </c>
      <c r="L52" s="4">
        <v>-669</v>
      </c>
      <c r="M52" s="4">
        <v>-669</v>
      </c>
      <c r="N52" s="4" t="s">
        <v>278</v>
      </c>
      <c r="O52" s="4" t="s">
        <v>32</v>
      </c>
      <c r="P52" s="4" t="s">
        <v>33</v>
      </c>
      <c r="Q52" s="4">
        <v>0</v>
      </c>
      <c r="R52" s="9">
        <v>45055</v>
      </c>
      <c r="S52" s="6">
        <v>45066</v>
      </c>
      <c r="T52" s="4" t="s">
        <v>34</v>
      </c>
      <c r="U52" s="4">
        <v>-669</v>
      </c>
      <c r="V52" s="4">
        <v>0</v>
      </c>
      <c r="W52" s="4">
        <v>0</v>
      </c>
      <c r="X52" s="4" t="s">
        <v>279</v>
      </c>
      <c r="Y52" s="4" t="s">
        <v>42</v>
      </c>
    </row>
    <row r="53" s="4" customFormat="1" spans="1:25">
      <c r="A53" s="4" t="s">
        <v>280</v>
      </c>
      <c r="B53" s="4" t="s">
        <v>26</v>
      </c>
      <c r="C53" s="4" t="s">
        <v>27</v>
      </c>
      <c r="D53" s="4" t="s">
        <v>281</v>
      </c>
      <c r="E53" s="4" t="s">
        <v>282</v>
      </c>
      <c r="F53" s="6">
        <v>45062</v>
      </c>
      <c r="G53" s="6">
        <v>45063</v>
      </c>
      <c r="H53" s="4">
        <v>1</v>
      </c>
      <c r="I53" s="4">
        <v>1</v>
      </c>
      <c r="J53" s="4">
        <v>1</v>
      </c>
      <c r="K53" s="4" t="s">
        <v>30</v>
      </c>
      <c r="L53" s="4">
        <v>1057</v>
      </c>
      <c r="M53" s="4">
        <v>1057</v>
      </c>
      <c r="N53" s="4" t="s">
        <v>283</v>
      </c>
      <c r="O53" s="4" t="s">
        <v>32</v>
      </c>
      <c r="P53" s="4" t="s">
        <v>33</v>
      </c>
      <c r="Q53" s="4">
        <v>0</v>
      </c>
      <c r="R53" s="9">
        <v>45055</v>
      </c>
      <c r="S53" s="6">
        <v>45066</v>
      </c>
      <c r="T53" s="4" t="s">
        <v>34</v>
      </c>
      <c r="U53" s="4">
        <v>1057</v>
      </c>
      <c r="V53" s="4">
        <v>0</v>
      </c>
      <c r="W53" s="4">
        <v>0</v>
      </c>
      <c r="X53" s="4" t="s">
        <v>284</v>
      </c>
      <c r="Y53" s="4" t="s">
        <v>42</v>
      </c>
    </row>
    <row r="54" s="4" customFormat="1" spans="1:25">
      <c r="A54" s="4" t="s">
        <v>285</v>
      </c>
      <c r="B54" s="4" t="s">
        <v>26</v>
      </c>
      <c r="C54" s="4" t="s">
        <v>27</v>
      </c>
      <c r="D54" s="4" t="s">
        <v>286</v>
      </c>
      <c r="E54" s="4" t="s">
        <v>287</v>
      </c>
      <c r="F54" s="6">
        <v>45062</v>
      </c>
      <c r="G54" s="6">
        <v>45063</v>
      </c>
      <c r="H54" s="4">
        <v>2</v>
      </c>
      <c r="I54" s="4">
        <v>1</v>
      </c>
      <c r="J54" s="4">
        <v>2</v>
      </c>
      <c r="K54" s="4" t="s">
        <v>30</v>
      </c>
      <c r="L54" s="4">
        <v>452</v>
      </c>
      <c r="M54" s="4">
        <v>452</v>
      </c>
      <c r="N54" s="4" t="s">
        <v>288</v>
      </c>
      <c r="O54" s="4" t="s">
        <v>32</v>
      </c>
      <c r="P54" s="4" t="s">
        <v>33</v>
      </c>
      <c r="Q54" s="4">
        <v>0</v>
      </c>
      <c r="R54" s="9">
        <v>45055</v>
      </c>
      <c r="S54" s="6">
        <v>45066</v>
      </c>
      <c r="T54" s="4" t="s">
        <v>34</v>
      </c>
      <c r="U54" s="4">
        <v>452</v>
      </c>
      <c r="V54" s="4">
        <v>0</v>
      </c>
      <c r="W54" s="4">
        <v>0</v>
      </c>
      <c r="X54" s="4" t="s">
        <v>289</v>
      </c>
      <c r="Y54" s="4" t="s">
        <v>290</v>
      </c>
    </row>
    <row r="55" s="4" customFormat="1" spans="1:25">
      <c r="A55" s="4" t="s">
        <v>291</v>
      </c>
      <c r="B55" s="4" t="s">
        <v>26</v>
      </c>
      <c r="C55" s="4" t="s">
        <v>27</v>
      </c>
      <c r="D55" s="4" t="s">
        <v>292</v>
      </c>
      <c r="E55" s="4" t="s">
        <v>293</v>
      </c>
      <c r="F55" s="6">
        <v>45058</v>
      </c>
      <c r="G55" s="6">
        <v>45063</v>
      </c>
      <c r="H55" s="4">
        <v>1</v>
      </c>
      <c r="I55" s="4">
        <v>5</v>
      </c>
      <c r="J55" s="4">
        <v>5</v>
      </c>
      <c r="K55" s="4" t="s">
        <v>30</v>
      </c>
      <c r="L55" s="4">
        <v>2315</v>
      </c>
      <c r="M55" s="4">
        <v>2315</v>
      </c>
      <c r="N55" s="4" t="s">
        <v>294</v>
      </c>
      <c r="O55" s="4" t="s">
        <v>32</v>
      </c>
      <c r="P55" s="4" t="s">
        <v>33</v>
      </c>
      <c r="Q55" s="4">
        <v>0</v>
      </c>
      <c r="R55" s="9">
        <v>45055</v>
      </c>
      <c r="S55" s="6">
        <v>45066</v>
      </c>
      <c r="T55" s="4" t="s">
        <v>34</v>
      </c>
      <c r="U55" s="4">
        <v>2315</v>
      </c>
      <c r="V55" s="4">
        <v>0</v>
      </c>
      <c r="W55" s="4">
        <v>0</v>
      </c>
      <c r="X55" s="4" t="s">
        <v>295</v>
      </c>
      <c r="Y55" s="4" t="s">
        <v>42</v>
      </c>
    </row>
    <row r="56" s="4" customFormat="1" spans="1:25">
      <c r="A56" s="4" t="s">
        <v>202</v>
      </c>
      <c r="B56" s="4" t="s">
        <v>26</v>
      </c>
      <c r="C56" s="4" t="s">
        <v>106</v>
      </c>
      <c r="D56" s="4" t="s">
        <v>203</v>
      </c>
      <c r="E56" s="4" t="s">
        <v>204</v>
      </c>
      <c r="F56" s="6">
        <v>45060</v>
      </c>
      <c r="G56" s="6">
        <v>45063</v>
      </c>
      <c r="H56" s="4">
        <v>1</v>
      </c>
      <c r="I56" s="4">
        <v>3</v>
      </c>
      <c r="J56" s="4">
        <v>3</v>
      </c>
      <c r="K56" s="4" t="s">
        <v>30</v>
      </c>
      <c r="L56" s="4">
        <v>-1179</v>
      </c>
      <c r="M56" s="4">
        <v>-1179</v>
      </c>
      <c r="N56" s="4" t="s">
        <v>205</v>
      </c>
      <c r="O56" s="4" t="s">
        <v>32</v>
      </c>
      <c r="P56" s="4" t="s">
        <v>33</v>
      </c>
      <c r="Q56" s="4">
        <v>0</v>
      </c>
      <c r="R56" s="9">
        <v>45052</v>
      </c>
      <c r="S56" s="6">
        <v>45066</v>
      </c>
      <c r="T56" s="4" t="s">
        <v>34</v>
      </c>
      <c r="U56" s="4">
        <v>-1179</v>
      </c>
      <c r="V56" s="4">
        <v>0</v>
      </c>
      <c r="W56" s="4">
        <v>0</v>
      </c>
      <c r="X56" s="4" t="s">
        <v>206</v>
      </c>
      <c r="Y56" s="4" t="s">
        <v>207</v>
      </c>
    </row>
    <row r="57" s="4" customFormat="1" spans="1:25">
      <c r="A57" s="4" t="s">
        <v>296</v>
      </c>
      <c r="B57" s="4" t="s">
        <v>26</v>
      </c>
      <c r="C57" s="4" t="s">
        <v>27</v>
      </c>
      <c r="D57" s="4" t="s">
        <v>297</v>
      </c>
      <c r="E57" s="4" t="s">
        <v>298</v>
      </c>
      <c r="F57" s="6">
        <v>45059</v>
      </c>
      <c r="G57" s="6">
        <v>45063</v>
      </c>
      <c r="H57" s="4">
        <v>1</v>
      </c>
      <c r="I57" s="4">
        <v>4</v>
      </c>
      <c r="J57" s="4">
        <v>4</v>
      </c>
      <c r="K57" s="4" t="s">
        <v>30</v>
      </c>
      <c r="L57" s="4">
        <v>980</v>
      </c>
      <c r="M57" s="4">
        <v>980</v>
      </c>
      <c r="N57" s="4" t="s">
        <v>299</v>
      </c>
      <c r="O57" s="4" t="s">
        <v>32</v>
      </c>
      <c r="P57" s="4" t="s">
        <v>33</v>
      </c>
      <c r="Q57" s="4">
        <v>0</v>
      </c>
      <c r="R57" s="9">
        <v>45056</v>
      </c>
      <c r="S57" s="6">
        <v>45066</v>
      </c>
      <c r="T57" s="4" t="s">
        <v>34</v>
      </c>
      <c r="U57" s="4">
        <v>980</v>
      </c>
      <c r="V57" s="4">
        <v>0</v>
      </c>
      <c r="W57" s="4">
        <v>0</v>
      </c>
      <c r="X57" s="4" t="s">
        <v>300</v>
      </c>
      <c r="Y57" s="4" t="s">
        <v>301</v>
      </c>
    </row>
    <row r="58" s="4" customFormat="1" spans="1:25">
      <c r="A58" s="4" t="s">
        <v>302</v>
      </c>
      <c r="B58" s="4" t="s">
        <v>26</v>
      </c>
      <c r="C58" s="4" t="s">
        <v>27</v>
      </c>
      <c r="D58" s="4" t="s">
        <v>254</v>
      </c>
      <c r="E58" s="4" t="s">
        <v>303</v>
      </c>
      <c r="F58" s="6">
        <v>45061</v>
      </c>
      <c r="G58" s="6">
        <v>45063</v>
      </c>
      <c r="H58" s="4">
        <v>1</v>
      </c>
      <c r="I58" s="4">
        <v>2</v>
      </c>
      <c r="J58" s="4">
        <v>2</v>
      </c>
      <c r="K58" s="4" t="s">
        <v>30</v>
      </c>
      <c r="L58" s="4">
        <v>1174</v>
      </c>
      <c r="M58" s="4">
        <v>1174</v>
      </c>
      <c r="N58" s="4" t="s">
        <v>304</v>
      </c>
      <c r="O58" s="4" t="s">
        <v>32</v>
      </c>
      <c r="P58" s="4" t="s">
        <v>33</v>
      </c>
      <c r="Q58" s="4">
        <v>0</v>
      </c>
      <c r="R58" s="9">
        <v>45056</v>
      </c>
      <c r="S58" s="6">
        <v>45066</v>
      </c>
      <c r="T58" s="4" t="s">
        <v>34</v>
      </c>
      <c r="U58" s="4">
        <v>1174</v>
      </c>
      <c r="V58" s="4">
        <v>0</v>
      </c>
      <c r="W58" s="4">
        <v>0</v>
      </c>
      <c r="X58" s="4" t="s">
        <v>305</v>
      </c>
      <c r="Y58" s="4" t="s">
        <v>42</v>
      </c>
    </row>
    <row r="59" s="4" customFormat="1" spans="1:25">
      <c r="A59" s="4" t="s">
        <v>306</v>
      </c>
      <c r="B59" s="4" t="s">
        <v>26</v>
      </c>
      <c r="C59" s="4" t="s">
        <v>27</v>
      </c>
      <c r="D59" s="4" t="s">
        <v>307</v>
      </c>
      <c r="E59" s="4" t="s">
        <v>308</v>
      </c>
      <c r="F59" s="6">
        <v>45061</v>
      </c>
      <c r="G59" s="6">
        <v>45063</v>
      </c>
      <c r="H59" s="4">
        <v>1</v>
      </c>
      <c r="I59" s="4">
        <v>2</v>
      </c>
      <c r="J59" s="4">
        <v>2</v>
      </c>
      <c r="K59" s="4" t="s">
        <v>30</v>
      </c>
      <c r="L59" s="4">
        <v>1766</v>
      </c>
      <c r="M59" s="4">
        <v>1766</v>
      </c>
      <c r="N59" s="4" t="s">
        <v>309</v>
      </c>
      <c r="O59" s="4" t="s">
        <v>32</v>
      </c>
      <c r="P59" s="4" t="s">
        <v>33</v>
      </c>
      <c r="Q59" s="4">
        <v>0</v>
      </c>
      <c r="R59" s="9">
        <v>45056</v>
      </c>
      <c r="S59" s="6">
        <v>45066</v>
      </c>
      <c r="T59" s="4" t="s">
        <v>34</v>
      </c>
      <c r="U59" s="4">
        <v>1766</v>
      </c>
      <c r="V59" s="4">
        <v>0</v>
      </c>
      <c r="W59" s="4">
        <v>0</v>
      </c>
      <c r="X59" s="4" t="s">
        <v>310</v>
      </c>
      <c r="Y59" s="4" t="s">
        <v>311</v>
      </c>
    </row>
    <row r="60" s="4" customFormat="1" spans="1:25">
      <c r="A60" s="4" t="s">
        <v>312</v>
      </c>
      <c r="B60" s="4" t="s">
        <v>26</v>
      </c>
      <c r="C60" s="4" t="s">
        <v>27</v>
      </c>
      <c r="D60" s="4" t="s">
        <v>313</v>
      </c>
      <c r="E60" s="4" t="s">
        <v>314</v>
      </c>
      <c r="F60" s="6">
        <v>45058</v>
      </c>
      <c r="G60" s="6">
        <v>45063</v>
      </c>
      <c r="H60" s="4">
        <v>1</v>
      </c>
      <c r="I60" s="4">
        <v>5</v>
      </c>
      <c r="J60" s="4">
        <v>5</v>
      </c>
      <c r="K60" s="4" t="s">
        <v>30</v>
      </c>
      <c r="L60" s="4">
        <v>3220</v>
      </c>
      <c r="M60" s="4">
        <v>3220</v>
      </c>
      <c r="N60" s="4" t="s">
        <v>315</v>
      </c>
      <c r="O60" s="4" t="s">
        <v>32</v>
      </c>
      <c r="P60" s="4" t="s">
        <v>33</v>
      </c>
      <c r="Q60" s="4">
        <v>0</v>
      </c>
      <c r="R60" s="9">
        <v>45056</v>
      </c>
      <c r="S60" s="6">
        <v>45066</v>
      </c>
      <c r="T60" s="4" t="s">
        <v>34</v>
      </c>
      <c r="U60" s="4">
        <v>3220</v>
      </c>
      <c r="V60" s="4">
        <v>0</v>
      </c>
      <c r="W60" s="4">
        <v>0</v>
      </c>
      <c r="X60" s="4" t="s">
        <v>316</v>
      </c>
      <c r="Y60" s="4" t="s">
        <v>317</v>
      </c>
    </row>
    <row r="61" s="4" customFormat="1" spans="1:25">
      <c r="A61" s="4" t="s">
        <v>318</v>
      </c>
      <c r="B61" s="4" t="s">
        <v>26</v>
      </c>
      <c r="C61" s="4" t="s">
        <v>27</v>
      </c>
      <c r="D61" s="4" t="s">
        <v>319</v>
      </c>
      <c r="E61" s="4" t="s">
        <v>320</v>
      </c>
      <c r="F61" s="6">
        <v>45061</v>
      </c>
      <c r="G61" s="6">
        <v>45063</v>
      </c>
      <c r="H61" s="4">
        <v>1</v>
      </c>
      <c r="I61" s="4">
        <v>2</v>
      </c>
      <c r="J61" s="4">
        <v>2</v>
      </c>
      <c r="K61" s="4" t="s">
        <v>30</v>
      </c>
      <c r="L61" s="4">
        <v>1886</v>
      </c>
      <c r="M61" s="4">
        <v>1886</v>
      </c>
      <c r="N61" s="4" t="s">
        <v>321</v>
      </c>
      <c r="O61" s="4" t="s">
        <v>32</v>
      </c>
      <c r="P61" s="4" t="s">
        <v>33</v>
      </c>
      <c r="Q61" s="4">
        <v>0</v>
      </c>
      <c r="R61" s="9">
        <v>45056</v>
      </c>
      <c r="S61" s="6">
        <v>45066</v>
      </c>
      <c r="T61" s="4" t="s">
        <v>34</v>
      </c>
      <c r="U61" s="4">
        <v>1886</v>
      </c>
      <c r="V61" s="4">
        <v>0</v>
      </c>
      <c r="W61" s="4">
        <v>0</v>
      </c>
      <c r="X61" s="4" t="s">
        <v>322</v>
      </c>
      <c r="Y61" s="4" t="s">
        <v>42</v>
      </c>
    </row>
    <row r="62" s="4" customFormat="1" spans="1:25">
      <c r="A62" s="4" t="s">
        <v>323</v>
      </c>
      <c r="B62" s="4" t="s">
        <v>26</v>
      </c>
      <c r="C62" s="4" t="s">
        <v>27</v>
      </c>
      <c r="D62" s="4" t="s">
        <v>324</v>
      </c>
      <c r="E62" s="4" t="s">
        <v>238</v>
      </c>
      <c r="F62" s="6">
        <v>45061</v>
      </c>
      <c r="G62" s="6">
        <v>45063</v>
      </c>
      <c r="H62" s="4">
        <v>1</v>
      </c>
      <c r="I62" s="4">
        <v>2</v>
      </c>
      <c r="J62" s="4">
        <v>2</v>
      </c>
      <c r="K62" s="4" t="s">
        <v>30</v>
      </c>
      <c r="L62" s="4">
        <v>1884</v>
      </c>
      <c r="M62" s="4">
        <v>1884</v>
      </c>
      <c r="N62" s="4" t="s">
        <v>325</v>
      </c>
      <c r="O62" s="4" t="s">
        <v>32</v>
      </c>
      <c r="P62" s="4" t="s">
        <v>33</v>
      </c>
      <c r="Q62" s="4">
        <v>0</v>
      </c>
      <c r="R62" s="9">
        <v>45056</v>
      </c>
      <c r="S62" s="6">
        <v>45066</v>
      </c>
      <c r="T62" s="4" t="s">
        <v>34</v>
      </c>
      <c r="U62" s="4">
        <v>1884</v>
      </c>
      <c r="V62" s="4">
        <v>0</v>
      </c>
      <c r="W62" s="4">
        <v>0</v>
      </c>
      <c r="X62" s="4" t="s">
        <v>326</v>
      </c>
      <c r="Y62" s="4" t="s">
        <v>42</v>
      </c>
    </row>
    <row r="63" s="4" customFormat="1" spans="1:25">
      <c r="A63" s="4" t="s">
        <v>327</v>
      </c>
      <c r="B63" s="4" t="s">
        <v>26</v>
      </c>
      <c r="C63" s="4" t="s">
        <v>27</v>
      </c>
      <c r="D63" s="4" t="s">
        <v>328</v>
      </c>
      <c r="E63" s="4" t="s">
        <v>329</v>
      </c>
      <c r="F63" s="6">
        <v>45062</v>
      </c>
      <c r="G63" s="6">
        <v>45063</v>
      </c>
      <c r="H63" s="4">
        <v>1</v>
      </c>
      <c r="I63" s="4">
        <v>1</v>
      </c>
      <c r="J63" s="4">
        <v>1</v>
      </c>
      <c r="K63" s="4" t="s">
        <v>30</v>
      </c>
      <c r="L63" s="4">
        <v>732</v>
      </c>
      <c r="M63" s="4">
        <v>732</v>
      </c>
      <c r="N63" s="4" t="s">
        <v>330</v>
      </c>
      <c r="O63" s="4" t="s">
        <v>32</v>
      </c>
      <c r="P63" s="4" t="s">
        <v>33</v>
      </c>
      <c r="Q63" s="4">
        <v>0</v>
      </c>
      <c r="R63" s="9">
        <v>45056</v>
      </c>
      <c r="S63" s="6">
        <v>45066</v>
      </c>
      <c r="T63" s="4" t="s">
        <v>34</v>
      </c>
      <c r="U63" s="4">
        <v>732</v>
      </c>
      <c r="V63" s="4">
        <v>0</v>
      </c>
      <c r="W63" s="4">
        <v>0</v>
      </c>
      <c r="X63" s="4" t="s">
        <v>331</v>
      </c>
      <c r="Y63" s="4" t="s">
        <v>332</v>
      </c>
    </row>
    <row r="64" s="4" customFormat="1" spans="1:25">
      <c r="A64" s="4" t="s">
        <v>333</v>
      </c>
      <c r="B64" s="4" t="s">
        <v>26</v>
      </c>
      <c r="C64" s="4" t="s">
        <v>27</v>
      </c>
      <c r="D64" s="4" t="s">
        <v>334</v>
      </c>
      <c r="E64" s="4" t="s">
        <v>335</v>
      </c>
      <c r="F64" s="6">
        <v>45061</v>
      </c>
      <c r="G64" s="6">
        <v>45063</v>
      </c>
      <c r="H64" s="4">
        <v>1</v>
      </c>
      <c r="I64" s="4">
        <v>2</v>
      </c>
      <c r="J64" s="4">
        <v>2</v>
      </c>
      <c r="K64" s="4" t="s">
        <v>30</v>
      </c>
      <c r="L64" s="4">
        <v>3890</v>
      </c>
      <c r="M64" s="4">
        <v>3890</v>
      </c>
      <c r="N64" s="4" t="s">
        <v>336</v>
      </c>
      <c r="O64" s="4" t="s">
        <v>32</v>
      </c>
      <c r="P64" s="4" t="s">
        <v>33</v>
      </c>
      <c r="Q64" s="4">
        <v>0</v>
      </c>
      <c r="R64" s="9">
        <v>45056</v>
      </c>
      <c r="S64" s="6">
        <v>45066</v>
      </c>
      <c r="T64" s="4" t="s">
        <v>34</v>
      </c>
      <c r="U64" s="4">
        <v>3890</v>
      </c>
      <c r="V64" s="4">
        <v>0</v>
      </c>
      <c r="W64" s="4">
        <v>0</v>
      </c>
      <c r="X64" s="4" t="s">
        <v>337</v>
      </c>
      <c r="Y64" s="4" t="s">
        <v>338</v>
      </c>
    </row>
    <row r="65" s="4" customFormat="1" spans="1:25">
      <c r="A65" s="4" t="s">
        <v>339</v>
      </c>
      <c r="B65" s="4" t="s">
        <v>26</v>
      </c>
      <c r="C65" s="4" t="s">
        <v>27</v>
      </c>
      <c r="D65" s="4" t="s">
        <v>340</v>
      </c>
      <c r="E65" s="4" t="s">
        <v>341</v>
      </c>
      <c r="F65" s="6">
        <v>45061</v>
      </c>
      <c r="G65" s="6">
        <v>45063</v>
      </c>
      <c r="H65" s="4">
        <v>1</v>
      </c>
      <c r="I65" s="4">
        <v>2</v>
      </c>
      <c r="J65" s="4">
        <v>2</v>
      </c>
      <c r="K65" s="4" t="s">
        <v>30</v>
      </c>
      <c r="L65" s="4">
        <v>1812</v>
      </c>
      <c r="M65" s="4">
        <v>1812</v>
      </c>
      <c r="N65" s="4" t="s">
        <v>342</v>
      </c>
      <c r="O65" s="4" t="s">
        <v>32</v>
      </c>
      <c r="P65" s="4" t="s">
        <v>33</v>
      </c>
      <c r="Q65" s="4">
        <v>0</v>
      </c>
      <c r="R65" s="9">
        <v>45057</v>
      </c>
      <c r="S65" s="6">
        <v>45066</v>
      </c>
      <c r="T65" s="4" t="s">
        <v>34</v>
      </c>
      <c r="U65" s="4">
        <v>1812</v>
      </c>
      <c r="V65" s="4">
        <v>0</v>
      </c>
      <c r="W65" s="4">
        <v>0</v>
      </c>
      <c r="X65" s="4" t="s">
        <v>343</v>
      </c>
      <c r="Y65" s="4" t="s">
        <v>344</v>
      </c>
    </row>
    <row r="66" s="4" customFormat="1" spans="1:25">
      <c r="A66" s="4" t="s">
        <v>345</v>
      </c>
      <c r="B66" s="4" t="s">
        <v>26</v>
      </c>
      <c r="C66" s="4" t="s">
        <v>27</v>
      </c>
      <c r="D66" s="4" t="s">
        <v>346</v>
      </c>
      <c r="E66" s="4" t="s">
        <v>347</v>
      </c>
      <c r="F66" s="6">
        <v>45062</v>
      </c>
      <c r="G66" s="6">
        <v>45063</v>
      </c>
      <c r="H66" s="4">
        <v>1</v>
      </c>
      <c r="I66" s="4">
        <v>1</v>
      </c>
      <c r="J66" s="4">
        <v>1</v>
      </c>
      <c r="K66" s="4" t="s">
        <v>30</v>
      </c>
      <c r="L66" s="4">
        <v>1281</v>
      </c>
      <c r="M66" s="4">
        <v>1281</v>
      </c>
      <c r="N66" s="4" t="s">
        <v>348</v>
      </c>
      <c r="O66" s="4" t="s">
        <v>32</v>
      </c>
      <c r="P66" s="4" t="s">
        <v>33</v>
      </c>
      <c r="Q66" s="4">
        <v>0</v>
      </c>
      <c r="R66" s="9">
        <v>45050</v>
      </c>
      <c r="S66" s="6">
        <v>45066</v>
      </c>
      <c r="T66" s="4" t="s">
        <v>34</v>
      </c>
      <c r="U66" s="4">
        <v>1281</v>
      </c>
      <c r="V66" s="4">
        <v>0</v>
      </c>
      <c r="W66" s="4">
        <v>0</v>
      </c>
      <c r="X66" s="4" t="s">
        <v>349</v>
      </c>
      <c r="Y66" s="4" t="s">
        <v>350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352</v>
      </c>
      <c r="E67" s="4" t="s">
        <v>298</v>
      </c>
      <c r="F67" s="6">
        <v>45060</v>
      </c>
      <c r="G67" s="6">
        <v>45063</v>
      </c>
      <c r="H67" s="4">
        <v>1</v>
      </c>
      <c r="I67" s="4">
        <v>3</v>
      </c>
      <c r="J67" s="4">
        <v>3</v>
      </c>
      <c r="K67" s="4" t="s">
        <v>30</v>
      </c>
      <c r="L67" s="4">
        <v>1842</v>
      </c>
      <c r="M67" s="4">
        <v>1842</v>
      </c>
      <c r="N67" s="4" t="s">
        <v>353</v>
      </c>
      <c r="O67" s="4" t="s">
        <v>32</v>
      </c>
      <c r="P67" s="4" t="s">
        <v>33</v>
      </c>
      <c r="Q67" s="4">
        <v>0</v>
      </c>
      <c r="R67" s="9">
        <v>45057</v>
      </c>
      <c r="S67" s="6">
        <v>45066</v>
      </c>
      <c r="T67" s="4" t="s">
        <v>34</v>
      </c>
      <c r="U67" s="4">
        <v>1842</v>
      </c>
      <c r="V67" s="4">
        <v>0</v>
      </c>
      <c r="W67" s="4">
        <v>0</v>
      </c>
      <c r="X67" s="4" t="s">
        <v>354</v>
      </c>
      <c r="Y67" s="4" t="s">
        <v>355</v>
      </c>
    </row>
    <row r="68" s="4" customFormat="1" spans="1:25">
      <c r="A68" s="4" t="s">
        <v>356</v>
      </c>
      <c r="B68" s="4" t="s">
        <v>26</v>
      </c>
      <c r="C68" s="4" t="s">
        <v>27</v>
      </c>
      <c r="D68" s="4" t="s">
        <v>357</v>
      </c>
      <c r="E68" s="4" t="s">
        <v>358</v>
      </c>
      <c r="F68" s="6">
        <v>45062</v>
      </c>
      <c r="G68" s="6">
        <v>45063</v>
      </c>
      <c r="H68" s="4">
        <v>1</v>
      </c>
      <c r="I68" s="4">
        <v>1</v>
      </c>
      <c r="J68" s="4">
        <v>1</v>
      </c>
      <c r="K68" s="4" t="s">
        <v>30</v>
      </c>
      <c r="L68" s="4">
        <v>1287</v>
      </c>
      <c r="M68" s="4">
        <v>1287</v>
      </c>
      <c r="N68" s="4" t="s">
        <v>359</v>
      </c>
      <c r="O68" s="4" t="s">
        <v>32</v>
      </c>
      <c r="P68" s="4" t="s">
        <v>33</v>
      </c>
      <c r="Q68" s="4">
        <v>0</v>
      </c>
      <c r="R68" s="9">
        <v>45057</v>
      </c>
      <c r="S68" s="6">
        <v>45066</v>
      </c>
      <c r="T68" s="4" t="s">
        <v>34</v>
      </c>
      <c r="U68" s="4">
        <v>1287</v>
      </c>
      <c r="V68" s="4">
        <v>0</v>
      </c>
      <c r="W68" s="4">
        <v>0</v>
      </c>
      <c r="X68" s="4" t="s">
        <v>360</v>
      </c>
      <c r="Y68" s="4" t="s">
        <v>42</v>
      </c>
    </row>
    <row r="69" s="4" customFormat="1" spans="1:25">
      <c r="A69" s="4" t="s">
        <v>361</v>
      </c>
      <c r="B69" s="4" t="s">
        <v>26</v>
      </c>
      <c r="C69" s="4" t="s">
        <v>27</v>
      </c>
      <c r="D69" s="4" t="s">
        <v>362</v>
      </c>
      <c r="E69" s="4" t="s">
        <v>363</v>
      </c>
      <c r="F69" s="6">
        <v>45059</v>
      </c>
      <c r="G69" s="6">
        <v>45063</v>
      </c>
      <c r="H69" s="4">
        <v>1</v>
      </c>
      <c r="I69" s="4">
        <v>4</v>
      </c>
      <c r="J69" s="4">
        <v>4</v>
      </c>
      <c r="K69" s="4" t="s">
        <v>30</v>
      </c>
      <c r="L69" s="4">
        <v>3145</v>
      </c>
      <c r="M69" s="4">
        <v>3145</v>
      </c>
      <c r="N69" s="4" t="s">
        <v>364</v>
      </c>
      <c r="O69" s="4" t="s">
        <v>32</v>
      </c>
      <c r="P69" s="4" t="s">
        <v>33</v>
      </c>
      <c r="Q69" s="4">
        <v>0</v>
      </c>
      <c r="R69" s="9">
        <v>45057</v>
      </c>
      <c r="S69" s="6">
        <v>45066</v>
      </c>
      <c r="T69" s="4" t="s">
        <v>34</v>
      </c>
      <c r="U69" s="4">
        <v>3145</v>
      </c>
      <c r="V69" s="4">
        <v>0</v>
      </c>
      <c r="W69" s="4">
        <v>0</v>
      </c>
      <c r="X69" s="4" t="s">
        <v>365</v>
      </c>
      <c r="Y69" s="4" t="s">
        <v>366</v>
      </c>
    </row>
    <row r="70" s="4" customFormat="1" spans="1:25">
      <c r="A70" s="4" t="s">
        <v>367</v>
      </c>
      <c r="B70" s="4" t="s">
        <v>26</v>
      </c>
      <c r="C70" s="4" t="s">
        <v>27</v>
      </c>
      <c r="D70" s="4" t="s">
        <v>368</v>
      </c>
      <c r="E70" s="4" t="s">
        <v>369</v>
      </c>
      <c r="F70" s="6">
        <v>45062</v>
      </c>
      <c r="G70" s="6">
        <v>45063</v>
      </c>
      <c r="H70" s="4">
        <v>1</v>
      </c>
      <c r="I70" s="4">
        <v>1</v>
      </c>
      <c r="J70" s="4">
        <v>1</v>
      </c>
      <c r="K70" s="4" t="s">
        <v>30</v>
      </c>
      <c r="L70" s="4">
        <v>1926</v>
      </c>
      <c r="M70" s="4">
        <v>1926</v>
      </c>
      <c r="N70" s="4" t="s">
        <v>370</v>
      </c>
      <c r="O70" s="4" t="s">
        <v>32</v>
      </c>
      <c r="P70" s="4" t="s">
        <v>33</v>
      </c>
      <c r="Q70" s="4">
        <v>0</v>
      </c>
      <c r="R70" s="9">
        <v>45057</v>
      </c>
      <c r="S70" s="6">
        <v>45066</v>
      </c>
      <c r="T70" s="4" t="s">
        <v>34</v>
      </c>
      <c r="U70" s="4">
        <v>1926</v>
      </c>
      <c r="V70" s="4">
        <v>0</v>
      </c>
      <c r="W70" s="4">
        <v>0</v>
      </c>
      <c r="X70" s="4" t="s">
        <v>371</v>
      </c>
      <c r="Y70" s="4" t="s">
        <v>42</v>
      </c>
    </row>
    <row r="71" s="4" customFormat="1" spans="1:25">
      <c r="A71" s="4" t="s">
        <v>372</v>
      </c>
      <c r="B71" s="4" t="s">
        <v>26</v>
      </c>
      <c r="C71" s="4" t="s">
        <v>27</v>
      </c>
      <c r="D71" s="4" t="s">
        <v>373</v>
      </c>
      <c r="E71" s="4" t="s">
        <v>61</v>
      </c>
      <c r="F71" s="6">
        <v>45062</v>
      </c>
      <c r="G71" s="6">
        <v>45063</v>
      </c>
      <c r="H71" s="4">
        <v>1</v>
      </c>
      <c r="I71" s="4">
        <v>1</v>
      </c>
      <c r="J71" s="4">
        <v>1</v>
      </c>
      <c r="K71" s="4" t="s">
        <v>30</v>
      </c>
      <c r="L71" s="4">
        <v>310</v>
      </c>
      <c r="M71" s="4">
        <v>310</v>
      </c>
      <c r="N71" s="4" t="s">
        <v>374</v>
      </c>
      <c r="O71" s="4" t="s">
        <v>32</v>
      </c>
      <c r="P71" s="4" t="s">
        <v>33</v>
      </c>
      <c r="Q71" s="4">
        <v>0</v>
      </c>
      <c r="R71" s="9">
        <v>45057</v>
      </c>
      <c r="S71" s="6">
        <v>45066</v>
      </c>
      <c r="T71" s="4" t="s">
        <v>34</v>
      </c>
      <c r="U71" s="4">
        <v>310</v>
      </c>
      <c r="V71" s="4">
        <v>0</v>
      </c>
      <c r="W71" s="4">
        <v>0</v>
      </c>
      <c r="X71" s="4" t="s">
        <v>375</v>
      </c>
      <c r="Y71" s="4" t="s">
        <v>376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45062</v>
      </c>
      <c r="G72" s="6">
        <v>45063</v>
      </c>
      <c r="H72" s="4">
        <v>2</v>
      </c>
      <c r="I72" s="4">
        <v>1</v>
      </c>
      <c r="J72" s="4">
        <v>2</v>
      </c>
      <c r="K72" s="4" t="s">
        <v>30</v>
      </c>
      <c r="L72" s="4">
        <v>554</v>
      </c>
      <c r="M72" s="4">
        <v>554</v>
      </c>
      <c r="N72" s="4" t="s">
        <v>380</v>
      </c>
      <c r="O72" s="4" t="s">
        <v>32</v>
      </c>
      <c r="P72" s="4" t="s">
        <v>33</v>
      </c>
      <c r="Q72" s="4">
        <v>0</v>
      </c>
      <c r="R72" s="9">
        <v>45058</v>
      </c>
      <c r="S72" s="6">
        <v>45066</v>
      </c>
      <c r="T72" s="4" t="s">
        <v>34</v>
      </c>
      <c r="U72" s="4">
        <v>554</v>
      </c>
      <c r="V72" s="4">
        <v>0</v>
      </c>
      <c r="W72" s="4">
        <v>0</v>
      </c>
      <c r="X72" s="4" t="s">
        <v>381</v>
      </c>
      <c r="Y72" s="4" t="s">
        <v>382</v>
      </c>
    </row>
    <row r="73" s="4" customFormat="1" spans="1:25">
      <c r="A73" s="4" t="s">
        <v>383</v>
      </c>
      <c r="B73" s="4" t="s">
        <v>26</v>
      </c>
      <c r="C73" s="4" t="s">
        <v>27</v>
      </c>
      <c r="D73" s="4" t="s">
        <v>384</v>
      </c>
      <c r="E73" s="4" t="s">
        <v>385</v>
      </c>
      <c r="F73" s="6">
        <v>45062</v>
      </c>
      <c r="G73" s="6">
        <v>45063</v>
      </c>
      <c r="H73" s="4">
        <v>1</v>
      </c>
      <c r="I73" s="4">
        <v>1</v>
      </c>
      <c r="J73" s="4">
        <v>1</v>
      </c>
      <c r="K73" s="4" t="s">
        <v>30</v>
      </c>
      <c r="L73" s="4">
        <v>538</v>
      </c>
      <c r="M73" s="4">
        <v>538</v>
      </c>
      <c r="N73" s="4" t="s">
        <v>386</v>
      </c>
      <c r="O73" s="4" t="s">
        <v>32</v>
      </c>
      <c r="P73" s="4" t="s">
        <v>33</v>
      </c>
      <c r="Q73" s="4">
        <v>0</v>
      </c>
      <c r="R73" s="9">
        <v>45058</v>
      </c>
      <c r="S73" s="6">
        <v>45066</v>
      </c>
      <c r="T73" s="4" t="s">
        <v>34</v>
      </c>
      <c r="U73" s="4">
        <v>538</v>
      </c>
      <c r="V73" s="4">
        <v>0</v>
      </c>
      <c r="W73" s="4">
        <v>0</v>
      </c>
      <c r="X73" s="4" t="s">
        <v>387</v>
      </c>
      <c r="Y73" s="4" t="s">
        <v>388</v>
      </c>
    </row>
    <row r="74" s="4" customFormat="1" spans="1:25">
      <c r="A74" s="4" t="s">
        <v>389</v>
      </c>
      <c r="B74" s="4" t="s">
        <v>26</v>
      </c>
      <c r="C74" s="4" t="s">
        <v>27</v>
      </c>
      <c r="D74" s="4" t="s">
        <v>390</v>
      </c>
      <c r="E74" s="4" t="s">
        <v>391</v>
      </c>
      <c r="F74" s="6">
        <v>45060</v>
      </c>
      <c r="G74" s="6">
        <v>45063</v>
      </c>
      <c r="H74" s="4">
        <v>1</v>
      </c>
      <c r="I74" s="4">
        <v>3</v>
      </c>
      <c r="J74" s="4">
        <v>3</v>
      </c>
      <c r="K74" s="4" t="s">
        <v>30</v>
      </c>
      <c r="L74" s="4">
        <v>4424</v>
      </c>
      <c r="M74" s="4">
        <v>4424</v>
      </c>
      <c r="N74" s="4" t="s">
        <v>392</v>
      </c>
      <c r="O74" s="4" t="s">
        <v>32</v>
      </c>
      <c r="P74" s="4" t="s">
        <v>33</v>
      </c>
      <c r="Q74" s="4">
        <v>0</v>
      </c>
      <c r="R74" s="9">
        <v>45058</v>
      </c>
      <c r="S74" s="6">
        <v>45066</v>
      </c>
      <c r="T74" s="4" t="s">
        <v>34</v>
      </c>
      <c r="U74" s="4">
        <v>4424</v>
      </c>
      <c r="V74" s="4">
        <v>0</v>
      </c>
      <c r="W74" s="4">
        <v>0</v>
      </c>
      <c r="X74" s="4" t="s">
        <v>393</v>
      </c>
      <c r="Y74" s="4" t="s">
        <v>394</v>
      </c>
    </row>
    <row r="75" s="4" customFormat="1" spans="1:25">
      <c r="A75" s="4" t="s">
        <v>395</v>
      </c>
      <c r="B75" s="4" t="s">
        <v>26</v>
      </c>
      <c r="C75" s="4" t="s">
        <v>27</v>
      </c>
      <c r="D75" s="4" t="s">
        <v>396</v>
      </c>
      <c r="E75" s="4" t="s">
        <v>397</v>
      </c>
      <c r="F75" s="6">
        <v>45058</v>
      </c>
      <c r="G75" s="6">
        <v>45063</v>
      </c>
      <c r="H75" s="4">
        <v>1</v>
      </c>
      <c r="I75" s="4">
        <v>5</v>
      </c>
      <c r="J75" s="4">
        <v>5</v>
      </c>
      <c r="K75" s="4" t="s">
        <v>30</v>
      </c>
      <c r="L75" s="4">
        <v>2105</v>
      </c>
      <c r="M75" s="4">
        <v>2105</v>
      </c>
      <c r="N75" s="4" t="s">
        <v>398</v>
      </c>
      <c r="O75" s="4" t="s">
        <v>32</v>
      </c>
      <c r="P75" s="4" t="s">
        <v>33</v>
      </c>
      <c r="Q75" s="4">
        <v>0</v>
      </c>
      <c r="R75" s="9">
        <v>45058</v>
      </c>
      <c r="S75" s="6">
        <v>45066</v>
      </c>
      <c r="T75" s="4" t="s">
        <v>34</v>
      </c>
      <c r="U75" s="4">
        <v>2105</v>
      </c>
      <c r="V75" s="4">
        <v>0</v>
      </c>
      <c r="W75" s="4">
        <v>0</v>
      </c>
      <c r="X75" s="4" t="s">
        <v>399</v>
      </c>
      <c r="Y75" s="4" t="s">
        <v>400</v>
      </c>
    </row>
    <row r="76" s="4" customFormat="1" spans="1:25">
      <c r="A76" s="4" t="s">
        <v>401</v>
      </c>
      <c r="B76" s="4" t="s">
        <v>26</v>
      </c>
      <c r="C76" s="4" t="s">
        <v>27</v>
      </c>
      <c r="D76" s="4" t="s">
        <v>402</v>
      </c>
      <c r="E76" s="4" t="s">
        <v>320</v>
      </c>
      <c r="F76" s="6">
        <v>45062</v>
      </c>
      <c r="G76" s="6">
        <v>45063</v>
      </c>
      <c r="H76" s="4">
        <v>1</v>
      </c>
      <c r="I76" s="4">
        <v>1</v>
      </c>
      <c r="J76" s="4">
        <v>1</v>
      </c>
      <c r="K76" s="4" t="s">
        <v>30</v>
      </c>
      <c r="L76" s="4">
        <v>257</v>
      </c>
      <c r="M76" s="4">
        <v>257</v>
      </c>
      <c r="N76" s="4" t="s">
        <v>403</v>
      </c>
      <c r="O76" s="4" t="s">
        <v>32</v>
      </c>
      <c r="P76" s="4" t="s">
        <v>33</v>
      </c>
      <c r="Q76" s="4">
        <v>0</v>
      </c>
      <c r="R76" s="9">
        <v>45058</v>
      </c>
      <c r="S76" s="6">
        <v>45066</v>
      </c>
      <c r="T76" s="4" t="s">
        <v>34</v>
      </c>
      <c r="U76" s="4">
        <v>257</v>
      </c>
      <c r="V76" s="4">
        <v>0</v>
      </c>
      <c r="W76" s="4">
        <v>0</v>
      </c>
      <c r="X76" s="4" t="s">
        <v>404</v>
      </c>
      <c r="Y76" s="4" t="s">
        <v>42</v>
      </c>
    </row>
    <row r="77" s="4" customFormat="1" spans="1:25">
      <c r="A77" s="4" t="s">
        <v>405</v>
      </c>
      <c r="B77" s="4" t="s">
        <v>26</v>
      </c>
      <c r="C77" s="4" t="s">
        <v>27</v>
      </c>
      <c r="D77" s="4" t="s">
        <v>406</v>
      </c>
      <c r="E77" s="4" t="s">
        <v>407</v>
      </c>
      <c r="F77" s="6">
        <v>45062</v>
      </c>
      <c r="G77" s="6">
        <v>45063</v>
      </c>
      <c r="H77" s="4">
        <v>1</v>
      </c>
      <c r="I77" s="4">
        <v>1</v>
      </c>
      <c r="J77" s="4">
        <v>1</v>
      </c>
      <c r="K77" s="4" t="s">
        <v>30</v>
      </c>
      <c r="L77" s="4">
        <v>339</v>
      </c>
      <c r="M77" s="4">
        <v>339</v>
      </c>
      <c r="N77" s="4" t="s">
        <v>408</v>
      </c>
      <c r="O77" s="4" t="s">
        <v>32</v>
      </c>
      <c r="P77" s="4" t="s">
        <v>33</v>
      </c>
      <c r="Q77" s="4">
        <v>0</v>
      </c>
      <c r="R77" s="9">
        <v>45058</v>
      </c>
      <c r="S77" s="6">
        <v>45066</v>
      </c>
      <c r="T77" s="4" t="s">
        <v>34</v>
      </c>
      <c r="U77" s="4">
        <v>339</v>
      </c>
      <c r="V77" s="4">
        <v>0</v>
      </c>
      <c r="W77" s="4">
        <v>0</v>
      </c>
      <c r="X77" s="4" t="s">
        <v>409</v>
      </c>
      <c r="Y77" s="4" t="s">
        <v>410</v>
      </c>
    </row>
    <row r="78" s="4" customFormat="1" spans="1:25">
      <c r="A78" s="4" t="s">
        <v>411</v>
      </c>
      <c r="B78" s="4" t="s">
        <v>26</v>
      </c>
      <c r="C78" s="4" t="s">
        <v>27</v>
      </c>
      <c r="D78" s="4" t="s">
        <v>412</v>
      </c>
      <c r="E78" s="4" t="s">
        <v>413</v>
      </c>
      <c r="F78" s="6">
        <v>45062</v>
      </c>
      <c r="G78" s="6">
        <v>45063</v>
      </c>
      <c r="H78" s="4">
        <v>2</v>
      </c>
      <c r="I78" s="4">
        <v>1</v>
      </c>
      <c r="J78" s="4">
        <v>2</v>
      </c>
      <c r="K78" s="4" t="s">
        <v>30</v>
      </c>
      <c r="L78" s="4">
        <v>1120</v>
      </c>
      <c r="M78" s="4">
        <v>1120</v>
      </c>
      <c r="N78" s="4" t="s">
        <v>414</v>
      </c>
      <c r="O78" s="4" t="s">
        <v>32</v>
      </c>
      <c r="P78" s="4" t="s">
        <v>33</v>
      </c>
      <c r="Q78" s="4">
        <v>0</v>
      </c>
      <c r="R78" s="9">
        <v>45058</v>
      </c>
      <c r="S78" s="6">
        <v>45066</v>
      </c>
      <c r="T78" s="4" t="s">
        <v>34</v>
      </c>
      <c r="U78" s="4">
        <v>1120</v>
      </c>
      <c r="V78" s="4">
        <v>0</v>
      </c>
      <c r="W78" s="4">
        <v>0</v>
      </c>
      <c r="X78" s="4" t="s">
        <v>415</v>
      </c>
      <c r="Y78" s="4" t="s">
        <v>42</v>
      </c>
    </row>
    <row r="79" s="4" customFormat="1" spans="1:25">
      <c r="A79" s="4" t="s">
        <v>416</v>
      </c>
      <c r="B79" s="4" t="s">
        <v>26</v>
      </c>
      <c r="C79" s="4" t="s">
        <v>27</v>
      </c>
      <c r="D79" s="4" t="s">
        <v>417</v>
      </c>
      <c r="E79" s="4" t="s">
        <v>418</v>
      </c>
      <c r="F79" s="6">
        <v>45062</v>
      </c>
      <c r="G79" s="6">
        <v>45063</v>
      </c>
      <c r="H79" s="4">
        <v>1</v>
      </c>
      <c r="I79" s="4">
        <v>1</v>
      </c>
      <c r="J79" s="4">
        <v>1</v>
      </c>
      <c r="K79" s="4" t="s">
        <v>30</v>
      </c>
      <c r="L79" s="4">
        <v>159</v>
      </c>
      <c r="M79" s="4">
        <v>159</v>
      </c>
      <c r="N79" s="4" t="s">
        <v>419</v>
      </c>
      <c r="O79" s="4" t="s">
        <v>32</v>
      </c>
      <c r="P79" s="4" t="s">
        <v>33</v>
      </c>
      <c r="Q79" s="4">
        <v>0</v>
      </c>
      <c r="R79" s="9">
        <v>45058</v>
      </c>
      <c r="S79" s="6">
        <v>45066</v>
      </c>
      <c r="T79" s="4" t="s">
        <v>34</v>
      </c>
      <c r="U79" s="4">
        <v>159</v>
      </c>
      <c r="V79" s="4">
        <v>0</v>
      </c>
      <c r="W79" s="4">
        <v>0</v>
      </c>
      <c r="X79" s="4" t="s">
        <v>420</v>
      </c>
      <c r="Y79" s="4" t="s">
        <v>42</v>
      </c>
    </row>
    <row r="80" s="4" customFormat="1" spans="1:25">
      <c r="A80" s="4" t="s">
        <v>421</v>
      </c>
      <c r="B80" s="4" t="s">
        <v>26</v>
      </c>
      <c r="C80" s="4" t="s">
        <v>27</v>
      </c>
      <c r="D80" s="4" t="s">
        <v>422</v>
      </c>
      <c r="E80" s="4" t="s">
        <v>423</v>
      </c>
      <c r="F80" s="6">
        <v>45061</v>
      </c>
      <c r="G80" s="6">
        <v>45063</v>
      </c>
      <c r="H80" s="4">
        <v>1</v>
      </c>
      <c r="I80" s="4">
        <v>2</v>
      </c>
      <c r="J80" s="4">
        <v>2</v>
      </c>
      <c r="K80" s="4" t="s">
        <v>30</v>
      </c>
      <c r="L80" s="4">
        <v>304</v>
      </c>
      <c r="M80" s="4">
        <v>304</v>
      </c>
      <c r="N80" s="4" t="s">
        <v>424</v>
      </c>
      <c r="O80" s="4" t="s">
        <v>32</v>
      </c>
      <c r="P80" s="4" t="s">
        <v>33</v>
      </c>
      <c r="Q80" s="4">
        <v>0</v>
      </c>
      <c r="R80" s="9">
        <v>45058</v>
      </c>
      <c r="S80" s="6">
        <v>45066</v>
      </c>
      <c r="T80" s="4" t="s">
        <v>34</v>
      </c>
      <c r="U80" s="4">
        <v>304</v>
      </c>
      <c r="V80" s="4">
        <v>0</v>
      </c>
      <c r="W80" s="4">
        <v>0</v>
      </c>
      <c r="X80" s="4" t="s">
        <v>425</v>
      </c>
      <c r="Y80" s="4" t="s">
        <v>42</v>
      </c>
    </row>
    <row r="81" s="4" customFormat="1" spans="1:25">
      <c r="A81" s="4" t="s">
        <v>426</v>
      </c>
      <c r="B81" s="4" t="s">
        <v>26</v>
      </c>
      <c r="C81" s="4" t="s">
        <v>27</v>
      </c>
      <c r="D81" s="4" t="s">
        <v>427</v>
      </c>
      <c r="E81" s="4" t="s">
        <v>428</v>
      </c>
      <c r="F81" s="6">
        <v>45060</v>
      </c>
      <c r="G81" s="6">
        <v>45063</v>
      </c>
      <c r="H81" s="4">
        <v>1</v>
      </c>
      <c r="I81" s="4">
        <v>3</v>
      </c>
      <c r="J81" s="4">
        <v>3</v>
      </c>
      <c r="K81" s="4" t="s">
        <v>30</v>
      </c>
      <c r="L81" s="4">
        <v>2553</v>
      </c>
      <c r="M81" s="4">
        <v>2553</v>
      </c>
      <c r="N81" s="4" t="s">
        <v>429</v>
      </c>
      <c r="O81" s="4" t="s">
        <v>32</v>
      </c>
      <c r="P81" s="4" t="s">
        <v>33</v>
      </c>
      <c r="Q81" s="4">
        <v>0</v>
      </c>
      <c r="R81" s="9">
        <v>45058</v>
      </c>
      <c r="S81" s="6">
        <v>45066</v>
      </c>
      <c r="T81" s="4" t="s">
        <v>34</v>
      </c>
      <c r="U81" s="4">
        <v>2553</v>
      </c>
      <c r="V81" s="4">
        <v>0</v>
      </c>
      <c r="W81" s="4">
        <v>0</v>
      </c>
      <c r="X81" s="4" t="s">
        <v>430</v>
      </c>
      <c r="Y81" s="4" t="s">
        <v>431</v>
      </c>
    </row>
    <row r="82" s="4" customFormat="1" spans="1:25">
      <c r="A82" s="4" t="s">
        <v>432</v>
      </c>
      <c r="B82" s="4" t="s">
        <v>26</v>
      </c>
      <c r="C82" s="4" t="s">
        <v>27</v>
      </c>
      <c r="D82" s="4" t="s">
        <v>433</v>
      </c>
      <c r="E82" s="4" t="s">
        <v>434</v>
      </c>
      <c r="F82" s="6">
        <v>45061</v>
      </c>
      <c r="G82" s="6">
        <v>45063</v>
      </c>
      <c r="H82" s="4">
        <v>1</v>
      </c>
      <c r="I82" s="4">
        <v>2</v>
      </c>
      <c r="J82" s="4">
        <v>2</v>
      </c>
      <c r="K82" s="4" t="s">
        <v>30</v>
      </c>
      <c r="L82" s="4">
        <v>2452</v>
      </c>
      <c r="M82" s="4">
        <v>2452</v>
      </c>
      <c r="N82" s="4" t="s">
        <v>435</v>
      </c>
      <c r="O82" s="4" t="s">
        <v>32</v>
      </c>
      <c r="P82" s="4" t="s">
        <v>33</v>
      </c>
      <c r="Q82" s="4">
        <v>0</v>
      </c>
      <c r="R82" s="9">
        <v>45058</v>
      </c>
      <c r="S82" s="6">
        <v>45066</v>
      </c>
      <c r="T82" s="4" t="s">
        <v>34</v>
      </c>
      <c r="U82" s="4">
        <v>2452</v>
      </c>
      <c r="V82" s="4">
        <v>0</v>
      </c>
      <c r="W82" s="4">
        <v>0</v>
      </c>
      <c r="X82" s="4" t="s">
        <v>436</v>
      </c>
      <c r="Y82" s="4" t="s">
        <v>42</v>
      </c>
    </row>
    <row r="83" s="4" customFormat="1" spans="1:25">
      <c r="A83" s="4" t="s">
        <v>437</v>
      </c>
      <c r="B83" s="4" t="s">
        <v>26</v>
      </c>
      <c r="C83" s="4" t="s">
        <v>27</v>
      </c>
      <c r="D83" s="4" t="s">
        <v>438</v>
      </c>
      <c r="E83" s="4" t="s">
        <v>187</v>
      </c>
      <c r="F83" s="6">
        <v>45062</v>
      </c>
      <c r="G83" s="6">
        <v>45063</v>
      </c>
      <c r="H83" s="4">
        <v>1</v>
      </c>
      <c r="I83" s="4">
        <v>1</v>
      </c>
      <c r="J83" s="4">
        <v>1</v>
      </c>
      <c r="K83" s="4" t="s">
        <v>30</v>
      </c>
      <c r="L83" s="4">
        <v>723</v>
      </c>
      <c r="M83" s="4">
        <v>723</v>
      </c>
      <c r="N83" s="4" t="s">
        <v>439</v>
      </c>
      <c r="O83" s="4" t="s">
        <v>32</v>
      </c>
      <c r="P83" s="4" t="s">
        <v>33</v>
      </c>
      <c r="Q83" s="4">
        <v>0</v>
      </c>
      <c r="R83" s="9">
        <v>45058</v>
      </c>
      <c r="S83" s="6">
        <v>45066</v>
      </c>
      <c r="T83" s="4" t="s">
        <v>34</v>
      </c>
      <c r="U83" s="4">
        <v>723</v>
      </c>
      <c r="V83" s="4">
        <v>0</v>
      </c>
      <c r="W83" s="4">
        <v>0</v>
      </c>
      <c r="X83" s="4" t="s">
        <v>440</v>
      </c>
      <c r="Y83" s="4" t="s">
        <v>42</v>
      </c>
    </row>
    <row r="84" s="4" customFormat="1" spans="1:25">
      <c r="A84" s="4" t="s">
        <v>441</v>
      </c>
      <c r="B84" s="4" t="s">
        <v>26</v>
      </c>
      <c r="C84" s="4" t="s">
        <v>27</v>
      </c>
      <c r="D84" s="4" t="s">
        <v>442</v>
      </c>
      <c r="E84" s="4" t="s">
        <v>443</v>
      </c>
      <c r="F84" s="6">
        <v>45062</v>
      </c>
      <c r="G84" s="6">
        <v>45063</v>
      </c>
      <c r="H84" s="4">
        <v>1</v>
      </c>
      <c r="I84" s="4">
        <v>1</v>
      </c>
      <c r="J84" s="4">
        <v>1</v>
      </c>
      <c r="K84" s="4" t="s">
        <v>30</v>
      </c>
      <c r="L84" s="4">
        <v>1121</v>
      </c>
      <c r="M84" s="4">
        <v>1121</v>
      </c>
      <c r="N84" s="4" t="s">
        <v>444</v>
      </c>
      <c r="O84" s="4" t="s">
        <v>32</v>
      </c>
      <c r="P84" s="4" t="s">
        <v>33</v>
      </c>
      <c r="Q84" s="4">
        <v>0</v>
      </c>
      <c r="R84" s="9">
        <v>45058</v>
      </c>
      <c r="S84" s="6">
        <v>45066</v>
      </c>
      <c r="T84" s="4" t="s">
        <v>34</v>
      </c>
      <c r="U84" s="4">
        <v>1121</v>
      </c>
      <c r="V84" s="4">
        <v>0</v>
      </c>
      <c r="W84" s="4">
        <v>0</v>
      </c>
      <c r="X84" s="4" t="s">
        <v>445</v>
      </c>
      <c r="Y84" s="4" t="s">
        <v>42</v>
      </c>
    </row>
    <row r="85" s="4" customFormat="1" spans="1:25">
      <c r="A85" s="4" t="s">
        <v>441</v>
      </c>
      <c r="B85" s="4" t="s">
        <v>26</v>
      </c>
      <c r="C85" s="4" t="s">
        <v>106</v>
      </c>
      <c r="D85" s="4" t="s">
        <v>442</v>
      </c>
      <c r="E85" s="4" t="s">
        <v>443</v>
      </c>
      <c r="F85" s="6">
        <v>45062</v>
      </c>
      <c r="G85" s="6">
        <v>45063</v>
      </c>
      <c r="H85" s="4">
        <v>1</v>
      </c>
      <c r="I85" s="4">
        <v>1</v>
      </c>
      <c r="J85" s="4">
        <v>1</v>
      </c>
      <c r="K85" s="4" t="s">
        <v>30</v>
      </c>
      <c r="L85" s="4">
        <v>-1121</v>
      </c>
      <c r="M85" s="4">
        <v>-1121</v>
      </c>
      <c r="N85" s="4" t="s">
        <v>444</v>
      </c>
      <c r="O85" s="4" t="s">
        <v>32</v>
      </c>
      <c r="P85" s="4" t="s">
        <v>33</v>
      </c>
      <c r="Q85" s="4">
        <v>0</v>
      </c>
      <c r="R85" s="9">
        <v>45058</v>
      </c>
      <c r="S85" s="6">
        <v>45066</v>
      </c>
      <c r="T85" s="4" t="s">
        <v>34</v>
      </c>
      <c r="U85" s="4">
        <v>-1121</v>
      </c>
      <c r="V85" s="4">
        <v>0</v>
      </c>
      <c r="W85" s="4">
        <v>0</v>
      </c>
      <c r="X85" s="4" t="s">
        <v>445</v>
      </c>
      <c r="Y85" s="4" t="s">
        <v>42</v>
      </c>
    </row>
    <row r="86" s="4" customFormat="1" spans="1:25">
      <c r="A86" s="4" t="s">
        <v>446</v>
      </c>
      <c r="B86" s="4" t="s">
        <v>26</v>
      </c>
      <c r="C86" s="4" t="s">
        <v>27</v>
      </c>
      <c r="D86" s="4" t="s">
        <v>447</v>
      </c>
      <c r="E86" s="4" t="s">
        <v>170</v>
      </c>
      <c r="F86" s="6">
        <v>45061</v>
      </c>
      <c r="G86" s="6">
        <v>45063</v>
      </c>
      <c r="H86" s="4">
        <v>1</v>
      </c>
      <c r="I86" s="4">
        <v>2</v>
      </c>
      <c r="J86" s="4">
        <v>2</v>
      </c>
      <c r="K86" s="4" t="s">
        <v>30</v>
      </c>
      <c r="L86" s="4">
        <v>2244</v>
      </c>
      <c r="M86" s="4">
        <v>2244</v>
      </c>
      <c r="N86" s="4" t="s">
        <v>448</v>
      </c>
      <c r="O86" s="4" t="s">
        <v>32</v>
      </c>
      <c r="P86" s="4" t="s">
        <v>33</v>
      </c>
      <c r="Q86" s="4">
        <v>0</v>
      </c>
      <c r="R86" s="9">
        <v>45059</v>
      </c>
      <c r="S86" s="6">
        <v>45066</v>
      </c>
      <c r="T86" s="4" t="s">
        <v>34</v>
      </c>
      <c r="U86" s="4">
        <v>2244</v>
      </c>
      <c r="V86" s="4">
        <v>0</v>
      </c>
      <c r="W86" s="4">
        <v>0</v>
      </c>
      <c r="X86" s="4" t="s">
        <v>449</v>
      </c>
      <c r="Y86" s="4" t="s">
        <v>450</v>
      </c>
    </row>
    <row r="87" s="4" customFormat="1" spans="1:25">
      <c r="A87" s="4" t="s">
        <v>451</v>
      </c>
      <c r="B87" s="4" t="s">
        <v>26</v>
      </c>
      <c r="C87" s="4" t="s">
        <v>27</v>
      </c>
      <c r="D87" s="4" t="s">
        <v>452</v>
      </c>
      <c r="E87" s="4" t="s">
        <v>453</v>
      </c>
      <c r="F87" s="6">
        <v>45061</v>
      </c>
      <c r="G87" s="6">
        <v>45063</v>
      </c>
      <c r="H87" s="4">
        <v>1</v>
      </c>
      <c r="I87" s="4">
        <v>2</v>
      </c>
      <c r="J87" s="4">
        <v>2</v>
      </c>
      <c r="K87" s="4" t="s">
        <v>30</v>
      </c>
      <c r="L87" s="4">
        <v>3176</v>
      </c>
      <c r="M87" s="4">
        <v>3176</v>
      </c>
      <c r="N87" s="4" t="s">
        <v>454</v>
      </c>
      <c r="O87" s="4" t="s">
        <v>32</v>
      </c>
      <c r="P87" s="4" t="s">
        <v>33</v>
      </c>
      <c r="Q87" s="4">
        <v>0</v>
      </c>
      <c r="R87" s="9">
        <v>45059</v>
      </c>
      <c r="S87" s="6">
        <v>45066</v>
      </c>
      <c r="T87" s="4" t="s">
        <v>34</v>
      </c>
      <c r="U87" s="4">
        <v>3176</v>
      </c>
      <c r="V87" s="4">
        <v>0</v>
      </c>
      <c r="W87" s="4">
        <v>0</v>
      </c>
      <c r="X87" s="4" t="s">
        <v>455</v>
      </c>
      <c r="Y87" s="4" t="s">
        <v>42</v>
      </c>
    </row>
    <row r="88" s="4" customFormat="1" spans="1:25">
      <c r="A88" s="4" t="s">
        <v>456</v>
      </c>
      <c r="B88" s="4" t="s">
        <v>26</v>
      </c>
      <c r="C88" s="4" t="s">
        <v>27</v>
      </c>
      <c r="D88" s="4" t="s">
        <v>457</v>
      </c>
      <c r="E88" s="4" t="s">
        <v>458</v>
      </c>
      <c r="F88" s="6">
        <v>45061</v>
      </c>
      <c r="G88" s="6">
        <v>45063</v>
      </c>
      <c r="H88" s="4">
        <v>1</v>
      </c>
      <c r="I88" s="4">
        <v>2</v>
      </c>
      <c r="J88" s="4">
        <v>2</v>
      </c>
      <c r="K88" s="4" t="s">
        <v>30</v>
      </c>
      <c r="L88" s="4">
        <v>981</v>
      </c>
      <c r="M88" s="4">
        <v>981</v>
      </c>
      <c r="N88" s="4" t="s">
        <v>459</v>
      </c>
      <c r="O88" s="4" t="s">
        <v>32</v>
      </c>
      <c r="P88" s="4" t="s">
        <v>33</v>
      </c>
      <c r="Q88" s="4">
        <v>0</v>
      </c>
      <c r="R88" s="9">
        <v>45059</v>
      </c>
      <c r="S88" s="6">
        <v>45066</v>
      </c>
      <c r="T88" s="4" t="s">
        <v>34</v>
      </c>
      <c r="U88" s="4">
        <v>981</v>
      </c>
      <c r="V88" s="4">
        <v>0</v>
      </c>
      <c r="W88" s="4">
        <v>0</v>
      </c>
      <c r="X88" s="4" t="s">
        <v>460</v>
      </c>
      <c r="Y88" s="4" t="s">
        <v>461</v>
      </c>
    </row>
    <row r="89" s="4" customFormat="1" spans="1:25">
      <c r="A89" s="4" t="s">
        <v>462</v>
      </c>
      <c r="B89" s="4" t="s">
        <v>26</v>
      </c>
      <c r="C89" s="4" t="s">
        <v>27</v>
      </c>
      <c r="D89" s="4" t="s">
        <v>463</v>
      </c>
      <c r="E89" s="4" t="s">
        <v>464</v>
      </c>
      <c r="F89" s="6">
        <v>45060</v>
      </c>
      <c r="G89" s="6">
        <v>45063</v>
      </c>
      <c r="H89" s="4">
        <v>1</v>
      </c>
      <c r="I89" s="4">
        <v>3</v>
      </c>
      <c r="J89" s="4">
        <v>3</v>
      </c>
      <c r="K89" s="4" t="s">
        <v>30</v>
      </c>
      <c r="L89" s="4">
        <v>822</v>
      </c>
      <c r="M89" s="4">
        <v>822</v>
      </c>
      <c r="N89" s="4" t="s">
        <v>465</v>
      </c>
      <c r="O89" s="4" t="s">
        <v>32</v>
      </c>
      <c r="P89" s="4" t="s">
        <v>33</v>
      </c>
      <c r="Q89" s="4">
        <v>0</v>
      </c>
      <c r="R89" s="9">
        <v>45059</v>
      </c>
      <c r="S89" s="6">
        <v>45066</v>
      </c>
      <c r="T89" s="4" t="s">
        <v>34</v>
      </c>
      <c r="U89" s="4">
        <v>822</v>
      </c>
      <c r="V89" s="4">
        <v>0</v>
      </c>
      <c r="W89" s="4">
        <v>0</v>
      </c>
      <c r="X89" s="4" t="s">
        <v>466</v>
      </c>
      <c r="Y89" s="4" t="s">
        <v>42</v>
      </c>
    </row>
    <row r="90" s="4" customFormat="1" spans="1:25">
      <c r="A90" s="4" t="s">
        <v>467</v>
      </c>
      <c r="B90" s="4" t="s">
        <v>26</v>
      </c>
      <c r="C90" s="4" t="s">
        <v>27</v>
      </c>
      <c r="D90" s="4" t="s">
        <v>378</v>
      </c>
      <c r="E90" s="4" t="s">
        <v>468</v>
      </c>
      <c r="F90" s="6">
        <v>45062</v>
      </c>
      <c r="G90" s="6">
        <v>45063</v>
      </c>
      <c r="H90" s="4">
        <v>1</v>
      </c>
      <c r="I90" s="4">
        <v>1</v>
      </c>
      <c r="J90" s="4">
        <v>1</v>
      </c>
      <c r="K90" s="4" t="s">
        <v>30</v>
      </c>
      <c r="L90" s="4">
        <v>430</v>
      </c>
      <c r="M90" s="4">
        <v>430</v>
      </c>
      <c r="N90" s="4" t="s">
        <v>469</v>
      </c>
      <c r="O90" s="4" t="s">
        <v>32</v>
      </c>
      <c r="P90" s="4" t="s">
        <v>33</v>
      </c>
      <c r="Q90" s="4">
        <v>0</v>
      </c>
      <c r="R90" s="9">
        <v>45059</v>
      </c>
      <c r="S90" s="6">
        <v>45066</v>
      </c>
      <c r="T90" s="4" t="s">
        <v>34</v>
      </c>
      <c r="U90" s="4">
        <v>430</v>
      </c>
      <c r="V90" s="4">
        <v>0</v>
      </c>
      <c r="W90" s="4">
        <v>0</v>
      </c>
      <c r="X90" s="4" t="s">
        <v>470</v>
      </c>
      <c r="Y90" s="4" t="s">
        <v>42</v>
      </c>
    </row>
    <row r="91" s="4" customFormat="1" spans="1:25">
      <c r="A91" s="4" t="s">
        <v>467</v>
      </c>
      <c r="B91" s="4" t="s">
        <v>26</v>
      </c>
      <c r="C91" s="4" t="s">
        <v>106</v>
      </c>
      <c r="D91" s="4" t="s">
        <v>378</v>
      </c>
      <c r="E91" s="4" t="s">
        <v>468</v>
      </c>
      <c r="F91" s="6">
        <v>45062</v>
      </c>
      <c r="G91" s="6">
        <v>45063</v>
      </c>
      <c r="H91" s="4">
        <v>1</v>
      </c>
      <c r="I91" s="4">
        <v>1</v>
      </c>
      <c r="J91" s="4">
        <v>1</v>
      </c>
      <c r="K91" s="4" t="s">
        <v>30</v>
      </c>
      <c r="L91" s="4">
        <v>-430</v>
      </c>
      <c r="M91" s="4">
        <v>-430</v>
      </c>
      <c r="N91" s="4" t="s">
        <v>469</v>
      </c>
      <c r="O91" s="4" t="s">
        <v>32</v>
      </c>
      <c r="P91" s="4" t="s">
        <v>33</v>
      </c>
      <c r="Q91" s="4">
        <v>0</v>
      </c>
      <c r="R91" s="9">
        <v>45059</v>
      </c>
      <c r="S91" s="6">
        <v>45066</v>
      </c>
      <c r="T91" s="4" t="s">
        <v>34</v>
      </c>
      <c r="U91" s="4">
        <v>-430</v>
      </c>
      <c r="V91" s="4">
        <v>0</v>
      </c>
      <c r="W91" s="4">
        <v>0</v>
      </c>
      <c r="X91" s="4" t="s">
        <v>470</v>
      </c>
      <c r="Y91" s="4" t="s">
        <v>42</v>
      </c>
    </row>
    <row r="92" s="4" customFormat="1" spans="1:25">
      <c r="A92" s="4" t="s">
        <v>471</v>
      </c>
      <c r="B92" s="4" t="s">
        <v>26</v>
      </c>
      <c r="C92" s="4" t="s">
        <v>27</v>
      </c>
      <c r="D92" s="4" t="s">
        <v>215</v>
      </c>
      <c r="E92" s="4" t="s">
        <v>472</v>
      </c>
      <c r="F92" s="6">
        <v>45061</v>
      </c>
      <c r="G92" s="6">
        <v>45063</v>
      </c>
      <c r="H92" s="4">
        <v>1</v>
      </c>
      <c r="I92" s="4">
        <v>2</v>
      </c>
      <c r="J92" s="4">
        <v>2</v>
      </c>
      <c r="K92" s="4" t="s">
        <v>30</v>
      </c>
      <c r="L92" s="4">
        <v>2318</v>
      </c>
      <c r="M92" s="4">
        <v>2318</v>
      </c>
      <c r="N92" s="4" t="s">
        <v>473</v>
      </c>
      <c r="O92" s="4" t="s">
        <v>32</v>
      </c>
      <c r="P92" s="4" t="s">
        <v>33</v>
      </c>
      <c r="Q92" s="4">
        <v>0</v>
      </c>
      <c r="R92" s="9">
        <v>45059</v>
      </c>
      <c r="S92" s="6">
        <v>45066</v>
      </c>
      <c r="T92" s="4" t="s">
        <v>34</v>
      </c>
      <c r="U92" s="4">
        <v>2318</v>
      </c>
      <c r="V92" s="4">
        <v>0</v>
      </c>
      <c r="W92" s="4">
        <v>0</v>
      </c>
      <c r="X92" s="4" t="s">
        <v>474</v>
      </c>
      <c r="Y92" s="4" t="s">
        <v>42</v>
      </c>
    </row>
    <row r="93" s="4" customFormat="1" spans="1:25">
      <c r="A93" s="4" t="s">
        <v>475</v>
      </c>
      <c r="B93" s="4" t="s">
        <v>26</v>
      </c>
      <c r="C93" s="4" t="s">
        <v>27</v>
      </c>
      <c r="D93" s="4" t="s">
        <v>476</v>
      </c>
      <c r="E93" s="4" t="s">
        <v>477</v>
      </c>
      <c r="F93" s="6">
        <v>45062</v>
      </c>
      <c r="G93" s="6">
        <v>45063</v>
      </c>
      <c r="H93" s="4">
        <v>1</v>
      </c>
      <c r="I93" s="4">
        <v>1</v>
      </c>
      <c r="J93" s="4">
        <v>1</v>
      </c>
      <c r="K93" s="4" t="s">
        <v>30</v>
      </c>
      <c r="L93" s="4">
        <v>215</v>
      </c>
      <c r="M93" s="4">
        <v>215</v>
      </c>
      <c r="N93" s="4" t="s">
        <v>478</v>
      </c>
      <c r="O93" s="4" t="s">
        <v>32</v>
      </c>
      <c r="P93" s="4" t="s">
        <v>33</v>
      </c>
      <c r="Q93" s="4">
        <v>0</v>
      </c>
      <c r="R93" s="9">
        <v>45059</v>
      </c>
      <c r="S93" s="6">
        <v>45066</v>
      </c>
      <c r="T93" s="4" t="s">
        <v>34</v>
      </c>
      <c r="U93" s="4">
        <v>215</v>
      </c>
      <c r="V93" s="4">
        <v>0</v>
      </c>
      <c r="W93" s="4">
        <v>0</v>
      </c>
      <c r="X93" s="4" t="s">
        <v>479</v>
      </c>
      <c r="Y93" s="4" t="s">
        <v>480</v>
      </c>
    </row>
    <row r="94" s="4" customFormat="1" spans="1:25">
      <c r="A94" s="4" t="s">
        <v>481</v>
      </c>
      <c r="B94" s="4" t="s">
        <v>26</v>
      </c>
      <c r="C94" s="4" t="s">
        <v>27</v>
      </c>
      <c r="D94" s="4" t="s">
        <v>482</v>
      </c>
      <c r="E94" s="4" t="s">
        <v>61</v>
      </c>
      <c r="F94" s="6">
        <v>45060</v>
      </c>
      <c r="G94" s="6">
        <v>45063</v>
      </c>
      <c r="H94" s="4">
        <v>1</v>
      </c>
      <c r="I94" s="4">
        <v>3</v>
      </c>
      <c r="J94" s="4">
        <v>3</v>
      </c>
      <c r="K94" s="4" t="s">
        <v>30</v>
      </c>
      <c r="L94" s="4">
        <v>3311</v>
      </c>
      <c r="M94" s="4">
        <v>3311</v>
      </c>
      <c r="N94" s="4" t="s">
        <v>483</v>
      </c>
      <c r="O94" s="4" t="s">
        <v>32</v>
      </c>
      <c r="P94" s="4" t="s">
        <v>33</v>
      </c>
      <c r="Q94" s="4">
        <v>0</v>
      </c>
      <c r="R94" s="9">
        <v>45059</v>
      </c>
      <c r="S94" s="6">
        <v>45066</v>
      </c>
      <c r="T94" s="4" t="s">
        <v>34</v>
      </c>
      <c r="U94" s="4">
        <v>3311</v>
      </c>
      <c r="V94" s="4">
        <v>0</v>
      </c>
      <c r="W94" s="4">
        <v>0</v>
      </c>
      <c r="X94" s="4" t="s">
        <v>484</v>
      </c>
      <c r="Y94" s="4" t="s">
        <v>485</v>
      </c>
    </row>
    <row r="95" s="4" customFormat="1" spans="1:25">
      <c r="A95" s="4" t="s">
        <v>486</v>
      </c>
      <c r="B95" s="4" t="s">
        <v>26</v>
      </c>
      <c r="C95" s="4" t="s">
        <v>27</v>
      </c>
      <c r="D95" s="4" t="s">
        <v>487</v>
      </c>
      <c r="E95" s="4" t="s">
        <v>298</v>
      </c>
      <c r="F95" s="6">
        <v>45060</v>
      </c>
      <c r="G95" s="6">
        <v>45063</v>
      </c>
      <c r="H95" s="4">
        <v>1</v>
      </c>
      <c r="I95" s="4">
        <v>3</v>
      </c>
      <c r="J95" s="4">
        <v>3</v>
      </c>
      <c r="K95" s="4" t="s">
        <v>30</v>
      </c>
      <c r="L95" s="4">
        <v>1452</v>
      </c>
      <c r="M95" s="4">
        <v>1452</v>
      </c>
      <c r="N95" s="4" t="s">
        <v>488</v>
      </c>
      <c r="O95" s="4" t="s">
        <v>32</v>
      </c>
      <c r="P95" s="4" t="s">
        <v>33</v>
      </c>
      <c r="Q95" s="4">
        <v>0</v>
      </c>
      <c r="R95" s="9">
        <v>45059</v>
      </c>
      <c r="S95" s="6">
        <v>45066</v>
      </c>
      <c r="T95" s="4" t="s">
        <v>34</v>
      </c>
      <c r="U95" s="4">
        <v>1452</v>
      </c>
      <c r="V95" s="4">
        <v>0</v>
      </c>
      <c r="W95" s="4">
        <v>0</v>
      </c>
      <c r="X95" s="4" t="s">
        <v>489</v>
      </c>
      <c r="Y95" s="4" t="s">
        <v>490</v>
      </c>
    </row>
    <row r="96" s="4" customFormat="1" spans="1:25">
      <c r="A96" s="4" t="s">
        <v>491</v>
      </c>
      <c r="B96" s="4" t="s">
        <v>26</v>
      </c>
      <c r="C96" s="4" t="s">
        <v>27</v>
      </c>
      <c r="D96" s="4" t="s">
        <v>492</v>
      </c>
      <c r="E96" s="4" t="s">
        <v>493</v>
      </c>
      <c r="F96" s="6">
        <v>45061</v>
      </c>
      <c r="G96" s="6">
        <v>45063</v>
      </c>
      <c r="H96" s="4">
        <v>1</v>
      </c>
      <c r="I96" s="4">
        <v>2</v>
      </c>
      <c r="J96" s="4">
        <v>2</v>
      </c>
      <c r="K96" s="4" t="s">
        <v>30</v>
      </c>
      <c r="L96" s="4">
        <v>2796</v>
      </c>
      <c r="M96" s="4">
        <v>2796</v>
      </c>
      <c r="N96" s="4" t="s">
        <v>494</v>
      </c>
      <c r="O96" s="4" t="s">
        <v>32</v>
      </c>
      <c r="P96" s="4" t="s">
        <v>33</v>
      </c>
      <c r="Q96" s="4">
        <v>0</v>
      </c>
      <c r="R96" s="9">
        <v>45059</v>
      </c>
      <c r="S96" s="6">
        <v>45066</v>
      </c>
      <c r="T96" s="4" t="s">
        <v>34</v>
      </c>
      <c r="U96" s="4">
        <v>2796</v>
      </c>
      <c r="V96" s="4">
        <v>0</v>
      </c>
      <c r="W96" s="4">
        <v>0</v>
      </c>
      <c r="X96" s="4" t="s">
        <v>495</v>
      </c>
      <c r="Y96" s="4" t="s">
        <v>496</v>
      </c>
    </row>
    <row r="97" s="4" customFormat="1" spans="1:25">
      <c r="A97" s="4" t="s">
        <v>497</v>
      </c>
      <c r="B97" s="4" t="s">
        <v>26</v>
      </c>
      <c r="C97" s="4" t="s">
        <v>27</v>
      </c>
      <c r="D97" s="4" t="s">
        <v>498</v>
      </c>
      <c r="E97" s="4" t="s">
        <v>232</v>
      </c>
      <c r="F97" s="6">
        <v>45062</v>
      </c>
      <c r="G97" s="6">
        <v>45063</v>
      </c>
      <c r="H97" s="4">
        <v>1</v>
      </c>
      <c r="I97" s="4">
        <v>1</v>
      </c>
      <c r="J97" s="4">
        <v>1</v>
      </c>
      <c r="K97" s="4" t="s">
        <v>30</v>
      </c>
      <c r="L97" s="4">
        <v>428</v>
      </c>
      <c r="M97" s="4">
        <v>428</v>
      </c>
      <c r="N97" s="4" t="s">
        <v>499</v>
      </c>
      <c r="O97" s="4" t="s">
        <v>32</v>
      </c>
      <c r="P97" s="4" t="s">
        <v>33</v>
      </c>
      <c r="Q97" s="4">
        <v>0</v>
      </c>
      <c r="R97" s="9">
        <v>45059</v>
      </c>
      <c r="S97" s="6">
        <v>45066</v>
      </c>
      <c r="T97" s="4" t="s">
        <v>34</v>
      </c>
      <c r="U97" s="4">
        <v>428</v>
      </c>
      <c r="V97" s="4">
        <v>0</v>
      </c>
      <c r="W97" s="4">
        <v>0</v>
      </c>
      <c r="X97" s="4" t="s">
        <v>500</v>
      </c>
      <c r="Y97" s="4" t="s">
        <v>501</v>
      </c>
    </row>
    <row r="98" s="4" customFormat="1" spans="1:25">
      <c r="A98" s="4" t="s">
        <v>502</v>
      </c>
      <c r="B98" s="4" t="s">
        <v>26</v>
      </c>
      <c r="C98" s="4" t="s">
        <v>27</v>
      </c>
      <c r="D98" s="4" t="s">
        <v>503</v>
      </c>
      <c r="E98" s="4" t="s">
        <v>298</v>
      </c>
      <c r="F98" s="6">
        <v>45060</v>
      </c>
      <c r="G98" s="6">
        <v>45063</v>
      </c>
      <c r="H98" s="4">
        <v>1</v>
      </c>
      <c r="I98" s="4">
        <v>3</v>
      </c>
      <c r="J98" s="4">
        <v>3</v>
      </c>
      <c r="K98" s="4" t="s">
        <v>30</v>
      </c>
      <c r="L98" s="4">
        <v>594</v>
      </c>
      <c r="M98" s="4">
        <v>594</v>
      </c>
      <c r="N98" s="4" t="s">
        <v>504</v>
      </c>
      <c r="O98" s="4" t="s">
        <v>32</v>
      </c>
      <c r="P98" s="4" t="s">
        <v>33</v>
      </c>
      <c r="Q98" s="4">
        <v>0</v>
      </c>
      <c r="R98" s="9">
        <v>45059</v>
      </c>
      <c r="S98" s="6">
        <v>45066</v>
      </c>
      <c r="T98" s="4" t="s">
        <v>34</v>
      </c>
      <c r="U98" s="4">
        <v>594</v>
      </c>
      <c r="V98" s="4">
        <v>0</v>
      </c>
      <c r="W98" s="4">
        <v>0</v>
      </c>
      <c r="X98" s="4" t="s">
        <v>505</v>
      </c>
      <c r="Y98" s="4" t="s">
        <v>42</v>
      </c>
    </row>
    <row r="99" s="4" customFormat="1" spans="1:25">
      <c r="A99" s="4" t="s">
        <v>506</v>
      </c>
      <c r="B99" s="4" t="s">
        <v>26</v>
      </c>
      <c r="C99" s="4" t="s">
        <v>27</v>
      </c>
      <c r="D99" s="4" t="s">
        <v>507</v>
      </c>
      <c r="E99" s="4" t="s">
        <v>508</v>
      </c>
      <c r="F99" s="6">
        <v>45060</v>
      </c>
      <c r="G99" s="6">
        <v>45063</v>
      </c>
      <c r="H99" s="4">
        <v>1</v>
      </c>
      <c r="I99" s="4">
        <v>3</v>
      </c>
      <c r="J99" s="4">
        <v>3</v>
      </c>
      <c r="K99" s="4" t="s">
        <v>30</v>
      </c>
      <c r="L99" s="4">
        <v>3087</v>
      </c>
      <c r="M99" s="4">
        <v>3087</v>
      </c>
      <c r="N99" s="4" t="s">
        <v>509</v>
      </c>
      <c r="O99" s="4" t="s">
        <v>32</v>
      </c>
      <c r="P99" s="4" t="s">
        <v>33</v>
      </c>
      <c r="Q99" s="4">
        <v>0</v>
      </c>
      <c r="R99" s="9">
        <v>45059</v>
      </c>
      <c r="S99" s="6">
        <v>45066</v>
      </c>
      <c r="T99" s="4" t="s">
        <v>34</v>
      </c>
      <c r="U99" s="4">
        <v>3087</v>
      </c>
      <c r="V99" s="4">
        <v>0</v>
      </c>
      <c r="W99" s="4">
        <v>0</v>
      </c>
      <c r="X99" s="4" t="s">
        <v>510</v>
      </c>
      <c r="Y99" s="4" t="s">
        <v>511</v>
      </c>
    </row>
    <row r="100" s="4" customFormat="1" spans="1:25">
      <c r="A100" s="4" t="s">
        <v>512</v>
      </c>
      <c r="B100" s="4" t="s">
        <v>26</v>
      </c>
      <c r="C100" s="4" t="s">
        <v>27</v>
      </c>
      <c r="D100" s="4" t="s">
        <v>513</v>
      </c>
      <c r="E100" s="4" t="s">
        <v>298</v>
      </c>
      <c r="F100" s="6">
        <v>45061</v>
      </c>
      <c r="G100" s="6">
        <v>45063</v>
      </c>
      <c r="H100" s="4">
        <v>1</v>
      </c>
      <c r="I100" s="4">
        <v>2</v>
      </c>
      <c r="J100" s="4">
        <v>2</v>
      </c>
      <c r="K100" s="4" t="s">
        <v>30</v>
      </c>
      <c r="L100" s="4">
        <v>354</v>
      </c>
      <c r="M100" s="4">
        <v>354</v>
      </c>
      <c r="N100" s="4" t="s">
        <v>514</v>
      </c>
      <c r="O100" s="4" t="s">
        <v>32</v>
      </c>
      <c r="P100" s="4" t="s">
        <v>33</v>
      </c>
      <c r="Q100" s="4">
        <v>0</v>
      </c>
      <c r="R100" s="9">
        <v>45059</v>
      </c>
      <c r="S100" s="6">
        <v>45066</v>
      </c>
      <c r="T100" s="4" t="s">
        <v>34</v>
      </c>
      <c r="U100" s="4">
        <v>354</v>
      </c>
      <c r="V100" s="4">
        <v>0</v>
      </c>
      <c r="W100" s="4">
        <v>0</v>
      </c>
      <c r="X100" s="4" t="s">
        <v>515</v>
      </c>
      <c r="Y100" s="4" t="s">
        <v>516</v>
      </c>
    </row>
    <row r="101" s="4" customFormat="1" spans="1:25">
      <c r="A101" s="4" t="s">
        <v>517</v>
      </c>
      <c r="B101" s="4" t="s">
        <v>26</v>
      </c>
      <c r="C101" s="4" t="s">
        <v>27</v>
      </c>
      <c r="D101" s="4" t="s">
        <v>518</v>
      </c>
      <c r="E101" s="4" t="s">
        <v>519</v>
      </c>
      <c r="F101" s="6">
        <v>45061</v>
      </c>
      <c r="G101" s="6">
        <v>45063</v>
      </c>
      <c r="H101" s="4">
        <v>1</v>
      </c>
      <c r="I101" s="4">
        <v>2</v>
      </c>
      <c r="J101" s="4">
        <v>2</v>
      </c>
      <c r="K101" s="4" t="s">
        <v>30</v>
      </c>
      <c r="L101" s="4">
        <v>988</v>
      </c>
      <c r="M101" s="4">
        <v>988</v>
      </c>
      <c r="N101" s="4" t="s">
        <v>520</v>
      </c>
      <c r="O101" s="4" t="s">
        <v>32</v>
      </c>
      <c r="P101" s="4" t="s">
        <v>33</v>
      </c>
      <c r="Q101" s="4">
        <v>0</v>
      </c>
      <c r="R101" s="9">
        <v>45059</v>
      </c>
      <c r="S101" s="6">
        <v>45066</v>
      </c>
      <c r="T101" s="4" t="s">
        <v>34</v>
      </c>
      <c r="U101" s="4">
        <v>988</v>
      </c>
      <c r="V101" s="4">
        <v>0</v>
      </c>
      <c r="W101" s="4">
        <v>0</v>
      </c>
      <c r="X101" s="4" t="s">
        <v>521</v>
      </c>
      <c r="Y101" s="4" t="s">
        <v>522</v>
      </c>
    </row>
    <row r="102" s="4" customFormat="1" spans="1:25">
      <c r="A102" s="4" t="s">
        <v>523</v>
      </c>
      <c r="B102" s="4" t="s">
        <v>26</v>
      </c>
      <c r="C102" s="4" t="s">
        <v>27</v>
      </c>
      <c r="D102" s="4" t="s">
        <v>524</v>
      </c>
      <c r="E102" s="4" t="s">
        <v>525</v>
      </c>
      <c r="F102" s="6">
        <v>45061</v>
      </c>
      <c r="G102" s="6">
        <v>45063</v>
      </c>
      <c r="H102" s="4">
        <v>1</v>
      </c>
      <c r="I102" s="4">
        <v>2</v>
      </c>
      <c r="J102" s="4">
        <v>2</v>
      </c>
      <c r="K102" s="4" t="s">
        <v>30</v>
      </c>
      <c r="L102" s="4">
        <v>35376</v>
      </c>
      <c r="M102" s="4">
        <v>35376</v>
      </c>
      <c r="N102" s="4" t="s">
        <v>526</v>
      </c>
      <c r="O102" s="4" t="s">
        <v>32</v>
      </c>
      <c r="P102" s="4" t="s">
        <v>33</v>
      </c>
      <c r="Q102" s="4">
        <v>0</v>
      </c>
      <c r="R102" s="9">
        <v>45059</v>
      </c>
      <c r="S102" s="6">
        <v>45066</v>
      </c>
      <c r="T102" s="4" t="s">
        <v>34</v>
      </c>
      <c r="U102" s="4">
        <v>35376</v>
      </c>
      <c r="V102" s="4">
        <v>0</v>
      </c>
      <c r="W102" s="4">
        <v>0</v>
      </c>
      <c r="X102" s="4" t="s">
        <v>527</v>
      </c>
      <c r="Y102" s="4" t="s">
        <v>528</v>
      </c>
    </row>
    <row r="103" s="4" customFormat="1" spans="1:25">
      <c r="A103" s="4" t="s">
        <v>529</v>
      </c>
      <c r="B103" s="4" t="s">
        <v>26</v>
      </c>
      <c r="C103" s="4" t="s">
        <v>27</v>
      </c>
      <c r="D103" s="4" t="s">
        <v>530</v>
      </c>
      <c r="E103" s="4" t="s">
        <v>531</v>
      </c>
      <c r="F103" s="6">
        <v>45062</v>
      </c>
      <c r="G103" s="6">
        <v>45063</v>
      </c>
      <c r="H103" s="4">
        <v>1</v>
      </c>
      <c r="I103" s="4">
        <v>1</v>
      </c>
      <c r="J103" s="4">
        <v>1</v>
      </c>
      <c r="K103" s="4" t="s">
        <v>30</v>
      </c>
      <c r="L103" s="4">
        <v>1150</v>
      </c>
      <c r="M103" s="4">
        <v>1150</v>
      </c>
      <c r="N103" s="4" t="s">
        <v>532</v>
      </c>
      <c r="O103" s="4" t="s">
        <v>32</v>
      </c>
      <c r="P103" s="4" t="s">
        <v>33</v>
      </c>
      <c r="Q103" s="4">
        <v>0</v>
      </c>
      <c r="R103" s="9">
        <v>45060</v>
      </c>
      <c r="S103" s="6">
        <v>45066</v>
      </c>
      <c r="T103" s="4" t="s">
        <v>34</v>
      </c>
      <c r="U103" s="4">
        <v>1150</v>
      </c>
      <c r="V103" s="4">
        <v>0</v>
      </c>
      <c r="W103" s="4">
        <v>0</v>
      </c>
      <c r="X103" s="4" t="s">
        <v>533</v>
      </c>
      <c r="Y103" s="4" t="s">
        <v>42</v>
      </c>
    </row>
    <row r="104" s="4" customFormat="1" spans="1:25">
      <c r="A104" s="4" t="s">
        <v>534</v>
      </c>
      <c r="B104" s="4" t="s">
        <v>26</v>
      </c>
      <c r="C104" s="4" t="s">
        <v>27</v>
      </c>
      <c r="D104" s="4" t="s">
        <v>535</v>
      </c>
      <c r="E104" s="4" t="s">
        <v>536</v>
      </c>
      <c r="F104" s="6">
        <v>45060</v>
      </c>
      <c r="G104" s="6">
        <v>45063</v>
      </c>
      <c r="H104" s="4">
        <v>1</v>
      </c>
      <c r="I104" s="4">
        <v>3</v>
      </c>
      <c r="J104" s="4">
        <v>3</v>
      </c>
      <c r="K104" s="4" t="s">
        <v>30</v>
      </c>
      <c r="L104" s="4">
        <v>527</v>
      </c>
      <c r="M104" s="4">
        <v>527</v>
      </c>
      <c r="N104" s="4" t="s">
        <v>537</v>
      </c>
      <c r="O104" s="4" t="s">
        <v>32</v>
      </c>
      <c r="P104" s="4" t="s">
        <v>33</v>
      </c>
      <c r="Q104" s="4">
        <v>0</v>
      </c>
      <c r="R104" s="9">
        <v>45060</v>
      </c>
      <c r="S104" s="6">
        <v>45066</v>
      </c>
      <c r="T104" s="4" t="s">
        <v>34</v>
      </c>
      <c r="U104" s="4">
        <v>527</v>
      </c>
      <c r="V104" s="4">
        <v>0</v>
      </c>
      <c r="W104" s="4">
        <v>0</v>
      </c>
      <c r="X104" s="4" t="s">
        <v>538</v>
      </c>
      <c r="Y104" s="4" t="s">
        <v>539</v>
      </c>
    </row>
    <row r="105" s="4" customFormat="1" spans="1:25">
      <c r="A105" s="4" t="s">
        <v>540</v>
      </c>
      <c r="B105" s="4" t="s">
        <v>26</v>
      </c>
      <c r="C105" s="4" t="s">
        <v>27</v>
      </c>
      <c r="D105" s="4" t="s">
        <v>541</v>
      </c>
      <c r="E105" s="4" t="s">
        <v>542</v>
      </c>
      <c r="F105" s="6">
        <v>45061</v>
      </c>
      <c r="G105" s="6">
        <v>45063</v>
      </c>
      <c r="H105" s="4">
        <v>1</v>
      </c>
      <c r="I105" s="4">
        <v>2</v>
      </c>
      <c r="J105" s="4">
        <v>2</v>
      </c>
      <c r="K105" s="4" t="s">
        <v>30</v>
      </c>
      <c r="L105" s="4">
        <v>652</v>
      </c>
      <c r="M105" s="4">
        <v>652</v>
      </c>
      <c r="N105" s="4" t="s">
        <v>543</v>
      </c>
      <c r="O105" s="4" t="s">
        <v>32</v>
      </c>
      <c r="P105" s="4" t="s">
        <v>33</v>
      </c>
      <c r="Q105" s="4">
        <v>0</v>
      </c>
      <c r="R105" s="9">
        <v>45060</v>
      </c>
      <c r="S105" s="6">
        <v>45066</v>
      </c>
      <c r="T105" s="4" t="s">
        <v>34</v>
      </c>
      <c r="U105" s="4">
        <v>652</v>
      </c>
      <c r="V105" s="4">
        <v>0</v>
      </c>
      <c r="W105" s="4">
        <v>0</v>
      </c>
      <c r="X105" s="4" t="s">
        <v>544</v>
      </c>
      <c r="Y105" s="4" t="s">
        <v>42</v>
      </c>
    </row>
    <row r="106" s="4" customFormat="1" spans="1:25">
      <c r="A106" s="4" t="s">
        <v>545</v>
      </c>
      <c r="B106" s="4" t="s">
        <v>26</v>
      </c>
      <c r="C106" s="4" t="s">
        <v>27</v>
      </c>
      <c r="D106" s="4" t="s">
        <v>546</v>
      </c>
      <c r="E106" s="4" t="s">
        <v>547</v>
      </c>
      <c r="F106" s="6">
        <v>45062</v>
      </c>
      <c r="G106" s="6">
        <v>45063</v>
      </c>
      <c r="H106" s="4">
        <v>1</v>
      </c>
      <c r="I106" s="4">
        <v>1</v>
      </c>
      <c r="J106" s="4">
        <v>1</v>
      </c>
      <c r="K106" s="4" t="s">
        <v>30</v>
      </c>
      <c r="L106" s="4">
        <v>1118</v>
      </c>
      <c r="M106" s="4">
        <v>1118</v>
      </c>
      <c r="N106" s="4" t="s">
        <v>548</v>
      </c>
      <c r="O106" s="4" t="s">
        <v>32</v>
      </c>
      <c r="P106" s="4" t="s">
        <v>33</v>
      </c>
      <c r="Q106" s="4">
        <v>0</v>
      </c>
      <c r="R106" s="9">
        <v>45060</v>
      </c>
      <c r="S106" s="6">
        <v>45066</v>
      </c>
      <c r="T106" s="4" t="s">
        <v>34</v>
      </c>
      <c r="U106" s="4">
        <v>1118</v>
      </c>
      <c r="V106" s="4">
        <v>0</v>
      </c>
      <c r="W106" s="4">
        <v>0</v>
      </c>
      <c r="X106" s="4" t="s">
        <v>549</v>
      </c>
      <c r="Y106" s="4" t="s">
        <v>42</v>
      </c>
    </row>
    <row r="107" s="4" customFormat="1" spans="1:25">
      <c r="A107" s="4" t="s">
        <v>550</v>
      </c>
      <c r="B107" s="4" t="s">
        <v>26</v>
      </c>
      <c r="C107" s="4" t="s">
        <v>27</v>
      </c>
      <c r="D107" s="4" t="s">
        <v>551</v>
      </c>
      <c r="E107" s="4" t="s">
        <v>552</v>
      </c>
      <c r="F107" s="6">
        <v>45061</v>
      </c>
      <c r="G107" s="6">
        <v>45063</v>
      </c>
      <c r="H107" s="4">
        <v>1</v>
      </c>
      <c r="I107" s="4">
        <v>2</v>
      </c>
      <c r="J107" s="4">
        <v>2</v>
      </c>
      <c r="K107" s="4" t="s">
        <v>30</v>
      </c>
      <c r="L107" s="4">
        <v>646</v>
      </c>
      <c r="M107" s="4">
        <v>646</v>
      </c>
      <c r="N107" s="4" t="s">
        <v>553</v>
      </c>
      <c r="O107" s="4" t="s">
        <v>32</v>
      </c>
      <c r="P107" s="4" t="s">
        <v>33</v>
      </c>
      <c r="Q107" s="4">
        <v>0</v>
      </c>
      <c r="R107" s="9">
        <v>45060</v>
      </c>
      <c r="S107" s="6">
        <v>45066</v>
      </c>
      <c r="T107" s="4" t="s">
        <v>34</v>
      </c>
      <c r="U107" s="4">
        <v>646</v>
      </c>
      <c r="V107" s="4">
        <v>0</v>
      </c>
      <c r="W107" s="4">
        <v>0</v>
      </c>
      <c r="X107" s="4" t="s">
        <v>554</v>
      </c>
      <c r="Y107" s="4" t="s">
        <v>555</v>
      </c>
    </row>
    <row r="108" s="4" customFormat="1" spans="1:25">
      <c r="A108" s="4" t="s">
        <v>556</v>
      </c>
      <c r="B108" s="4" t="s">
        <v>26</v>
      </c>
      <c r="C108" s="4" t="s">
        <v>27</v>
      </c>
      <c r="D108" s="4" t="s">
        <v>557</v>
      </c>
      <c r="E108" s="4" t="s">
        <v>558</v>
      </c>
      <c r="F108" s="6">
        <v>45061</v>
      </c>
      <c r="G108" s="6">
        <v>45063</v>
      </c>
      <c r="H108" s="4">
        <v>1</v>
      </c>
      <c r="I108" s="4">
        <v>2</v>
      </c>
      <c r="J108" s="4">
        <v>2</v>
      </c>
      <c r="K108" s="4" t="s">
        <v>30</v>
      </c>
      <c r="L108" s="4">
        <v>554</v>
      </c>
      <c r="M108" s="4">
        <v>554</v>
      </c>
      <c r="N108" s="4" t="s">
        <v>559</v>
      </c>
      <c r="O108" s="4" t="s">
        <v>32</v>
      </c>
      <c r="P108" s="4" t="s">
        <v>33</v>
      </c>
      <c r="Q108" s="4">
        <v>0</v>
      </c>
      <c r="R108" s="9">
        <v>45060</v>
      </c>
      <c r="S108" s="6">
        <v>45066</v>
      </c>
      <c r="T108" s="4" t="s">
        <v>34</v>
      </c>
      <c r="U108" s="4">
        <v>554</v>
      </c>
      <c r="V108" s="4">
        <v>0</v>
      </c>
      <c r="W108" s="4">
        <v>0</v>
      </c>
      <c r="X108" s="4" t="s">
        <v>560</v>
      </c>
      <c r="Y108" s="4" t="s">
        <v>561</v>
      </c>
    </row>
    <row r="109" s="4" customFormat="1" spans="1:25">
      <c r="A109" s="4" t="s">
        <v>562</v>
      </c>
      <c r="B109" s="4" t="s">
        <v>26</v>
      </c>
      <c r="C109" s="4" t="s">
        <v>27</v>
      </c>
      <c r="D109" s="4" t="s">
        <v>563</v>
      </c>
      <c r="E109" s="4" t="s">
        <v>89</v>
      </c>
      <c r="F109" s="6">
        <v>45062</v>
      </c>
      <c r="G109" s="6">
        <v>45063</v>
      </c>
      <c r="H109" s="4">
        <v>1</v>
      </c>
      <c r="I109" s="4">
        <v>1</v>
      </c>
      <c r="J109" s="4">
        <v>1</v>
      </c>
      <c r="K109" s="4" t="s">
        <v>30</v>
      </c>
      <c r="L109" s="4">
        <v>280</v>
      </c>
      <c r="M109" s="4">
        <v>280</v>
      </c>
      <c r="N109" s="4" t="s">
        <v>564</v>
      </c>
      <c r="O109" s="4" t="s">
        <v>32</v>
      </c>
      <c r="P109" s="4" t="s">
        <v>33</v>
      </c>
      <c r="Q109" s="4">
        <v>0</v>
      </c>
      <c r="R109" s="9">
        <v>45060</v>
      </c>
      <c r="S109" s="6">
        <v>45066</v>
      </c>
      <c r="T109" s="4" t="s">
        <v>34</v>
      </c>
      <c r="U109" s="4">
        <v>280</v>
      </c>
      <c r="V109" s="4">
        <v>0</v>
      </c>
      <c r="W109" s="4">
        <v>0</v>
      </c>
      <c r="X109" s="4" t="s">
        <v>565</v>
      </c>
      <c r="Y109" s="4" t="s">
        <v>42</v>
      </c>
    </row>
    <row r="110" s="4" customFormat="1" spans="1:25">
      <c r="A110" s="4" t="s">
        <v>545</v>
      </c>
      <c r="B110" s="4" t="s">
        <v>26</v>
      </c>
      <c r="C110" s="4" t="s">
        <v>106</v>
      </c>
      <c r="D110" s="4" t="s">
        <v>546</v>
      </c>
      <c r="E110" s="4" t="s">
        <v>547</v>
      </c>
      <c r="F110" s="6">
        <v>45062</v>
      </c>
      <c r="G110" s="6">
        <v>45063</v>
      </c>
      <c r="H110" s="4">
        <v>1</v>
      </c>
      <c r="I110" s="4">
        <v>1</v>
      </c>
      <c r="J110" s="4">
        <v>1</v>
      </c>
      <c r="K110" s="4" t="s">
        <v>30</v>
      </c>
      <c r="L110" s="4">
        <v>-1118</v>
      </c>
      <c r="M110" s="4">
        <v>-1118</v>
      </c>
      <c r="N110" s="4" t="s">
        <v>548</v>
      </c>
      <c r="O110" s="4" t="s">
        <v>32</v>
      </c>
      <c r="P110" s="4" t="s">
        <v>33</v>
      </c>
      <c r="Q110" s="4">
        <v>0</v>
      </c>
      <c r="R110" s="9">
        <v>45060</v>
      </c>
      <c r="S110" s="6">
        <v>45066</v>
      </c>
      <c r="T110" s="4" t="s">
        <v>34</v>
      </c>
      <c r="U110" s="4">
        <v>-1118</v>
      </c>
      <c r="V110" s="4">
        <v>0</v>
      </c>
      <c r="W110" s="4">
        <v>0</v>
      </c>
      <c r="X110" s="4" t="s">
        <v>549</v>
      </c>
      <c r="Y110" s="4" t="s">
        <v>42</v>
      </c>
    </row>
    <row r="111" s="4" customFormat="1" spans="1:25">
      <c r="A111" s="4" t="s">
        <v>566</v>
      </c>
      <c r="B111" s="4" t="s">
        <v>26</v>
      </c>
      <c r="C111" s="4" t="s">
        <v>27</v>
      </c>
      <c r="D111" s="4" t="s">
        <v>457</v>
      </c>
      <c r="E111" s="4" t="s">
        <v>567</v>
      </c>
      <c r="F111" s="6">
        <v>45061</v>
      </c>
      <c r="G111" s="6">
        <v>45063</v>
      </c>
      <c r="H111" s="4">
        <v>1</v>
      </c>
      <c r="I111" s="4">
        <v>2</v>
      </c>
      <c r="J111" s="4">
        <v>2</v>
      </c>
      <c r="K111" s="4" t="s">
        <v>30</v>
      </c>
      <c r="L111" s="4">
        <v>1172</v>
      </c>
      <c r="M111" s="4">
        <v>1172</v>
      </c>
      <c r="N111" s="4" t="s">
        <v>568</v>
      </c>
      <c r="O111" s="4" t="s">
        <v>32</v>
      </c>
      <c r="P111" s="4" t="s">
        <v>33</v>
      </c>
      <c r="Q111" s="4">
        <v>0</v>
      </c>
      <c r="R111" s="9">
        <v>45060</v>
      </c>
      <c r="S111" s="6">
        <v>45066</v>
      </c>
      <c r="T111" s="4" t="s">
        <v>34</v>
      </c>
      <c r="U111" s="4">
        <v>1172</v>
      </c>
      <c r="V111" s="4">
        <v>0</v>
      </c>
      <c r="W111" s="4">
        <v>0</v>
      </c>
      <c r="X111" s="4" t="s">
        <v>569</v>
      </c>
      <c r="Y111" s="4" t="s">
        <v>570</v>
      </c>
    </row>
    <row r="112" s="4" customFormat="1" spans="1:25">
      <c r="A112" s="4" t="s">
        <v>571</v>
      </c>
      <c r="B112" s="4" t="s">
        <v>26</v>
      </c>
      <c r="C112" s="4" t="s">
        <v>27</v>
      </c>
      <c r="D112" s="4" t="s">
        <v>572</v>
      </c>
      <c r="E112" s="4" t="s">
        <v>320</v>
      </c>
      <c r="F112" s="6">
        <v>45061</v>
      </c>
      <c r="G112" s="6">
        <v>45063</v>
      </c>
      <c r="H112" s="4">
        <v>1</v>
      </c>
      <c r="I112" s="4">
        <v>2</v>
      </c>
      <c r="J112" s="4">
        <v>2</v>
      </c>
      <c r="K112" s="4" t="s">
        <v>30</v>
      </c>
      <c r="L112" s="4">
        <v>1066</v>
      </c>
      <c r="M112" s="4">
        <v>1066</v>
      </c>
      <c r="N112" s="4" t="s">
        <v>573</v>
      </c>
      <c r="O112" s="4" t="s">
        <v>32</v>
      </c>
      <c r="P112" s="4" t="s">
        <v>33</v>
      </c>
      <c r="Q112" s="4">
        <v>0</v>
      </c>
      <c r="R112" s="9">
        <v>45060</v>
      </c>
      <c r="S112" s="6">
        <v>45066</v>
      </c>
      <c r="T112" s="4" t="s">
        <v>34</v>
      </c>
      <c r="U112" s="4">
        <v>1066</v>
      </c>
      <c r="V112" s="4">
        <v>0</v>
      </c>
      <c r="W112" s="4">
        <v>0</v>
      </c>
      <c r="X112" s="4" t="s">
        <v>574</v>
      </c>
      <c r="Y112" s="4" t="s">
        <v>575</v>
      </c>
    </row>
    <row r="113" s="4" customFormat="1" spans="1:25">
      <c r="A113" s="4" t="s">
        <v>576</v>
      </c>
      <c r="B113" s="4" t="s">
        <v>26</v>
      </c>
      <c r="C113" s="4" t="s">
        <v>27</v>
      </c>
      <c r="D113" s="4" t="s">
        <v>572</v>
      </c>
      <c r="E113" s="4" t="s">
        <v>577</v>
      </c>
      <c r="F113" s="6">
        <v>45061</v>
      </c>
      <c r="G113" s="6">
        <v>45063</v>
      </c>
      <c r="H113" s="4">
        <v>1</v>
      </c>
      <c r="I113" s="4">
        <v>2</v>
      </c>
      <c r="J113" s="4">
        <v>2</v>
      </c>
      <c r="K113" s="4" t="s">
        <v>30</v>
      </c>
      <c r="L113" s="4">
        <v>1222</v>
      </c>
      <c r="M113" s="4">
        <v>1222</v>
      </c>
      <c r="N113" s="4" t="s">
        <v>578</v>
      </c>
      <c r="O113" s="4" t="s">
        <v>32</v>
      </c>
      <c r="P113" s="4" t="s">
        <v>33</v>
      </c>
      <c r="Q113" s="4">
        <v>0</v>
      </c>
      <c r="R113" s="9">
        <v>45060</v>
      </c>
      <c r="S113" s="6">
        <v>45066</v>
      </c>
      <c r="T113" s="4" t="s">
        <v>34</v>
      </c>
      <c r="U113" s="4">
        <v>1222</v>
      </c>
      <c r="V113" s="4">
        <v>0</v>
      </c>
      <c r="W113" s="4">
        <v>0</v>
      </c>
      <c r="X113" s="4" t="s">
        <v>579</v>
      </c>
      <c r="Y113" s="4" t="s">
        <v>580</v>
      </c>
    </row>
    <row r="114" s="4" customFormat="1" spans="1:25">
      <c r="A114" s="4" t="s">
        <v>581</v>
      </c>
      <c r="B114" s="4" t="s">
        <v>26</v>
      </c>
      <c r="C114" s="4" t="s">
        <v>27</v>
      </c>
      <c r="D114" s="4" t="s">
        <v>582</v>
      </c>
      <c r="E114" s="4" t="s">
        <v>298</v>
      </c>
      <c r="F114" s="6">
        <v>45061</v>
      </c>
      <c r="G114" s="6">
        <v>45063</v>
      </c>
      <c r="H114" s="4">
        <v>1</v>
      </c>
      <c r="I114" s="4">
        <v>2</v>
      </c>
      <c r="J114" s="4">
        <v>2</v>
      </c>
      <c r="K114" s="4" t="s">
        <v>30</v>
      </c>
      <c r="L114" s="4">
        <v>398</v>
      </c>
      <c r="M114" s="4">
        <v>398</v>
      </c>
      <c r="N114" s="4" t="s">
        <v>583</v>
      </c>
      <c r="O114" s="4" t="s">
        <v>32</v>
      </c>
      <c r="P114" s="4" t="s">
        <v>33</v>
      </c>
      <c r="Q114" s="4">
        <v>0</v>
      </c>
      <c r="R114" s="9">
        <v>45060</v>
      </c>
      <c r="S114" s="6">
        <v>45066</v>
      </c>
      <c r="T114" s="4" t="s">
        <v>34</v>
      </c>
      <c r="U114" s="4">
        <v>398</v>
      </c>
      <c r="V114" s="4">
        <v>0</v>
      </c>
      <c r="W114" s="4">
        <v>0</v>
      </c>
      <c r="X114" s="4" t="s">
        <v>584</v>
      </c>
      <c r="Y114" s="4" t="s">
        <v>585</v>
      </c>
    </row>
    <row r="115" s="4" customFormat="1" spans="1:25">
      <c r="A115" s="4" t="s">
        <v>586</v>
      </c>
      <c r="B115" s="4" t="s">
        <v>26</v>
      </c>
      <c r="C115" s="4" t="s">
        <v>27</v>
      </c>
      <c r="D115" s="4" t="s">
        <v>587</v>
      </c>
      <c r="E115" s="4" t="s">
        <v>588</v>
      </c>
      <c r="F115" s="6">
        <v>45061</v>
      </c>
      <c r="G115" s="6">
        <v>45063</v>
      </c>
      <c r="H115" s="4">
        <v>1</v>
      </c>
      <c r="I115" s="4">
        <v>2</v>
      </c>
      <c r="J115" s="4">
        <v>2</v>
      </c>
      <c r="K115" s="4" t="s">
        <v>30</v>
      </c>
      <c r="L115" s="4">
        <v>1196</v>
      </c>
      <c r="M115" s="4">
        <v>1196</v>
      </c>
      <c r="N115" s="4" t="s">
        <v>589</v>
      </c>
      <c r="O115" s="4" t="s">
        <v>32</v>
      </c>
      <c r="P115" s="4" t="s">
        <v>33</v>
      </c>
      <c r="Q115" s="4">
        <v>0</v>
      </c>
      <c r="R115" s="9">
        <v>45060</v>
      </c>
      <c r="S115" s="6">
        <v>45066</v>
      </c>
      <c r="T115" s="4" t="s">
        <v>34</v>
      </c>
      <c r="U115" s="4">
        <v>1196</v>
      </c>
      <c r="V115" s="4">
        <v>0</v>
      </c>
      <c r="W115" s="4">
        <v>0</v>
      </c>
      <c r="X115" s="4" t="s">
        <v>590</v>
      </c>
      <c r="Y115" s="4" t="s">
        <v>42</v>
      </c>
    </row>
    <row r="116" s="4" customFormat="1" spans="1:25">
      <c r="A116" s="4" t="s">
        <v>591</v>
      </c>
      <c r="B116" s="4" t="s">
        <v>26</v>
      </c>
      <c r="C116" s="4" t="s">
        <v>27</v>
      </c>
      <c r="D116" s="4" t="s">
        <v>592</v>
      </c>
      <c r="E116" s="4" t="s">
        <v>593</v>
      </c>
      <c r="F116" s="6">
        <v>45062</v>
      </c>
      <c r="G116" s="6">
        <v>45063</v>
      </c>
      <c r="H116" s="4">
        <v>1</v>
      </c>
      <c r="I116" s="4">
        <v>1</v>
      </c>
      <c r="J116" s="4">
        <v>1</v>
      </c>
      <c r="K116" s="4" t="s">
        <v>30</v>
      </c>
      <c r="L116" s="4">
        <v>152</v>
      </c>
      <c r="M116" s="4">
        <v>152</v>
      </c>
      <c r="N116" s="4" t="s">
        <v>594</v>
      </c>
      <c r="O116" s="4" t="s">
        <v>32</v>
      </c>
      <c r="P116" s="4" t="s">
        <v>33</v>
      </c>
      <c r="Q116" s="4">
        <v>0</v>
      </c>
      <c r="R116" s="9">
        <v>45060</v>
      </c>
      <c r="S116" s="6">
        <v>45066</v>
      </c>
      <c r="T116" s="4" t="s">
        <v>34</v>
      </c>
      <c r="U116" s="4">
        <v>152</v>
      </c>
      <c r="V116" s="4">
        <v>0</v>
      </c>
      <c r="W116" s="4">
        <v>0</v>
      </c>
      <c r="X116" s="4" t="s">
        <v>595</v>
      </c>
      <c r="Y116" s="4" t="s">
        <v>42</v>
      </c>
    </row>
    <row r="117" s="4" customFormat="1" spans="1:25">
      <c r="A117" s="4" t="s">
        <v>596</v>
      </c>
      <c r="B117" s="4" t="s">
        <v>26</v>
      </c>
      <c r="C117" s="4" t="s">
        <v>27</v>
      </c>
      <c r="D117" s="4" t="s">
        <v>597</v>
      </c>
      <c r="E117" s="4" t="s">
        <v>598</v>
      </c>
      <c r="F117" s="6">
        <v>45061</v>
      </c>
      <c r="G117" s="6">
        <v>45063</v>
      </c>
      <c r="H117" s="4">
        <v>3</v>
      </c>
      <c r="I117" s="4">
        <v>2</v>
      </c>
      <c r="J117" s="4">
        <v>6</v>
      </c>
      <c r="K117" s="4" t="s">
        <v>30</v>
      </c>
      <c r="L117" s="4">
        <v>6456</v>
      </c>
      <c r="M117" s="4">
        <v>6456</v>
      </c>
      <c r="N117" s="4" t="s">
        <v>599</v>
      </c>
      <c r="O117" s="4" t="s">
        <v>32</v>
      </c>
      <c r="P117" s="4" t="s">
        <v>33</v>
      </c>
      <c r="Q117" s="4">
        <v>0</v>
      </c>
      <c r="R117" s="9">
        <v>45060</v>
      </c>
      <c r="S117" s="6">
        <v>45066</v>
      </c>
      <c r="T117" s="4" t="s">
        <v>34</v>
      </c>
      <c r="U117" s="4">
        <v>6456</v>
      </c>
      <c r="V117" s="4">
        <v>0</v>
      </c>
      <c r="W117" s="4">
        <v>0</v>
      </c>
      <c r="X117" s="4" t="s">
        <v>600</v>
      </c>
      <c r="Y117" s="4" t="s">
        <v>601</v>
      </c>
    </row>
    <row r="118" s="4" customFormat="1" spans="1:25">
      <c r="A118" s="4" t="s">
        <v>602</v>
      </c>
      <c r="B118" s="4" t="s">
        <v>26</v>
      </c>
      <c r="C118" s="4" t="s">
        <v>27</v>
      </c>
      <c r="D118" s="4" t="s">
        <v>603</v>
      </c>
      <c r="E118" s="4" t="s">
        <v>604</v>
      </c>
      <c r="F118" s="6">
        <v>45061</v>
      </c>
      <c r="G118" s="6">
        <v>45063</v>
      </c>
      <c r="H118" s="4">
        <v>1</v>
      </c>
      <c r="I118" s="4">
        <v>2</v>
      </c>
      <c r="J118" s="4">
        <v>2</v>
      </c>
      <c r="K118" s="4" t="s">
        <v>30</v>
      </c>
      <c r="L118" s="4">
        <v>1078</v>
      </c>
      <c r="M118" s="4">
        <v>1078</v>
      </c>
      <c r="N118" s="4" t="s">
        <v>605</v>
      </c>
      <c r="O118" s="4" t="s">
        <v>32</v>
      </c>
      <c r="P118" s="4" t="s">
        <v>33</v>
      </c>
      <c r="Q118" s="4">
        <v>0</v>
      </c>
      <c r="R118" s="9">
        <v>45060</v>
      </c>
      <c r="S118" s="6">
        <v>45066</v>
      </c>
      <c r="T118" s="4" t="s">
        <v>34</v>
      </c>
      <c r="U118" s="4">
        <v>1078</v>
      </c>
      <c r="V118" s="4">
        <v>0</v>
      </c>
      <c r="W118" s="4">
        <v>0</v>
      </c>
      <c r="X118" s="4" t="s">
        <v>606</v>
      </c>
      <c r="Y118" s="4" t="s">
        <v>42</v>
      </c>
    </row>
    <row r="119" s="4" customFormat="1" spans="1:25">
      <c r="A119" s="4" t="s">
        <v>607</v>
      </c>
      <c r="B119" s="4" t="s">
        <v>26</v>
      </c>
      <c r="C119" s="4" t="s">
        <v>27</v>
      </c>
      <c r="D119" s="4" t="s">
        <v>608</v>
      </c>
      <c r="E119" s="4" t="s">
        <v>609</v>
      </c>
      <c r="F119" s="6">
        <v>45061</v>
      </c>
      <c r="G119" s="6">
        <v>45063</v>
      </c>
      <c r="H119" s="4">
        <v>1</v>
      </c>
      <c r="I119" s="4">
        <v>2</v>
      </c>
      <c r="J119" s="4">
        <v>2</v>
      </c>
      <c r="K119" s="4" t="s">
        <v>30</v>
      </c>
      <c r="L119" s="4">
        <v>910</v>
      </c>
      <c r="M119" s="4">
        <v>910</v>
      </c>
      <c r="N119" s="4" t="s">
        <v>610</v>
      </c>
      <c r="O119" s="4" t="s">
        <v>32</v>
      </c>
      <c r="P119" s="4" t="s">
        <v>33</v>
      </c>
      <c r="Q119" s="4">
        <v>0</v>
      </c>
      <c r="R119" s="9">
        <v>45060</v>
      </c>
      <c r="S119" s="6">
        <v>45066</v>
      </c>
      <c r="T119" s="4" t="s">
        <v>34</v>
      </c>
      <c r="U119" s="4">
        <v>910</v>
      </c>
      <c r="V119" s="4">
        <v>0</v>
      </c>
      <c r="W119" s="4">
        <v>0</v>
      </c>
      <c r="X119" s="4" t="s">
        <v>611</v>
      </c>
      <c r="Y119" s="4" t="s">
        <v>42</v>
      </c>
    </row>
    <row r="120" s="4" customFormat="1" spans="1:25">
      <c r="A120" s="4" t="s">
        <v>612</v>
      </c>
      <c r="B120" s="4" t="s">
        <v>26</v>
      </c>
      <c r="C120" s="4" t="s">
        <v>27</v>
      </c>
      <c r="D120" s="4" t="s">
        <v>613</v>
      </c>
      <c r="E120" s="4" t="s">
        <v>614</v>
      </c>
      <c r="F120" s="6">
        <v>45062</v>
      </c>
      <c r="G120" s="6">
        <v>45063</v>
      </c>
      <c r="H120" s="4">
        <v>2</v>
      </c>
      <c r="I120" s="4">
        <v>1</v>
      </c>
      <c r="J120" s="4">
        <v>2</v>
      </c>
      <c r="K120" s="4" t="s">
        <v>30</v>
      </c>
      <c r="L120" s="4">
        <v>1588</v>
      </c>
      <c r="M120" s="4">
        <v>1588</v>
      </c>
      <c r="N120" s="4" t="s">
        <v>615</v>
      </c>
      <c r="O120" s="4" t="s">
        <v>32</v>
      </c>
      <c r="P120" s="4" t="s">
        <v>33</v>
      </c>
      <c r="Q120" s="4">
        <v>0</v>
      </c>
      <c r="R120" s="9">
        <v>45060</v>
      </c>
      <c r="S120" s="6">
        <v>45066</v>
      </c>
      <c r="T120" s="4" t="s">
        <v>34</v>
      </c>
      <c r="U120" s="4">
        <v>1588</v>
      </c>
      <c r="V120" s="4">
        <v>0</v>
      </c>
      <c r="W120" s="4">
        <v>0</v>
      </c>
      <c r="X120" s="4" t="s">
        <v>616</v>
      </c>
      <c r="Y120" s="4" t="s">
        <v>42</v>
      </c>
    </row>
    <row r="121" s="4" customFormat="1" spans="1:25">
      <c r="A121" s="4" t="s">
        <v>602</v>
      </c>
      <c r="B121" s="4" t="s">
        <v>26</v>
      </c>
      <c r="C121" s="4" t="s">
        <v>106</v>
      </c>
      <c r="D121" s="4" t="s">
        <v>603</v>
      </c>
      <c r="E121" s="4" t="s">
        <v>604</v>
      </c>
      <c r="F121" s="6">
        <v>45061</v>
      </c>
      <c r="G121" s="6">
        <v>45063</v>
      </c>
      <c r="H121" s="4">
        <v>1</v>
      </c>
      <c r="I121" s="4">
        <v>2</v>
      </c>
      <c r="J121" s="4">
        <v>2</v>
      </c>
      <c r="K121" s="4" t="s">
        <v>30</v>
      </c>
      <c r="L121" s="4">
        <v>-1078</v>
      </c>
      <c r="M121" s="4">
        <v>-1078</v>
      </c>
      <c r="N121" s="4" t="s">
        <v>605</v>
      </c>
      <c r="O121" s="4" t="s">
        <v>32</v>
      </c>
      <c r="P121" s="4" t="s">
        <v>33</v>
      </c>
      <c r="Q121" s="4">
        <v>0</v>
      </c>
      <c r="R121" s="9">
        <v>45060</v>
      </c>
      <c r="S121" s="6">
        <v>45066</v>
      </c>
      <c r="T121" s="4" t="s">
        <v>34</v>
      </c>
      <c r="U121" s="4">
        <v>-1078</v>
      </c>
      <c r="V121" s="4">
        <v>0</v>
      </c>
      <c r="W121" s="4">
        <v>0</v>
      </c>
      <c r="X121" s="4" t="s">
        <v>606</v>
      </c>
      <c r="Y121" s="4" t="s">
        <v>42</v>
      </c>
    </row>
    <row r="122" s="4" customFormat="1" spans="1:25">
      <c r="A122" s="4" t="s">
        <v>612</v>
      </c>
      <c r="B122" s="4" t="s">
        <v>26</v>
      </c>
      <c r="C122" s="4" t="s">
        <v>106</v>
      </c>
      <c r="D122" s="4" t="s">
        <v>613</v>
      </c>
      <c r="E122" s="4" t="s">
        <v>614</v>
      </c>
      <c r="F122" s="6">
        <v>45062</v>
      </c>
      <c r="G122" s="6">
        <v>45063</v>
      </c>
      <c r="H122" s="4">
        <v>2</v>
      </c>
      <c r="I122" s="4">
        <v>1</v>
      </c>
      <c r="J122" s="4">
        <v>2</v>
      </c>
      <c r="K122" s="4" t="s">
        <v>30</v>
      </c>
      <c r="L122" s="4">
        <v>-1588</v>
      </c>
      <c r="M122" s="4">
        <v>-1588</v>
      </c>
      <c r="N122" s="4" t="s">
        <v>615</v>
      </c>
      <c r="O122" s="4" t="s">
        <v>32</v>
      </c>
      <c r="P122" s="4" t="s">
        <v>33</v>
      </c>
      <c r="Q122" s="4">
        <v>0</v>
      </c>
      <c r="R122" s="9">
        <v>45060</v>
      </c>
      <c r="S122" s="6">
        <v>45066</v>
      </c>
      <c r="T122" s="4" t="s">
        <v>34</v>
      </c>
      <c r="U122" s="4">
        <v>-1588</v>
      </c>
      <c r="V122" s="4">
        <v>0</v>
      </c>
      <c r="W122" s="4">
        <v>0</v>
      </c>
      <c r="X122" s="4" t="s">
        <v>616</v>
      </c>
      <c r="Y122" s="4" t="s">
        <v>42</v>
      </c>
    </row>
    <row r="123" s="4" customFormat="1" spans="1:25">
      <c r="A123" s="4" t="s">
        <v>617</v>
      </c>
      <c r="B123" s="4" t="s">
        <v>26</v>
      </c>
      <c r="C123" s="4" t="s">
        <v>27</v>
      </c>
      <c r="D123" s="4" t="s">
        <v>618</v>
      </c>
      <c r="E123" s="4" t="s">
        <v>453</v>
      </c>
      <c r="F123" s="6">
        <v>45062</v>
      </c>
      <c r="G123" s="6">
        <v>45063</v>
      </c>
      <c r="H123" s="4">
        <v>1</v>
      </c>
      <c r="I123" s="4">
        <v>1</v>
      </c>
      <c r="J123" s="4">
        <v>1</v>
      </c>
      <c r="K123" s="4" t="s">
        <v>30</v>
      </c>
      <c r="L123" s="4">
        <v>999</v>
      </c>
      <c r="M123" s="4">
        <v>999</v>
      </c>
      <c r="N123" s="4" t="s">
        <v>619</v>
      </c>
      <c r="O123" s="4" t="s">
        <v>32</v>
      </c>
      <c r="P123" s="4" t="s">
        <v>33</v>
      </c>
      <c r="Q123" s="4">
        <v>0</v>
      </c>
      <c r="R123" s="9">
        <v>45060</v>
      </c>
      <c r="S123" s="6">
        <v>45066</v>
      </c>
      <c r="T123" s="4" t="s">
        <v>34</v>
      </c>
      <c r="U123" s="4">
        <v>999</v>
      </c>
      <c r="V123" s="4">
        <v>0</v>
      </c>
      <c r="W123" s="4">
        <v>0</v>
      </c>
      <c r="X123" s="4" t="s">
        <v>620</v>
      </c>
      <c r="Y123" s="4" t="s">
        <v>621</v>
      </c>
    </row>
    <row r="124" s="4" customFormat="1" spans="1:25">
      <c r="A124" s="4" t="s">
        <v>622</v>
      </c>
      <c r="B124" s="4" t="s">
        <v>26</v>
      </c>
      <c r="C124" s="4" t="s">
        <v>27</v>
      </c>
      <c r="D124" s="4" t="s">
        <v>623</v>
      </c>
      <c r="E124" s="4" t="s">
        <v>547</v>
      </c>
      <c r="F124" s="6">
        <v>45061</v>
      </c>
      <c r="G124" s="6">
        <v>45063</v>
      </c>
      <c r="H124" s="4">
        <v>1</v>
      </c>
      <c r="I124" s="4">
        <v>2</v>
      </c>
      <c r="J124" s="4">
        <v>2</v>
      </c>
      <c r="K124" s="4" t="s">
        <v>30</v>
      </c>
      <c r="L124" s="4">
        <v>1380</v>
      </c>
      <c r="M124" s="4">
        <v>1380</v>
      </c>
      <c r="N124" s="4" t="s">
        <v>624</v>
      </c>
      <c r="O124" s="4" t="s">
        <v>32</v>
      </c>
      <c r="P124" s="4" t="s">
        <v>33</v>
      </c>
      <c r="Q124" s="4">
        <v>0</v>
      </c>
      <c r="R124" s="9">
        <v>45060</v>
      </c>
      <c r="S124" s="6">
        <v>45066</v>
      </c>
      <c r="T124" s="4" t="s">
        <v>34</v>
      </c>
      <c r="U124" s="4">
        <v>1380</v>
      </c>
      <c r="V124" s="4">
        <v>0</v>
      </c>
      <c r="W124" s="4">
        <v>0</v>
      </c>
      <c r="X124" s="4" t="s">
        <v>625</v>
      </c>
      <c r="Y124" s="4" t="s">
        <v>626</v>
      </c>
    </row>
    <row r="125" s="4" customFormat="1" spans="1:25">
      <c r="A125" s="4" t="s">
        <v>627</v>
      </c>
      <c r="B125" s="4" t="s">
        <v>26</v>
      </c>
      <c r="C125" s="4" t="s">
        <v>27</v>
      </c>
      <c r="D125" s="4" t="s">
        <v>628</v>
      </c>
      <c r="E125" s="4" t="s">
        <v>232</v>
      </c>
      <c r="F125" s="6">
        <v>45062</v>
      </c>
      <c r="G125" s="6">
        <v>45063</v>
      </c>
      <c r="H125" s="4">
        <v>1</v>
      </c>
      <c r="I125" s="4">
        <v>1</v>
      </c>
      <c r="J125" s="4">
        <v>1</v>
      </c>
      <c r="K125" s="4" t="s">
        <v>30</v>
      </c>
      <c r="L125" s="4">
        <v>591</v>
      </c>
      <c r="M125" s="4">
        <v>591</v>
      </c>
      <c r="N125" s="4" t="s">
        <v>629</v>
      </c>
      <c r="O125" s="4" t="s">
        <v>32</v>
      </c>
      <c r="P125" s="4" t="s">
        <v>33</v>
      </c>
      <c r="Q125" s="4">
        <v>0</v>
      </c>
      <c r="R125" s="9">
        <v>45061</v>
      </c>
      <c r="S125" s="6">
        <v>45066</v>
      </c>
      <c r="T125" s="4" t="s">
        <v>34</v>
      </c>
      <c r="U125" s="4">
        <v>591</v>
      </c>
      <c r="V125" s="4">
        <v>0</v>
      </c>
      <c r="W125" s="4">
        <v>0</v>
      </c>
      <c r="X125" s="4" t="s">
        <v>630</v>
      </c>
      <c r="Y125" s="4" t="s">
        <v>631</v>
      </c>
    </row>
    <row r="126" s="4" customFormat="1" spans="1:25">
      <c r="A126" s="4" t="s">
        <v>632</v>
      </c>
      <c r="B126" s="4" t="s">
        <v>26</v>
      </c>
      <c r="C126" s="4" t="s">
        <v>27</v>
      </c>
      <c r="D126" s="4" t="s">
        <v>633</v>
      </c>
      <c r="E126" s="4" t="s">
        <v>634</v>
      </c>
      <c r="F126" s="6">
        <v>45061</v>
      </c>
      <c r="G126" s="6">
        <v>45063</v>
      </c>
      <c r="H126" s="4">
        <v>1</v>
      </c>
      <c r="I126" s="4">
        <v>2</v>
      </c>
      <c r="J126" s="4">
        <v>2</v>
      </c>
      <c r="K126" s="4" t="s">
        <v>30</v>
      </c>
      <c r="L126" s="4">
        <v>1838</v>
      </c>
      <c r="M126" s="4">
        <v>1838</v>
      </c>
      <c r="N126" s="4" t="s">
        <v>635</v>
      </c>
      <c r="O126" s="4" t="s">
        <v>32</v>
      </c>
      <c r="P126" s="4" t="s">
        <v>33</v>
      </c>
      <c r="Q126" s="4">
        <v>0</v>
      </c>
      <c r="R126" s="9">
        <v>45061</v>
      </c>
      <c r="S126" s="6">
        <v>45066</v>
      </c>
      <c r="T126" s="4" t="s">
        <v>34</v>
      </c>
      <c r="U126" s="4">
        <v>1838</v>
      </c>
      <c r="V126" s="4">
        <v>0</v>
      </c>
      <c r="W126" s="4">
        <v>0</v>
      </c>
      <c r="X126" s="4" t="s">
        <v>636</v>
      </c>
      <c r="Y126" s="4" t="s">
        <v>42</v>
      </c>
    </row>
    <row r="127" s="4" customFormat="1" spans="1:25">
      <c r="A127" s="4" t="s">
        <v>637</v>
      </c>
      <c r="B127" s="4" t="s">
        <v>26</v>
      </c>
      <c r="C127" s="4" t="s">
        <v>27</v>
      </c>
      <c r="D127" s="4" t="s">
        <v>638</v>
      </c>
      <c r="E127" s="4" t="s">
        <v>639</v>
      </c>
      <c r="F127" s="6">
        <v>45062</v>
      </c>
      <c r="G127" s="6">
        <v>45063</v>
      </c>
      <c r="H127" s="4">
        <v>1</v>
      </c>
      <c r="I127" s="4">
        <v>1</v>
      </c>
      <c r="J127" s="4">
        <v>1</v>
      </c>
      <c r="K127" s="4" t="s">
        <v>30</v>
      </c>
      <c r="L127" s="4">
        <v>369</v>
      </c>
      <c r="M127" s="4">
        <v>369</v>
      </c>
      <c r="N127" s="4" t="s">
        <v>640</v>
      </c>
      <c r="O127" s="4" t="s">
        <v>32</v>
      </c>
      <c r="P127" s="4" t="s">
        <v>33</v>
      </c>
      <c r="Q127" s="4">
        <v>0</v>
      </c>
      <c r="R127" s="9">
        <v>45061</v>
      </c>
      <c r="S127" s="6">
        <v>45066</v>
      </c>
      <c r="T127" s="4" t="s">
        <v>34</v>
      </c>
      <c r="U127" s="4">
        <v>369</v>
      </c>
      <c r="V127" s="4">
        <v>0</v>
      </c>
      <c r="W127" s="4">
        <v>0</v>
      </c>
      <c r="X127" s="4" t="s">
        <v>641</v>
      </c>
      <c r="Y127" s="4" t="s">
        <v>642</v>
      </c>
    </row>
    <row r="128" s="4" customFormat="1" spans="1:25">
      <c r="A128" s="4" t="s">
        <v>643</v>
      </c>
      <c r="B128" s="4" t="s">
        <v>26</v>
      </c>
      <c r="C128" s="4" t="s">
        <v>27</v>
      </c>
      <c r="D128" s="4" t="s">
        <v>644</v>
      </c>
      <c r="E128" s="4" t="s">
        <v>547</v>
      </c>
      <c r="F128" s="6">
        <v>45061</v>
      </c>
      <c r="G128" s="6">
        <v>45063</v>
      </c>
      <c r="H128" s="4">
        <v>1</v>
      </c>
      <c r="I128" s="4">
        <v>2</v>
      </c>
      <c r="J128" s="4">
        <v>2</v>
      </c>
      <c r="K128" s="4" t="s">
        <v>30</v>
      </c>
      <c r="L128" s="4">
        <v>384</v>
      </c>
      <c r="M128" s="4">
        <v>384</v>
      </c>
      <c r="N128" s="4" t="s">
        <v>645</v>
      </c>
      <c r="O128" s="4" t="s">
        <v>32</v>
      </c>
      <c r="P128" s="4" t="s">
        <v>33</v>
      </c>
      <c r="Q128" s="4">
        <v>0</v>
      </c>
      <c r="R128" s="9">
        <v>45061</v>
      </c>
      <c r="S128" s="6">
        <v>45066</v>
      </c>
      <c r="T128" s="4" t="s">
        <v>34</v>
      </c>
      <c r="U128" s="4">
        <v>384</v>
      </c>
      <c r="V128" s="4">
        <v>0</v>
      </c>
      <c r="W128" s="4">
        <v>0</v>
      </c>
      <c r="X128" s="4" t="s">
        <v>646</v>
      </c>
      <c r="Y128" s="4" t="s">
        <v>42</v>
      </c>
    </row>
    <row r="129" s="4" customFormat="1" spans="1:25">
      <c r="A129" s="4" t="s">
        <v>647</v>
      </c>
      <c r="B129" s="4" t="s">
        <v>26</v>
      </c>
      <c r="C129" s="4" t="s">
        <v>27</v>
      </c>
      <c r="D129" s="4" t="s">
        <v>140</v>
      </c>
      <c r="E129" s="4" t="s">
        <v>298</v>
      </c>
      <c r="F129" s="6">
        <v>45062</v>
      </c>
      <c r="G129" s="6">
        <v>45063</v>
      </c>
      <c r="H129" s="4">
        <v>1</v>
      </c>
      <c r="I129" s="4">
        <v>1</v>
      </c>
      <c r="J129" s="4">
        <v>1</v>
      </c>
      <c r="K129" s="4" t="s">
        <v>30</v>
      </c>
      <c r="L129" s="4">
        <v>498</v>
      </c>
      <c r="M129" s="4">
        <v>498</v>
      </c>
      <c r="N129" s="4" t="s">
        <v>648</v>
      </c>
      <c r="O129" s="4" t="s">
        <v>32</v>
      </c>
      <c r="P129" s="4" t="s">
        <v>33</v>
      </c>
      <c r="Q129" s="4">
        <v>0</v>
      </c>
      <c r="R129" s="9">
        <v>45061</v>
      </c>
      <c r="S129" s="6">
        <v>45066</v>
      </c>
      <c r="T129" s="4" t="s">
        <v>34</v>
      </c>
      <c r="U129" s="4">
        <v>498</v>
      </c>
      <c r="V129" s="4">
        <v>0</v>
      </c>
      <c r="W129" s="4">
        <v>0</v>
      </c>
      <c r="X129" s="4" t="s">
        <v>649</v>
      </c>
      <c r="Y129" s="4" t="s">
        <v>650</v>
      </c>
    </row>
    <row r="130" s="4" customFormat="1" spans="1:25">
      <c r="A130" s="4" t="s">
        <v>651</v>
      </c>
      <c r="B130" s="4" t="s">
        <v>26</v>
      </c>
      <c r="C130" s="4" t="s">
        <v>27</v>
      </c>
      <c r="D130" s="4" t="s">
        <v>652</v>
      </c>
      <c r="E130" s="4" t="s">
        <v>653</v>
      </c>
      <c r="F130" s="6">
        <v>45061</v>
      </c>
      <c r="G130" s="6">
        <v>45063</v>
      </c>
      <c r="H130" s="4">
        <v>1</v>
      </c>
      <c r="I130" s="4">
        <v>2</v>
      </c>
      <c r="J130" s="4">
        <v>2</v>
      </c>
      <c r="K130" s="4" t="s">
        <v>30</v>
      </c>
      <c r="L130" s="4">
        <v>722</v>
      </c>
      <c r="M130" s="4">
        <v>722</v>
      </c>
      <c r="N130" s="4" t="s">
        <v>654</v>
      </c>
      <c r="O130" s="4" t="s">
        <v>32</v>
      </c>
      <c r="P130" s="4" t="s">
        <v>33</v>
      </c>
      <c r="Q130" s="4">
        <v>0</v>
      </c>
      <c r="R130" s="9">
        <v>45061</v>
      </c>
      <c r="S130" s="6">
        <v>45066</v>
      </c>
      <c r="T130" s="4" t="s">
        <v>34</v>
      </c>
      <c r="U130" s="4">
        <v>722</v>
      </c>
      <c r="V130" s="4">
        <v>0</v>
      </c>
      <c r="W130" s="4">
        <v>0</v>
      </c>
      <c r="X130" s="4" t="s">
        <v>655</v>
      </c>
      <c r="Y130" s="4" t="s">
        <v>656</v>
      </c>
    </row>
    <row r="131" s="4" customFormat="1" spans="1:25">
      <c r="A131" s="4" t="s">
        <v>657</v>
      </c>
      <c r="B131" s="4" t="s">
        <v>26</v>
      </c>
      <c r="C131" s="4" t="s">
        <v>27</v>
      </c>
      <c r="D131" s="4" t="s">
        <v>658</v>
      </c>
      <c r="E131" s="4" t="s">
        <v>659</v>
      </c>
      <c r="F131" s="6">
        <v>45062</v>
      </c>
      <c r="G131" s="6">
        <v>45063</v>
      </c>
      <c r="H131" s="4">
        <v>1</v>
      </c>
      <c r="I131" s="4">
        <v>1</v>
      </c>
      <c r="J131" s="4">
        <v>1</v>
      </c>
      <c r="K131" s="4" t="s">
        <v>30</v>
      </c>
      <c r="L131" s="4">
        <v>145</v>
      </c>
      <c r="M131" s="4">
        <v>145</v>
      </c>
      <c r="N131" s="4" t="s">
        <v>660</v>
      </c>
      <c r="O131" s="4" t="s">
        <v>32</v>
      </c>
      <c r="P131" s="4" t="s">
        <v>33</v>
      </c>
      <c r="Q131" s="4">
        <v>0</v>
      </c>
      <c r="R131" s="9">
        <v>45061</v>
      </c>
      <c r="S131" s="6">
        <v>45066</v>
      </c>
      <c r="T131" s="4" t="s">
        <v>34</v>
      </c>
      <c r="U131" s="4">
        <v>145</v>
      </c>
      <c r="V131" s="4">
        <v>0</v>
      </c>
      <c r="W131" s="4">
        <v>0</v>
      </c>
      <c r="X131" s="4" t="s">
        <v>661</v>
      </c>
      <c r="Y131" s="4" t="s">
        <v>662</v>
      </c>
    </row>
    <row r="132" s="4" customFormat="1" spans="1:25">
      <c r="A132" s="4" t="s">
        <v>663</v>
      </c>
      <c r="B132" s="4" t="s">
        <v>26</v>
      </c>
      <c r="C132" s="4" t="s">
        <v>27</v>
      </c>
      <c r="D132" s="4" t="s">
        <v>100</v>
      </c>
      <c r="E132" s="4" t="s">
        <v>664</v>
      </c>
      <c r="F132" s="6">
        <v>45061</v>
      </c>
      <c r="G132" s="6">
        <v>45063</v>
      </c>
      <c r="H132" s="4">
        <v>1</v>
      </c>
      <c r="I132" s="4">
        <v>2</v>
      </c>
      <c r="J132" s="4">
        <v>2</v>
      </c>
      <c r="K132" s="4" t="s">
        <v>30</v>
      </c>
      <c r="L132" s="4">
        <v>438</v>
      </c>
      <c r="M132" s="4">
        <v>438</v>
      </c>
      <c r="N132" s="4" t="s">
        <v>665</v>
      </c>
      <c r="O132" s="4" t="s">
        <v>32</v>
      </c>
      <c r="P132" s="4" t="s">
        <v>33</v>
      </c>
      <c r="Q132" s="4">
        <v>0</v>
      </c>
      <c r="R132" s="9">
        <v>45061</v>
      </c>
      <c r="S132" s="6">
        <v>45066</v>
      </c>
      <c r="T132" s="4" t="s">
        <v>34</v>
      </c>
      <c r="U132" s="4">
        <v>438</v>
      </c>
      <c r="V132" s="4">
        <v>0</v>
      </c>
      <c r="W132" s="4">
        <v>0</v>
      </c>
      <c r="X132" s="4" t="s">
        <v>666</v>
      </c>
      <c r="Y132" s="4" t="s">
        <v>667</v>
      </c>
    </row>
    <row r="133" s="4" customFormat="1" spans="1:25">
      <c r="A133" s="4" t="s">
        <v>668</v>
      </c>
      <c r="B133" s="4" t="s">
        <v>26</v>
      </c>
      <c r="C133" s="4" t="s">
        <v>27</v>
      </c>
      <c r="D133" s="4" t="s">
        <v>669</v>
      </c>
      <c r="E133" s="4" t="s">
        <v>670</v>
      </c>
      <c r="F133" s="6">
        <v>45062</v>
      </c>
      <c r="G133" s="6">
        <v>45063</v>
      </c>
      <c r="H133" s="4">
        <v>1</v>
      </c>
      <c r="I133" s="4">
        <v>1</v>
      </c>
      <c r="J133" s="4">
        <v>1</v>
      </c>
      <c r="K133" s="4" t="s">
        <v>30</v>
      </c>
      <c r="L133" s="4">
        <v>1324</v>
      </c>
      <c r="M133" s="4">
        <v>1324</v>
      </c>
      <c r="N133" s="4" t="s">
        <v>671</v>
      </c>
      <c r="O133" s="4" t="s">
        <v>32</v>
      </c>
      <c r="P133" s="4" t="s">
        <v>33</v>
      </c>
      <c r="Q133" s="4">
        <v>0</v>
      </c>
      <c r="R133" s="9">
        <v>45061</v>
      </c>
      <c r="S133" s="6">
        <v>45066</v>
      </c>
      <c r="T133" s="4" t="s">
        <v>34</v>
      </c>
      <c r="U133" s="4">
        <v>1324</v>
      </c>
      <c r="V133" s="4">
        <v>0</v>
      </c>
      <c r="W133" s="4">
        <v>0</v>
      </c>
      <c r="X133" s="4" t="s">
        <v>672</v>
      </c>
      <c r="Y133" s="4" t="s">
        <v>673</v>
      </c>
    </row>
    <row r="134" s="4" customFormat="1" spans="1:25">
      <c r="A134" s="4" t="s">
        <v>674</v>
      </c>
      <c r="B134" s="4" t="s">
        <v>26</v>
      </c>
      <c r="C134" s="4" t="s">
        <v>27</v>
      </c>
      <c r="D134" s="4" t="s">
        <v>675</v>
      </c>
      <c r="E134" s="4" t="s">
        <v>676</v>
      </c>
      <c r="F134" s="6">
        <v>45061</v>
      </c>
      <c r="G134" s="6">
        <v>45063</v>
      </c>
      <c r="H134" s="4">
        <v>1</v>
      </c>
      <c r="I134" s="4">
        <v>2</v>
      </c>
      <c r="J134" s="4">
        <v>2</v>
      </c>
      <c r="K134" s="4" t="s">
        <v>30</v>
      </c>
      <c r="L134" s="4">
        <v>434</v>
      </c>
      <c r="M134" s="4">
        <v>434</v>
      </c>
      <c r="N134" s="4" t="s">
        <v>677</v>
      </c>
      <c r="O134" s="4" t="s">
        <v>32</v>
      </c>
      <c r="P134" s="4" t="s">
        <v>33</v>
      </c>
      <c r="Q134" s="4">
        <v>0</v>
      </c>
      <c r="R134" s="9">
        <v>45061</v>
      </c>
      <c r="S134" s="6">
        <v>45066</v>
      </c>
      <c r="T134" s="4" t="s">
        <v>34</v>
      </c>
      <c r="U134" s="4">
        <v>434</v>
      </c>
      <c r="V134" s="4">
        <v>0</v>
      </c>
      <c r="W134" s="4">
        <v>0</v>
      </c>
      <c r="X134" s="4" t="s">
        <v>678</v>
      </c>
      <c r="Y134" s="4" t="s">
        <v>679</v>
      </c>
    </row>
    <row r="135" s="4" customFormat="1" spans="1:25">
      <c r="A135" s="4" t="s">
        <v>680</v>
      </c>
      <c r="B135" s="4" t="s">
        <v>26</v>
      </c>
      <c r="C135" s="4" t="s">
        <v>27</v>
      </c>
      <c r="D135" s="4" t="s">
        <v>681</v>
      </c>
      <c r="E135" s="4" t="s">
        <v>682</v>
      </c>
      <c r="F135" s="6">
        <v>45061</v>
      </c>
      <c r="G135" s="6">
        <v>45063</v>
      </c>
      <c r="H135" s="4">
        <v>1</v>
      </c>
      <c r="I135" s="4">
        <v>2</v>
      </c>
      <c r="J135" s="4">
        <v>2</v>
      </c>
      <c r="K135" s="4" t="s">
        <v>30</v>
      </c>
      <c r="L135" s="4">
        <v>398</v>
      </c>
      <c r="M135" s="4">
        <v>398</v>
      </c>
      <c r="N135" s="4" t="s">
        <v>683</v>
      </c>
      <c r="O135" s="4" t="s">
        <v>32</v>
      </c>
      <c r="P135" s="4" t="s">
        <v>33</v>
      </c>
      <c r="Q135" s="4">
        <v>0</v>
      </c>
      <c r="R135" s="9">
        <v>45061</v>
      </c>
      <c r="S135" s="6">
        <v>45066</v>
      </c>
      <c r="T135" s="4" t="s">
        <v>34</v>
      </c>
      <c r="U135" s="4">
        <v>398</v>
      </c>
      <c r="V135" s="4">
        <v>0</v>
      </c>
      <c r="W135" s="4">
        <v>0</v>
      </c>
      <c r="X135" s="4" t="s">
        <v>684</v>
      </c>
      <c r="Y135" s="4" t="s">
        <v>685</v>
      </c>
    </row>
    <row r="136" s="4" customFormat="1" spans="1:25">
      <c r="A136" s="4" t="s">
        <v>686</v>
      </c>
      <c r="B136" s="4" t="s">
        <v>26</v>
      </c>
      <c r="C136" s="4" t="s">
        <v>27</v>
      </c>
      <c r="D136" s="4" t="s">
        <v>687</v>
      </c>
      <c r="E136" s="4" t="s">
        <v>688</v>
      </c>
      <c r="F136" s="6">
        <v>45062</v>
      </c>
      <c r="G136" s="6">
        <v>45063</v>
      </c>
      <c r="H136" s="4">
        <v>1</v>
      </c>
      <c r="I136" s="4">
        <v>1</v>
      </c>
      <c r="J136" s="4">
        <v>1</v>
      </c>
      <c r="K136" s="4" t="s">
        <v>30</v>
      </c>
      <c r="L136" s="4">
        <v>104</v>
      </c>
      <c r="M136" s="4">
        <v>104</v>
      </c>
      <c r="N136" s="4" t="s">
        <v>689</v>
      </c>
      <c r="O136" s="4" t="s">
        <v>32</v>
      </c>
      <c r="P136" s="4" t="s">
        <v>33</v>
      </c>
      <c r="Q136" s="4">
        <v>0</v>
      </c>
      <c r="R136" s="9">
        <v>45061</v>
      </c>
      <c r="S136" s="6">
        <v>45066</v>
      </c>
      <c r="T136" s="4" t="s">
        <v>34</v>
      </c>
      <c r="U136" s="4">
        <v>104</v>
      </c>
      <c r="V136" s="4">
        <v>0</v>
      </c>
      <c r="W136" s="4">
        <v>0</v>
      </c>
      <c r="X136" s="4" t="s">
        <v>690</v>
      </c>
      <c r="Y136" s="4" t="s">
        <v>691</v>
      </c>
    </row>
    <row r="137" s="4" customFormat="1" spans="1:25">
      <c r="A137" s="4" t="s">
        <v>692</v>
      </c>
      <c r="B137" s="4" t="s">
        <v>26</v>
      </c>
      <c r="C137" s="4" t="s">
        <v>27</v>
      </c>
      <c r="D137" s="4" t="s">
        <v>693</v>
      </c>
      <c r="E137" s="4" t="s">
        <v>694</v>
      </c>
      <c r="F137" s="6">
        <v>45062</v>
      </c>
      <c r="G137" s="6">
        <v>45063</v>
      </c>
      <c r="H137" s="4">
        <v>1</v>
      </c>
      <c r="I137" s="4">
        <v>1</v>
      </c>
      <c r="J137" s="4">
        <v>1</v>
      </c>
      <c r="K137" s="4" t="s">
        <v>30</v>
      </c>
      <c r="L137" s="4">
        <v>639</v>
      </c>
      <c r="M137" s="4">
        <v>639</v>
      </c>
      <c r="N137" s="4" t="s">
        <v>695</v>
      </c>
      <c r="O137" s="4" t="s">
        <v>32</v>
      </c>
      <c r="P137" s="4" t="s">
        <v>33</v>
      </c>
      <c r="Q137" s="4">
        <v>0</v>
      </c>
      <c r="R137" s="9">
        <v>45061</v>
      </c>
      <c r="S137" s="6">
        <v>45066</v>
      </c>
      <c r="T137" s="4" t="s">
        <v>34</v>
      </c>
      <c r="U137" s="4">
        <v>639</v>
      </c>
      <c r="V137" s="4">
        <v>0</v>
      </c>
      <c r="W137" s="4">
        <v>0</v>
      </c>
      <c r="X137" s="4" t="s">
        <v>696</v>
      </c>
      <c r="Y137" s="4" t="s">
        <v>42</v>
      </c>
    </row>
    <row r="138" s="4" customFormat="1" spans="1:25">
      <c r="A138" s="4" t="s">
        <v>697</v>
      </c>
      <c r="B138" s="4" t="s">
        <v>26</v>
      </c>
      <c r="C138" s="4" t="s">
        <v>27</v>
      </c>
      <c r="D138" s="4" t="s">
        <v>608</v>
      </c>
      <c r="E138" s="4" t="s">
        <v>298</v>
      </c>
      <c r="F138" s="6">
        <v>45062</v>
      </c>
      <c r="G138" s="6">
        <v>45063</v>
      </c>
      <c r="H138" s="4">
        <v>1</v>
      </c>
      <c r="I138" s="4">
        <v>1</v>
      </c>
      <c r="J138" s="4">
        <v>1</v>
      </c>
      <c r="K138" s="4" t="s">
        <v>30</v>
      </c>
      <c r="L138" s="4">
        <v>572</v>
      </c>
      <c r="M138" s="4">
        <v>572</v>
      </c>
      <c r="N138" s="4" t="s">
        <v>698</v>
      </c>
      <c r="O138" s="4" t="s">
        <v>32</v>
      </c>
      <c r="P138" s="4" t="s">
        <v>33</v>
      </c>
      <c r="Q138" s="4">
        <v>0</v>
      </c>
      <c r="R138" s="9">
        <v>45061</v>
      </c>
      <c r="S138" s="6">
        <v>45066</v>
      </c>
      <c r="T138" s="4" t="s">
        <v>34</v>
      </c>
      <c r="U138" s="4">
        <v>572</v>
      </c>
      <c r="V138" s="4">
        <v>0</v>
      </c>
      <c r="W138" s="4">
        <v>0</v>
      </c>
      <c r="X138" s="4" t="s">
        <v>699</v>
      </c>
      <c r="Y138" s="4" t="s">
        <v>700</v>
      </c>
    </row>
    <row r="139" s="4" customFormat="1" spans="1:25">
      <c r="A139" s="4" t="s">
        <v>701</v>
      </c>
      <c r="B139" s="4" t="s">
        <v>26</v>
      </c>
      <c r="C139" s="4" t="s">
        <v>27</v>
      </c>
      <c r="D139" s="4" t="s">
        <v>702</v>
      </c>
      <c r="E139" s="4" t="s">
        <v>703</v>
      </c>
      <c r="F139" s="6">
        <v>45061</v>
      </c>
      <c r="G139" s="6">
        <v>45063</v>
      </c>
      <c r="H139" s="4">
        <v>1</v>
      </c>
      <c r="I139" s="4">
        <v>2</v>
      </c>
      <c r="J139" s="4">
        <v>2</v>
      </c>
      <c r="K139" s="4" t="s">
        <v>30</v>
      </c>
      <c r="L139" s="4">
        <v>670</v>
      </c>
      <c r="M139" s="4">
        <v>670</v>
      </c>
      <c r="N139" s="4" t="s">
        <v>704</v>
      </c>
      <c r="O139" s="4" t="s">
        <v>32</v>
      </c>
      <c r="P139" s="4" t="s">
        <v>33</v>
      </c>
      <c r="Q139" s="4">
        <v>0</v>
      </c>
      <c r="R139" s="9">
        <v>45061</v>
      </c>
      <c r="S139" s="6">
        <v>45066</v>
      </c>
      <c r="T139" s="4" t="s">
        <v>34</v>
      </c>
      <c r="U139" s="4">
        <v>670</v>
      </c>
      <c r="V139" s="4">
        <v>0</v>
      </c>
      <c r="W139" s="4">
        <v>0</v>
      </c>
      <c r="X139" s="4" t="s">
        <v>705</v>
      </c>
      <c r="Y139" s="4" t="s">
        <v>42</v>
      </c>
    </row>
    <row r="140" s="4" customFormat="1" spans="1:25">
      <c r="A140" s="4" t="s">
        <v>706</v>
      </c>
      <c r="B140" s="4" t="s">
        <v>26</v>
      </c>
      <c r="C140" s="4" t="s">
        <v>27</v>
      </c>
      <c r="D140" s="4" t="s">
        <v>707</v>
      </c>
      <c r="E140" s="4" t="s">
        <v>708</v>
      </c>
      <c r="F140" s="6">
        <v>45062</v>
      </c>
      <c r="G140" s="6">
        <v>45063</v>
      </c>
      <c r="H140" s="4">
        <v>1</v>
      </c>
      <c r="I140" s="4">
        <v>1</v>
      </c>
      <c r="J140" s="4">
        <v>1</v>
      </c>
      <c r="K140" s="4" t="s">
        <v>30</v>
      </c>
      <c r="L140" s="4">
        <v>782</v>
      </c>
      <c r="M140" s="4">
        <v>782</v>
      </c>
      <c r="N140" s="4" t="s">
        <v>709</v>
      </c>
      <c r="O140" s="4" t="s">
        <v>32</v>
      </c>
      <c r="P140" s="4" t="s">
        <v>33</v>
      </c>
      <c r="Q140" s="4">
        <v>0</v>
      </c>
      <c r="R140" s="9">
        <v>45061</v>
      </c>
      <c r="S140" s="6">
        <v>45066</v>
      </c>
      <c r="T140" s="4" t="s">
        <v>34</v>
      </c>
      <c r="U140" s="4">
        <v>782</v>
      </c>
      <c r="V140" s="4">
        <v>0</v>
      </c>
      <c r="W140" s="4">
        <v>0</v>
      </c>
      <c r="X140" s="4" t="s">
        <v>710</v>
      </c>
      <c r="Y140" s="4" t="s">
        <v>42</v>
      </c>
    </row>
    <row r="141" s="4" customFormat="1" spans="1:25">
      <c r="A141" s="4" t="s">
        <v>711</v>
      </c>
      <c r="B141" s="4" t="s">
        <v>26</v>
      </c>
      <c r="C141" s="4" t="s">
        <v>27</v>
      </c>
      <c r="D141" s="4" t="s">
        <v>712</v>
      </c>
      <c r="E141" s="4" t="s">
        <v>232</v>
      </c>
      <c r="F141" s="6">
        <v>45061</v>
      </c>
      <c r="G141" s="6">
        <v>45063</v>
      </c>
      <c r="H141" s="4">
        <v>1</v>
      </c>
      <c r="I141" s="4">
        <v>2</v>
      </c>
      <c r="J141" s="4">
        <v>2</v>
      </c>
      <c r="K141" s="4" t="s">
        <v>30</v>
      </c>
      <c r="L141" s="4">
        <v>360</v>
      </c>
      <c r="M141" s="4">
        <v>360</v>
      </c>
      <c r="N141" s="4" t="s">
        <v>713</v>
      </c>
      <c r="O141" s="4" t="s">
        <v>32</v>
      </c>
      <c r="P141" s="4" t="s">
        <v>33</v>
      </c>
      <c r="Q141" s="4">
        <v>0</v>
      </c>
      <c r="R141" s="9">
        <v>45061</v>
      </c>
      <c r="S141" s="6">
        <v>45066</v>
      </c>
      <c r="T141" s="4" t="s">
        <v>34</v>
      </c>
      <c r="U141" s="4">
        <v>360</v>
      </c>
      <c r="V141" s="4">
        <v>0</v>
      </c>
      <c r="W141" s="4">
        <v>0</v>
      </c>
      <c r="X141" s="4" t="s">
        <v>714</v>
      </c>
      <c r="Y141" s="4" t="s">
        <v>715</v>
      </c>
    </row>
    <row r="142" s="4" customFormat="1" spans="1:25">
      <c r="A142" s="4" t="s">
        <v>716</v>
      </c>
      <c r="B142" s="4" t="s">
        <v>26</v>
      </c>
      <c r="C142" s="4" t="s">
        <v>27</v>
      </c>
      <c r="D142" s="4" t="s">
        <v>717</v>
      </c>
      <c r="E142" s="4" t="s">
        <v>718</v>
      </c>
      <c r="F142" s="6">
        <v>45062</v>
      </c>
      <c r="G142" s="6">
        <v>45063</v>
      </c>
      <c r="H142" s="4">
        <v>1</v>
      </c>
      <c r="I142" s="4">
        <v>1</v>
      </c>
      <c r="J142" s="4">
        <v>1</v>
      </c>
      <c r="K142" s="4" t="s">
        <v>30</v>
      </c>
      <c r="L142" s="4">
        <v>545</v>
      </c>
      <c r="M142" s="4">
        <v>545</v>
      </c>
      <c r="N142" s="4" t="s">
        <v>719</v>
      </c>
      <c r="O142" s="4" t="s">
        <v>32</v>
      </c>
      <c r="P142" s="4" t="s">
        <v>33</v>
      </c>
      <c r="Q142" s="4">
        <v>0</v>
      </c>
      <c r="R142" s="9">
        <v>45061</v>
      </c>
      <c r="S142" s="6">
        <v>45066</v>
      </c>
      <c r="T142" s="4" t="s">
        <v>34</v>
      </c>
      <c r="U142" s="4">
        <v>545</v>
      </c>
      <c r="V142" s="4">
        <v>0</v>
      </c>
      <c r="W142" s="4">
        <v>0</v>
      </c>
      <c r="X142" s="4" t="s">
        <v>720</v>
      </c>
      <c r="Y142" s="4" t="s">
        <v>721</v>
      </c>
    </row>
    <row r="143" s="4" customFormat="1" spans="1:25">
      <c r="A143" s="4" t="s">
        <v>722</v>
      </c>
      <c r="B143" s="4" t="s">
        <v>26</v>
      </c>
      <c r="C143" s="4" t="s">
        <v>27</v>
      </c>
      <c r="D143" s="4" t="s">
        <v>723</v>
      </c>
      <c r="E143" s="4" t="s">
        <v>391</v>
      </c>
      <c r="F143" s="6">
        <v>45061</v>
      </c>
      <c r="G143" s="6">
        <v>45063</v>
      </c>
      <c r="H143" s="4">
        <v>1</v>
      </c>
      <c r="I143" s="4">
        <v>2</v>
      </c>
      <c r="J143" s="4">
        <v>2</v>
      </c>
      <c r="K143" s="4" t="s">
        <v>30</v>
      </c>
      <c r="L143" s="4">
        <v>268</v>
      </c>
      <c r="M143" s="4">
        <v>268</v>
      </c>
      <c r="N143" s="4" t="s">
        <v>724</v>
      </c>
      <c r="O143" s="4" t="s">
        <v>32</v>
      </c>
      <c r="P143" s="4" t="s">
        <v>33</v>
      </c>
      <c r="Q143" s="4">
        <v>0</v>
      </c>
      <c r="R143" s="9">
        <v>45061</v>
      </c>
      <c r="S143" s="6">
        <v>45066</v>
      </c>
      <c r="T143" s="4" t="s">
        <v>34</v>
      </c>
      <c r="U143" s="4">
        <v>268</v>
      </c>
      <c r="V143" s="4">
        <v>0</v>
      </c>
      <c r="W143" s="4">
        <v>0</v>
      </c>
      <c r="X143" s="4" t="s">
        <v>725</v>
      </c>
      <c r="Y143" s="4" t="s">
        <v>726</v>
      </c>
    </row>
    <row r="144" s="4" customFormat="1" spans="1:25">
      <c r="A144" s="4" t="s">
        <v>727</v>
      </c>
      <c r="B144" s="4" t="s">
        <v>26</v>
      </c>
      <c r="C144" s="4" t="s">
        <v>27</v>
      </c>
      <c r="D144" s="4" t="s">
        <v>728</v>
      </c>
      <c r="E144" s="4" t="s">
        <v>729</v>
      </c>
      <c r="F144" s="6">
        <v>45062</v>
      </c>
      <c r="G144" s="6">
        <v>45063</v>
      </c>
      <c r="H144" s="4">
        <v>1</v>
      </c>
      <c r="I144" s="4">
        <v>1</v>
      </c>
      <c r="J144" s="4">
        <v>1</v>
      </c>
      <c r="K144" s="4" t="s">
        <v>30</v>
      </c>
      <c r="L144" s="4">
        <v>347</v>
      </c>
      <c r="M144" s="4">
        <v>347</v>
      </c>
      <c r="N144" s="4" t="s">
        <v>730</v>
      </c>
      <c r="O144" s="4" t="s">
        <v>32</v>
      </c>
      <c r="P144" s="4" t="s">
        <v>33</v>
      </c>
      <c r="Q144" s="4">
        <v>0</v>
      </c>
      <c r="R144" s="9">
        <v>45061</v>
      </c>
      <c r="S144" s="6">
        <v>45066</v>
      </c>
      <c r="T144" s="4" t="s">
        <v>34</v>
      </c>
      <c r="U144" s="4">
        <v>347</v>
      </c>
      <c r="V144" s="4">
        <v>0</v>
      </c>
      <c r="W144" s="4">
        <v>0</v>
      </c>
      <c r="X144" s="4" t="s">
        <v>731</v>
      </c>
      <c r="Y144" s="4" t="s">
        <v>732</v>
      </c>
    </row>
    <row r="145" s="4" customFormat="1" spans="1:25">
      <c r="A145" s="4" t="s">
        <v>733</v>
      </c>
      <c r="B145" s="4" t="s">
        <v>26</v>
      </c>
      <c r="C145" s="4" t="s">
        <v>27</v>
      </c>
      <c r="D145" s="4" t="s">
        <v>734</v>
      </c>
      <c r="E145" s="4" t="s">
        <v>287</v>
      </c>
      <c r="F145" s="6">
        <v>45062</v>
      </c>
      <c r="G145" s="6">
        <v>45063</v>
      </c>
      <c r="H145" s="4">
        <v>1</v>
      </c>
      <c r="I145" s="4">
        <v>1</v>
      </c>
      <c r="J145" s="4">
        <v>1</v>
      </c>
      <c r="K145" s="4" t="s">
        <v>30</v>
      </c>
      <c r="L145" s="4">
        <v>113</v>
      </c>
      <c r="M145" s="4">
        <v>113</v>
      </c>
      <c r="N145" s="4" t="s">
        <v>735</v>
      </c>
      <c r="O145" s="4" t="s">
        <v>32</v>
      </c>
      <c r="P145" s="4" t="s">
        <v>33</v>
      </c>
      <c r="Q145" s="4">
        <v>0</v>
      </c>
      <c r="R145" s="9">
        <v>45061</v>
      </c>
      <c r="S145" s="6">
        <v>45066</v>
      </c>
      <c r="T145" s="4" t="s">
        <v>34</v>
      </c>
      <c r="U145" s="4">
        <v>113</v>
      </c>
      <c r="V145" s="4">
        <v>0</v>
      </c>
      <c r="W145" s="4">
        <v>0</v>
      </c>
      <c r="X145" s="4" t="s">
        <v>42</v>
      </c>
      <c r="Y145" s="4" t="s">
        <v>42</v>
      </c>
    </row>
    <row r="146" s="4" customFormat="1" spans="1:25">
      <c r="A146" s="4" t="s">
        <v>736</v>
      </c>
      <c r="B146" s="4" t="s">
        <v>26</v>
      </c>
      <c r="C146" s="4" t="s">
        <v>27</v>
      </c>
      <c r="D146" s="4" t="s">
        <v>737</v>
      </c>
      <c r="E146" s="4" t="s">
        <v>738</v>
      </c>
      <c r="F146" s="6">
        <v>45062</v>
      </c>
      <c r="G146" s="6">
        <v>45063</v>
      </c>
      <c r="H146" s="4">
        <v>1</v>
      </c>
      <c r="I146" s="4">
        <v>1</v>
      </c>
      <c r="J146" s="4">
        <v>1</v>
      </c>
      <c r="K146" s="4" t="s">
        <v>30</v>
      </c>
      <c r="L146" s="4">
        <v>515</v>
      </c>
      <c r="M146" s="4">
        <v>515</v>
      </c>
      <c r="N146" s="4" t="s">
        <v>739</v>
      </c>
      <c r="O146" s="4" t="s">
        <v>32</v>
      </c>
      <c r="P146" s="4" t="s">
        <v>33</v>
      </c>
      <c r="Q146" s="4">
        <v>0</v>
      </c>
      <c r="R146" s="9">
        <v>45061</v>
      </c>
      <c r="S146" s="6">
        <v>45066</v>
      </c>
      <c r="T146" s="4" t="s">
        <v>34</v>
      </c>
      <c r="U146" s="4">
        <v>515</v>
      </c>
      <c r="V146" s="4">
        <v>0</v>
      </c>
      <c r="W146" s="4">
        <v>0</v>
      </c>
      <c r="X146" s="4" t="s">
        <v>740</v>
      </c>
      <c r="Y146" s="4" t="s">
        <v>42</v>
      </c>
    </row>
    <row r="147" s="4" customFormat="1" spans="1:25">
      <c r="A147" s="4" t="s">
        <v>741</v>
      </c>
      <c r="B147" s="4" t="s">
        <v>26</v>
      </c>
      <c r="C147" s="4" t="s">
        <v>27</v>
      </c>
      <c r="D147" s="4" t="s">
        <v>742</v>
      </c>
      <c r="E147" s="4" t="s">
        <v>320</v>
      </c>
      <c r="F147" s="6">
        <v>45062</v>
      </c>
      <c r="G147" s="6">
        <v>45063</v>
      </c>
      <c r="H147" s="4">
        <v>1</v>
      </c>
      <c r="I147" s="4">
        <v>1</v>
      </c>
      <c r="J147" s="4">
        <v>1</v>
      </c>
      <c r="K147" s="4" t="s">
        <v>30</v>
      </c>
      <c r="L147" s="4">
        <v>269</v>
      </c>
      <c r="M147" s="4">
        <v>269</v>
      </c>
      <c r="N147" s="4" t="s">
        <v>743</v>
      </c>
      <c r="O147" s="4" t="s">
        <v>32</v>
      </c>
      <c r="P147" s="4" t="s">
        <v>33</v>
      </c>
      <c r="Q147" s="4">
        <v>0</v>
      </c>
      <c r="R147" s="9">
        <v>45061</v>
      </c>
      <c r="S147" s="6">
        <v>45066</v>
      </c>
      <c r="T147" s="4" t="s">
        <v>34</v>
      </c>
      <c r="U147" s="4">
        <v>269</v>
      </c>
      <c r="V147" s="4">
        <v>0</v>
      </c>
      <c r="W147" s="4">
        <v>0</v>
      </c>
      <c r="X147" s="4" t="s">
        <v>744</v>
      </c>
      <c r="Y147" s="4" t="s">
        <v>42</v>
      </c>
    </row>
    <row r="148" s="4" customFormat="1" spans="1:25">
      <c r="A148" s="4" t="s">
        <v>745</v>
      </c>
      <c r="B148" s="4" t="s">
        <v>26</v>
      </c>
      <c r="C148" s="4" t="s">
        <v>27</v>
      </c>
      <c r="D148" s="4" t="s">
        <v>746</v>
      </c>
      <c r="E148" s="4" t="s">
        <v>747</v>
      </c>
      <c r="F148" s="6">
        <v>45062</v>
      </c>
      <c r="G148" s="6">
        <v>45063</v>
      </c>
      <c r="H148" s="4">
        <v>1</v>
      </c>
      <c r="I148" s="4">
        <v>1</v>
      </c>
      <c r="J148" s="4">
        <v>1</v>
      </c>
      <c r="K148" s="4" t="s">
        <v>30</v>
      </c>
      <c r="L148" s="4">
        <v>287</v>
      </c>
      <c r="M148" s="4">
        <v>287</v>
      </c>
      <c r="N148" s="4" t="s">
        <v>748</v>
      </c>
      <c r="O148" s="4" t="s">
        <v>32</v>
      </c>
      <c r="P148" s="4" t="s">
        <v>33</v>
      </c>
      <c r="Q148" s="4">
        <v>0</v>
      </c>
      <c r="R148" s="9">
        <v>45061</v>
      </c>
      <c r="S148" s="6">
        <v>45066</v>
      </c>
      <c r="T148" s="4" t="s">
        <v>34</v>
      </c>
      <c r="U148" s="4">
        <v>287</v>
      </c>
      <c r="V148" s="4">
        <v>0</v>
      </c>
      <c r="W148" s="4">
        <v>0</v>
      </c>
      <c r="X148" s="4" t="s">
        <v>749</v>
      </c>
      <c r="Y148" s="4" t="s">
        <v>750</v>
      </c>
    </row>
    <row r="149" s="4" customFormat="1" spans="1:25">
      <c r="A149" s="4" t="s">
        <v>751</v>
      </c>
      <c r="B149" s="4" t="s">
        <v>26</v>
      </c>
      <c r="C149" s="4" t="s">
        <v>27</v>
      </c>
      <c r="D149" s="4" t="s">
        <v>752</v>
      </c>
      <c r="E149" s="4" t="s">
        <v>753</v>
      </c>
      <c r="F149" s="6">
        <v>45061</v>
      </c>
      <c r="G149" s="6">
        <v>45063</v>
      </c>
      <c r="H149" s="4">
        <v>1</v>
      </c>
      <c r="I149" s="4">
        <v>2</v>
      </c>
      <c r="J149" s="4">
        <v>2</v>
      </c>
      <c r="K149" s="4" t="s">
        <v>30</v>
      </c>
      <c r="L149" s="4">
        <v>968</v>
      </c>
      <c r="M149" s="4">
        <v>968</v>
      </c>
      <c r="N149" s="4" t="s">
        <v>754</v>
      </c>
      <c r="O149" s="4" t="s">
        <v>32</v>
      </c>
      <c r="P149" s="4" t="s">
        <v>33</v>
      </c>
      <c r="Q149" s="4">
        <v>0</v>
      </c>
      <c r="R149" s="9">
        <v>45061</v>
      </c>
      <c r="S149" s="6">
        <v>45066</v>
      </c>
      <c r="T149" s="4" t="s">
        <v>34</v>
      </c>
      <c r="U149" s="4">
        <v>968</v>
      </c>
      <c r="V149" s="4">
        <v>0</v>
      </c>
      <c r="W149" s="4">
        <v>0</v>
      </c>
      <c r="X149" s="4" t="s">
        <v>755</v>
      </c>
      <c r="Y149" s="4" t="s">
        <v>756</v>
      </c>
    </row>
    <row r="150" s="4" customFormat="1" spans="1:25">
      <c r="A150" s="4" t="s">
        <v>757</v>
      </c>
      <c r="B150" s="4" t="s">
        <v>26</v>
      </c>
      <c r="C150" s="4" t="s">
        <v>27</v>
      </c>
      <c r="D150" s="4" t="s">
        <v>758</v>
      </c>
      <c r="E150" s="4" t="s">
        <v>759</v>
      </c>
      <c r="F150" s="6">
        <v>45062</v>
      </c>
      <c r="G150" s="6">
        <v>45063</v>
      </c>
      <c r="H150" s="4">
        <v>1</v>
      </c>
      <c r="I150" s="4">
        <v>1</v>
      </c>
      <c r="J150" s="4">
        <v>1</v>
      </c>
      <c r="K150" s="4" t="s">
        <v>30</v>
      </c>
      <c r="L150" s="4">
        <v>349</v>
      </c>
      <c r="M150" s="4">
        <v>349</v>
      </c>
      <c r="N150" s="4" t="s">
        <v>760</v>
      </c>
      <c r="O150" s="4" t="s">
        <v>32</v>
      </c>
      <c r="P150" s="4" t="s">
        <v>33</v>
      </c>
      <c r="Q150" s="4">
        <v>0</v>
      </c>
      <c r="R150" s="9">
        <v>45061</v>
      </c>
      <c r="S150" s="6">
        <v>45066</v>
      </c>
      <c r="T150" s="4" t="s">
        <v>34</v>
      </c>
      <c r="U150" s="4">
        <v>349</v>
      </c>
      <c r="V150" s="4">
        <v>0</v>
      </c>
      <c r="W150" s="4">
        <v>0</v>
      </c>
      <c r="X150" s="4" t="s">
        <v>761</v>
      </c>
      <c r="Y150" s="4" t="s">
        <v>762</v>
      </c>
    </row>
    <row r="151" s="4" customFormat="1" spans="1:25">
      <c r="A151" s="4" t="s">
        <v>763</v>
      </c>
      <c r="B151" s="4" t="s">
        <v>26</v>
      </c>
      <c r="C151" s="4" t="s">
        <v>27</v>
      </c>
      <c r="D151" s="4" t="s">
        <v>764</v>
      </c>
      <c r="E151" s="4" t="s">
        <v>765</v>
      </c>
      <c r="F151" s="6">
        <v>45062</v>
      </c>
      <c r="G151" s="6">
        <v>45063</v>
      </c>
      <c r="H151" s="4">
        <v>1</v>
      </c>
      <c r="I151" s="4">
        <v>1</v>
      </c>
      <c r="J151" s="4">
        <v>1</v>
      </c>
      <c r="K151" s="4" t="s">
        <v>30</v>
      </c>
      <c r="L151" s="4">
        <v>473</v>
      </c>
      <c r="M151" s="4">
        <v>473</v>
      </c>
      <c r="N151" s="4" t="s">
        <v>766</v>
      </c>
      <c r="O151" s="4" t="s">
        <v>32</v>
      </c>
      <c r="P151" s="4" t="s">
        <v>33</v>
      </c>
      <c r="Q151" s="4">
        <v>0</v>
      </c>
      <c r="R151" s="9">
        <v>45062</v>
      </c>
      <c r="S151" s="6">
        <v>45066</v>
      </c>
      <c r="T151" s="4" t="s">
        <v>34</v>
      </c>
      <c r="U151" s="4">
        <v>473</v>
      </c>
      <c r="V151" s="4">
        <v>0</v>
      </c>
      <c r="W151" s="4">
        <v>0</v>
      </c>
      <c r="X151" s="4" t="s">
        <v>767</v>
      </c>
      <c r="Y151" s="4" t="s">
        <v>768</v>
      </c>
    </row>
    <row r="152" s="4" customFormat="1" spans="1:25">
      <c r="A152" s="4" t="s">
        <v>769</v>
      </c>
      <c r="B152" s="4" t="s">
        <v>26</v>
      </c>
      <c r="C152" s="4" t="s">
        <v>27</v>
      </c>
      <c r="D152" s="4" t="s">
        <v>770</v>
      </c>
      <c r="E152" s="4" t="s">
        <v>676</v>
      </c>
      <c r="F152" s="6">
        <v>45062</v>
      </c>
      <c r="G152" s="6">
        <v>45063</v>
      </c>
      <c r="H152" s="4">
        <v>1</v>
      </c>
      <c r="I152" s="4">
        <v>1</v>
      </c>
      <c r="J152" s="4">
        <v>1</v>
      </c>
      <c r="K152" s="4" t="s">
        <v>30</v>
      </c>
      <c r="L152" s="4">
        <v>235</v>
      </c>
      <c r="M152" s="4">
        <v>235</v>
      </c>
      <c r="N152" s="4" t="s">
        <v>771</v>
      </c>
      <c r="O152" s="4" t="s">
        <v>32</v>
      </c>
      <c r="P152" s="4" t="s">
        <v>33</v>
      </c>
      <c r="Q152" s="4">
        <v>0</v>
      </c>
      <c r="R152" s="9">
        <v>45062</v>
      </c>
      <c r="S152" s="6">
        <v>45066</v>
      </c>
      <c r="T152" s="4" t="s">
        <v>34</v>
      </c>
      <c r="U152" s="4">
        <v>235</v>
      </c>
      <c r="V152" s="4">
        <v>0</v>
      </c>
      <c r="W152" s="4">
        <v>0</v>
      </c>
      <c r="X152" s="4" t="s">
        <v>772</v>
      </c>
      <c r="Y152" s="4" t="s">
        <v>773</v>
      </c>
    </row>
    <row r="153" s="4" customFormat="1" spans="1:25">
      <c r="A153" s="4" t="s">
        <v>774</v>
      </c>
      <c r="B153" s="4" t="s">
        <v>26</v>
      </c>
      <c r="C153" s="4" t="s">
        <v>27</v>
      </c>
      <c r="D153" s="4" t="s">
        <v>775</v>
      </c>
      <c r="E153" s="4" t="s">
        <v>776</v>
      </c>
      <c r="F153" s="6">
        <v>45062</v>
      </c>
      <c r="G153" s="6">
        <v>45063</v>
      </c>
      <c r="H153" s="4">
        <v>1</v>
      </c>
      <c r="I153" s="4">
        <v>1</v>
      </c>
      <c r="J153" s="4">
        <v>1</v>
      </c>
      <c r="K153" s="4" t="s">
        <v>30</v>
      </c>
      <c r="L153" s="4">
        <v>635</v>
      </c>
      <c r="M153" s="4">
        <v>635</v>
      </c>
      <c r="N153" s="4" t="s">
        <v>777</v>
      </c>
      <c r="O153" s="4" t="s">
        <v>32</v>
      </c>
      <c r="P153" s="4" t="s">
        <v>33</v>
      </c>
      <c r="Q153" s="4">
        <v>0</v>
      </c>
      <c r="R153" s="9">
        <v>45062</v>
      </c>
      <c r="S153" s="6">
        <v>45066</v>
      </c>
      <c r="T153" s="4" t="s">
        <v>34</v>
      </c>
      <c r="U153" s="4">
        <v>635</v>
      </c>
      <c r="V153" s="4">
        <v>0</v>
      </c>
      <c r="W153" s="4">
        <v>0</v>
      </c>
      <c r="X153" s="4" t="s">
        <v>778</v>
      </c>
      <c r="Y153" s="4" t="s">
        <v>42</v>
      </c>
    </row>
    <row r="154" s="4" customFormat="1" spans="1:25">
      <c r="A154" s="4" t="s">
        <v>779</v>
      </c>
      <c r="B154" s="4" t="s">
        <v>26</v>
      </c>
      <c r="C154" s="4" t="s">
        <v>27</v>
      </c>
      <c r="D154" s="4" t="s">
        <v>780</v>
      </c>
      <c r="E154" s="4" t="s">
        <v>781</v>
      </c>
      <c r="F154" s="6">
        <v>45062</v>
      </c>
      <c r="G154" s="6">
        <v>45063</v>
      </c>
      <c r="H154" s="4">
        <v>1</v>
      </c>
      <c r="I154" s="4">
        <v>1</v>
      </c>
      <c r="J154" s="4">
        <v>1</v>
      </c>
      <c r="K154" s="4" t="s">
        <v>30</v>
      </c>
      <c r="L154" s="4">
        <v>286</v>
      </c>
      <c r="M154" s="4">
        <v>286</v>
      </c>
      <c r="N154" s="4" t="s">
        <v>782</v>
      </c>
      <c r="O154" s="4" t="s">
        <v>32</v>
      </c>
      <c r="P154" s="4" t="s">
        <v>33</v>
      </c>
      <c r="Q154" s="4">
        <v>0</v>
      </c>
      <c r="R154" s="9">
        <v>45062</v>
      </c>
      <c r="S154" s="6">
        <v>45066</v>
      </c>
      <c r="T154" s="4" t="s">
        <v>34</v>
      </c>
      <c r="U154" s="4">
        <v>286</v>
      </c>
      <c r="V154" s="4">
        <v>0</v>
      </c>
      <c r="W154" s="4">
        <v>0</v>
      </c>
      <c r="X154" s="4" t="s">
        <v>783</v>
      </c>
      <c r="Y154" s="4" t="s">
        <v>784</v>
      </c>
    </row>
    <row r="155" s="4" customFormat="1" spans="1:25">
      <c r="A155" s="4" t="s">
        <v>785</v>
      </c>
      <c r="B155" s="4" t="s">
        <v>26</v>
      </c>
      <c r="C155" s="4" t="s">
        <v>27</v>
      </c>
      <c r="D155" s="4" t="s">
        <v>786</v>
      </c>
      <c r="E155" s="4" t="s">
        <v>787</v>
      </c>
      <c r="F155" s="6">
        <v>45062</v>
      </c>
      <c r="G155" s="6">
        <v>45063</v>
      </c>
      <c r="H155" s="4">
        <v>1</v>
      </c>
      <c r="I155" s="4">
        <v>1</v>
      </c>
      <c r="J155" s="4">
        <v>1</v>
      </c>
      <c r="K155" s="4" t="s">
        <v>30</v>
      </c>
      <c r="L155" s="4">
        <v>505</v>
      </c>
      <c r="M155" s="4">
        <v>505</v>
      </c>
      <c r="N155" s="4" t="s">
        <v>788</v>
      </c>
      <c r="O155" s="4" t="s">
        <v>32</v>
      </c>
      <c r="P155" s="4" t="s">
        <v>33</v>
      </c>
      <c r="Q155" s="4">
        <v>0</v>
      </c>
      <c r="R155" s="9">
        <v>45062</v>
      </c>
      <c r="S155" s="6">
        <v>45066</v>
      </c>
      <c r="T155" s="4" t="s">
        <v>34</v>
      </c>
      <c r="U155" s="4">
        <v>505</v>
      </c>
      <c r="V155" s="4">
        <v>0</v>
      </c>
      <c r="W155" s="4">
        <v>0</v>
      </c>
      <c r="X155" s="4" t="s">
        <v>789</v>
      </c>
      <c r="Y155" s="4" t="s">
        <v>790</v>
      </c>
    </row>
    <row r="156" s="4" customFormat="1" spans="1:25">
      <c r="A156" s="4" t="s">
        <v>791</v>
      </c>
      <c r="B156" s="4" t="s">
        <v>26</v>
      </c>
      <c r="C156" s="4" t="s">
        <v>27</v>
      </c>
      <c r="D156" s="4" t="s">
        <v>792</v>
      </c>
      <c r="E156" s="4" t="s">
        <v>793</v>
      </c>
      <c r="F156" s="6">
        <v>45062</v>
      </c>
      <c r="G156" s="6">
        <v>45063</v>
      </c>
      <c r="H156" s="4">
        <v>1</v>
      </c>
      <c r="I156" s="4">
        <v>1</v>
      </c>
      <c r="J156" s="4">
        <v>1</v>
      </c>
      <c r="K156" s="4" t="s">
        <v>30</v>
      </c>
      <c r="L156" s="4">
        <v>234</v>
      </c>
      <c r="M156" s="4">
        <v>234</v>
      </c>
      <c r="N156" s="4" t="s">
        <v>794</v>
      </c>
      <c r="O156" s="4" t="s">
        <v>32</v>
      </c>
      <c r="P156" s="4" t="s">
        <v>33</v>
      </c>
      <c r="Q156" s="4">
        <v>0</v>
      </c>
      <c r="R156" s="9">
        <v>45062</v>
      </c>
      <c r="S156" s="6">
        <v>45066</v>
      </c>
      <c r="T156" s="4" t="s">
        <v>34</v>
      </c>
      <c r="U156" s="4">
        <v>234</v>
      </c>
      <c r="V156" s="4">
        <v>0</v>
      </c>
      <c r="W156" s="4">
        <v>0</v>
      </c>
      <c r="X156" s="4" t="s">
        <v>795</v>
      </c>
      <c r="Y156" s="4" t="s">
        <v>42</v>
      </c>
    </row>
    <row r="157" s="4" customFormat="1" spans="1:25">
      <c r="A157" s="4" t="s">
        <v>796</v>
      </c>
      <c r="B157" s="4" t="s">
        <v>26</v>
      </c>
      <c r="C157" s="4" t="s">
        <v>27</v>
      </c>
      <c r="D157" s="4" t="s">
        <v>797</v>
      </c>
      <c r="E157" s="4" t="s">
        <v>798</v>
      </c>
      <c r="F157" s="6">
        <v>45062</v>
      </c>
      <c r="G157" s="6">
        <v>45063</v>
      </c>
      <c r="H157" s="4">
        <v>1</v>
      </c>
      <c r="I157" s="4">
        <v>1</v>
      </c>
      <c r="J157" s="4">
        <v>1</v>
      </c>
      <c r="K157" s="4" t="s">
        <v>30</v>
      </c>
      <c r="L157" s="4">
        <v>321</v>
      </c>
      <c r="M157" s="4">
        <v>321</v>
      </c>
      <c r="N157" s="4" t="s">
        <v>799</v>
      </c>
      <c r="O157" s="4" t="s">
        <v>32</v>
      </c>
      <c r="P157" s="4" t="s">
        <v>33</v>
      </c>
      <c r="Q157" s="4">
        <v>0</v>
      </c>
      <c r="R157" s="9">
        <v>45062</v>
      </c>
      <c r="S157" s="6">
        <v>45066</v>
      </c>
      <c r="T157" s="4" t="s">
        <v>34</v>
      </c>
      <c r="U157" s="4">
        <v>321</v>
      </c>
      <c r="V157" s="4">
        <v>0</v>
      </c>
      <c r="W157" s="4">
        <v>0</v>
      </c>
      <c r="X157" s="4" t="s">
        <v>800</v>
      </c>
      <c r="Y157" s="4" t="s">
        <v>42</v>
      </c>
    </row>
    <row r="158" s="4" customFormat="1" spans="1:25">
      <c r="A158" s="4" t="s">
        <v>801</v>
      </c>
      <c r="B158" s="4" t="s">
        <v>26</v>
      </c>
      <c r="C158" s="4" t="s">
        <v>27</v>
      </c>
      <c r="D158" s="4" t="s">
        <v>802</v>
      </c>
      <c r="E158" s="4" t="s">
        <v>803</v>
      </c>
      <c r="F158" s="6">
        <v>45062</v>
      </c>
      <c r="G158" s="6">
        <v>45063</v>
      </c>
      <c r="H158" s="4">
        <v>1</v>
      </c>
      <c r="I158" s="4">
        <v>1</v>
      </c>
      <c r="J158" s="4">
        <v>1</v>
      </c>
      <c r="K158" s="4" t="s">
        <v>30</v>
      </c>
      <c r="L158" s="4">
        <v>350</v>
      </c>
      <c r="M158" s="4">
        <v>350</v>
      </c>
      <c r="N158" s="4" t="s">
        <v>804</v>
      </c>
      <c r="O158" s="4" t="s">
        <v>32</v>
      </c>
      <c r="P158" s="4" t="s">
        <v>33</v>
      </c>
      <c r="Q158" s="4">
        <v>0</v>
      </c>
      <c r="R158" s="9">
        <v>45062</v>
      </c>
      <c r="S158" s="6">
        <v>45066</v>
      </c>
      <c r="T158" s="4" t="s">
        <v>34</v>
      </c>
      <c r="U158" s="4">
        <v>350</v>
      </c>
      <c r="V158" s="4">
        <v>0</v>
      </c>
      <c r="W158" s="4">
        <v>0</v>
      </c>
      <c r="X158" s="4" t="s">
        <v>805</v>
      </c>
      <c r="Y158" s="4" t="s">
        <v>806</v>
      </c>
    </row>
    <row r="159" s="4" customFormat="1" spans="1:25">
      <c r="A159" s="4" t="s">
        <v>807</v>
      </c>
      <c r="B159" s="4" t="s">
        <v>26</v>
      </c>
      <c r="C159" s="4" t="s">
        <v>27</v>
      </c>
      <c r="D159" s="4" t="s">
        <v>808</v>
      </c>
      <c r="E159" s="4" t="s">
        <v>809</v>
      </c>
      <c r="F159" s="6">
        <v>45062</v>
      </c>
      <c r="G159" s="6">
        <v>45063</v>
      </c>
      <c r="H159" s="4">
        <v>1</v>
      </c>
      <c r="I159" s="4">
        <v>1</v>
      </c>
      <c r="J159" s="4">
        <v>1</v>
      </c>
      <c r="K159" s="4" t="s">
        <v>30</v>
      </c>
      <c r="L159" s="4">
        <v>1447</v>
      </c>
      <c r="M159" s="4">
        <v>1447</v>
      </c>
      <c r="N159" s="4" t="s">
        <v>810</v>
      </c>
      <c r="O159" s="4" t="s">
        <v>32</v>
      </c>
      <c r="P159" s="4" t="s">
        <v>33</v>
      </c>
      <c r="Q159" s="4">
        <v>0</v>
      </c>
      <c r="R159" s="9">
        <v>45062</v>
      </c>
      <c r="S159" s="6">
        <v>45066</v>
      </c>
      <c r="T159" s="4" t="s">
        <v>34</v>
      </c>
      <c r="U159" s="4">
        <v>1447</v>
      </c>
      <c r="V159" s="4">
        <v>0</v>
      </c>
      <c r="W159" s="4">
        <v>0</v>
      </c>
      <c r="X159" s="4" t="s">
        <v>811</v>
      </c>
      <c r="Y159" s="4" t="s">
        <v>42</v>
      </c>
    </row>
    <row r="160" s="4" customFormat="1" spans="1:25">
      <c r="A160" s="4" t="s">
        <v>812</v>
      </c>
      <c r="B160" s="4" t="s">
        <v>26</v>
      </c>
      <c r="C160" s="4" t="s">
        <v>27</v>
      </c>
      <c r="D160" s="4" t="s">
        <v>813</v>
      </c>
      <c r="E160" s="4" t="s">
        <v>814</v>
      </c>
      <c r="F160" s="6">
        <v>45062</v>
      </c>
      <c r="G160" s="6">
        <v>45063</v>
      </c>
      <c r="H160" s="4">
        <v>1</v>
      </c>
      <c r="I160" s="4">
        <v>1</v>
      </c>
      <c r="J160" s="4">
        <v>1</v>
      </c>
      <c r="K160" s="4" t="s">
        <v>30</v>
      </c>
      <c r="L160" s="4">
        <v>850</v>
      </c>
      <c r="M160" s="4">
        <v>850</v>
      </c>
      <c r="N160" s="4" t="s">
        <v>815</v>
      </c>
      <c r="O160" s="4" t="s">
        <v>32</v>
      </c>
      <c r="P160" s="4" t="s">
        <v>33</v>
      </c>
      <c r="Q160" s="4">
        <v>0</v>
      </c>
      <c r="R160" s="9">
        <v>45062</v>
      </c>
      <c r="S160" s="6">
        <v>45066</v>
      </c>
      <c r="T160" s="4" t="s">
        <v>34</v>
      </c>
      <c r="U160" s="4">
        <v>850</v>
      </c>
      <c r="V160" s="4">
        <v>0</v>
      </c>
      <c r="W160" s="4">
        <v>0</v>
      </c>
      <c r="X160" s="4" t="s">
        <v>816</v>
      </c>
      <c r="Y160" s="4" t="s">
        <v>817</v>
      </c>
    </row>
    <row r="161" s="4" customFormat="1" spans="1:26">
      <c r="A161" s="4" t="s">
        <v>818</v>
      </c>
      <c r="B161" s="4" t="s">
        <v>26</v>
      </c>
      <c r="C161" s="4" t="s">
        <v>27</v>
      </c>
      <c r="D161" s="4" t="s">
        <v>819</v>
      </c>
      <c r="E161" s="4" t="s">
        <v>820</v>
      </c>
      <c r="F161" s="6">
        <v>45062</v>
      </c>
      <c r="G161" s="6">
        <v>45063</v>
      </c>
      <c r="H161" s="4">
        <v>2</v>
      </c>
      <c r="I161" s="4">
        <v>1</v>
      </c>
      <c r="J161" s="4">
        <v>2</v>
      </c>
      <c r="K161" s="4" t="s">
        <v>30</v>
      </c>
      <c r="L161" s="4">
        <v>518</v>
      </c>
      <c r="M161" s="4">
        <v>518</v>
      </c>
      <c r="N161" s="4" t="s">
        <v>821</v>
      </c>
      <c r="O161" s="4" t="s">
        <v>32</v>
      </c>
      <c r="P161" s="4" t="s">
        <v>33</v>
      </c>
      <c r="Q161" s="4">
        <v>0</v>
      </c>
      <c r="R161" s="9">
        <v>45062</v>
      </c>
      <c r="S161" s="6">
        <v>45066</v>
      </c>
      <c r="T161" s="4" t="s">
        <v>34</v>
      </c>
      <c r="U161" s="4">
        <v>518</v>
      </c>
      <c r="V161" s="4">
        <v>0</v>
      </c>
      <c r="W161" s="4">
        <v>0</v>
      </c>
      <c r="X161" s="4" t="s">
        <v>822</v>
      </c>
      <c r="Y161" s="4">
        <v>-9946107</v>
      </c>
      <c r="Z161" s="4" t="s">
        <v>823</v>
      </c>
    </row>
    <row r="162" s="4" customFormat="1" spans="1:25">
      <c r="A162" s="4" t="s">
        <v>824</v>
      </c>
      <c r="B162" s="4" t="s">
        <v>26</v>
      </c>
      <c r="C162" s="4" t="s">
        <v>27</v>
      </c>
      <c r="D162" s="4" t="s">
        <v>825</v>
      </c>
      <c r="E162" s="4" t="s">
        <v>826</v>
      </c>
      <c r="F162" s="6">
        <v>45062</v>
      </c>
      <c r="G162" s="6">
        <v>45063</v>
      </c>
      <c r="H162" s="4">
        <v>1</v>
      </c>
      <c r="I162" s="4">
        <v>1</v>
      </c>
      <c r="J162" s="4">
        <v>1</v>
      </c>
      <c r="K162" s="4" t="s">
        <v>30</v>
      </c>
      <c r="L162" s="4">
        <v>136</v>
      </c>
      <c r="M162" s="4">
        <v>136</v>
      </c>
      <c r="N162" s="4" t="s">
        <v>827</v>
      </c>
      <c r="O162" s="4" t="s">
        <v>32</v>
      </c>
      <c r="P162" s="4" t="s">
        <v>33</v>
      </c>
      <c r="Q162" s="4">
        <v>0</v>
      </c>
      <c r="R162" s="9">
        <v>45062</v>
      </c>
      <c r="S162" s="6">
        <v>45066</v>
      </c>
      <c r="T162" s="4" t="s">
        <v>34</v>
      </c>
      <c r="U162" s="4">
        <v>136</v>
      </c>
      <c r="V162" s="4">
        <v>0</v>
      </c>
      <c r="W162" s="4">
        <v>0</v>
      </c>
      <c r="X162" s="4" t="s">
        <v>828</v>
      </c>
      <c r="Y162" s="4" t="s">
        <v>829</v>
      </c>
    </row>
    <row r="163" s="4" customFormat="1" spans="1:25">
      <c r="A163" s="4" t="s">
        <v>830</v>
      </c>
      <c r="B163" s="4" t="s">
        <v>26</v>
      </c>
      <c r="C163" s="4" t="s">
        <v>27</v>
      </c>
      <c r="D163" s="4" t="s">
        <v>831</v>
      </c>
      <c r="E163" s="4" t="s">
        <v>832</v>
      </c>
      <c r="F163" s="6">
        <v>45062</v>
      </c>
      <c r="G163" s="6">
        <v>45063</v>
      </c>
      <c r="H163" s="4">
        <v>1</v>
      </c>
      <c r="I163" s="4">
        <v>1</v>
      </c>
      <c r="J163" s="4">
        <v>1</v>
      </c>
      <c r="K163" s="4" t="s">
        <v>30</v>
      </c>
      <c r="L163" s="4">
        <v>132</v>
      </c>
      <c r="M163" s="4">
        <v>132</v>
      </c>
      <c r="N163" s="4" t="s">
        <v>833</v>
      </c>
      <c r="O163" s="4" t="s">
        <v>32</v>
      </c>
      <c r="P163" s="4" t="s">
        <v>33</v>
      </c>
      <c r="Q163" s="4">
        <v>0</v>
      </c>
      <c r="R163" s="9">
        <v>45062</v>
      </c>
      <c r="S163" s="6">
        <v>45066</v>
      </c>
      <c r="T163" s="4" t="s">
        <v>34</v>
      </c>
      <c r="U163" s="4">
        <v>132</v>
      </c>
      <c r="V163" s="4">
        <v>0</v>
      </c>
      <c r="W163" s="4">
        <v>0</v>
      </c>
      <c r="X163" s="4" t="s">
        <v>834</v>
      </c>
      <c r="Y163" s="4" t="s">
        <v>835</v>
      </c>
    </row>
    <row r="164" s="4" customFormat="1" spans="1:25">
      <c r="A164" s="4" t="s">
        <v>836</v>
      </c>
      <c r="B164" s="4" t="s">
        <v>26</v>
      </c>
      <c r="C164" s="4" t="s">
        <v>27</v>
      </c>
      <c r="D164" s="4" t="s">
        <v>837</v>
      </c>
      <c r="E164" s="4" t="s">
        <v>838</v>
      </c>
      <c r="F164" s="6">
        <v>45062</v>
      </c>
      <c r="G164" s="6">
        <v>45063</v>
      </c>
      <c r="H164" s="4">
        <v>1</v>
      </c>
      <c r="I164" s="4">
        <v>1</v>
      </c>
      <c r="J164" s="4">
        <v>1</v>
      </c>
      <c r="K164" s="4" t="s">
        <v>30</v>
      </c>
      <c r="L164" s="4">
        <v>767</v>
      </c>
      <c r="M164" s="4">
        <v>767</v>
      </c>
      <c r="N164" s="4" t="s">
        <v>839</v>
      </c>
      <c r="O164" s="4" t="s">
        <v>32</v>
      </c>
      <c r="P164" s="4" t="s">
        <v>33</v>
      </c>
      <c r="Q164" s="4">
        <v>0</v>
      </c>
      <c r="R164" s="9">
        <v>45062</v>
      </c>
      <c r="S164" s="6">
        <v>45066</v>
      </c>
      <c r="T164" s="4" t="s">
        <v>34</v>
      </c>
      <c r="U164" s="4">
        <v>767</v>
      </c>
      <c r="V164" s="4">
        <v>0</v>
      </c>
      <c r="W164" s="4">
        <v>0</v>
      </c>
      <c r="X164" s="4" t="s">
        <v>840</v>
      </c>
      <c r="Y164" s="4" t="s">
        <v>42</v>
      </c>
    </row>
    <row r="165" s="4" customFormat="1" spans="1:25">
      <c r="A165" s="4" t="s">
        <v>841</v>
      </c>
      <c r="B165" s="4" t="s">
        <v>26</v>
      </c>
      <c r="C165" s="4" t="s">
        <v>27</v>
      </c>
      <c r="D165" s="4" t="s">
        <v>842</v>
      </c>
      <c r="E165" s="4" t="s">
        <v>781</v>
      </c>
      <c r="F165" s="6">
        <v>45062</v>
      </c>
      <c r="G165" s="6">
        <v>45063</v>
      </c>
      <c r="H165" s="4">
        <v>1</v>
      </c>
      <c r="I165" s="4">
        <v>1</v>
      </c>
      <c r="J165" s="4">
        <v>1</v>
      </c>
      <c r="K165" s="4" t="s">
        <v>30</v>
      </c>
      <c r="L165" s="4">
        <v>197</v>
      </c>
      <c r="M165" s="4">
        <v>197</v>
      </c>
      <c r="N165" s="4" t="s">
        <v>843</v>
      </c>
      <c r="O165" s="4" t="s">
        <v>32</v>
      </c>
      <c r="P165" s="4" t="s">
        <v>33</v>
      </c>
      <c r="Q165" s="4">
        <v>0</v>
      </c>
      <c r="R165" s="9">
        <v>45062</v>
      </c>
      <c r="S165" s="6">
        <v>45066</v>
      </c>
      <c r="T165" s="4" t="s">
        <v>34</v>
      </c>
      <c r="U165" s="4">
        <v>197</v>
      </c>
      <c r="V165" s="4">
        <v>0</v>
      </c>
      <c r="W165" s="4">
        <v>0</v>
      </c>
      <c r="X165" s="4" t="s">
        <v>844</v>
      </c>
      <c r="Y165" s="4" t="s">
        <v>845</v>
      </c>
    </row>
    <row r="166" s="4" customFormat="1" spans="1:25">
      <c r="A166" s="4" t="s">
        <v>846</v>
      </c>
      <c r="B166" s="4" t="s">
        <v>26</v>
      </c>
      <c r="C166" s="4" t="s">
        <v>27</v>
      </c>
      <c r="D166" s="4" t="s">
        <v>847</v>
      </c>
      <c r="E166" s="4" t="s">
        <v>848</v>
      </c>
      <c r="F166" s="6">
        <v>45062</v>
      </c>
      <c r="G166" s="6">
        <v>45063</v>
      </c>
      <c r="H166" s="4">
        <v>1</v>
      </c>
      <c r="I166" s="4">
        <v>1</v>
      </c>
      <c r="J166" s="4">
        <v>1</v>
      </c>
      <c r="K166" s="4" t="s">
        <v>30</v>
      </c>
      <c r="L166" s="4">
        <v>1193</v>
      </c>
      <c r="M166" s="4">
        <v>1193</v>
      </c>
      <c r="N166" s="4" t="s">
        <v>849</v>
      </c>
      <c r="O166" s="4" t="s">
        <v>32</v>
      </c>
      <c r="P166" s="4" t="s">
        <v>33</v>
      </c>
      <c r="Q166" s="4">
        <v>0</v>
      </c>
      <c r="R166" s="9">
        <v>45062</v>
      </c>
      <c r="S166" s="6">
        <v>45066</v>
      </c>
      <c r="T166" s="4" t="s">
        <v>34</v>
      </c>
      <c r="U166" s="4">
        <v>1193</v>
      </c>
      <c r="V166" s="4">
        <v>0</v>
      </c>
      <c r="W166" s="4">
        <v>0</v>
      </c>
      <c r="X166" s="4" t="s">
        <v>850</v>
      </c>
      <c r="Y166" s="4" t="s">
        <v>851</v>
      </c>
    </row>
    <row r="167" s="4" customFormat="1" spans="1:25">
      <c r="A167" s="4" t="s">
        <v>852</v>
      </c>
      <c r="B167" s="4" t="s">
        <v>26</v>
      </c>
      <c r="C167" s="4" t="s">
        <v>27</v>
      </c>
      <c r="D167" s="4" t="s">
        <v>853</v>
      </c>
      <c r="E167" s="4" t="s">
        <v>298</v>
      </c>
      <c r="F167" s="6">
        <v>45062</v>
      </c>
      <c r="G167" s="6">
        <v>45063</v>
      </c>
      <c r="H167" s="4">
        <v>1</v>
      </c>
      <c r="I167" s="4">
        <v>1</v>
      </c>
      <c r="J167" s="4">
        <v>1</v>
      </c>
      <c r="K167" s="4" t="s">
        <v>30</v>
      </c>
      <c r="L167" s="4">
        <v>1440</v>
      </c>
      <c r="M167" s="4">
        <v>1440</v>
      </c>
      <c r="N167" s="4" t="s">
        <v>854</v>
      </c>
      <c r="O167" s="4" t="s">
        <v>32</v>
      </c>
      <c r="P167" s="4" t="s">
        <v>33</v>
      </c>
      <c r="Q167" s="4">
        <v>0</v>
      </c>
      <c r="R167" s="9">
        <v>45062</v>
      </c>
      <c r="S167" s="6">
        <v>45066</v>
      </c>
      <c r="T167" s="4" t="s">
        <v>34</v>
      </c>
      <c r="U167" s="4">
        <v>1440</v>
      </c>
      <c r="V167" s="4">
        <v>0</v>
      </c>
      <c r="W167" s="4">
        <v>0</v>
      </c>
      <c r="X167" s="4" t="s">
        <v>855</v>
      </c>
      <c r="Y167" s="4" t="s">
        <v>42</v>
      </c>
    </row>
    <row r="168" s="4" customFormat="1" spans="1:25">
      <c r="A168" s="4" t="s">
        <v>856</v>
      </c>
      <c r="B168" s="4" t="s">
        <v>26</v>
      </c>
      <c r="C168" s="4" t="s">
        <v>27</v>
      </c>
      <c r="D168" s="4" t="s">
        <v>857</v>
      </c>
      <c r="E168" s="4" t="s">
        <v>703</v>
      </c>
      <c r="F168" s="6">
        <v>45062</v>
      </c>
      <c r="G168" s="6">
        <v>45063</v>
      </c>
      <c r="H168" s="4">
        <v>1</v>
      </c>
      <c r="I168" s="4">
        <v>1</v>
      </c>
      <c r="J168" s="4">
        <v>1</v>
      </c>
      <c r="K168" s="4" t="s">
        <v>30</v>
      </c>
      <c r="L168" s="4">
        <v>187</v>
      </c>
      <c r="M168" s="4">
        <v>187</v>
      </c>
      <c r="N168" s="4" t="s">
        <v>858</v>
      </c>
      <c r="O168" s="4" t="s">
        <v>32</v>
      </c>
      <c r="P168" s="4" t="s">
        <v>33</v>
      </c>
      <c r="Q168" s="4">
        <v>0</v>
      </c>
      <c r="R168" s="9">
        <v>45062</v>
      </c>
      <c r="S168" s="6">
        <v>45066</v>
      </c>
      <c r="T168" s="4" t="s">
        <v>34</v>
      </c>
      <c r="U168" s="4">
        <v>187</v>
      </c>
      <c r="V168" s="4">
        <v>0</v>
      </c>
      <c r="W168" s="4">
        <v>0</v>
      </c>
      <c r="X168" s="4" t="s">
        <v>859</v>
      </c>
      <c r="Y168" s="4" t="s">
        <v>860</v>
      </c>
    </row>
    <row r="169" s="4" customFormat="1" spans="1:25">
      <c r="A169" s="4" t="s">
        <v>861</v>
      </c>
      <c r="B169" s="4" t="s">
        <v>26</v>
      </c>
      <c r="C169" s="4" t="s">
        <v>27</v>
      </c>
      <c r="D169" s="4" t="s">
        <v>862</v>
      </c>
      <c r="E169" s="4" t="s">
        <v>453</v>
      </c>
      <c r="F169" s="6">
        <v>45062</v>
      </c>
      <c r="G169" s="6">
        <v>45063</v>
      </c>
      <c r="H169" s="4">
        <v>1</v>
      </c>
      <c r="I169" s="4">
        <v>1</v>
      </c>
      <c r="J169" s="4">
        <v>1</v>
      </c>
      <c r="K169" s="4" t="s">
        <v>30</v>
      </c>
      <c r="L169" s="4">
        <v>1393</v>
      </c>
      <c r="M169" s="4">
        <v>1393</v>
      </c>
      <c r="N169" s="4" t="s">
        <v>863</v>
      </c>
      <c r="O169" s="4" t="s">
        <v>32</v>
      </c>
      <c r="P169" s="4" t="s">
        <v>33</v>
      </c>
      <c r="Q169" s="4">
        <v>0</v>
      </c>
      <c r="R169" s="9">
        <v>45062</v>
      </c>
      <c r="S169" s="6">
        <v>45066</v>
      </c>
      <c r="T169" s="4" t="s">
        <v>34</v>
      </c>
      <c r="U169" s="4">
        <v>1393</v>
      </c>
      <c r="V169" s="4">
        <v>0</v>
      </c>
      <c r="W169" s="4">
        <v>0</v>
      </c>
      <c r="X169" s="4" t="s">
        <v>864</v>
      </c>
      <c r="Y169" s="4" t="s">
        <v>865</v>
      </c>
    </row>
    <row r="170" s="4" customFormat="1" spans="1:25">
      <c r="A170" s="4" t="s">
        <v>866</v>
      </c>
      <c r="B170" s="4" t="s">
        <v>26</v>
      </c>
      <c r="C170" s="4" t="s">
        <v>105</v>
      </c>
      <c r="D170" s="4" t="s">
        <v>254</v>
      </c>
      <c r="E170" s="4" t="s">
        <v>61</v>
      </c>
      <c r="F170" s="6">
        <v>45056</v>
      </c>
      <c r="G170" s="6">
        <v>45058</v>
      </c>
      <c r="H170" s="4">
        <v>2</v>
      </c>
      <c r="I170" s="4">
        <v>2</v>
      </c>
      <c r="J170" s="4">
        <v>4</v>
      </c>
      <c r="K170" s="4" t="s">
        <v>30</v>
      </c>
      <c r="L170" s="4">
        <v>-1172</v>
      </c>
      <c r="M170" s="4">
        <v>-1172</v>
      </c>
      <c r="N170" s="4" t="s">
        <v>867</v>
      </c>
      <c r="O170" s="4" t="s">
        <v>32</v>
      </c>
      <c r="P170" s="4" t="s">
        <v>33</v>
      </c>
      <c r="Q170" s="4">
        <v>0</v>
      </c>
      <c r="R170" s="9">
        <v>45055.8084490741</v>
      </c>
      <c r="S170" s="6">
        <v>45066</v>
      </c>
      <c r="T170" s="4" t="s">
        <v>34</v>
      </c>
      <c r="U170" s="4">
        <v>-1172</v>
      </c>
      <c r="V170" s="4">
        <v>0</v>
      </c>
      <c r="W170" s="4">
        <v>0</v>
      </c>
      <c r="X170" s="4" t="s">
        <v>868</v>
      </c>
      <c r="Y170" s="4" t="s">
        <v>42</v>
      </c>
    </row>
    <row r="171" s="4" customFormat="1" spans="1:25">
      <c r="A171" s="4" t="s">
        <v>866</v>
      </c>
      <c r="B171" s="4" t="s">
        <v>26</v>
      </c>
      <c r="C171" s="4" t="s">
        <v>105</v>
      </c>
      <c r="D171" s="4" t="s">
        <v>254</v>
      </c>
      <c r="E171" s="4" t="s">
        <v>61</v>
      </c>
      <c r="F171" s="6">
        <v>45056</v>
      </c>
      <c r="G171" s="6">
        <v>45058</v>
      </c>
      <c r="H171" s="4">
        <v>2</v>
      </c>
      <c r="I171" s="4">
        <v>2</v>
      </c>
      <c r="J171" s="4">
        <v>4</v>
      </c>
      <c r="K171" s="4" t="s">
        <v>30</v>
      </c>
      <c r="L171" s="4">
        <v>-1172</v>
      </c>
      <c r="M171" s="4">
        <v>-1172</v>
      </c>
      <c r="N171" s="4" t="s">
        <v>867</v>
      </c>
      <c r="O171" s="4" t="s">
        <v>32</v>
      </c>
      <c r="P171" s="4" t="s">
        <v>33</v>
      </c>
      <c r="Q171" s="4">
        <v>0</v>
      </c>
      <c r="R171" s="9">
        <v>45055.8084490741</v>
      </c>
      <c r="S171" s="6">
        <v>45066</v>
      </c>
      <c r="T171" s="4" t="s">
        <v>34</v>
      </c>
      <c r="U171" s="4">
        <v>-1172</v>
      </c>
      <c r="V171" s="4">
        <v>0</v>
      </c>
      <c r="W171" s="4">
        <v>0</v>
      </c>
      <c r="X171" s="4" t="s">
        <v>868</v>
      </c>
      <c r="Y171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65"/>
  <sheetViews>
    <sheetView tabSelected="1" workbookViewId="0">
      <selection activeCell="A162" sqref="A162:C165"/>
    </sheetView>
  </sheetViews>
  <sheetFormatPr defaultColWidth="10" defaultRowHeight="14.4"/>
  <cols>
    <col min="1" max="1" width="12.8888888888889" style="4"/>
    <col min="2" max="2" width="10" style="4"/>
    <col min="3" max="4" width="10.7777777777778" style="4"/>
    <col min="5" max="16362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869</v>
      </c>
    </row>
    <row r="2" s="4" customFormat="1" hidden="1" spans="1:10">
      <c r="A2" s="5">
        <v>999222315083187</v>
      </c>
      <c r="B2" s="4" t="s">
        <v>27</v>
      </c>
      <c r="C2" s="6">
        <v>45060</v>
      </c>
      <c r="D2" s="6">
        <v>45063</v>
      </c>
      <c r="E2" s="4">
        <v>4893</v>
      </c>
      <c r="F2" s="4" t="str">
        <f>VLOOKUP(A2,HOP!A:L,12,0)</f>
        <v>4893.00</v>
      </c>
      <c r="G2" s="4" t="str">
        <f>VLOOKUP(A2,HOP!A:C,3,0)</f>
        <v>2972204</v>
      </c>
      <c r="H2" s="4">
        <f>E2-F2</f>
        <v>0</v>
      </c>
      <c r="I2" s="4" t="str">
        <f>$I$1&amp;G2</f>
        <v>,2972204</v>
      </c>
      <c r="J2" s="4" t="str">
        <f>VLOOKUP(A2,HOP!A:U,21,0)</f>
        <v>直连</v>
      </c>
    </row>
    <row r="3" s="4" customFormat="1" hidden="1" spans="1:10">
      <c r="A3" s="5">
        <v>999223363540632</v>
      </c>
      <c r="B3" s="4" t="s">
        <v>27</v>
      </c>
      <c r="C3" s="6">
        <v>45056</v>
      </c>
      <c r="D3" s="6">
        <v>45063</v>
      </c>
      <c r="E3" s="4">
        <v>3835</v>
      </c>
      <c r="F3" s="4" t="str">
        <f>VLOOKUP(A3,HOP!A:L,12,0)</f>
        <v>3835.00</v>
      </c>
      <c r="G3" s="4" t="str">
        <f>VLOOKUP(A3,HOP!A:C,3,0)</f>
        <v>3174069</v>
      </c>
      <c r="H3" s="4">
        <f t="shared" ref="H3:H34" si="0">E3-F3</f>
        <v>0</v>
      </c>
      <c r="I3" s="4" t="str">
        <f t="shared" ref="I3:I34" si="1">$I$1&amp;G3</f>
        <v>,3174069</v>
      </c>
      <c r="J3" s="4" t="str">
        <f>VLOOKUP(A3,HOP!A:U,21,0)</f>
        <v>直连</v>
      </c>
    </row>
    <row r="4" s="4" customFormat="1" hidden="1" spans="1:10">
      <c r="A4" s="5">
        <v>999223500858619</v>
      </c>
      <c r="B4" s="4" t="s">
        <v>27</v>
      </c>
      <c r="C4" s="6">
        <v>45061</v>
      </c>
      <c r="D4" s="6">
        <v>45063</v>
      </c>
      <c r="E4" s="4">
        <v>3612</v>
      </c>
      <c r="F4" s="4" t="str">
        <f>VLOOKUP(A4,HOP!A:L,12,0)</f>
        <v>3612.00</v>
      </c>
      <c r="G4" s="4" t="str">
        <f>VLOOKUP(A4,HOP!A:C,3,0)</f>
        <v>3200207</v>
      </c>
      <c r="H4" s="4">
        <f t="shared" si="0"/>
        <v>0</v>
      </c>
      <c r="I4" s="4" t="str">
        <f t="shared" si="1"/>
        <v>,3200207</v>
      </c>
      <c r="J4" s="4" t="str">
        <f>VLOOKUP(A4,HOP!A:U,21,0)</f>
        <v>直连</v>
      </c>
    </row>
    <row r="5" s="4" customFormat="1" hidden="1" spans="1:10">
      <c r="A5" s="5">
        <v>999223619469643</v>
      </c>
      <c r="B5" s="4" t="s">
        <v>27</v>
      </c>
      <c r="C5" s="6">
        <v>45060</v>
      </c>
      <c r="D5" s="6">
        <v>45063</v>
      </c>
      <c r="E5" s="4">
        <v>6060</v>
      </c>
      <c r="F5" s="4" t="str">
        <f>VLOOKUP(A5,HOP!A:L,12,0)</f>
        <v>6060.00</v>
      </c>
      <c r="G5" s="4" t="str">
        <f>VLOOKUP(A5,HOP!A:C,3,0)</f>
        <v>3220470</v>
      </c>
      <c r="H5" s="4">
        <f t="shared" si="0"/>
        <v>0</v>
      </c>
      <c r="I5" s="4" t="str">
        <f t="shared" si="1"/>
        <v>,3220470</v>
      </c>
      <c r="J5" s="4" t="str">
        <f>VLOOKUP(A5,HOP!A:U,21,0)</f>
        <v>直采</v>
      </c>
    </row>
    <row r="6" s="4" customFormat="1" hidden="1" spans="1:10">
      <c r="A6" s="5">
        <v>999223711606789</v>
      </c>
      <c r="B6" s="4" t="s">
        <v>27</v>
      </c>
      <c r="C6" s="6">
        <v>45061</v>
      </c>
      <c r="D6" s="6">
        <v>45063</v>
      </c>
      <c r="E6" s="4">
        <v>1962</v>
      </c>
      <c r="F6" s="4" t="str">
        <f>VLOOKUP(A6,HOP!A:L,12,0)</f>
        <v>1962.00</v>
      </c>
      <c r="G6" s="4" t="str">
        <f>VLOOKUP(A6,HOP!A:C,3,0)</f>
        <v>3242591</v>
      </c>
      <c r="H6" s="4">
        <f t="shared" si="0"/>
        <v>0</v>
      </c>
      <c r="I6" s="4" t="str">
        <f t="shared" si="1"/>
        <v>,3242591</v>
      </c>
      <c r="J6" s="4" t="str">
        <f>VLOOKUP(A6,HOP!A:U,21,0)</f>
        <v>直连</v>
      </c>
    </row>
    <row r="7" s="4" customFormat="1" hidden="1" spans="1:10">
      <c r="A7" s="5">
        <v>999223765134060</v>
      </c>
      <c r="B7" s="4" t="s">
        <v>27</v>
      </c>
      <c r="C7" s="6">
        <v>45061</v>
      </c>
      <c r="D7" s="6">
        <v>45063</v>
      </c>
      <c r="E7" s="4">
        <v>1796</v>
      </c>
      <c r="F7" s="4" t="str">
        <f>VLOOKUP(A7,HOP!A:L,12,0)</f>
        <v>1796.00</v>
      </c>
      <c r="G7" s="4" t="str">
        <f>VLOOKUP(A7,HOP!A:C,3,0)</f>
        <v>3263492</v>
      </c>
      <c r="H7" s="4">
        <f t="shared" si="0"/>
        <v>0</v>
      </c>
      <c r="I7" s="4" t="str">
        <f t="shared" si="1"/>
        <v>,3263492</v>
      </c>
      <c r="J7" s="4" t="str">
        <f>VLOOKUP(A7,HOP!A:U,21,0)</f>
        <v>直连</v>
      </c>
    </row>
    <row r="8" s="4" customFormat="1" hidden="1" spans="1:10">
      <c r="A8" s="5">
        <v>999223771935269</v>
      </c>
      <c r="B8" s="4" t="s">
        <v>27</v>
      </c>
      <c r="C8" s="6">
        <v>45060</v>
      </c>
      <c r="D8" s="6">
        <v>45063</v>
      </c>
      <c r="E8" s="4">
        <v>7347</v>
      </c>
      <c r="F8" s="4" t="str">
        <f>VLOOKUP(A8,HOP!A:L,12,0)</f>
        <v>7347.00</v>
      </c>
      <c r="G8" s="4" t="str">
        <f>VLOOKUP(A8,HOP!A:C,3,0)</f>
        <v>3266072</v>
      </c>
      <c r="H8" s="4">
        <f t="shared" si="0"/>
        <v>0</v>
      </c>
      <c r="I8" s="4" t="str">
        <f t="shared" si="1"/>
        <v>,3266072</v>
      </c>
      <c r="J8" s="4" t="str">
        <f>VLOOKUP(A8,HOP!A:U,21,0)</f>
        <v>直连</v>
      </c>
    </row>
    <row r="9" s="4" customFormat="1" hidden="1" spans="1:10">
      <c r="A9" s="5">
        <v>999223799837176</v>
      </c>
      <c r="B9" s="4" t="s">
        <v>27</v>
      </c>
      <c r="C9" s="6">
        <v>45062</v>
      </c>
      <c r="D9" s="6">
        <v>45063</v>
      </c>
      <c r="E9" s="4">
        <v>1349</v>
      </c>
      <c r="F9" s="4" t="str">
        <f>VLOOKUP(A9,HOP!A:L,12,0)</f>
        <v>1349.00</v>
      </c>
      <c r="G9" s="4" t="str">
        <f>VLOOKUP(A9,HOP!A:C,3,0)</f>
        <v>3274727</v>
      </c>
      <c r="H9" s="4">
        <f t="shared" si="0"/>
        <v>0</v>
      </c>
      <c r="I9" s="4" t="str">
        <f t="shared" si="1"/>
        <v>,3274727</v>
      </c>
      <c r="J9" s="4" t="str">
        <f>VLOOKUP(A9,HOP!A:U,21,0)</f>
        <v>直连</v>
      </c>
    </row>
    <row r="10" s="4" customFormat="1" hidden="1" spans="1:10">
      <c r="A10" s="5">
        <v>999223810008288</v>
      </c>
      <c r="B10" s="4" t="s">
        <v>27</v>
      </c>
      <c r="C10" s="6">
        <v>45061</v>
      </c>
      <c r="D10" s="6">
        <v>45063</v>
      </c>
      <c r="E10" s="4">
        <v>1496</v>
      </c>
      <c r="F10" s="4" t="str">
        <f>VLOOKUP(A10,HOP!A:L,12,0)</f>
        <v>1496.00</v>
      </c>
      <c r="G10" s="4" t="str">
        <f>VLOOKUP(A10,HOP!A:C,3,0)</f>
        <v>3277536</v>
      </c>
      <c r="H10" s="4">
        <f t="shared" si="0"/>
        <v>0</v>
      </c>
      <c r="I10" s="4" t="str">
        <f t="shared" si="1"/>
        <v>,3277536</v>
      </c>
      <c r="J10" s="4" t="str">
        <f>VLOOKUP(A10,HOP!A:U,21,0)</f>
        <v>直连</v>
      </c>
    </row>
    <row r="11" s="4" customFormat="1" hidden="1" spans="1:10">
      <c r="A11" s="5">
        <v>999223815073133</v>
      </c>
      <c r="B11" s="4" t="s">
        <v>27</v>
      </c>
      <c r="C11" s="6">
        <v>45061</v>
      </c>
      <c r="D11" s="6">
        <v>45063</v>
      </c>
      <c r="E11" s="4">
        <v>0</v>
      </c>
      <c r="F11" s="4" t="e">
        <f>VLOOKUP(A11,HOP!A:L,12,0)</f>
        <v>#N/A</v>
      </c>
      <c r="G11" s="4" t="e">
        <f>VLOOKUP(A11,HOP!A:C,3,0)</f>
        <v>#N/A</v>
      </c>
      <c r="H11" s="4" t="e">
        <f t="shared" si="0"/>
        <v>#N/A</v>
      </c>
      <c r="I11" s="4" t="e">
        <f t="shared" si="1"/>
        <v>#N/A</v>
      </c>
      <c r="J11" s="4" t="e">
        <f>VLOOKUP(A11,HOP!A:U,21,0)</f>
        <v>#N/A</v>
      </c>
    </row>
    <row r="12" s="4" customFormat="1" hidden="1" spans="1:10">
      <c r="A12" s="5">
        <v>999223819813408</v>
      </c>
      <c r="B12" s="4" t="s">
        <v>27</v>
      </c>
      <c r="C12" s="6">
        <v>45062</v>
      </c>
      <c r="D12" s="6">
        <v>45063</v>
      </c>
      <c r="E12" s="4">
        <v>623</v>
      </c>
      <c r="F12" s="4" t="str">
        <f>VLOOKUP(A12,HOP!A:L,12,0)</f>
        <v>623.00</v>
      </c>
      <c r="G12" s="4" t="str">
        <f>VLOOKUP(A12,HOP!A:C,3,0)</f>
        <v>3281582</v>
      </c>
      <c r="H12" s="4">
        <f t="shared" si="0"/>
        <v>0</v>
      </c>
      <c r="I12" s="4" t="str">
        <f t="shared" si="1"/>
        <v>,3281582</v>
      </c>
      <c r="J12" s="4" t="str">
        <f>VLOOKUP(A12,HOP!A:U,21,0)</f>
        <v>直连</v>
      </c>
    </row>
    <row r="13" s="4" customFormat="1" hidden="1" spans="1:10">
      <c r="A13" s="5">
        <v>999223825969519</v>
      </c>
      <c r="B13" s="4" t="s">
        <v>27</v>
      </c>
      <c r="C13" s="6">
        <v>45062</v>
      </c>
      <c r="D13" s="6">
        <v>45063</v>
      </c>
      <c r="E13" s="4">
        <v>483</v>
      </c>
      <c r="F13" s="4" t="str">
        <f>VLOOKUP(A13,HOP!A:L,12,0)</f>
        <v>483.00</v>
      </c>
      <c r="G13" s="4" t="str">
        <f>VLOOKUP(A13,HOP!A:C,3,0)</f>
        <v>3282521</v>
      </c>
      <c r="H13" s="4">
        <f t="shared" si="0"/>
        <v>0</v>
      </c>
      <c r="I13" s="4" t="str">
        <f t="shared" si="1"/>
        <v>,3282521</v>
      </c>
      <c r="J13" s="4" t="str">
        <f>VLOOKUP(A13,HOP!A:U,21,0)</f>
        <v>直采</v>
      </c>
    </row>
    <row r="14" s="4" customFormat="1" hidden="1" spans="1:10">
      <c r="A14" s="5">
        <v>999223832983838</v>
      </c>
      <c r="B14" s="4" t="s">
        <v>27</v>
      </c>
      <c r="C14" s="6">
        <v>45062</v>
      </c>
      <c r="D14" s="6">
        <v>45063</v>
      </c>
      <c r="E14" s="4">
        <v>211</v>
      </c>
      <c r="F14" s="4" t="str">
        <f>VLOOKUP(A14,HOP!A:L,12,0)</f>
        <v>211.00</v>
      </c>
      <c r="G14" s="4" t="str">
        <f>VLOOKUP(A14,HOP!A:C,3,0)</f>
        <v>3284491</v>
      </c>
      <c r="H14" s="4">
        <f t="shared" si="0"/>
        <v>0</v>
      </c>
      <c r="I14" s="4" t="str">
        <f t="shared" si="1"/>
        <v>,3284491</v>
      </c>
      <c r="J14" s="4" t="str">
        <f>VLOOKUP(A14,HOP!A:U,21,0)</f>
        <v>直连</v>
      </c>
    </row>
    <row r="15" s="4" customFormat="1" hidden="1" spans="1:10">
      <c r="A15" s="5">
        <v>999223840696845</v>
      </c>
      <c r="B15" s="4" t="s">
        <v>27</v>
      </c>
      <c r="C15" s="6">
        <v>45060</v>
      </c>
      <c r="D15" s="6">
        <v>45063</v>
      </c>
      <c r="E15" s="4">
        <v>2697</v>
      </c>
      <c r="F15" s="4" t="str">
        <f>VLOOKUP(A15,HOP!A:L,12,0)</f>
        <v>2697.00</v>
      </c>
      <c r="G15" s="4" t="str">
        <f>VLOOKUP(A15,HOP!A:C,3,0)</f>
        <v>3286943</v>
      </c>
      <c r="H15" s="4">
        <f t="shared" si="0"/>
        <v>0</v>
      </c>
      <c r="I15" s="4" t="str">
        <f t="shared" si="1"/>
        <v>,3286943</v>
      </c>
      <c r="J15" s="4" t="str">
        <f>VLOOKUP(A15,HOP!A:U,21,0)</f>
        <v>直连</v>
      </c>
    </row>
    <row r="16" s="4" customFormat="1" hidden="1" spans="1:10">
      <c r="A16" s="5">
        <v>999223858180248</v>
      </c>
      <c r="B16" s="4" t="s">
        <v>27</v>
      </c>
      <c r="C16" s="6">
        <v>45062</v>
      </c>
      <c r="D16" s="6">
        <v>45063</v>
      </c>
      <c r="E16" s="4">
        <v>665</v>
      </c>
      <c r="F16" s="4" t="str">
        <f>VLOOKUP(A16,HOP!A:L,12,0)</f>
        <v>665.00</v>
      </c>
      <c r="G16" s="4" t="str">
        <f>VLOOKUP(A16,HOP!A:C,3,0)</f>
        <v>3291629</v>
      </c>
      <c r="H16" s="4">
        <f t="shared" si="0"/>
        <v>0</v>
      </c>
      <c r="I16" s="4" t="str">
        <f t="shared" si="1"/>
        <v>,3291629</v>
      </c>
      <c r="J16" s="4" t="str">
        <f>VLOOKUP(A16,HOP!A:U,21,0)</f>
        <v>直连</v>
      </c>
    </row>
    <row r="17" s="4" customFormat="1" hidden="1" spans="1:10">
      <c r="A17" s="5">
        <v>999223860597685</v>
      </c>
      <c r="B17" s="4" t="s">
        <v>27</v>
      </c>
      <c r="C17" s="6">
        <v>45060</v>
      </c>
      <c r="D17" s="6">
        <v>45063</v>
      </c>
      <c r="E17" s="4">
        <v>1221</v>
      </c>
      <c r="F17" s="4" t="str">
        <f>VLOOKUP(A17,HOP!A:L,12,0)</f>
        <v>1221.00</v>
      </c>
      <c r="G17" s="4" t="str">
        <f>VLOOKUP(A17,HOP!A:C,3,0)</f>
        <v>3292923</v>
      </c>
      <c r="H17" s="4">
        <f t="shared" si="0"/>
        <v>0</v>
      </c>
      <c r="I17" s="4" t="str">
        <f t="shared" si="1"/>
        <v>,3292923</v>
      </c>
      <c r="J17" s="4" t="str">
        <f>VLOOKUP(A17,HOP!A:U,21,0)</f>
        <v>直连</v>
      </c>
    </row>
    <row r="18" s="4" customFormat="1" hidden="1" spans="1:10">
      <c r="A18" s="5">
        <v>999223888341525</v>
      </c>
      <c r="B18" s="4" t="s">
        <v>27</v>
      </c>
      <c r="C18" s="6">
        <v>45062</v>
      </c>
      <c r="D18" s="6">
        <v>45063</v>
      </c>
      <c r="E18" s="4">
        <v>791</v>
      </c>
      <c r="F18" s="4" t="str">
        <f>VLOOKUP(A18,HOP!A:L,12,0)</f>
        <v>791.00</v>
      </c>
      <c r="G18" s="4" t="str">
        <f>VLOOKUP(A18,HOP!A:C,3,0)</f>
        <v>3299207</v>
      </c>
      <c r="H18" s="4">
        <f t="shared" si="0"/>
        <v>0</v>
      </c>
      <c r="I18" s="4" t="str">
        <f t="shared" si="1"/>
        <v>,3299207</v>
      </c>
      <c r="J18" s="4" t="str">
        <f>VLOOKUP(A18,HOP!A:U,21,0)</f>
        <v>直采</v>
      </c>
    </row>
    <row r="19" s="4" customFormat="1" hidden="1" spans="1:10">
      <c r="A19" s="5">
        <v>999223890783732</v>
      </c>
      <c r="B19" s="4" t="s">
        <v>27</v>
      </c>
      <c r="C19" s="6">
        <v>45060</v>
      </c>
      <c r="D19" s="6">
        <v>45063</v>
      </c>
      <c r="E19" s="4">
        <v>3174</v>
      </c>
      <c r="F19" s="4" t="str">
        <f>VLOOKUP(A19,HOP!A:L,12,0)</f>
        <v>3174.00</v>
      </c>
      <c r="G19" s="4" t="str">
        <f>VLOOKUP(A19,HOP!A:C,3,0)</f>
        <v>3299702</v>
      </c>
      <c r="H19" s="4">
        <f t="shared" si="0"/>
        <v>0</v>
      </c>
      <c r="I19" s="4" t="str">
        <f t="shared" si="1"/>
        <v>,3299702</v>
      </c>
      <c r="J19" s="4" t="str">
        <f>VLOOKUP(A19,HOP!A:U,21,0)</f>
        <v>直连</v>
      </c>
    </row>
    <row r="20" s="4" customFormat="1" hidden="1" spans="1:10">
      <c r="A20" s="5">
        <v>999223891552520</v>
      </c>
      <c r="B20" s="4" t="s">
        <v>27</v>
      </c>
      <c r="C20" s="6">
        <v>45062</v>
      </c>
      <c r="D20" s="6">
        <v>45063</v>
      </c>
      <c r="E20" s="4">
        <v>485</v>
      </c>
      <c r="F20" s="4" t="str">
        <f>VLOOKUP(A20,HOP!A:L,12,0)</f>
        <v>485.00</v>
      </c>
      <c r="G20" s="4" t="str">
        <f>VLOOKUP(A20,HOP!A:C,3,0)</f>
        <v>3299872</v>
      </c>
      <c r="H20" s="4">
        <f t="shared" si="0"/>
        <v>0</v>
      </c>
      <c r="I20" s="4" t="str">
        <f t="shared" si="1"/>
        <v>,3299872</v>
      </c>
      <c r="J20" s="4" t="str">
        <f>VLOOKUP(A20,HOP!A:U,21,0)</f>
        <v>直连</v>
      </c>
    </row>
    <row r="21" s="4" customFormat="1" hidden="1" spans="1:10">
      <c r="A21" s="5">
        <v>999223900880555</v>
      </c>
      <c r="B21" s="4" t="s">
        <v>27</v>
      </c>
      <c r="C21" s="6">
        <v>45062</v>
      </c>
      <c r="D21" s="6">
        <v>45063</v>
      </c>
      <c r="E21" s="4">
        <v>525</v>
      </c>
      <c r="F21" s="4" t="str">
        <f>VLOOKUP(A21,HOP!A:L,12,0)</f>
        <v>525.00</v>
      </c>
      <c r="G21" s="4" t="str">
        <f>VLOOKUP(A21,HOP!A:C,3,0)</f>
        <v>3302251</v>
      </c>
      <c r="H21" s="4">
        <f t="shared" si="0"/>
        <v>0</v>
      </c>
      <c r="I21" s="4" t="str">
        <f t="shared" si="1"/>
        <v>,3302251</v>
      </c>
      <c r="J21" s="4" t="str">
        <f>VLOOKUP(A21,HOP!A:U,21,0)</f>
        <v>直连</v>
      </c>
    </row>
    <row r="22" s="4" customFormat="1" hidden="1" spans="1:10">
      <c r="A22" s="5">
        <v>999223907184531</v>
      </c>
      <c r="B22" s="4" t="s">
        <v>27</v>
      </c>
      <c r="C22" s="6">
        <v>45061</v>
      </c>
      <c r="D22" s="6">
        <v>45063</v>
      </c>
      <c r="E22" s="4">
        <v>824</v>
      </c>
      <c r="F22" s="4" t="str">
        <f>VLOOKUP(A22,HOP!A:L,12,0)</f>
        <v>824.00</v>
      </c>
      <c r="G22" s="4" t="str">
        <f>VLOOKUP(A22,HOP!A:C,3,0)</f>
        <v>3304626</v>
      </c>
      <c r="H22" s="4">
        <f t="shared" si="0"/>
        <v>0</v>
      </c>
      <c r="I22" s="4" t="str">
        <f t="shared" si="1"/>
        <v>,3304626</v>
      </c>
      <c r="J22" s="4" t="str">
        <f>VLOOKUP(A22,HOP!A:U,21,0)</f>
        <v>直连</v>
      </c>
    </row>
    <row r="23" s="4" customFormat="1" hidden="1" spans="1:10">
      <c r="A23" s="5">
        <v>999223966000485</v>
      </c>
      <c r="B23" s="4" t="s">
        <v>27</v>
      </c>
      <c r="C23" s="6">
        <v>45062</v>
      </c>
      <c r="D23" s="6">
        <v>45063</v>
      </c>
      <c r="E23" s="4">
        <v>455</v>
      </c>
      <c r="F23" s="4" t="str">
        <f>VLOOKUP(A23,HOP!A:L,12,0)</f>
        <v>455.00</v>
      </c>
      <c r="G23" s="4" t="str">
        <f>VLOOKUP(A23,HOP!A:C,3,0)</f>
        <v>3315041</v>
      </c>
      <c r="H23" s="4">
        <f t="shared" si="0"/>
        <v>0</v>
      </c>
      <c r="I23" s="4" t="str">
        <f t="shared" si="1"/>
        <v>,3315041</v>
      </c>
      <c r="J23" s="4" t="str">
        <f>VLOOKUP(A23,HOP!A:U,21,0)</f>
        <v>直连</v>
      </c>
    </row>
    <row r="24" s="4" customFormat="1" hidden="1" spans="1:10">
      <c r="A24" s="5">
        <v>999223981049927</v>
      </c>
      <c r="B24" s="4" t="s">
        <v>27</v>
      </c>
      <c r="C24" s="6">
        <v>45061</v>
      </c>
      <c r="D24" s="6">
        <v>45063</v>
      </c>
      <c r="E24" s="4">
        <v>1002</v>
      </c>
      <c r="F24" s="4" t="str">
        <f>VLOOKUP(A24,HOP!A:L,12,0)</f>
        <v>1002.00</v>
      </c>
      <c r="G24" s="4" t="str">
        <f>VLOOKUP(A24,HOP!A:C,3,0)</f>
        <v>3318825</v>
      </c>
      <c r="H24" s="4">
        <f t="shared" si="0"/>
        <v>0</v>
      </c>
      <c r="I24" s="4" t="str">
        <f t="shared" si="1"/>
        <v>,3318825</v>
      </c>
      <c r="J24" s="4" t="str">
        <f>VLOOKUP(A24,HOP!A:U,21,0)</f>
        <v>直采</v>
      </c>
    </row>
    <row r="25" s="4" customFormat="1" hidden="1" spans="1:10">
      <c r="A25" s="5">
        <v>999223993372717</v>
      </c>
      <c r="B25" s="4" t="s">
        <v>27</v>
      </c>
      <c r="C25" s="6">
        <v>45062</v>
      </c>
      <c r="D25" s="6">
        <v>45063</v>
      </c>
      <c r="E25" s="4">
        <v>759</v>
      </c>
      <c r="F25" s="4" t="str">
        <f>VLOOKUP(A25,HOP!A:L,12,0)</f>
        <v>759.00</v>
      </c>
      <c r="G25" s="4" t="str">
        <f>VLOOKUP(A25,HOP!A:C,3,0)</f>
        <v>3323186</v>
      </c>
      <c r="H25" s="4">
        <f t="shared" si="0"/>
        <v>0</v>
      </c>
      <c r="I25" s="4" t="str">
        <f t="shared" si="1"/>
        <v>,3323186</v>
      </c>
      <c r="J25" s="4" t="str">
        <f>VLOOKUP(A25,HOP!A:U,21,0)</f>
        <v>直连</v>
      </c>
    </row>
    <row r="26" s="4" customFormat="1" hidden="1" spans="1:10">
      <c r="A26" s="5">
        <v>999223997559140</v>
      </c>
      <c r="B26" s="4" t="s">
        <v>27</v>
      </c>
      <c r="C26" s="6">
        <v>45062</v>
      </c>
      <c r="D26" s="6">
        <v>45063</v>
      </c>
      <c r="E26" s="4">
        <v>465</v>
      </c>
      <c r="F26" s="4" t="str">
        <f>VLOOKUP(A26,HOP!A:L,12,0)</f>
        <v>465.00</v>
      </c>
      <c r="G26" s="4" t="str">
        <f>VLOOKUP(A26,HOP!A:C,3,0)</f>
        <v>3324409</v>
      </c>
      <c r="H26" s="4">
        <f t="shared" si="0"/>
        <v>0</v>
      </c>
      <c r="I26" s="4" t="str">
        <f t="shared" si="1"/>
        <v>,3324409</v>
      </c>
      <c r="J26" s="4" t="str">
        <f>VLOOKUP(A26,HOP!A:U,21,0)</f>
        <v>直采</v>
      </c>
    </row>
    <row r="27" s="4" customFormat="1" hidden="1" spans="1:10">
      <c r="A27" s="5">
        <v>999223997809547</v>
      </c>
      <c r="B27" s="4" t="s">
        <v>27</v>
      </c>
      <c r="C27" s="6">
        <v>45062</v>
      </c>
      <c r="D27" s="6">
        <v>45063</v>
      </c>
      <c r="E27" s="4">
        <v>1053</v>
      </c>
      <c r="F27" s="4" t="str">
        <f>VLOOKUP(A27,HOP!A:L,12,0)</f>
        <v>1053.00</v>
      </c>
      <c r="G27" s="4" t="str">
        <f>VLOOKUP(A27,HOP!A:C,3,0)</f>
        <v>3324531</v>
      </c>
      <c r="H27" s="4">
        <f t="shared" si="0"/>
        <v>0</v>
      </c>
      <c r="I27" s="4" t="str">
        <f t="shared" si="1"/>
        <v>,3324531</v>
      </c>
      <c r="J27" s="4" t="str">
        <f>VLOOKUP(A27,HOP!A:U,21,0)</f>
        <v>直连</v>
      </c>
    </row>
    <row r="28" s="4" customFormat="1" hidden="1" spans="1:10">
      <c r="A28" s="5">
        <v>999224000295381</v>
      </c>
      <c r="B28" s="4" t="s">
        <v>27</v>
      </c>
      <c r="C28" s="6">
        <v>45062</v>
      </c>
      <c r="D28" s="6">
        <v>45063</v>
      </c>
      <c r="E28" s="4">
        <v>1329</v>
      </c>
      <c r="F28" s="4" t="str">
        <f>VLOOKUP(A28,HOP!A:L,12,0)</f>
        <v>1329.00</v>
      </c>
      <c r="G28" s="4" t="str">
        <f>VLOOKUP(A28,HOP!A:C,3,0)</f>
        <v>3325562</v>
      </c>
      <c r="H28" s="4">
        <f t="shared" si="0"/>
        <v>0</v>
      </c>
      <c r="I28" s="4" t="str">
        <f t="shared" si="1"/>
        <v>,3325562</v>
      </c>
      <c r="J28" s="4" t="str">
        <f>VLOOKUP(A28,HOP!A:U,21,0)</f>
        <v>直连</v>
      </c>
    </row>
    <row r="29" s="4" customFormat="1" hidden="1" spans="1:10">
      <c r="A29" s="5">
        <v>999224011351308</v>
      </c>
      <c r="B29" s="4" t="s">
        <v>27</v>
      </c>
      <c r="C29" s="6">
        <v>45062</v>
      </c>
      <c r="D29" s="6">
        <v>45063</v>
      </c>
      <c r="E29" s="4">
        <v>220</v>
      </c>
      <c r="F29" s="4" t="str">
        <f>VLOOKUP(A29,HOP!A:L,12,0)</f>
        <v>220.00</v>
      </c>
      <c r="G29" s="4" t="str">
        <f>VLOOKUP(A29,HOP!A:C,3,0)</f>
        <v>3328791</v>
      </c>
      <c r="H29" s="4">
        <f t="shared" si="0"/>
        <v>0</v>
      </c>
      <c r="I29" s="4" t="str">
        <f t="shared" si="1"/>
        <v>,3328791</v>
      </c>
      <c r="J29" s="4" t="str">
        <f>VLOOKUP(A29,HOP!A:U,21,0)</f>
        <v>直连</v>
      </c>
    </row>
    <row r="30" s="4" customFormat="1" hidden="1" spans="1:10">
      <c r="A30" s="5">
        <v>999224012771898</v>
      </c>
      <c r="B30" s="4" t="s">
        <v>27</v>
      </c>
      <c r="C30" s="6">
        <v>45061</v>
      </c>
      <c r="D30" s="6">
        <v>45063</v>
      </c>
      <c r="E30" s="4">
        <v>3784</v>
      </c>
      <c r="F30" s="4" t="str">
        <f>VLOOKUP(A30,HOP!A:L,12,0)</f>
        <v>3784.00</v>
      </c>
      <c r="G30" s="4" t="str">
        <f>VLOOKUP(A30,HOP!A:C,3,0)</f>
        <v>3329277</v>
      </c>
      <c r="H30" s="4">
        <f t="shared" si="0"/>
        <v>0</v>
      </c>
      <c r="I30" s="4" t="str">
        <f t="shared" si="1"/>
        <v>,3329277</v>
      </c>
      <c r="J30" s="4" t="str">
        <f>VLOOKUP(A30,HOP!A:U,21,0)</f>
        <v>直连</v>
      </c>
    </row>
    <row r="31" s="4" customFormat="1" hidden="1" spans="1:10">
      <c r="A31" s="5">
        <v>999224013796307</v>
      </c>
      <c r="B31" s="4" t="s">
        <v>27</v>
      </c>
      <c r="C31" s="6">
        <v>45061</v>
      </c>
      <c r="D31" s="6">
        <v>45063</v>
      </c>
      <c r="E31" s="4">
        <v>730</v>
      </c>
      <c r="F31" s="4" t="str">
        <f>VLOOKUP(A31,HOP!A:L,12,0)</f>
        <v>730.00</v>
      </c>
      <c r="G31" s="4" t="str">
        <f>VLOOKUP(A31,HOP!A:C,3,0)</f>
        <v>3329682</v>
      </c>
      <c r="H31" s="4">
        <f t="shared" si="0"/>
        <v>0</v>
      </c>
      <c r="I31" s="4" t="str">
        <f t="shared" si="1"/>
        <v>,3329682</v>
      </c>
      <c r="J31" s="4" t="str">
        <f>VLOOKUP(A31,HOP!A:U,21,0)</f>
        <v>直连</v>
      </c>
    </row>
    <row r="32" s="4" customFormat="1" hidden="1" spans="1:10">
      <c r="A32" s="5">
        <v>999224018011327</v>
      </c>
      <c r="B32" s="4" t="s">
        <v>27</v>
      </c>
      <c r="C32" s="6">
        <v>45060</v>
      </c>
      <c r="D32" s="6">
        <v>45063</v>
      </c>
      <c r="E32" s="4">
        <v>0</v>
      </c>
      <c r="F32" s="4" t="str">
        <f>VLOOKUP(A32,HOP!A:L,12,0)</f>
        <v>0.00</v>
      </c>
      <c r="G32" s="4" t="str">
        <f>VLOOKUP(A32,HOP!A:C,3,0)</f>
        <v>3332263</v>
      </c>
      <c r="H32" s="4">
        <f t="shared" si="0"/>
        <v>0</v>
      </c>
      <c r="I32" s="4" t="str">
        <f t="shared" si="1"/>
        <v>,3332263</v>
      </c>
      <c r="J32" s="4" t="str">
        <f>VLOOKUP(A32,HOP!A:U,21,0)</f>
        <v>直连</v>
      </c>
    </row>
    <row r="33" s="4" customFormat="1" hidden="1" spans="1:10">
      <c r="A33" s="5">
        <v>999224024567816</v>
      </c>
      <c r="B33" s="4" t="s">
        <v>27</v>
      </c>
      <c r="C33" s="6">
        <v>45062</v>
      </c>
      <c r="D33" s="6">
        <v>45063</v>
      </c>
      <c r="E33" s="4">
        <v>664</v>
      </c>
      <c r="F33" s="4" t="str">
        <f>VLOOKUP(A33,HOP!A:L,12,0)</f>
        <v>664.00</v>
      </c>
      <c r="G33" s="4" t="str">
        <f>VLOOKUP(A33,HOP!A:C,3,0)</f>
        <v>3333119</v>
      </c>
      <c r="H33" s="4">
        <f t="shared" si="0"/>
        <v>0</v>
      </c>
      <c r="I33" s="4" t="str">
        <f t="shared" si="1"/>
        <v>,3333119</v>
      </c>
      <c r="J33" s="4" t="str">
        <f>VLOOKUP(A33,HOP!A:U,21,0)</f>
        <v>直连</v>
      </c>
    </row>
    <row r="34" s="4" customFormat="1" hidden="1" spans="1:10">
      <c r="A34" s="5">
        <v>999224031889883</v>
      </c>
      <c r="B34" s="4" t="s">
        <v>27</v>
      </c>
      <c r="C34" s="6">
        <v>45060</v>
      </c>
      <c r="D34" s="6">
        <v>45063</v>
      </c>
      <c r="E34" s="4">
        <v>4107</v>
      </c>
      <c r="F34" s="4" t="str">
        <f>VLOOKUP(A34,HOP!A:L,12,0)</f>
        <v>4107.00</v>
      </c>
      <c r="G34" s="4" t="str">
        <f>VLOOKUP(A34,HOP!A:C,3,0)</f>
        <v>3335206</v>
      </c>
      <c r="H34" s="4">
        <f t="shared" si="0"/>
        <v>0</v>
      </c>
      <c r="I34" s="4" t="str">
        <f t="shared" si="1"/>
        <v>,3335206</v>
      </c>
      <c r="J34" s="4" t="str">
        <f>VLOOKUP(A34,HOP!A:U,21,0)</f>
        <v>直连</v>
      </c>
    </row>
    <row r="35" s="4" customFormat="1" hidden="1" spans="1:10">
      <c r="A35" s="5">
        <v>999224034826330</v>
      </c>
      <c r="B35" s="4" t="s">
        <v>27</v>
      </c>
      <c r="C35" s="6">
        <v>45061</v>
      </c>
      <c r="D35" s="6">
        <v>45063</v>
      </c>
      <c r="E35" s="4">
        <v>0</v>
      </c>
      <c r="F35" s="4" t="e">
        <f>VLOOKUP(A35,HOP!A:L,12,0)</f>
        <v>#N/A</v>
      </c>
      <c r="G35" s="4" t="e">
        <f>VLOOKUP(A35,HOP!A:C,3,0)</f>
        <v>#N/A</v>
      </c>
      <c r="H35" s="4" t="e">
        <f t="shared" ref="H35:H66" si="2">E35-F35</f>
        <v>#N/A</v>
      </c>
      <c r="I35" s="4" t="e">
        <f t="shared" ref="I35:I66" si="3">$I$1&amp;G35</f>
        <v>#N/A</v>
      </c>
      <c r="J35" s="4" t="e">
        <f>VLOOKUP(A35,HOP!A:U,21,0)</f>
        <v>#N/A</v>
      </c>
    </row>
    <row r="36" s="4" customFormat="1" hidden="1" spans="1:10">
      <c r="A36" s="5">
        <v>999224044442257</v>
      </c>
      <c r="B36" s="4" t="s">
        <v>27</v>
      </c>
      <c r="C36" s="6">
        <v>45062</v>
      </c>
      <c r="D36" s="6">
        <v>45063</v>
      </c>
      <c r="E36" s="4">
        <v>966</v>
      </c>
      <c r="F36" s="4" t="str">
        <f>VLOOKUP(A36,HOP!A:L,12,0)</f>
        <v>966.00</v>
      </c>
      <c r="G36" s="4" t="str">
        <f>VLOOKUP(A36,HOP!A:C,3,0)</f>
        <v>3338638</v>
      </c>
      <c r="H36" s="4">
        <f t="shared" si="2"/>
        <v>0</v>
      </c>
      <c r="I36" s="4" t="str">
        <f t="shared" si="3"/>
        <v>,3338638</v>
      </c>
      <c r="J36" s="4" t="str">
        <f>VLOOKUP(A36,HOP!A:U,21,0)</f>
        <v>直连</v>
      </c>
    </row>
    <row r="37" s="4" customFormat="1" hidden="1" spans="1:10">
      <c r="A37" s="5">
        <v>999224046563212</v>
      </c>
      <c r="B37" s="4" t="s">
        <v>27</v>
      </c>
      <c r="C37" s="6">
        <v>45061</v>
      </c>
      <c r="D37" s="6">
        <v>45063</v>
      </c>
      <c r="E37" s="4">
        <v>1823</v>
      </c>
      <c r="F37" s="4" t="str">
        <f>VLOOKUP(A37,HOP!A:L,12,0)</f>
        <v>1823.00</v>
      </c>
      <c r="G37" s="4" t="str">
        <f>VLOOKUP(A37,HOP!A:C,3,0)</f>
        <v>3339318</v>
      </c>
      <c r="H37" s="4">
        <f t="shared" si="2"/>
        <v>0</v>
      </c>
      <c r="I37" s="4" t="str">
        <f t="shared" si="3"/>
        <v>,3339318</v>
      </c>
      <c r="J37" s="4" t="str">
        <f>VLOOKUP(A37,HOP!A:U,21,0)</f>
        <v>直连</v>
      </c>
    </row>
    <row r="38" s="4" customFormat="1" hidden="1" spans="1:10">
      <c r="A38" s="5">
        <v>999224047876322</v>
      </c>
      <c r="B38" s="4" t="s">
        <v>27</v>
      </c>
      <c r="C38" s="6">
        <v>45061</v>
      </c>
      <c r="D38" s="6">
        <v>45063</v>
      </c>
      <c r="E38" s="4">
        <v>2488</v>
      </c>
      <c r="F38" s="4" t="str">
        <f>VLOOKUP(A38,HOP!A:L,12,0)</f>
        <v>2488.00</v>
      </c>
      <c r="G38" s="4" t="str">
        <f>VLOOKUP(A38,HOP!A:C,3,0)</f>
        <v>3339872</v>
      </c>
      <c r="H38" s="4">
        <f t="shared" si="2"/>
        <v>0</v>
      </c>
      <c r="I38" s="4" t="str">
        <f t="shared" si="3"/>
        <v>,3339872</v>
      </c>
      <c r="J38" s="4" t="str">
        <f>VLOOKUP(A38,HOP!A:U,21,0)</f>
        <v>直连</v>
      </c>
    </row>
    <row r="39" s="4" customFormat="1" hidden="1" spans="1:10">
      <c r="A39" s="5">
        <v>24049079721</v>
      </c>
      <c r="B39" s="4" t="s">
        <v>27</v>
      </c>
      <c r="C39" s="6">
        <v>45061</v>
      </c>
      <c r="D39" s="6">
        <v>45063</v>
      </c>
      <c r="E39" s="4">
        <v>10110</v>
      </c>
      <c r="F39" s="4" t="str">
        <f>VLOOKUP(A39,HOP!A:L,12,0)</f>
        <v>10110.00</v>
      </c>
      <c r="G39" s="4" t="str">
        <f>VLOOKUP(A39,HOP!A:C,3,0)</f>
        <v>3340412</v>
      </c>
      <c r="H39" s="4">
        <f t="shared" si="2"/>
        <v>0</v>
      </c>
      <c r="I39" s="4" t="str">
        <f t="shared" si="3"/>
        <v>,3340412</v>
      </c>
      <c r="J39" s="4" t="str">
        <f>VLOOKUP(A39,HOP!A:U,21,0)</f>
        <v>直采</v>
      </c>
    </row>
    <row r="40" s="4" customFormat="1" hidden="1" spans="1:10">
      <c r="A40" s="5">
        <v>999224050277286</v>
      </c>
      <c r="B40" s="4" t="s">
        <v>27</v>
      </c>
      <c r="C40" s="6">
        <v>45061</v>
      </c>
      <c r="D40" s="6">
        <v>45063</v>
      </c>
      <c r="E40" s="4">
        <v>1686</v>
      </c>
      <c r="F40" s="4" t="str">
        <f>VLOOKUP(A40,HOP!A:L,12,0)</f>
        <v>1686.00</v>
      </c>
      <c r="G40" s="4" t="str">
        <f>VLOOKUP(A40,HOP!A:C,3,0)</f>
        <v>3340759</v>
      </c>
      <c r="H40" s="4">
        <f t="shared" si="2"/>
        <v>0</v>
      </c>
      <c r="I40" s="4" t="str">
        <f t="shared" si="3"/>
        <v>,3340759</v>
      </c>
      <c r="J40" s="4" t="str">
        <f>VLOOKUP(A40,HOP!A:U,21,0)</f>
        <v>直连</v>
      </c>
    </row>
    <row r="41" s="4" customFormat="1" hidden="1" spans="1:10">
      <c r="A41" s="5">
        <v>999224050991439</v>
      </c>
      <c r="B41" s="4" t="s">
        <v>27</v>
      </c>
      <c r="C41" s="6">
        <v>45058</v>
      </c>
      <c r="D41" s="6">
        <v>45063</v>
      </c>
      <c r="E41" s="4">
        <v>2925</v>
      </c>
      <c r="F41" s="4" t="str">
        <f>VLOOKUP(A41,HOP!A:L,12,0)</f>
        <v>2925.00</v>
      </c>
      <c r="G41" s="4" t="str">
        <f>VLOOKUP(A41,HOP!A:C,3,0)</f>
        <v>3341316</v>
      </c>
      <c r="H41" s="4">
        <f t="shared" si="2"/>
        <v>0</v>
      </c>
      <c r="I41" s="4" t="str">
        <f t="shared" si="3"/>
        <v>,3341316</v>
      </c>
      <c r="J41" s="4" t="str">
        <f>VLOOKUP(A41,HOP!A:U,21,0)</f>
        <v>直连</v>
      </c>
    </row>
    <row r="42" s="4" customFormat="1" hidden="1" spans="1:10">
      <c r="A42" s="5">
        <v>999224051968620</v>
      </c>
      <c r="B42" s="4" t="s">
        <v>27</v>
      </c>
      <c r="C42" s="6">
        <v>45061</v>
      </c>
      <c r="D42" s="6">
        <v>45063</v>
      </c>
      <c r="E42" s="4">
        <v>2852</v>
      </c>
      <c r="F42" s="4" t="str">
        <f>VLOOKUP(A42,HOP!A:L,12,0)</f>
        <v>2852.00</v>
      </c>
      <c r="G42" s="4" t="str">
        <f>VLOOKUP(A42,HOP!A:C,3,0)</f>
        <v>3341664</v>
      </c>
      <c r="H42" s="4">
        <f t="shared" si="2"/>
        <v>0</v>
      </c>
      <c r="I42" s="4" t="str">
        <f t="shared" si="3"/>
        <v>,3341664</v>
      </c>
      <c r="J42" s="4" t="str">
        <f>VLOOKUP(A42,HOP!A:U,21,0)</f>
        <v>直连</v>
      </c>
    </row>
    <row r="43" s="4" customFormat="1" hidden="1" spans="1:10">
      <c r="A43" s="5">
        <v>999224054906423</v>
      </c>
      <c r="B43" s="4" t="s">
        <v>27</v>
      </c>
      <c r="C43" s="6">
        <v>45062</v>
      </c>
      <c r="D43" s="6">
        <v>45063</v>
      </c>
      <c r="E43" s="4">
        <v>1582</v>
      </c>
      <c r="F43" s="4" t="str">
        <f>VLOOKUP(A43,HOP!A:L,12,0)</f>
        <v>1582.00</v>
      </c>
      <c r="G43" s="4" t="str">
        <f>VLOOKUP(A43,HOP!A:C,3,0)</f>
        <v>3342365</v>
      </c>
      <c r="H43" s="4">
        <f t="shared" si="2"/>
        <v>0</v>
      </c>
      <c r="I43" s="4" t="str">
        <f t="shared" si="3"/>
        <v>,3342365</v>
      </c>
      <c r="J43" s="4" t="str">
        <f>VLOOKUP(A43,HOP!A:U,21,0)</f>
        <v>直连</v>
      </c>
    </row>
    <row r="44" s="4" customFormat="1" hidden="1" spans="1:10">
      <c r="A44" s="5">
        <v>999224063378930</v>
      </c>
      <c r="B44" s="4" t="s">
        <v>27</v>
      </c>
      <c r="C44" s="6">
        <v>45060</v>
      </c>
      <c r="D44" s="6">
        <v>45063</v>
      </c>
      <c r="E44" s="4">
        <v>5238</v>
      </c>
      <c r="F44" s="4" t="str">
        <f>VLOOKUP(A44,HOP!A:L,12,0)</f>
        <v>5238.00</v>
      </c>
      <c r="G44" s="4" t="str">
        <f>VLOOKUP(A44,HOP!A:C,3,0)</f>
        <v>3344711</v>
      </c>
      <c r="H44" s="4">
        <f t="shared" si="2"/>
        <v>0</v>
      </c>
      <c r="I44" s="4" t="str">
        <f t="shared" si="3"/>
        <v>,3344711</v>
      </c>
      <c r="J44" s="4" t="str">
        <f>VLOOKUP(A44,HOP!A:U,21,0)</f>
        <v>直采</v>
      </c>
    </row>
    <row r="45" s="4" customFormat="1" hidden="1" spans="1:10">
      <c r="A45" s="5">
        <v>999224064569760</v>
      </c>
      <c r="B45" s="4" t="s">
        <v>27</v>
      </c>
      <c r="C45" s="6">
        <v>45062</v>
      </c>
      <c r="D45" s="6">
        <v>45063</v>
      </c>
      <c r="E45" s="4">
        <v>0</v>
      </c>
      <c r="F45" s="4" t="e">
        <f>VLOOKUP(A45,HOP!A:L,12,0)</f>
        <v>#N/A</v>
      </c>
      <c r="G45" s="4" t="e">
        <f>VLOOKUP(A45,HOP!A:C,3,0)</f>
        <v>#N/A</v>
      </c>
      <c r="H45" s="4" t="e">
        <f t="shared" si="2"/>
        <v>#N/A</v>
      </c>
      <c r="I45" s="4" t="e">
        <f t="shared" si="3"/>
        <v>#N/A</v>
      </c>
      <c r="J45" s="4" t="e">
        <f>VLOOKUP(A45,HOP!A:U,21,0)</f>
        <v>#N/A</v>
      </c>
    </row>
    <row r="46" s="4" customFormat="1" hidden="1" spans="1:10">
      <c r="A46" s="5">
        <v>999224067864117</v>
      </c>
      <c r="B46" s="4" t="s">
        <v>27</v>
      </c>
      <c r="C46" s="6">
        <v>45062</v>
      </c>
      <c r="D46" s="6">
        <v>45063</v>
      </c>
      <c r="E46" s="4">
        <v>1057</v>
      </c>
      <c r="F46" s="4" t="str">
        <f>VLOOKUP(A46,HOP!A:L,12,0)</f>
        <v>1057.00</v>
      </c>
      <c r="G46" s="4" t="str">
        <f>VLOOKUP(A46,HOP!A:C,3,0)</f>
        <v>3346224</v>
      </c>
      <c r="H46" s="4">
        <f t="shared" si="2"/>
        <v>0</v>
      </c>
      <c r="I46" s="4" t="str">
        <f t="shared" si="3"/>
        <v>,3346224</v>
      </c>
      <c r="J46" s="4" t="str">
        <f>VLOOKUP(A46,HOP!A:U,21,0)</f>
        <v>直连</v>
      </c>
    </row>
    <row r="47" s="4" customFormat="1" hidden="1" spans="1:10">
      <c r="A47" s="5">
        <v>999224071927985</v>
      </c>
      <c r="B47" s="4" t="s">
        <v>27</v>
      </c>
      <c r="C47" s="6">
        <v>45062</v>
      </c>
      <c r="D47" s="6">
        <v>45063</v>
      </c>
      <c r="E47" s="4">
        <v>452</v>
      </c>
      <c r="F47" s="4" t="str">
        <f>VLOOKUP(A47,HOP!A:L,12,0)</f>
        <v>452.00</v>
      </c>
      <c r="G47" s="4" t="str">
        <f>VLOOKUP(A47,HOP!A:C,3,0)</f>
        <v>3346797</v>
      </c>
      <c r="H47" s="4">
        <f t="shared" si="2"/>
        <v>0</v>
      </c>
      <c r="I47" s="4" t="str">
        <f t="shared" si="3"/>
        <v>,3346797</v>
      </c>
      <c r="J47" s="4" t="str">
        <f>VLOOKUP(A47,HOP!A:U,21,0)</f>
        <v>直连</v>
      </c>
    </row>
    <row r="48" s="4" customFormat="1" hidden="1" spans="1:10">
      <c r="A48" s="5">
        <v>999224076004186</v>
      </c>
      <c r="B48" s="4" t="s">
        <v>27</v>
      </c>
      <c r="C48" s="6">
        <v>45058</v>
      </c>
      <c r="D48" s="6">
        <v>45063</v>
      </c>
      <c r="E48" s="4">
        <v>2315</v>
      </c>
      <c r="F48" s="4" t="str">
        <f>VLOOKUP(A48,HOP!A:L,12,0)</f>
        <v>2315.00</v>
      </c>
      <c r="G48" s="4" t="str">
        <f>VLOOKUP(A48,HOP!A:C,3,0)</f>
        <v>3348076</v>
      </c>
      <c r="H48" s="4">
        <f t="shared" si="2"/>
        <v>0</v>
      </c>
      <c r="I48" s="4" t="str">
        <f t="shared" si="3"/>
        <v>,3348076</v>
      </c>
      <c r="J48" s="4" t="str">
        <f>VLOOKUP(A48,HOP!A:U,21,0)</f>
        <v>直连</v>
      </c>
    </row>
    <row r="49" s="4" customFormat="1" hidden="1" spans="1:10">
      <c r="A49" s="5">
        <v>999224078140527</v>
      </c>
      <c r="B49" s="4" t="s">
        <v>27</v>
      </c>
      <c r="C49" s="6">
        <v>45059</v>
      </c>
      <c r="D49" s="6">
        <v>45063</v>
      </c>
      <c r="E49" s="4">
        <v>980</v>
      </c>
      <c r="F49" s="4" t="str">
        <f>VLOOKUP(A49,HOP!A:L,12,0)</f>
        <v>980.00</v>
      </c>
      <c r="G49" s="4" t="str">
        <f>VLOOKUP(A49,HOP!A:C,3,0)</f>
        <v>3348939</v>
      </c>
      <c r="H49" s="4">
        <f t="shared" si="2"/>
        <v>0</v>
      </c>
      <c r="I49" s="4" t="str">
        <f t="shared" si="3"/>
        <v>,3348939</v>
      </c>
      <c r="J49" s="4" t="str">
        <f>VLOOKUP(A49,HOP!A:U,21,0)</f>
        <v>直连</v>
      </c>
    </row>
    <row r="50" s="4" customFormat="1" hidden="1" spans="1:10">
      <c r="A50" s="5">
        <v>999224078225462</v>
      </c>
      <c r="B50" s="4" t="s">
        <v>27</v>
      </c>
      <c r="C50" s="6">
        <v>45061</v>
      </c>
      <c r="D50" s="6">
        <v>45063</v>
      </c>
      <c r="E50" s="4">
        <v>1174</v>
      </c>
      <c r="F50" s="4" t="str">
        <f>VLOOKUP(A50,HOP!A:L,12,0)</f>
        <v>1174.00</v>
      </c>
      <c r="G50" s="4" t="str">
        <f>VLOOKUP(A50,HOP!A:C,3,0)</f>
        <v>3348951</v>
      </c>
      <c r="H50" s="4">
        <f t="shared" si="2"/>
        <v>0</v>
      </c>
      <c r="I50" s="4" t="str">
        <f t="shared" si="3"/>
        <v>,3348951</v>
      </c>
      <c r="J50" s="4" t="str">
        <f>VLOOKUP(A50,HOP!A:U,21,0)</f>
        <v>直连</v>
      </c>
    </row>
    <row r="51" s="4" customFormat="1" hidden="1" spans="1:10">
      <c r="A51" s="5">
        <v>999224078805949</v>
      </c>
      <c r="B51" s="4" t="s">
        <v>27</v>
      </c>
      <c r="C51" s="6">
        <v>45061</v>
      </c>
      <c r="D51" s="6">
        <v>45063</v>
      </c>
      <c r="E51" s="4">
        <v>1766</v>
      </c>
      <c r="F51" s="4" t="str">
        <f>VLOOKUP(A51,HOP!A:L,12,0)</f>
        <v>1766.00</v>
      </c>
      <c r="G51" s="4" t="str">
        <f>VLOOKUP(A51,HOP!A:C,3,0)</f>
        <v>3349164</v>
      </c>
      <c r="H51" s="4">
        <f t="shared" si="2"/>
        <v>0</v>
      </c>
      <c r="I51" s="4" t="str">
        <f t="shared" si="3"/>
        <v>,3349164</v>
      </c>
      <c r="J51" s="4" t="str">
        <f>VLOOKUP(A51,HOP!A:U,21,0)</f>
        <v>直连</v>
      </c>
    </row>
    <row r="52" s="4" customFormat="1" hidden="1" spans="1:10">
      <c r="A52" s="5">
        <v>999224079952106</v>
      </c>
      <c r="B52" s="4" t="s">
        <v>27</v>
      </c>
      <c r="C52" s="6">
        <v>45058</v>
      </c>
      <c r="D52" s="6">
        <v>45063</v>
      </c>
      <c r="E52" s="4">
        <v>3220</v>
      </c>
      <c r="F52" s="4" t="str">
        <f>VLOOKUP(A52,HOP!A:L,12,0)</f>
        <v>3220.00</v>
      </c>
      <c r="G52" s="4" t="str">
        <f>VLOOKUP(A52,HOP!A:C,3,0)</f>
        <v>3349567</v>
      </c>
      <c r="H52" s="4">
        <f t="shared" si="2"/>
        <v>0</v>
      </c>
      <c r="I52" s="4" t="str">
        <f t="shared" si="3"/>
        <v>,3349567</v>
      </c>
      <c r="J52" s="4" t="str">
        <f>VLOOKUP(A52,HOP!A:U,21,0)</f>
        <v>直连</v>
      </c>
    </row>
    <row r="53" s="4" customFormat="1" hidden="1" spans="1:10">
      <c r="A53" s="5">
        <v>999224080235641</v>
      </c>
      <c r="B53" s="4" t="s">
        <v>27</v>
      </c>
      <c r="C53" s="6">
        <v>45061</v>
      </c>
      <c r="D53" s="6">
        <v>45063</v>
      </c>
      <c r="E53" s="4">
        <v>1886</v>
      </c>
      <c r="F53" s="4" t="str">
        <f>VLOOKUP(A53,HOP!A:L,12,0)</f>
        <v>1886.00</v>
      </c>
      <c r="G53" s="4" t="str">
        <f>VLOOKUP(A53,HOP!A:C,3,0)</f>
        <v>3349649</v>
      </c>
      <c r="H53" s="4">
        <f t="shared" si="2"/>
        <v>0</v>
      </c>
      <c r="I53" s="4" t="str">
        <f t="shared" si="3"/>
        <v>,3349649</v>
      </c>
      <c r="J53" s="4" t="str">
        <f>VLOOKUP(A53,HOP!A:U,21,0)</f>
        <v>直连</v>
      </c>
    </row>
    <row r="54" s="4" customFormat="1" hidden="1" spans="1:10">
      <c r="A54" s="5">
        <v>999224080591148</v>
      </c>
      <c r="B54" s="4" t="s">
        <v>27</v>
      </c>
      <c r="C54" s="6">
        <v>45061</v>
      </c>
      <c r="D54" s="6">
        <v>45063</v>
      </c>
      <c r="E54" s="4">
        <v>1884</v>
      </c>
      <c r="F54" s="4" t="str">
        <f>VLOOKUP(A54,HOP!A:L,12,0)</f>
        <v>1884.00</v>
      </c>
      <c r="G54" s="4" t="str">
        <f>VLOOKUP(A54,HOP!A:C,3,0)</f>
        <v>3349833</v>
      </c>
      <c r="H54" s="4">
        <f t="shared" si="2"/>
        <v>0</v>
      </c>
      <c r="I54" s="4" t="str">
        <f t="shared" si="3"/>
        <v>,3349833</v>
      </c>
      <c r="J54" s="4" t="str">
        <f>VLOOKUP(A54,HOP!A:U,21,0)</f>
        <v>直连</v>
      </c>
    </row>
    <row r="55" s="4" customFormat="1" hidden="1" spans="1:10">
      <c r="A55" s="5">
        <v>999224081562678</v>
      </c>
      <c r="B55" s="4" t="s">
        <v>27</v>
      </c>
      <c r="C55" s="6">
        <v>45062</v>
      </c>
      <c r="D55" s="6">
        <v>45063</v>
      </c>
      <c r="E55" s="4">
        <v>732</v>
      </c>
      <c r="F55" s="4" t="str">
        <f>VLOOKUP(A55,HOP!A:L,12,0)</f>
        <v>732.00</v>
      </c>
      <c r="G55" s="4" t="str">
        <f>VLOOKUP(A55,HOP!A:C,3,0)</f>
        <v>3350186</v>
      </c>
      <c r="H55" s="4">
        <f t="shared" si="2"/>
        <v>0</v>
      </c>
      <c r="I55" s="4" t="str">
        <f t="shared" si="3"/>
        <v>,3350186</v>
      </c>
      <c r="J55" s="4" t="str">
        <f>VLOOKUP(A55,HOP!A:U,21,0)</f>
        <v>直连</v>
      </c>
    </row>
    <row r="56" s="4" customFormat="1" hidden="1" spans="1:10">
      <c r="A56" s="5">
        <v>999224082514393</v>
      </c>
      <c r="B56" s="4" t="s">
        <v>27</v>
      </c>
      <c r="C56" s="6">
        <v>45061</v>
      </c>
      <c r="D56" s="6">
        <v>45063</v>
      </c>
      <c r="E56" s="4">
        <v>3890</v>
      </c>
      <c r="F56" s="4" t="str">
        <f>VLOOKUP(A56,HOP!A:L,12,0)</f>
        <v>3890.00</v>
      </c>
      <c r="G56" s="4" t="str">
        <f>VLOOKUP(A56,HOP!A:C,3,0)</f>
        <v>3350778</v>
      </c>
      <c r="H56" s="4">
        <f t="shared" si="2"/>
        <v>0</v>
      </c>
      <c r="I56" s="4" t="str">
        <f t="shared" si="3"/>
        <v>,3350778</v>
      </c>
      <c r="J56" s="4" t="str">
        <f>VLOOKUP(A56,HOP!A:U,21,0)</f>
        <v>直连</v>
      </c>
    </row>
    <row r="57" s="4" customFormat="1" hidden="1" spans="1:10">
      <c r="A57" s="5">
        <v>999224092284623</v>
      </c>
      <c r="B57" s="4" t="s">
        <v>27</v>
      </c>
      <c r="C57" s="6">
        <v>45061</v>
      </c>
      <c r="D57" s="6">
        <v>45063</v>
      </c>
      <c r="E57" s="4">
        <v>1812</v>
      </c>
      <c r="F57" s="4" t="str">
        <f>VLOOKUP(A57,HOP!A:L,12,0)</f>
        <v>1812.00</v>
      </c>
      <c r="G57" s="4" t="str">
        <f>VLOOKUP(A57,HOP!A:C,3,0)</f>
        <v>3353394</v>
      </c>
      <c r="H57" s="4">
        <f t="shared" si="2"/>
        <v>0</v>
      </c>
      <c r="I57" s="4" t="str">
        <f t="shared" si="3"/>
        <v>,3353394</v>
      </c>
      <c r="J57" s="4" t="str">
        <f>VLOOKUP(A57,HOP!A:U,21,0)</f>
        <v>直连</v>
      </c>
    </row>
    <row r="58" s="4" customFormat="1" hidden="1" spans="1:10">
      <c r="A58" s="5">
        <v>999223992729849</v>
      </c>
      <c r="B58" s="4" t="s">
        <v>27</v>
      </c>
      <c r="C58" s="6">
        <v>45062</v>
      </c>
      <c r="D58" s="6">
        <v>45063</v>
      </c>
      <c r="E58" s="4">
        <v>1281</v>
      </c>
      <c r="F58" s="4" t="str">
        <f>VLOOKUP(A58,HOP!A:L,12,0)</f>
        <v>1281.00</v>
      </c>
      <c r="G58" s="4" t="str">
        <f>VLOOKUP(A58,HOP!A:C,3,0)</f>
        <v>3322924</v>
      </c>
      <c r="H58" s="4">
        <f t="shared" si="2"/>
        <v>0</v>
      </c>
      <c r="I58" s="4" t="str">
        <f t="shared" si="3"/>
        <v>,3322924</v>
      </c>
      <c r="J58" s="4" t="str">
        <f>VLOOKUP(A58,HOP!A:U,21,0)</f>
        <v>直连</v>
      </c>
    </row>
    <row r="59" s="4" customFormat="1" hidden="1" spans="1:10">
      <c r="A59" s="5">
        <v>999224098704992</v>
      </c>
      <c r="B59" s="4" t="s">
        <v>27</v>
      </c>
      <c r="C59" s="6">
        <v>45060</v>
      </c>
      <c r="D59" s="6">
        <v>45063</v>
      </c>
      <c r="E59" s="4">
        <v>1842</v>
      </c>
      <c r="F59" s="4" t="str">
        <f>VLOOKUP(A59,HOP!A:L,12,0)</f>
        <v>1842.00</v>
      </c>
      <c r="G59" s="4" t="str">
        <f>VLOOKUP(A59,HOP!A:C,3,0)</f>
        <v>3355966</v>
      </c>
      <c r="H59" s="4">
        <f t="shared" si="2"/>
        <v>0</v>
      </c>
      <c r="I59" s="4" t="str">
        <f t="shared" si="3"/>
        <v>,3355966</v>
      </c>
      <c r="J59" s="4" t="str">
        <f>VLOOKUP(A59,HOP!A:U,21,0)</f>
        <v>直连</v>
      </c>
    </row>
    <row r="60" s="4" customFormat="1" spans="1:11">
      <c r="A60" s="5">
        <v>999224099454939</v>
      </c>
      <c r="B60" s="4" t="s">
        <v>27</v>
      </c>
      <c r="C60" s="6">
        <v>45062</v>
      </c>
      <c r="D60" s="6">
        <v>45063</v>
      </c>
      <c r="E60" s="4">
        <v>1287</v>
      </c>
      <c r="F60" s="4">
        <v>0</v>
      </c>
      <c r="G60" s="7" t="str">
        <f>VLOOKUP(A60,HOP!A:C,3,0)</f>
        <v>3356492</v>
      </c>
      <c r="H60" s="4">
        <f t="shared" si="2"/>
        <v>1287</v>
      </c>
      <c r="I60" s="4" t="str">
        <f t="shared" si="3"/>
        <v>,3356492</v>
      </c>
      <c r="J60" s="4" t="str">
        <f>VLOOKUP(A60,HOP!A:U,21,0)</f>
        <v>直连</v>
      </c>
      <c r="K60" s="4" t="s">
        <v>870</v>
      </c>
    </row>
    <row r="61" s="4" customFormat="1" hidden="1" spans="1:10">
      <c r="A61" s="5">
        <v>999224099895036</v>
      </c>
      <c r="B61" s="4" t="s">
        <v>27</v>
      </c>
      <c r="C61" s="6">
        <v>45059</v>
      </c>
      <c r="D61" s="6">
        <v>45063</v>
      </c>
      <c r="E61" s="4">
        <v>3145</v>
      </c>
      <c r="F61" s="4" t="str">
        <f>VLOOKUP(A61,HOP!A:L,12,0)</f>
        <v>3145.00</v>
      </c>
      <c r="G61" s="4" t="str">
        <f>VLOOKUP(A61,HOP!A:C,3,0)</f>
        <v>3356820</v>
      </c>
      <c r="H61" s="4">
        <f t="shared" si="2"/>
        <v>0</v>
      </c>
      <c r="I61" s="4" t="str">
        <f t="shared" si="3"/>
        <v>,3356820</v>
      </c>
      <c r="J61" s="4" t="str">
        <f>VLOOKUP(A61,HOP!A:U,21,0)</f>
        <v>直连</v>
      </c>
    </row>
    <row r="62" s="4" customFormat="1" hidden="1" spans="1:10">
      <c r="A62" s="5">
        <v>999224100749961</v>
      </c>
      <c r="B62" s="4" t="s">
        <v>27</v>
      </c>
      <c r="C62" s="6">
        <v>45062</v>
      </c>
      <c r="D62" s="6">
        <v>45063</v>
      </c>
      <c r="E62" s="4">
        <v>1926</v>
      </c>
      <c r="F62" s="4" t="str">
        <f>VLOOKUP(A62,HOP!A:L,12,0)</f>
        <v>1926.00</v>
      </c>
      <c r="G62" s="4" t="str">
        <f>VLOOKUP(A62,HOP!A:C,3,0)</f>
        <v>3357312</v>
      </c>
      <c r="H62" s="4">
        <f t="shared" si="2"/>
        <v>0</v>
      </c>
      <c r="I62" s="4" t="str">
        <f t="shared" si="3"/>
        <v>,3357312</v>
      </c>
      <c r="J62" s="4" t="str">
        <f>VLOOKUP(A62,HOP!A:U,21,0)</f>
        <v>直连</v>
      </c>
    </row>
    <row r="63" s="4" customFormat="1" hidden="1" spans="1:10">
      <c r="A63" s="5">
        <v>999224100921619</v>
      </c>
      <c r="B63" s="4" t="s">
        <v>27</v>
      </c>
      <c r="C63" s="6">
        <v>45062</v>
      </c>
      <c r="D63" s="6">
        <v>45063</v>
      </c>
      <c r="E63" s="4">
        <v>310</v>
      </c>
      <c r="F63" s="4" t="str">
        <f>VLOOKUP(A63,HOP!A:L,12,0)</f>
        <v>310.00</v>
      </c>
      <c r="G63" s="4" t="str">
        <f>VLOOKUP(A63,HOP!A:C,3,0)</f>
        <v>3357517</v>
      </c>
      <c r="H63" s="4">
        <f t="shared" si="2"/>
        <v>0</v>
      </c>
      <c r="I63" s="4" t="str">
        <f t="shared" si="3"/>
        <v>,3357517</v>
      </c>
      <c r="J63" s="4" t="str">
        <f>VLOOKUP(A63,HOP!A:U,21,0)</f>
        <v>直连</v>
      </c>
    </row>
    <row r="64" s="4" customFormat="1" hidden="1" spans="1:10">
      <c r="A64" s="5">
        <v>999224105590352</v>
      </c>
      <c r="B64" s="4" t="s">
        <v>27</v>
      </c>
      <c r="C64" s="6">
        <v>45062</v>
      </c>
      <c r="D64" s="6">
        <v>45063</v>
      </c>
      <c r="E64" s="4">
        <v>554</v>
      </c>
      <c r="F64" s="4" t="str">
        <f>VLOOKUP(A64,HOP!A:L,12,0)</f>
        <v>554.00</v>
      </c>
      <c r="G64" s="4" t="str">
        <f>VLOOKUP(A64,HOP!A:C,3,0)</f>
        <v>3358536</v>
      </c>
      <c r="H64" s="4">
        <f t="shared" si="2"/>
        <v>0</v>
      </c>
      <c r="I64" s="4" t="str">
        <f t="shared" si="3"/>
        <v>,3358536</v>
      </c>
      <c r="J64" s="4" t="str">
        <f>VLOOKUP(A64,HOP!A:U,21,0)</f>
        <v>直连</v>
      </c>
    </row>
    <row r="65" s="4" customFormat="1" hidden="1" spans="1:10">
      <c r="A65" s="5">
        <v>999224106047724</v>
      </c>
      <c r="B65" s="4" t="s">
        <v>27</v>
      </c>
      <c r="C65" s="6">
        <v>45062</v>
      </c>
      <c r="D65" s="6">
        <v>45063</v>
      </c>
      <c r="E65" s="4">
        <v>538</v>
      </c>
      <c r="F65" s="4" t="str">
        <f>VLOOKUP(A65,HOP!A:L,12,0)</f>
        <v>538.00</v>
      </c>
      <c r="G65" s="4" t="str">
        <f>VLOOKUP(A65,HOP!A:C,3,0)</f>
        <v>3358591</v>
      </c>
      <c r="H65" s="4">
        <f t="shared" si="2"/>
        <v>0</v>
      </c>
      <c r="I65" s="4" t="str">
        <f t="shared" si="3"/>
        <v>,3358591</v>
      </c>
      <c r="J65" s="4" t="str">
        <f>VLOOKUP(A65,HOP!A:U,21,0)</f>
        <v>直连</v>
      </c>
    </row>
    <row r="66" s="4" customFormat="1" hidden="1" spans="1:10">
      <c r="A66" s="5">
        <v>999224106154577</v>
      </c>
      <c r="B66" s="4" t="s">
        <v>27</v>
      </c>
      <c r="C66" s="6">
        <v>45060</v>
      </c>
      <c r="D66" s="6">
        <v>45063</v>
      </c>
      <c r="E66" s="4">
        <v>4424</v>
      </c>
      <c r="F66" s="4" t="str">
        <f>VLOOKUP(A66,HOP!A:L,12,0)</f>
        <v>4424.00</v>
      </c>
      <c r="G66" s="4" t="str">
        <f>VLOOKUP(A66,HOP!A:C,3,0)</f>
        <v>3358612</v>
      </c>
      <c r="H66" s="4">
        <f t="shared" si="2"/>
        <v>0</v>
      </c>
      <c r="I66" s="4" t="str">
        <f t="shared" si="3"/>
        <v>,3358612</v>
      </c>
      <c r="J66" s="4" t="str">
        <f>VLOOKUP(A66,HOP!A:U,21,0)</f>
        <v>直连</v>
      </c>
    </row>
    <row r="67" s="4" customFormat="1" hidden="1" spans="1:10">
      <c r="A67" s="5">
        <v>999224108170048</v>
      </c>
      <c r="B67" s="4" t="s">
        <v>27</v>
      </c>
      <c r="C67" s="6">
        <v>45058</v>
      </c>
      <c r="D67" s="6">
        <v>45063</v>
      </c>
      <c r="E67" s="4">
        <v>2105</v>
      </c>
      <c r="F67" s="4" t="str">
        <f>VLOOKUP(A67,HOP!A:L,12,0)</f>
        <v>2105.00</v>
      </c>
      <c r="G67" s="4" t="str">
        <f>VLOOKUP(A67,HOP!A:C,3,0)</f>
        <v>3359137</v>
      </c>
      <c r="H67" s="4">
        <f t="shared" ref="H67:H98" si="4">E67-F67</f>
        <v>0</v>
      </c>
      <c r="I67" s="4" t="str">
        <f t="shared" ref="I67:I98" si="5">$I$1&amp;G67</f>
        <v>,3359137</v>
      </c>
      <c r="J67" s="4" t="str">
        <f>VLOOKUP(A67,HOP!A:U,21,0)</f>
        <v>直连</v>
      </c>
    </row>
    <row r="68" s="4" customFormat="1" hidden="1" spans="1:10">
      <c r="A68" s="5">
        <v>999224113864645</v>
      </c>
      <c r="B68" s="4" t="s">
        <v>27</v>
      </c>
      <c r="C68" s="6">
        <v>45062</v>
      </c>
      <c r="D68" s="6">
        <v>45063</v>
      </c>
      <c r="E68" s="4">
        <v>257</v>
      </c>
      <c r="F68" s="4" t="str">
        <f>VLOOKUP(A68,HOP!A:L,12,0)</f>
        <v>257.00</v>
      </c>
      <c r="G68" s="4" t="str">
        <f>VLOOKUP(A68,HOP!A:C,3,0)</f>
        <v>3360384</v>
      </c>
      <c r="H68" s="4">
        <f t="shared" si="4"/>
        <v>0</v>
      </c>
      <c r="I68" s="4" t="str">
        <f t="shared" si="5"/>
        <v>,3360384</v>
      </c>
      <c r="J68" s="4" t="str">
        <f>VLOOKUP(A68,HOP!A:U,21,0)</f>
        <v>直连</v>
      </c>
    </row>
    <row r="69" s="4" customFormat="1" hidden="1" spans="1:10">
      <c r="A69" s="5">
        <v>999224114259695</v>
      </c>
      <c r="B69" s="4" t="s">
        <v>27</v>
      </c>
      <c r="C69" s="6">
        <v>45062</v>
      </c>
      <c r="D69" s="6">
        <v>45063</v>
      </c>
      <c r="E69" s="4">
        <v>339</v>
      </c>
      <c r="F69" s="4" t="str">
        <f>VLOOKUP(A69,HOP!A:L,12,0)</f>
        <v>339.00</v>
      </c>
      <c r="G69" s="4" t="str">
        <f>VLOOKUP(A69,HOP!A:C,3,0)</f>
        <v>3360447</v>
      </c>
      <c r="H69" s="4">
        <f t="shared" si="4"/>
        <v>0</v>
      </c>
      <c r="I69" s="4" t="str">
        <f t="shared" si="5"/>
        <v>,3360447</v>
      </c>
      <c r="J69" s="4" t="str">
        <f>VLOOKUP(A69,HOP!A:U,21,0)</f>
        <v>直连</v>
      </c>
    </row>
    <row r="70" s="4" customFormat="1" hidden="1" spans="1:10">
      <c r="A70" s="5">
        <v>999224114635151</v>
      </c>
      <c r="B70" s="4" t="s">
        <v>27</v>
      </c>
      <c r="C70" s="6">
        <v>45062</v>
      </c>
      <c r="D70" s="6">
        <v>45063</v>
      </c>
      <c r="E70" s="4">
        <v>1120</v>
      </c>
      <c r="F70" s="4" t="str">
        <f>VLOOKUP(A70,HOP!A:L,12,0)</f>
        <v>1120.00</v>
      </c>
      <c r="G70" s="4" t="str">
        <f>VLOOKUP(A70,HOP!A:C,3,0)</f>
        <v>3360515</v>
      </c>
      <c r="H70" s="4">
        <f t="shared" si="4"/>
        <v>0</v>
      </c>
      <c r="I70" s="4" t="str">
        <f t="shared" si="5"/>
        <v>,3360515</v>
      </c>
      <c r="J70" s="4" t="str">
        <f>VLOOKUP(A70,HOP!A:U,21,0)</f>
        <v>直连</v>
      </c>
    </row>
    <row r="71" s="4" customFormat="1" hidden="1" spans="1:10">
      <c r="A71" s="5">
        <v>999224115948162</v>
      </c>
      <c r="B71" s="4" t="s">
        <v>27</v>
      </c>
      <c r="C71" s="6">
        <v>45062</v>
      </c>
      <c r="D71" s="6">
        <v>45063</v>
      </c>
      <c r="E71" s="4">
        <v>159</v>
      </c>
      <c r="F71" s="4" t="str">
        <f>VLOOKUP(A71,HOP!A:L,12,0)</f>
        <v>159.00</v>
      </c>
      <c r="G71" s="4" t="str">
        <f>VLOOKUP(A71,HOP!A:C,3,0)</f>
        <v>3360889</v>
      </c>
      <c r="H71" s="4">
        <f t="shared" si="4"/>
        <v>0</v>
      </c>
      <c r="I71" s="4" t="str">
        <f t="shared" si="5"/>
        <v>,3360889</v>
      </c>
      <c r="J71" s="4" t="str">
        <f>VLOOKUP(A71,HOP!A:U,21,0)</f>
        <v>直连</v>
      </c>
    </row>
    <row r="72" s="4" customFormat="1" hidden="1" spans="1:10">
      <c r="A72" s="5">
        <v>999224118023851</v>
      </c>
      <c r="B72" s="4" t="s">
        <v>27</v>
      </c>
      <c r="C72" s="6">
        <v>45061</v>
      </c>
      <c r="D72" s="6">
        <v>45063</v>
      </c>
      <c r="E72" s="4">
        <v>304</v>
      </c>
      <c r="F72" s="4" t="str">
        <f>VLOOKUP(A72,HOP!A:L,12,0)</f>
        <v>304.00</v>
      </c>
      <c r="G72" s="4" t="str">
        <f>VLOOKUP(A72,HOP!A:C,3,0)</f>
        <v>3361683</v>
      </c>
      <c r="H72" s="4">
        <f t="shared" si="4"/>
        <v>0</v>
      </c>
      <c r="I72" s="4" t="str">
        <f t="shared" si="5"/>
        <v>,3361683</v>
      </c>
      <c r="J72" s="4" t="str">
        <f>VLOOKUP(A72,HOP!A:U,21,0)</f>
        <v>直连</v>
      </c>
    </row>
    <row r="73" s="4" customFormat="1" hidden="1" spans="1:10">
      <c r="A73" s="5">
        <v>999224119061030</v>
      </c>
      <c r="B73" s="4" t="s">
        <v>27</v>
      </c>
      <c r="C73" s="6">
        <v>45060</v>
      </c>
      <c r="D73" s="6">
        <v>45063</v>
      </c>
      <c r="E73" s="4">
        <v>2553</v>
      </c>
      <c r="F73" s="4" t="str">
        <f>VLOOKUP(A73,HOP!A:L,12,0)</f>
        <v>2553.00</v>
      </c>
      <c r="G73" s="4" t="str">
        <f>VLOOKUP(A73,HOP!A:C,3,0)</f>
        <v>3362050</v>
      </c>
      <c r="H73" s="4">
        <f t="shared" si="4"/>
        <v>0</v>
      </c>
      <c r="I73" s="4" t="str">
        <f t="shared" si="5"/>
        <v>,3362050</v>
      </c>
      <c r="J73" s="4" t="str">
        <f>VLOOKUP(A73,HOP!A:U,21,0)</f>
        <v>直连</v>
      </c>
    </row>
    <row r="74" s="4" customFormat="1" hidden="1" spans="1:10">
      <c r="A74" s="5">
        <v>999224119856653</v>
      </c>
      <c r="B74" s="4" t="s">
        <v>27</v>
      </c>
      <c r="C74" s="6">
        <v>45061</v>
      </c>
      <c r="D74" s="6">
        <v>45063</v>
      </c>
      <c r="E74" s="4">
        <v>2452</v>
      </c>
      <c r="F74" s="4" t="str">
        <f>VLOOKUP(A74,HOP!A:L,12,0)</f>
        <v>2452.00</v>
      </c>
      <c r="G74" s="4" t="str">
        <f>VLOOKUP(A74,HOP!A:C,3,0)</f>
        <v>3362639</v>
      </c>
      <c r="H74" s="4">
        <f t="shared" si="4"/>
        <v>0</v>
      </c>
      <c r="I74" s="4" t="str">
        <f t="shared" si="5"/>
        <v>,3362639</v>
      </c>
      <c r="J74" s="4" t="str">
        <f>VLOOKUP(A74,HOP!A:U,21,0)</f>
        <v>直连</v>
      </c>
    </row>
    <row r="75" s="4" customFormat="1" hidden="1" spans="1:10">
      <c r="A75" s="5">
        <v>999224120744863</v>
      </c>
      <c r="B75" s="4" t="s">
        <v>27</v>
      </c>
      <c r="C75" s="6">
        <v>45062</v>
      </c>
      <c r="D75" s="6">
        <v>45063</v>
      </c>
      <c r="E75" s="4">
        <v>723</v>
      </c>
      <c r="F75" s="4" t="str">
        <f>VLOOKUP(A75,HOP!A:L,12,0)</f>
        <v>723.00</v>
      </c>
      <c r="G75" s="4" t="str">
        <f>VLOOKUP(A75,HOP!A:C,3,0)</f>
        <v>3363148</v>
      </c>
      <c r="H75" s="4">
        <f t="shared" si="4"/>
        <v>0</v>
      </c>
      <c r="I75" s="4" t="str">
        <f t="shared" si="5"/>
        <v>,3363148</v>
      </c>
      <c r="J75" s="4" t="str">
        <f>VLOOKUP(A75,HOP!A:U,21,0)</f>
        <v>直连</v>
      </c>
    </row>
    <row r="76" s="4" customFormat="1" hidden="1" spans="1:10">
      <c r="A76" s="5">
        <v>999224121059428</v>
      </c>
      <c r="B76" s="4" t="s">
        <v>27</v>
      </c>
      <c r="C76" s="6">
        <v>45062</v>
      </c>
      <c r="D76" s="6">
        <v>45063</v>
      </c>
      <c r="E76" s="4">
        <v>0</v>
      </c>
      <c r="F76" s="4" t="e">
        <f>VLOOKUP(A76,HOP!A:L,12,0)</f>
        <v>#N/A</v>
      </c>
      <c r="G76" s="4" t="e">
        <f>VLOOKUP(A76,HOP!A:C,3,0)</f>
        <v>#N/A</v>
      </c>
      <c r="H76" s="4" t="e">
        <f t="shared" si="4"/>
        <v>#N/A</v>
      </c>
      <c r="I76" s="4" t="e">
        <f t="shared" si="5"/>
        <v>#N/A</v>
      </c>
      <c r="J76" s="4" t="e">
        <f>VLOOKUP(A76,HOP!A:U,21,0)</f>
        <v>#N/A</v>
      </c>
    </row>
    <row r="77" s="4" customFormat="1" hidden="1" spans="1:10">
      <c r="A77" s="5">
        <v>999224121901729</v>
      </c>
      <c r="B77" s="4" t="s">
        <v>27</v>
      </c>
      <c r="C77" s="6">
        <v>45061</v>
      </c>
      <c r="D77" s="6">
        <v>45063</v>
      </c>
      <c r="E77" s="4">
        <v>2244</v>
      </c>
      <c r="F77" s="4" t="str">
        <f>VLOOKUP(A77,HOP!A:L,12,0)</f>
        <v>2244.00</v>
      </c>
      <c r="G77" s="4" t="str">
        <f>VLOOKUP(A77,HOP!A:C,3,0)</f>
        <v>3364282</v>
      </c>
      <c r="H77" s="4">
        <f t="shared" si="4"/>
        <v>0</v>
      </c>
      <c r="I77" s="4" t="str">
        <f t="shared" si="5"/>
        <v>,3364282</v>
      </c>
      <c r="J77" s="4" t="str">
        <f>VLOOKUP(A77,HOP!A:U,21,0)</f>
        <v>直连</v>
      </c>
    </row>
    <row r="78" s="4" customFormat="1" hidden="1" spans="1:10">
      <c r="A78" s="5">
        <v>999224122484196</v>
      </c>
      <c r="B78" s="4" t="s">
        <v>27</v>
      </c>
      <c r="C78" s="6">
        <v>45061</v>
      </c>
      <c r="D78" s="6">
        <v>45063</v>
      </c>
      <c r="E78" s="4">
        <v>3176</v>
      </c>
      <c r="F78" s="4" t="str">
        <f>VLOOKUP(A78,HOP!A:L,12,0)</f>
        <v>3176.00</v>
      </c>
      <c r="G78" s="4" t="str">
        <f>VLOOKUP(A78,HOP!A:C,3,0)</f>
        <v>3364761</v>
      </c>
      <c r="H78" s="4">
        <f t="shared" si="4"/>
        <v>0</v>
      </c>
      <c r="I78" s="4" t="str">
        <f t="shared" si="5"/>
        <v>,3364761</v>
      </c>
      <c r="J78" s="4" t="str">
        <f>VLOOKUP(A78,HOP!A:U,21,0)</f>
        <v>直连</v>
      </c>
    </row>
    <row r="79" s="4" customFormat="1" hidden="1" spans="1:10">
      <c r="A79" s="5">
        <v>999224128811503</v>
      </c>
      <c r="B79" s="4" t="s">
        <v>27</v>
      </c>
      <c r="C79" s="6">
        <v>45061</v>
      </c>
      <c r="D79" s="6">
        <v>45063</v>
      </c>
      <c r="E79" s="4">
        <v>981</v>
      </c>
      <c r="F79" s="4" t="str">
        <f>VLOOKUP(A79,HOP!A:L,12,0)</f>
        <v>981.00</v>
      </c>
      <c r="G79" s="4" t="str">
        <f>VLOOKUP(A79,HOP!A:C,3,0)</f>
        <v>3365990</v>
      </c>
      <c r="H79" s="4">
        <f t="shared" si="4"/>
        <v>0</v>
      </c>
      <c r="I79" s="4" t="str">
        <f t="shared" si="5"/>
        <v>,3365990</v>
      </c>
      <c r="J79" s="4" t="str">
        <f>VLOOKUP(A79,HOP!A:U,21,0)</f>
        <v>直连</v>
      </c>
    </row>
    <row r="80" s="4" customFormat="1" hidden="1" spans="1:10">
      <c r="A80" s="5">
        <v>999224129002512</v>
      </c>
      <c r="B80" s="4" t="s">
        <v>27</v>
      </c>
      <c r="C80" s="6">
        <v>45060</v>
      </c>
      <c r="D80" s="6">
        <v>45063</v>
      </c>
      <c r="E80" s="4">
        <v>822</v>
      </c>
      <c r="F80" s="4" t="str">
        <f>VLOOKUP(A80,HOP!A:L,12,0)</f>
        <v>822.00</v>
      </c>
      <c r="G80" s="4" t="str">
        <f>VLOOKUP(A80,HOP!A:C,3,0)</f>
        <v>3366061</v>
      </c>
      <c r="H80" s="4">
        <f t="shared" si="4"/>
        <v>0</v>
      </c>
      <c r="I80" s="4" t="str">
        <f t="shared" si="5"/>
        <v>,3366061</v>
      </c>
      <c r="J80" s="4" t="str">
        <f>VLOOKUP(A80,HOP!A:U,21,0)</f>
        <v>直连</v>
      </c>
    </row>
    <row r="81" s="4" customFormat="1" hidden="1" spans="1:10">
      <c r="A81" s="5">
        <v>999224129096528</v>
      </c>
      <c r="B81" s="4" t="s">
        <v>27</v>
      </c>
      <c r="C81" s="6">
        <v>45062</v>
      </c>
      <c r="D81" s="6">
        <v>45063</v>
      </c>
      <c r="E81" s="4">
        <v>0</v>
      </c>
      <c r="F81" s="4" t="e">
        <f>VLOOKUP(A81,HOP!A:L,12,0)</f>
        <v>#N/A</v>
      </c>
      <c r="G81" s="4" t="e">
        <f>VLOOKUP(A81,HOP!A:C,3,0)</f>
        <v>#N/A</v>
      </c>
      <c r="H81" s="4" t="e">
        <f t="shared" si="4"/>
        <v>#N/A</v>
      </c>
      <c r="I81" s="4" t="e">
        <f t="shared" si="5"/>
        <v>#N/A</v>
      </c>
      <c r="J81" s="4" t="e">
        <f>VLOOKUP(A81,HOP!A:U,21,0)</f>
        <v>#N/A</v>
      </c>
    </row>
    <row r="82" s="4" customFormat="1" hidden="1" spans="1:10">
      <c r="A82" s="5">
        <v>999224129669830</v>
      </c>
      <c r="B82" s="4" t="s">
        <v>27</v>
      </c>
      <c r="C82" s="6">
        <v>45061</v>
      </c>
      <c r="D82" s="6">
        <v>45063</v>
      </c>
      <c r="E82" s="4">
        <v>2318</v>
      </c>
      <c r="F82" s="4" t="str">
        <f>VLOOKUP(A82,HOP!A:L,12,0)</f>
        <v>2318.00</v>
      </c>
      <c r="G82" s="4" t="str">
        <f>VLOOKUP(A82,HOP!A:C,3,0)</f>
        <v>3366299</v>
      </c>
      <c r="H82" s="4">
        <f t="shared" si="4"/>
        <v>0</v>
      </c>
      <c r="I82" s="4" t="str">
        <f t="shared" si="5"/>
        <v>,3366299</v>
      </c>
      <c r="J82" s="4" t="str">
        <f>VLOOKUP(A82,HOP!A:U,21,0)</f>
        <v>直采</v>
      </c>
    </row>
    <row r="83" s="4" customFormat="1" hidden="1" spans="1:10">
      <c r="A83" s="5">
        <v>999224129931806</v>
      </c>
      <c r="B83" s="4" t="s">
        <v>27</v>
      </c>
      <c r="C83" s="6">
        <v>45062</v>
      </c>
      <c r="D83" s="6">
        <v>45063</v>
      </c>
      <c r="E83" s="4">
        <v>215</v>
      </c>
      <c r="F83" s="4" t="str">
        <f>VLOOKUP(A83,HOP!A:L,12,0)</f>
        <v>215.00</v>
      </c>
      <c r="G83" s="4" t="str">
        <f>VLOOKUP(A83,HOP!A:C,3,0)</f>
        <v>3366368</v>
      </c>
      <c r="H83" s="4">
        <f t="shared" si="4"/>
        <v>0</v>
      </c>
      <c r="I83" s="4" t="str">
        <f t="shared" si="5"/>
        <v>,3366368</v>
      </c>
      <c r="J83" s="4" t="str">
        <f>VLOOKUP(A83,HOP!A:U,21,0)</f>
        <v>直连</v>
      </c>
    </row>
    <row r="84" s="4" customFormat="1" hidden="1" spans="1:10">
      <c r="A84" s="5">
        <v>999224131225776</v>
      </c>
      <c r="B84" s="4" t="s">
        <v>27</v>
      </c>
      <c r="C84" s="6">
        <v>45060</v>
      </c>
      <c r="D84" s="6">
        <v>45063</v>
      </c>
      <c r="E84" s="4">
        <v>3311</v>
      </c>
      <c r="F84" s="4" t="str">
        <f>VLOOKUP(A84,HOP!A:L,12,0)</f>
        <v>3311.00</v>
      </c>
      <c r="G84" s="4" t="str">
        <f>VLOOKUP(A84,HOP!A:C,3,0)</f>
        <v>3366751</v>
      </c>
      <c r="H84" s="4">
        <f t="shared" si="4"/>
        <v>0</v>
      </c>
      <c r="I84" s="4" t="str">
        <f t="shared" si="5"/>
        <v>,3366751</v>
      </c>
      <c r="J84" s="4" t="str">
        <f>VLOOKUP(A84,HOP!A:U,21,0)</f>
        <v>直连</v>
      </c>
    </row>
    <row r="85" s="4" customFormat="1" hidden="1" spans="1:10">
      <c r="A85" s="5">
        <v>999224131284529</v>
      </c>
      <c r="B85" s="4" t="s">
        <v>27</v>
      </c>
      <c r="C85" s="6">
        <v>45060</v>
      </c>
      <c r="D85" s="6">
        <v>45063</v>
      </c>
      <c r="E85" s="4">
        <v>1452</v>
      </c>
      <c r="F85" s="4" t="str">
        <f>VLOOKUP(A85,HOP!A:L,12,0)</f>
        <v>1452.00</v>
      </c>
      <c r="G85" s="4" t="str">
        <f>VLOOKUP(A85,HOP!A:C,3,0)</f>
        <v>3366887</v>
      </c>
      <c r="H85" s="4">
        <f t="shared" si="4"/>
        <v>0</v>
      </c>
      <c r="I85" s="4" t="str">
        <f t="shared" si="5"/>
        <v>,3366887</v>
      </c>
      <c r="J85" s="4" t="str">
        <f>VLOOKUP(A85,HOP!A:U,21,0)</f>
        <v>直连</v>
      </c>
    </row>
    <row r="86" s="4" customFormat="1" hidden="1" spans="1:10">
      <c r="A86" s="5">
        <v>999224133882037</v>
      </c>
      <c r="B86" s="4" t="s">
        <v>27</v>
      </c>
      <c r="C86" s="6">
        <v>45061</v>
      </c>
      <c r="D86" s="6">
        <v>45063</v>
      </c>
      <c r="E86" s="4">
        <v>2796</v>
      </c>
      <c r="F86" s="4" t="str">
        <f>VLOOKUP(A86,HOP!A:L,12,0)</f>
        <v>2796.00</v>
      </c>
      <c r="G86" s="4" t="str">
        <f>VLOOKUP(A86,HOP!A:C,3,0)</f>
        <v>3367582</v>
      </c>
      <c r="H86" s="4">
        <f t="shared" si="4"/>
        <v>0</v>
      </c>
      <c r="I86" s="4" t="str">
        <f t="shared" si="5"/>
        <v>,3367582</v>
      </c>
      <c r="J86" s="4" t="str">
        <f>VLOOKUP(A86,HOP!A:U,21,0)</f>
        <v>直连</v>
      </c>
    </row>
    <row r="87" s="4" customFormat="1" hidden="1" spans="1:10">
      <c r="A87" s="5">
        <v>999224135061957</v>
      </c>
      <c r="B87" s="4" t="s">
        <v>27</v>
      </c>
      <c r="C87" s="6">
        <v>45062</v>
      </c>
      <c r="D87" s="6">
        <v>45063</v>
      </c>
      <c r="E87" s="4">
        <v>428</v>
      </c>
      <c r="F87" s="4" t="str">
        <f>VLOOKUP(A87,HOP!A:L,12,0)</f>
        <v>428.00</v>
      </c>
      <c r="G87" s="4" t="str">
        <f>VLOOKUP(A87,HOP!A:C,3,0)</f>
        <v>3368012</v>
      </c>
      <c r="H87" s="4">
        <f t="shared" si="4"/>
        <v>0</v>
      </c>
      <c r="I87" s="4" t="str">
        <f t="shared" si="5"/>
        <v>,3368012</v>
      </c>
      <c r="J87" s="4" t="str">
        <f>VLOOKUP(A87,HOP!A:U,21,0)</f>
        <v>直连</v>
      </c>
    </row>
    <row r="88" s="4" customFormat="1" hidden="1" spans="1:10">
      <c r="A88" s="5">
        <v>999224135181117</v>
      </c>
      <c r="B88" s="4" t="s">
        <v>27</v>
      </c>
      <c r="C88" s="6">
        <v>45060</v>
      </c>
      <c r="D88" s="6">
        <v>45063</v>
      </c>
      <c r="E88" s="4">
        <v>594</v>
      </c>
      <c r="F88" s="4" t="str">
        <f>VLOOKUP(A88,HOP!A:L,12,0)</f>
        <v>594.00</v>
      </c>
      <c r="G88" s="4" t="str">
        <f>VLOOKUP(A88,HOP!A:C,3,0)</f>
        <v>3368039</v>
      </c>
      <c r="H88" s="4">
        <f t="shared" si="4"/>
        <v>0</v>
      </c>
      <c r="I88" s="4" t="str">
        <f t="shared" si="5"/>
        <v>,3368039</v>
      </c>
      <c r="J88" s="4" t="str">
        <f>VLOOKUP(A88,HOP!A:U,21,0)</f>
        <v>直连</v>
      </c>
    </row>
    <row r="89" s="4" customFormat="1" hidden="1" spans="1:10">
      <c r="A89" s="5">
        <v>999224135399078</v>
      </c>
      <c r="B89" s="4" t="s">
        <v>27</v>
      </c>
      <c r="C89" s="6">
        <v>45060</v>
      </c>
      <c r="D89" s="6">
        <v>45063</v>
      </c>
      <c r="E89" s="4">
        <v>3087</v>
      </c>
      <c r="F89" s="4" t="str">
        <f>VLOOKUP(A89,HOP!A:L,12,0)</f>
        <v>3087.00</v>
      </c>
      <c r="G89" s="4" t="str">
        <f>VLOOKUP(A89,HOP!A:C,3,0)</f>
        <v>3368084</v>
      </c>
      <c r="H89" s="4">
        <f t="shared" si="4"/>
        <v>0</v>
      </c>
      <c r="I89" s="4" t="str">
        <f t="shared" si="5"/>
        <v>,3368084</v>
      </c>
      <c r="J89" s="4" t="str">
        <f>VLOOKUP(A89,HOP!A:U,21,0)</f>
        <v>直采</v>
      </c>
    </row>
    <row r="90" s="4" customFormat="1" hidden="1" spans="1:10">
      <c r="A90" s="5">
        <v>999224135821910</v>
      </c>
      <c r="B90" s="4" t="s">
        <v>27</v>
      </c>
      <c r="C90" s="6">
        <v>45061</v>
      </c>
      <c r="D90" s="6">
        <v>45063</v>
      </c>
      <c r="E90" s="4">
        <v>354</v>
      </c>
      <c r="F90" s="4" t="str">
        <f>VLOOKUP(A90,HOP!A:L,12,0)</f>
        <v>354.00</v>
      </c>
      <c r="G90" s="4" t="str">
        <f>VLOOKUP(A90,HOP!A:C,3,0)</f>
        <v>3368204</v>
      </c>
      <c r="H90" s="4">
        <f t="shared" si="4"/>
        <v>0</v>
      </c>
      <c r="I90" s="4" t="str">
        <f t="shared" si="5"/>
        <v>,3368204</v>
      </c>
      <c r="J90" s="4" t="str">
        <f>VLOOKUP(A90,HOP!A:U,21,0)</f>
        <v>直连</v>
      </c>
    </row>
    <row r="91" s="4" customFormat="1" hidden="1" spans="1:10">
      <c r="A91" s="5">
        <v>999224135885860</v>
      </c>
      <c r="B91" s="4" t="s">
        <v>27</v>
      </c>
      <c r="C91" s="6">
        <v>45061</v>
      </c>
      <c r="D91" s="6">
        <v>45063</v>
      </c>
      <c r="E91" s="4">
        <v>988</v>
      </c>
      <c r="F91" s="4" t="str">
        <f>VLOOKUP(A91,HOP!A:L,12,0)</f>
        <v>988.00</v>
      </c>
      <c r="G91" s="4" t="str">
        <f>VLOOKUP(A91,HOP!A:C,3,0)</f>
        <v>3368225</v>
      </c>
      <c r="H91" s="4">
        <f t="shared" si="4"/>
        <v>0</v>
      </c>
      <c r="I91" s="4" t="str">
        <f t="shared" si="5"/>
        <v>,3368225</v>
      </c>
      <c r="J91" s="4" t="str">
        <f>VLOOKUP(A91,HOP!A:U,21,0)</f>
        <v>直连</v>
      </c>
    </row>
    <row r="92" s="4" customFormat="1" hidden="1" spans="1:10">
      <c r="A92" s="5">
        <v>999224136187144</v>
      </c>
      <c r="B92" s="4" t="s">
        <v>27</v>
      </c>
      <c r="C92" s="6">
        <v>45061</v>
      </c>
      <c r="D92" s="6">
        <v>45063</v>
      </c>
      <c r="E92" s="4">
        <v>35376</v>
      </c>
      <c r="F92" s="4" t="str">
        <f>VLOOKUP(A92,HOP!A:L,12,0)</f>
        <v>35376.00</v>
      </c>
      <c r="G92" s="4" t="str">
        <f>VLOOKUP(A92,HOP!A:C,3,0)</f>
        <v>3368330</v>
      </c>
      <c r="H92" s="4">
        <f t="shared" si="4"/>
        <v>0</v>
      </c>
      <c r="I92" s="4" t="str">
        <f t="shared" si="5"/>
        <v>,3368330</v>
      </c>
      <c r="J92" s="4" t="str">
        <f>VLOOKUP(A92,HOP!A:U,21,0)</f>
        <v>直连</v>
      </c>
    </row>
    <row r="93" s="4" customFormat="1" hidden="1" spans="1:10">
      <c r="A93" s="5">
        <v>999224137566908</v>
      </c>
      <c r="B93" s="4" t="s">
        <v>27</v>
      </c>
      <c r="C93" s="6">
        <v>45062</v>
      </c>
      <c r="D93" s="6">
        <v>45063</v>
      </c>
      <c r="E93" s="4">
        <v>1150</v>
      </c>
      <c r="F93" s="4" t="str">
        <f>VLOOKUP(A93,HOP!A:L,12,0)</f>
        <v>1150.00</v>
      </c>
      <c r="G93" s="4" t="str">
        <f>VLOOKUP(A93,HOP!A:C,3,0)</f>
        <v>3369380</v>
      </c>
      <c r="H93" s="4">
        <f t="shared" si="4"/>
        <v>0</v>
      </c>
      <c r="I93" s="4" t="str">
        <f t="shared" si="5"/>
        <v>,3369380</v>
      </c>
      <c r="J93" s="4" t="str">
        <f>VLOOKUP(A93,HOP!A:U,21,0)</f>
        <v>直连</v>
      </c>
    </row>
    <row r="94" s="4" customFormat="1" hidden="1" spans="1:10">
      <c r="A94" s="5">
        <v>999224138151471</v>
      </c>
      <c r="B94" s="4" t="s">
        <v>27</v>
      </c>
      <c r="C94" s="6">
        <v>45060</v>
      </c>
      <c r="D94" s="6">
        <v>45063</v>
      </c>
      <c r="E94" s="4">
        <v>527</v>
      </c>
      <c r="F94" s="4" t="str">
        <f>VLOOKUP(A94,HOP!A:L,12,0)</f>
        <v>527.00</v>
      </c>
      <c r="G94" s="4" t="str">
        <f>VLOOKUP(A94,HOP!A:C,3,0)</f>
        <v>3369684</v>
      </c>
      <c r="H94" s="4">
        <f t="shared" si="4"/>
        <v>0</v>
      </c>
      <c r="I94" s="4" t="str">
        <f t="shared" si="5"/>
        <v>,3369684</v>
      </c>
      <c r="J94" s="4" t="str">
        <f>VLOOKUP(A94,HOP!A:U,21,0)</f>
        <v>直连</v>
      </c>
    </row>
    <row r="95" s="4" customFormat="1" hidden="1" spans="1:10">
      <c r="A95" s="5">
        <v>999224138181693</v>
      </c>
      <c r="B95" s="4" t="s">
        <v>27</v>
      </c>
      <c r="C95" s="6">
        <v>45061</v>
      </c>
      <c r="D95" s="6">
        <v>45063</v>
      </c>
      <c r="E95" s="4">
        <v>652</v>
      </c>
      <c r="F95" s="4" t="str">
        <f>VLOOKUP(A95,HOP!A:L,12,0)</f>
        <v>652.00</v>
      </c>
      <c r="G95" s="4" t="str">
        <f>VLOOKUP(A95,HOP!A:C,3,0)</f>
        <v>3369698</v>
      </c>
      <c r="H95" s="4">
        <f t="shared" si="4"/>
        <v>0</v>
      </c>
      <c r="I95" s="4" t="str">
        <f t="shared" si="5"/>
        <v>,3369698</v>
      </c>
      <c r="J95" s="4" t="str">
        <f>VLOOKUP(A95,HOP!A:U,21,0)</f>
        <v>直连</v>
      </c>
    </row>
    <row r="96" s="4" customFormat="1" hidden="1" spans="1:10">
      <c r="A96" s="5">
        <v>999224138387601</v>
      </c>
      <c r="B96" s="4" t="s">
        <v>27</v>
      </c>
      <c r="C96" s="6">
        <v>45062</v>
      </c>
      <c r="D96" s="6">
        <v>45063</v>
      </c>
      <c r="E96" s="4">
        <v>0</v>
      </c>
      <c r="F96" s="4" t="e">
        <f>VLOOKUP(A96,HOP!A:L,12,0)</f>
        <v>#N/A</v>
      </c>
      <c r="G96" s="4" t="e">
        <f>VLOOKUP(A96,HOP!A:C,3,0)</f>
        <v>#N/A</v>
      </c>
      <c r="H96" s="4" t="e">
        <f t="shared" si="4"/>
        <v>#N/A</v>
      </c>
      <c r="I96" s="4" t="e">
        <f t="shared" si="5"/>
        <v>#N/A</v>
      </c>
      <c r="J96" s="4" t="e">
        <f>VLOOKUP(A96,HOP!A:U,21,0)</f>
        <v>#N/A</v>
      </c>
    </row>
    <row r="97" s="4" customFormat="1" hidden="1" spans="1:10">
      <c r="A97" s="5">
        <v>999224138792459</v>
      </c>
      <c r="B97" s="4" t="s">
        <v>27</v>
      </c>
      <c r="C97" s="6">
        <v>45061</v>
      </c>
      <c r="D97" s="6">
        <v>45063</v>
      </c>
      <c r="E97" s="4">
        <v>646</v>
      </c>
      <c r="F97" s="4" t="str">
        <f>VLOOKUP(A97,HOP!A:L,12,0)</f>
        <v>646.00</v>
      </c>
      <c r="G97" s="4" t="str">
        <f>VLOOKUP(A97,HOP!A:C,3,0)</f>
        <v>3369924</v>
      </c>
      <c r="H97" s="4">
        <f t="shared" si="4"/>
        <v>0</v>
      </c>
      <c r="I97" s="4" t="str">
        <f t="shared" si="5"/>
        <v>,3369924</v>
      </c>
      <c r="J97" s="4" t="str">
        <f>VLOOKUP(A97,HOP!A:U,21,0)</f>
        <v>直连</v>
      </c>
    </row>
    <row r="98" s="4" customFormat="1" hidden="1" spans="1:10">
      <c r="A98" s="5">
        <v>999224139051142</v>
      </c>
      <c r="B98" s="4" t="s">
        <v>27</v>
      </c>
      <c r="C98" s="6">
        <v>45061</v>
      </c>
      <c r="D98" s="6">
        <v>45063</v>
      </c>
      <c r="E98" s="4">
        <v>554</v>
      </c>
      <c r="F98" s="4" t="str">
        <f>VLOOKUP(A98,HOP!A:L,12,0)</f>
        <v>554.00</v>
      </c>
      <c r="G98" s="4" t="str">
        <f>VLOOKUP(A98,HOP!A:C,3,0)</f>
        <v>3370059</v>
      </c>
      <c r="H98" s="4">
        <f t="shared" si="4"/>
        <v>0</v>
      </c>
      <c r="I98" s="4" t="str">
        <f t="shared" si="5"/>
        <v>,3370059</v>
      </c>
      <c r="J98" s="4" t="str">
        <f>VLOOKUP(A98,HOP!A:U,21,0)</f>
        <v>直连</v>
      </c>
    </row>
    <row r="99" s="4" customFormat="1" hidden="1" spans="1:10">
      <c r="A99" s="5">
        <v>999224139822707</v>
      </c>
      <c r="B99" s="4" t="s">
        <v>27</v>
      </c>
      <c r="C99" s="6">
        <v>45062</v>
      </c>
      <c r="D99" s="6">
        <v>45063</v>
      </c>
      <c r="E99" s="4">
        <v>280</v>
      </c>
      <c r="F99" s="4" t="str">
        <f>VLOOKUP(A99,HOP!A:L,12,0)</f>
        <v>280.00</v>
      </c>
      <c r="G99" s="4" t="str">
        <f>VLOOKUP(A99,HOP!A:C,3,0)</f>
        <v>3370320</v>
      </c>
      <c r="H99" s="4">
        <f t="shared" ref="H99:H130" si="6">E99-F99</f>
        <v>0</v>
      </c>
      <c r="I99" s="4" t="str">
        <f t="shared" ref="I99:I130" si="7">$I$1&amp;G99</f>
        <v>,3370320</v>
      </c>
      <c r="J99" s="4" t="str">
        <f>VLOOKUP(A99,HOP!A:U,21,0)</f>
        <v>直连</v>
      </c>
    </row>
    <row r="100" s="4" customFormat="1" hidden="1" spans="1:10">
      <c r="A100" s="5">
        <v>999224140188917</v>
      </c>
      <c r="B100" s="4" t="s">
        <v>27</v>
      </c>
      <c r="C100" s="6">
        <v>45061</v>
      </c>
      <c r="D100" s="6">
        <v>45063</v>
      </c>
      <c r="E100" s="4">
        <v>1172</v>
      </c>
      <c r="F100" s="4" t="str">
        <f>VLOOKUP(A100,HOP!A:L,12,0)</f>
        <v>1172.00</v>
      </c>
      <c r="G100" s="4" t="str">
        <f>VLOOKUP(A100,HOP!A:C,3,0)</f>
        <v>3370423</v>
      </c>
      <c r="H100" s="4">
        <f t="shared" si="6"/>
        <v>0</v>
      </c>
      <c r="I100" s="4" t="str">
        <f t="shared" si="7"/>
        <v>,3370423</v>
      </c>
      <c r="J100" s="4" t="str">
        <f>VLOOKUP(A100,HOP!A:U,21,0)</f>
        <v>直连</v>
      </c>
    </row>
    <row r="101" s="4" customFormat="1" hidden="1" spans="1:10">
      <c r="A101" s="5">
        <v>999224140810559</v>
      </c>
      <c r="B101" s="4" t="s">
        <v>27</v>
      </c>
      <c r="C101" s="6">
        <v>45061</v>
      </c>
      <c r="D101" s="6">
        <v>45063</v>
      </c>
      <c r="E101" s="4">
        <v>1066</v>
      </c>
      <c r="F101" s="4" t="str">
        <f>VLOOKUP(A101,HOP!A:L,12,0)</f>
        <v>1066.00</v>
      </c>
      <c r="G101" s="4" t="str">
        <f>VLOOKUP(A101,HOP!A:C,3,0)</f>
        <v>3370837</v>
      </c>
      <c r="H101" s="4">
        <f t="shared" si="6"/>
        <v>0</v>
      </c>
      <c r="I101" s="4" t="str">
        <f t="shared" si="7"/>
        <v>,3370837</v>
      </c>
      <c r="J101" s="4" t="str">
        <f>VLOOKUP(A101,HOP!A:U,21,0)</f>
        <v>直采</v>
      </c>
    </row>
    <row r="102" s="4" customFormat="1" hidden="1" spans="1:10">
      <c r="A102" s="5">
        <v>999224140831449</v>
      </c>
      <c r="B102" s="4" t="s">
        <v>27</v>
      </c>
      <c r="C102" s="6">
        <v>45061</v>
      </c>
      <c r="D102" s="6">
        <v>45063</v>
      </c>
      <c r="E102" s="4">
        <v>1222</v>
      </c>
      <c r="F102" s="4" t="str">
        <f>VLOOKUP(A102,HOP!A:L,12,0)</f>
        <v>1222.00</v>
      </c>
      <c r="G102" s="4" t="str">
        <f>VLOOKUP(A102,HOP!A:C,3,0)</f>
        <v>3370842</v>
      </c>
      <c r="H102" s="4">
        <f t="shared" si="6"/>
        <v>0</v>
      </c>
      <c r="I102" s="4" t="str">
        <f t="shared" si="7"/>
        <v>,3370842</v>
      </c>
      <c r="J102" s="4" t="str">
        <f>VLOOKUP(A102,HOP!A:U,21,0)</f>
        <v>直采</v>
      </c>
    </row>
    <row r="103" s="4" customFormat="1" hidden="1" spans="1:10">
      <c r="A103" s="5">
        <v>999224140844774</v>
      </c>
      <c r="B103" s="4" t="s">
        <v>27</v>
      </c>
      <c r="C103" s="6">
        <v>45061</v>
      </c>
      <c r="D103" s="6">
        <v>45063</v>
      </c>
      <c r="E103" s="4">
        <v>398</v>
      </c>
      <c r="F103" s="4" t="str">
        <f>VLOOKUP(A103,HOP!A:L,12,0)</f>
        <v>398.00</v>
      </c>
      <c r="G103" s="4" t="str">
        <f>VLOOKUP(A103,HOP!A:C,3,0)</f>
        <v>3370846</v>
      </c>
      <c r="H103" s="4">
        <f t="shared" si="6"/>
        <v>0</v>
      </c>
      <c r="I103" s="4" t="str">
        <f t="shared" si="7"/>
        <v>,3370846</v>
      </c>
      <c r="J103" s="4" t="str">
        <f>VLOOKUP(A103,HOP!A:U,21,0)</f>
        <v>直连</v>
      </c>
    </row>
    <row r="104" s="4" customFormat="1" hidden="1" spans="1:10">
      <c r="A104" s="5">
        <v>999224141873243</v>
      </c>
      <c r="B104" s="4" t="s">
        <v>27</v>
      </c>
      <c r="C104" s="6">
        <v>45061</v>
      </c>
      <c r="D104" s="6">
        <v>45063</v>
      </c>
      <c r="E104" s="4">
        <v>1196</v>
      </c>
      <c r="F104" s="4" t="str">
        <f>VLOOKUP(A104,HOP!A:L,12,0)</f>
        <v>1196.00</v>
      </c>
      <c r="G104" s="4" t="str">
        <f>VLOOKUP(A104,HOP!A:C,3,0)</f>
        <v>3371580</v>
      </c>
      <c r="H104" s="4">
        <f t="shared" si="6"/>
        <v>0</v>
      </c>
      <c r="I104" s="4" t="str">
        <f t="shared" si="7"/>
        <v>,3371580</v>
      </c>
      <c r="J104" s="4" t="str">
        <f>VLOOKUP(A104,HOP!A:U,21,0)</f>
        <v>直连</v>
      </c>
    </row>
    <row r="105" s="4" customFormat="1" hidden="1" spans="1:10">
      <c r="A105" s="5">
        <v>999224147005737</v>
      </c>
      <c r="B105" s="4" t="s">
        <v>27</v>
      </c>
      <c r="C105" s="6">
        <v>45062</v>
      </c>
      <c r="D105" s="6">
        <v>45063</v>
      </c>
      <c r="E105" s="4">
        <v>152</v>
      </c>
      <c r="F105" s="4" t="str">
        <f>VLOOKUP(A105,HOP!A:L,12,0)</f>
        <v>152.00</v>
      </c>
      <c r="G105" s="4" t="str">
        <f>VLOOKUP(A105,HOP!A:C,3,0)</f>
        <v>3372265</v>
      </c>
      <c r="H105" s="4">
        <f t="shared" si="6"/>
        <v>0</v>
      </c>
      <c r="I105" s="4" t="str">
        <f t="shared" si="7"/>
        <v>,3372265</v>
      </c>
      <c r="J105" s="4" t="str">
        <f>VLOOKUP(A105,HOP!A:U,21,0)</f>
        <v>直连</v>
      </c>
    </row>
    <row r="106" s="4" customFormat="1" hidden="1" spans="1:10">
      <c r="A106" s="5">
        <v>999224147086273</v>
      </c>
      <c r="B106" s="4" t="s">
        <v>27</v>
      </c>
      <c r="C106" s="6">
        <v>45061</v>
      </c>
      <c r="D106" s="6">
        <v>45063</v>
      </c>
      <c r="E106" s="4">
        <v>6456</v>
      </c>
      <c r="F106" s="4" t="str">
        <f>VLOOKUP(A106,HOP!A:L,12,0)</f>
        <v>6456.00</v>
      </c>
      <c r="G106" s="4" t="str">
        <f>VLOOKUP(A106,HOP!A:C,3,0)</f>
        <v>3372281</v>
      </c>
      <c r="H106" s="4">
        <f t="shared" si="6"/>
        <v>0</v>
      </c>
      <c r="I106" s="4" t="str">
        <f t="shared" si="7"/>
        <v>,3372281</v>
      </c>
      <c r="J106" s="4" t="str">
        <f>VLOOKUP(A106,HOP!A:U,21,0)</f>
        <v>直连</v>
      </c>
    </row>
    <row r="107" s="4" customFormat="1" hidden="1" spans="1:10">
      <c r="A107" s="5">
        <v>999224147210006</v>
      </c>
      <c r="B107" s="4" t="s">
        <v>27</v>
      </c>
      <c r="C107" s="6">
        <v>45061</v>
      </c>
      <c r="D107" s="6">
        <v>45063</v>
      </c>
      <c r="E107" s="4">
        <v>0</v>
      </c>
      <c r="F107" s="4" t="e">
        <f>VLOOKUP(A107,HOP!A:L,12,0)</f>
        <v>#N/A</v>
      </c>
      <c r="G107" s="4" t="e">
        <f>VLOOKUP(A107,HOP!A:C,3,0)</f>
        <v>#N/A</v>
      </c>
      <c r="H107" s="4" t="e">
        <f t="shared" si="6"/>
        <v>#N/A</v>
      </c>
      <c r="I107" s="4" t="e">
        <f t="shared" si="7"/>
        <v>#N/A</v>
      </c>
      <c r="J107" s="4" t="e">
        <f>VLOOKUP(A107,HOP!A:U,21,0)</f>
        <v>#N/A</v>
      </c>
    </row>
    <row r="108" s="4" customFormat="1" hidden="1" spans="1:10">
      <c r="A108" s="5">
        <v>999224147396513</v>
      </c>
      <c r="B108" s="4" t="s">
        <v>27</v>
      </c>
      <c r="C108" s="6">
        <v>45061</v>
      </c>
      <c r="D108" s="6">
        <v>45063</v>
      </c>
      <c r="E108" s="4">
        <v>910</v>
      </c>
      <c r="F108" s="4" t="str">
        <f>VLOOKUP(A108,HOP!A:L,12,0)</f>
        <v>910.00</v>
      </c>
      <c r="G108" s="4" t="str">
        <f>VLOOKUP(A108,HOP!A:C,3,0)</f>
        <v>3372455</v>
      </c>
      <c r="H108" s="4">
        <f t="shared" si="6"/>
        <v>0</v>
      </c>
      <c r="I108" s="4" t="str">
        <f t="shared" si="7"/>
        <v>,3372455</v>
      </c>
      <c r="J108" s="4" t="str">
        <f>VLOOKUP(A108,HOP!A:U,21,0)</f>
        <v>直连</v>
      </c>
    </row>
    <row r="109" s="4" customFormat="1" hidden="1" spans="1:10">
      <c r="A109" s="5">
        <v>999224147706469</v>
      </c>
      <c r="B109" s="4" t="s">
        <v>27</v>
      </c>
      <c r="C109" s="6">
        <v>45062</v>
      </c>
      <c r="D109" s="6">
        <v>45063</v>
      </c>
      <c r="E109" s="4">
        <v>0</v>
      </c>
      <c r="F109" s="4" t="e">
        <f>VLOOKUP(A109,HOP!A:L,12,0)</f>
        <v>#N/A</v>
      </c>
      <c r="G109" s="4" t="e">
        <f>VLOOKUP(A109,HOP!A:C,3,0)</f>
        <v>#N/A</v>
      </c>
      <c r="H109" s="4" t="e">
        <f t="shared" si="6"/>
        <v>#N/A</v>
      </c>
      <c r="I109" s="4" t="e">
        <f t="shared" si="7"/>
        <v>#N/A</v>
      </c>
      <c r="J109" s="4" t="e">
        <f>VLOOKUP(A109,HOP!A:U,21,0)</f>
        <v>#N/A</v>
      </c>
    </row>
    <row r="110" s="4" customFormat="1" hidden="1" spans="1:10">
      <c r="A110" s="5">
        <v>999224148410106</v>
      </c>
      <c r="B110" s="4" t="s">
        <v>27</v>
      </c>
      <c r="C110" s="6">
        <v>45062</v>
      </c>
      <c r="D110" s="6">
        <v>45063</v>
      </c>
      <c r="E110" s="4">
        <v>999</v>
      </c>
      <c r="F110" s="4" t="str">
        <f>VLOOKUP(A110,HOP!A:L,12,0)</f>
        <v>999.00</v>
      </c>
      <c r="G110" s="4" t="str">
        <f>VLOOKUP(A110,HOP!A:C,3,0)</f>
        <v>3372833</v>
      </c>
      <c r="H110" s="4">
        <f t="shared" si="6"/>
        <v>0</v>
      </c>
      <c r="I110" s="4" t="str">
        <f t="shared" si="7"/>
        <v>,3372833</v>
      </c>
      <c r="J110" s="4" t="str">
        <f>VLOOKUP(A110,HOP!A:U,21,0)</f>
        <v>直连</v>
      </c>
    </row>
    <row r="111" s="4" customFormat="1" hidden="1" spans="1:10">
      <c r="A111" s="5">
        <v>999224149143770</v>
      </c>
      <c r="B111" s="4" t="s">
        <v>27</v>
      </c>
      <c r="C111" s="6">
        <v>45061</v>
      </c>
      <c r="D111" s="6">
        <v>45063</v>
      </c>
      <c r="E111" s="4">
        <v>1380</v>
      </c>
      <c r="F111" s="4" t="str">
        <f>VLOOKUP(A111,HOP!A:L,12,0)</f>
        <v>1380.00</v>
      </c>
      <c r="G111" s="4" t="str">
        <f>VLOOKUP(A111,HOP!A:C,3,0)</f>
        <v>3373127</v>
      </c>
      <c r="H111" s="4">
        <f t="shared" si="6"/>
        <v>0</v>
      </c>
      <c r="I111" s="4" t="str">
        <f t="shared" si="7"/>
        <v>,3373127</v>
      </c>
      <c r="J111" s="4" t="str">
        <f>VLOOKUP(A111,HOP!A:U,21,0)</f>
        <v>直采</v>
      </c>
    </row>
    <row r="112" s="4" customFormat="1" hidden="1" spans="1:10">
      <c r="A112" s="5">
        <v>999224149928507</v>
      </c>
      <c r="B112" s="4" t="s">
        <v>27</v>
      </c>
      <c r="C112" s="6">
        <v>45062</v>
      </c>
      <c r="D112" s="6">
        <v>45063</v>
      </c>
      <c r="E112" s="4">
        <v>591</v>
      </c>
      <c r="F112" s="4" t="str">
        <f>VLOOKUP(A112,HOP!A:L,12,0)</f>
        <v>591.00</v>
      </c>
      <c r="G112" s="4" t="str">
        <f>VLOOKUP(A112,HOP!A:C,3,0)</f>
        <v>3373540</v>
      </c>
      <c r="H112" s="4">
        <f t="shared" si="6"/>
        <v>0</v>
      </c>
      <c r="I112" s="4" t="str">
        <f t="shared" si="7"/>
        <v>,3373540</v>
      </c>
      <c r="J112" s="4" t="str">
        <f>VLOOKUP(A112,HOP!A:U,21,0)</f>
        <v>直采</v>
      </c>
    </row>
    <row r="113" s="4" customFormat="1" hidden="1" spans="1:10">
      <c r="A113" s="5">
        <v>999224150219091</v>
      </c>
      <c r="B113" s="4" t="s">
        <v>27</v>
      </c>
      <c r="C113" s="6">
        <v>45061</v>
      </c>
      <c r="D113" s="6">
        <v>45063</v>
      </c>
      <c r="E113" s="4">
        <v>1838</v>
      </c>
      <c r="F113" s="4" t="str">
        <f>VLOOKUP(A113,HOP!A:L,12,0)</f>
        <v>1838.00</v>
      </c>
      <c r="G113" s="4" t="str">
        <f>VLOOKUP(A113,HOP!A:C,3,0)</f>
        <v>3373667</v>
      </c>
      <c r="H113" s="4">
        <f t="shared" si="6"/>
        <v>0</v>
      </c>
      <c r="I113" s="4" t="str">
        <f t="shared" si="7"/>
        <v>,3373667</v>
      </c>
      <c r="J113" s="4" t="str">
        <f>VLOOKUP(A113,HOP!A:U,21,0)</f>
        <v>直连</v>
      </c>
    </row>
    <row r="114" s="4" customFormat="1" hidden="1" spans="1:10">
      <c r="A114" s="5">
        <v>999224150226388</v>
      </c>
      <c r="B114" s="4" t="s">
        <v>27</v>
      </c>
      <c r="C114" s="6">
        <v>45062</v>
      </c>
      <c r="D114" s="6">
        <v>45063</v>
      </c>
      <c r="E114" s="4">
        <v>369</v>
      </c>
      <c r="F114" s="4" t="str">
        <f>VLOOKUP(A114,HOP!A:L,12,0)</f>
        <v>369.00</v>
      </c>
      <c r="G114" s="4" t="str">
        <f>VLOOKUP(A114,HOP!A:C,3,0)</f>
        <v>3373673</v>
      </c>
      <c r="H114" s="4">
        <f t="shared" si="6"/>
        <v>0</v>
      </c>
      <c r="I114" s="4" t="str">
        <f t="shared" si="7"/>
        <v>,3373673</v>
      </c>
      <c r="J114" s="4" t="str">
        <f>VLOOKUP(A114,HOP!A:U,21,0)</f>
        <v>直连</v>
      </c>
    </row>
    <row r="115" s="4" customFormat="1" hidden="1" spans="1:10">
      <c r="A115" s="5">
        <v>999224150487068</v>
      </c>
      <c r="B115" s="4" t="s">
        <v>27</v>
      </c>
      <c r="C115" s="6">
        <v>45061</v>
      </c>
      <c r="D115" s="6">
        <v>45063</v>
      </c>
      <c r="E115" s="4">
        <v>384</v>
      </c>
      <c r="F115" s="4" t="str">
        <f>VLOOKUP(A115,HOP!A:L,12,0)</f>
        <v>384.00</v>
      </c>
      <c r="G115" s="4" t="str">
        <f>VLOOKUP(A115,HOP!A:C,3,0)</f>
        <v>3373801</v>
      </c>
      <c r="H115" s="4">
        <f t="shared" si="6"/>
        <v>0</v>
      </c>
      <c r="I115" s="4" t="str">
        <f t="shared" si="7"/>
        <v>,3373801</v>
      </c>
      <c r="J115" s="4" t="str">
        <f>VLOOKUP(A115,HOP!A:U,21,0)</f>
        <v>直连</v>
      </c>
    </row>
    <row r="116" s="4" customFormat="1" hidden="1" spans="1:10">
      <c r="A116" s="5">
        <v>999224150786662</v>
      </c>
      <c r="B116" s="4" t="s">
        <v>27</v>
      </c>
      <c r="C116" s="6">
        <v>45062</v>
      </c>
      <c r="D116" s="6">
        <v>45063</v>
      </c>
      <c r="E116" s="4">
        <v>498</v>
      </c>
      <c r="F116" s="4" t="str">
        <f>VLOOKUP(A116,HOP!A:L,12,0)</f>
        <v>498.00</v>
      </c>
      <c r="G116" s="4" t="str">
        <f>VLOOKUP(A116,HOP!A:C,3,0)</f>
        <v>3373962</v>
      </c>
      <c r="H116" s="4">
        <f t="shared" si="6"/>
        <v>0</v>
      </c>
      <c r="I116" s="4" t="str">
        <f t="shared" si="7"/>
        <v>,3373962</v>
      </c>
      <c r="J116" s="4" t="str">
        <f>VLOOKUP(A116,HOP!A:U,21,0)</f>
        <v>直连</v>
      </c>
    </row>
    <row r="117" s="4" customFormat="1" hidden="1" spans="1:10">
      <c r="A117" s="5">
        <v>999224150990535</v>
      </c>
      <c r="B117" s="4" t="s">
        <v>27</v>
      </c>
      <c r="C117" s="6">
        <v>45061</v>
      </c>
      <c r="D117" s="6">
        <v>45063</v>
      </c>
      <c r="E117" s="4">
        <v>722</v>
      </c>
      <c r="F117" s="4" t="str">
        <f>VLOOKUP(A117,HOP!A:L,12,0)</f>
        <v>722.00</v>
      </c>
      <c r="G117" s="4" t="str">
        <f>VLOOKUP(A117,HOP!A:C,3,0)</f>
        <v>3374029</v>
      </c>
      <c r="H117" s="4">
        <f t="shared" si="6"/>
        <v>0</v>
      </c>
      <c r="I117" s="4" t="str">
        <f t="shared" si="7"/>
        <v>,3374029</v>
      </c>
      <c r="J117" s="4" t="str">
        <f>VLOOKUP(A117,HOP!A:U,21,0)</f>
        <v>直连</v>
      </c>
    </row>
    <row r="118" s="4" customFormat="1" hidden="1" spans="1:10">
      <c r="A118" s="5">
        <v>999224151296493</v>
      </c>
      <c r="B118" s="4" t="s">
        <v>27</v>
      </c>
      <c r="C118" s="6">
        <v>45062</v>
      </c>
      <c r="D118" s="6">
        <v>45063</v>
      </c>
      <c r="E118" s="4">
        <v>145</v>
      </c>
      <c r="F118" s="4" t="str">
        <f>VLOOKUP(A118,HOP!A:L,12,0)</f>
        <v>145.00</v>
      </c>
      <c r="G118" s="4" t="str">
        <f>VLOOKUP(A118,HOP!A:C,3,0)</f>
        <v>3374202</v>
      </c>
      <c r="H118" s="4">
        <f t="shared" si="6"/>
        <v>0</v>
      </c>
      <c r="I118" s="4" t="str">
        <f t="shared" si="7"/>
        <v>,3374202</v>
      </c>
      <c r="J118" s="4" t="str">
        <f>VLOOKUP(A118,HOP!A:U,21,0)</f>
        <v>直连</v>
      </c>
    </row>
    <row r="119" s="4" customFormat="1" hidden="1" spans="1:10">
      <c r="A119" s="5">
        <v>999224151814536</v>
      </c>
      <c r="B119" s="4" t="s">
        <v>27</v>
      </c>
      <c r="C119" s="6">
        <v>45061</v>
      </c>
      <c r="D119" s="6">
        <v>45063</v>
      </c>
      <c r="E119" s="4">
        <v>438</v>
      </c>
      <c r="F119" s="4" t="str">
        <f>VLOOKUP(A119,HOP!A:L,12,0)</f>
        <v>438.00</v>
      </c>
      <c r="G119" s="4" t="str">
        <f>VLOOKUP(A119,HOP!A:C,3,0)</f>
        <v>3374397</v>
      </c>
      <c r="H119" s="4">
        <f t="shared" si="6"/>
        <v>0</v>
      </c>
      <c r="I119" s="4" t="str">
        <f t="shared" si="7"/>
        <v>,3374397</v>
      </c>
      <c r="J119" s="4" t="str">
        <f>VLOOKUP(A119,HOP!A:U,21,0)</f>
        <v>直连</v>
      </c>
    </row>
    <row r="120" s="4" customFormat="1" hidden="1" spans="1:10">
      <c r="A120" s="5">
        <v>999224152585001</v>
      </c>
      <c r="B120" s="4" t="s">
        <v>27</v>
      </c>
      <c r="C120" s="6">
        <v>45062</v>
      </c>
      <c r="D120" s="6">
        <v>45063</v>
      </c>
      <c r="E120" s="4">
        <v>1324</v>
      </c>
      <c r="F120" s="4" t="str">
        <f>VLOOKUP(A120,HOP!A:L,12,0)</f>
        <v>1324.00</v>
      </c>
      <c r="G120" s="4" t="str">
        <f>VLOOKUP(A120,HOP!A:C,3,0)</f>
        <v>3374681</v>
      </c>
      <c r="H120" s="4">
        <f t="shared" si="6"/>
        <v>0</v>
      </c>
      <c r="I120" s="4" t="str">
        <f t="shared" si="7"/>
        <v>,3374681</v>
      </c>
      <c r="J120" s="4" t="str">
        <f>VLOOKUP(A120,HOP!A:U,21,0)</f>
        <v>直连</v>
      </c>
    </row>
    <row r="121" s="4" customFormat="1" hidden="1" spans="1:10">
      <c r="A121" s="5">
        <v>999224152675374</v>
      </c>
      <c r="B121" s="4" t="s">
        <v>27</v>
      </c>
      <c r="C121" s="6">
        <v>45061</v>
      </c>
      <c r="D121" s="6">
        <v>45063</v>
      </c>
      <c r="E121" s="4">
        <v>434</v>
      </c>
      <c r="F121" s="4" t="str">
        <f>VLOOKUP(A121,HOP!A:L,12,0)</f>
        <v>434.00</v>
      </c>
      <c r="G121" s="4" t="str">
        <f>VLOOKUP(A121,HOP!A:C,3,0)</f>
        <v>3374710</v>
      </c>
      <c r="H121" s="4">
        <f t="shared" si="6"/>
        <v>0</v>
      </c>
      <c r="I121" s="4" t="str">
        <f t="shared" si="7"/>
        <v>,3374710</v>
      </c>
      <c r="J121" s="4" t="str">
        <f>VLOOKUP(A121,HOP!A:U,21,0)</f>
        <v>直连</v>
      </c>
    </row>
    <row r="122" s="4" customFormat="1" hidden="1" spans="1:10">
      <c r="A122" s="5">
        <v>999224153540705</v>
      </c>
      <c r="B122" s="4" t="s">
        <v>27</v>
      </c>
      <c r="C122" s="6">
        <v>45061</v>
      </c>
      <c r="D122" s="6">
        <v>45063</v>
      </c>
      <c r="E122" s="4">
        <v>398</v>
      </c>
      <c r="F122" s="4" t="str">
        <f>VLOOKUP(A122,HOP!A:L,12,0)</f>
        <v>398.00</v>
      </c>
      <c r="G122" s="4" t="str">
        <f>VLOOKUP(A122,HOP!A:C,3,0)</f>
        <v>3375013</v>
      </c>
      <c r="H122" s="4">
        <f t="shared" si="6"/>
        <v>0</v>
      </c>
      <c r="I122" s="4" t="str">
        <f t="shared" si="7"/>
        <v>,3375013</v>
      </c>
      <c r="J122" s="4" t="str">
        <f>VLOOKUP(A122,HOP!A:U,21,0)</f>
        <v>直连</v>
      </c>
    </row>
    <row r="123" s="4" customFormat="1" hidden="1" spans="1:10">
      <c r="A123" s="5">
        <v>999224154599679</v>
      </c>
      <c r="B123" s="4" t="s">
        <v>27</v>
      </c>
      <c r="C123" s="6">
        <v>45062</v>
      </c>
      <c r="D123" s="6">
        <v>45063</v>
      </c>
      <c r="E123" s="4">
        <v>104</v>
      </c>
      <c r="F123" s="4" t="str">
        <f>VLOOKUP(A123,HOP!A:L,12,0)</f>
        <v>104.00</v>
      </c>
      <c r="G123" s="4" t="str">
        <f>VLOOKUP(A123,HOP!A:C,3,0)</f>
        <v>3375360</v>
      </c>
      <c r="H123" s="4">
        <f t="shared" si="6"/>
        <v>0</v>
      </c>
      <c r="I123" s="4" t="str">
        <f t="shared" si="7"/>
        <v>,3375360</v>
      </c>
      <c r="J123" s="4" t="str">
        <f>VLOOKUP(A123,HOP!A:U,21,0)</f>
        <v>直连</v>
      </c>
    </row>
    <row r="124" s="4" customFormat="1" hidden="1" spans="1:10">
      <c r="A124" s="5">
        <v>999224154672739</v>
      </c>
      <c r="B124" s="4" t="s">
        <v>27</v>
      </c>
      <c r="C124" s="6">
        <v>45062</v>
      </c>
      <c r="D124" s="6">
        <v>45063</v>
      </c>
      <c r="E124" s="4">
        <v>639</v>
      </c>
      <c r="F124" s="4" t="str">
        <f>VLOOKUP(A124,HOP!A:L,12,0)</f>
        <v>639.00</v>
      </c>
      <c r="G124" s="4" t="str">
        <f>VLOOKUP(A124,HOP!A:C,3,0)</f>
        <v>3375375</v>
      </c>
      <c r="H124" s="4">
        <f t="shared" si="6"/>
        <v>0</v>
      </c>
      <c r="I124" s="4" t="str">
        <f t="shared" si="7"/>
        <v>,3375375</v>
      </c>
      <c r="J124" s="4" t="str">
        <f>VLOOKUP(A124,HOP!A:U,21,0)</f>
        <v>直连</v>
      </c>
    </row>
    <row r="125" s="4" customFormat="1" hidden="1" spans="1:10">
      <c r="A125" s="5">
        <v>999224156069965</v>
      </c>
      <c r="B125" s="4" t="s">
        <v>27</v>
      </c>
      <c r="C125" s="6">
        <v>45062</v>
      </c>
      <c r="D125" s="6">
        <v>45063</v>
      </c>
      <c r="E125" s="4">
        <v>572</v>
      </c>
      <c r="F125" s="4" t="str">
        <f>VLOOKUP(A125,HOP!A:L,12,0)</f>
        <v>572.00</v>
      </c>
      <c r="G125" s="4" t="str">
        <f>VLOOKUP(A125,HOP!A:C,3,0)</f>
        <v>3375834</v>
      </c>
      <c r="H125" s="4">
        <f t="shared" si="6"/>
        <v>0</v>
      </c>
      <c r="I125" s="4" t="str">
        <f t="shared" si="7"/>
        <v>,3375834</v>
      </c>
      <c r="J125" s="4" t="str">
        <f>VLOOKUP(A125,HOP!A:U,21,0)</f>
        <v>直连</v>
      </c>
    </row>
    <row r="126" s="4" customFormat="1" hidden="1" spans="1:10">
      <c r="A126" s="5">
        <v>999224156622931</v>
      </c>
      <c r="B126" s="4" t="s">
        <v>27</v>
      </c>
      <c r="C126" s="6">
        <v>45061</v>
      </c>
      <c r="D126" s="6">
        <v>45063</v>
      </c>
      <c r="E126" s="4">
        <v>670</v>
      </c>
      <c r="F126" s="4" t="str">
        <f>VLOOKUP(A126,HOP!A:L,12,0)</f>
        <v>670.00</v>
      </c>
      <c r="G126" s="4" t="str">
        <f>VLOOKUP(A126,HOP!A:C,3,0)</f>
        <v>3375952</v>
      </c>
      <c r="H126" s="4">
        <f t="shared" si="6"/>
        <v>0</v>
      </c>
      <c r="I126" s="4" t="str">
        <f t="shared" si="7"/>
        <v>,3375952</v>
      </c>
      <c r="J126" s="4" t="str">
        <f>VLOOKUP(A126,HOP!A:U,21,0)</f>
        <v>直连</v>
      </c>
    </row>
    <row r="127" s="4" customFormat="1" hidden="1" spans="1:10">
      <c r="A127" s="5">
        <v>999224157079256</v>
      </c>
      <c r="B127" s="4" t="s">
        <v>27</v>
      </c>
      <c r="C127" s="6">
        <v>45062</v>
      </c>
      <c r="D127" s="6">
        <v>45063</v>
      </c>
      <c r="E127" s="4">
        <v>782</v>
      </c>
      <c r="F127" s="4" t="str">
        <f>VLOOKUP(A127,HOP!A:L,12,0)</f>
        <v>782.00</v>
      </c>
      <c r="G127" s="4" t="str">
        <f>VLOOKUP(A127,HOP!A:C,3,0)</f>
        <v>3376158</v>
      </c>
      <c r="H127" s="4">
        <f t="shared" si="6"/>
        <v>0</v>
      </c>
      <c r="I127" s="4" t="str">
        <f t="shared" si="7"/>
        <v>,3376158</v>
      </c>
      <c r="J127" s="4" t="str">
        <f>VLOOKUP(A127,HOP!A:U,21,0)</f>
        <v>直连</v>
      </c>
    </row>
    <row r="128" s="4" customFormat="1" hidden="1" spans="1:10">
      <c r="A128" s="5">
        <v>999224157822650</v>
      </c>
      <c r="B128" s="4" t="s">
        <v>27</v>
      </c>
      <c r="C128" s="6">
        <v>45061</v>
      </c>
      <c r="D128" s="6">
        <v>45063</v>
      </c>
      <c r="E128" s="4">
        <v>360</v>
      </c>
      <c r="F128" s="4" t="str">
        <f>VLOOKUP(A128,HOP!A:L,12,0)</f>
        <v>360.00</v>
      </c>
      <c r="G128" s="4" t="str">
        <f>VLOOKUP(A128,HOP!A:C,3,0)</f>
        <v>3376379</v>
      </c>
      <c r="H128" s="4">
        <f t="shared" si="6"/>
        <v>0</v>
      </c>
      <c r="I128" s="4" t="str">
        <f t="shared" si="7"/>
        <v>,3376379</v>
      </c>
      <c r="J128" s="4" t="str">
        <f>VLOOKUP(A128,HOP!A:U,21,0)</f>
        <v>直连</v>
      </c>
    </row>
    <row r="129" s="4" customFormat="1" hidden="1" spans="1:10">
      <c r="A129" s="5">
        <v>999224158776786</v>
      </c>
      <c r="B129" s="4" t="s">
        <v>27</v>
      </c>
      <c r="C129" s="6">
        <v>45062</v>
      </c>
      <c r="D129" s="6">
        <v>45063</v>
      </c>
      <c r="E129" s="4">
        <v>545</v>
      </c>
      <c r="F129" s="4" t="str">
        <f>VLOOKUP(A129,HOP!A:L,12,0)</f>
        <v>545.00</v>
      </c>
      <c r="G129" s="4" t="str">
        <f>VLOOKUP(A129,HOP!A:C,3,0)</f>
        <v>3376678</v>
      </c>
      <c r="H129" s="4">
        <f t="shared" si="6"/>
        <v>0</v>
      </c>
      <c r="I129" s="4" t="str">
        <f t="shared" si="7"/>
        <v>,3376678</v>
      </c>
      <c r="J129" s="4" t="str">
        <f>VLOOKUP(A129,HOP!A:U,21,0)</f>
        <v>直连</v>
      </c>
    </row>
    <row r="130" s="4" customFormat="1" hidden="1" spans="1:10">
      <c r="A130" s="5">
        <v>999224159666982</v>
      </c>
      <c r="B130" s="4" t="s">
        <v>27</v>
      </c>
      <c r="C130" s="6">
        <v>45061</v>
      </c>
      <c r="D130" s="6">
        <v>45063</v>
      </c>
      <c r="E130" s="4">
        <v>268</v>
      </c>
      <c r="F130" s="4" t="str">
        <f>VLOOKUP(A130,HOP!A:L,12,0)</f>
        <v>268.00</v>
      </c>
      <c r="G130" s="4" t="str">
        <f>VLOOKUP(A130,HOP!A:C,3,0)</f>
        <v>3377018</v>
      </c>
      <c r="H130" s="4">
        <f t="shared" si="6"/>
        <v>0</v>
      </c>
      <c r="I130" s="4" t="str">
        <f t="shared" si="7"/>
        <v>,3377018</v>
      </c>
      <c r="J130" s="4" t="str">
        <f>VLOOKUP(A130,HOP!A:U,21,0)</f>
        <v>直连</v>
      </c>
    </row>
    <row r="131" s="4" customFormat="1" hidden="1" spans="1:10">
      <c r="A131" s="5">
        <v>999224160116517</v>
      </c>
      <c r="B131" s="4" t="s">
        <v>27</v>
      </c>
      <c r="C131" s="6">
        <v>45062</v>
      </c>
      <c r="D131" s="6">
        <v>45063</v>
      </c>
      <c r="E131" s="4">
        <v>347</v>
      </c>
      <c r="F131" s="4" t="str">
        <f>VLOOKUP(A131,HOP!A:L,12,0)</f>
        <v>347.00</v>
      </c>
      <c r="G131" s="4" t="str">
        <f>VLOOKUP(A131,HOP!A:C,3,0)</f>
        <v>3377125</v>
      </c>
      <c r="H131" s="4">
        <f t="shared" ref="H131:H157" si="8">E131-F131</f>
        <v>0</v>
      </c>
      <c r="I131" s="4" t="str">
        <f t="shared" ref="I131:I157" si="9">$I$1&amp;G131</f>
        <v>,3377125</v>
      </c>
      <c r="J131" s="4" t="str">
        <f>VLOOKUP(A131,HOP!A:U,21,0)</f>
        <v>直连</v>
      </c>
    </row>
    <row r="132" s="4" customFormat="1" hidden="1" spans="1:10">
      <c r="A132" s="5">
        <v>999224161177680</v>
      </c>
      <c r="B132" s="4" t="s">
        <v>27</v>
      </c>
      <c r="C132" s="6">
        <v>45062</v>
      </c>
      <c r="D132" s="6">
        <v>45063</v>
      </c>
      <c r="E132" s="4">
        <v>113</v>
      </c>
      <c r="F132" s="4" t="str">
        <f>VLOOKUP(A132,HOP!A:L,12,0)</f>
        <v>113.00</v>
      </c>
      <c r="G132" s="4" t="str">
        <f>VLOOKUP(A132,HOP!A:C,3,0)</f>
        <v>3377508</v>
      </c>
      <c r="H132" s="4">
        <f t="shared" si="8"/>
        <v>0</v>
      </c>
      <c r="I132" s="4" t="str">
        <f t="shared" si="9"/>
        <v>,3377508</v>
      </c>
      <c r="J132" s="4" t="str">
        <f>VLOOKUP(A132,HOP!A:U,21,0)</f>
        <v>直连</v>
      </c>
    </row>
    <row r="133" s="4" customFormat="1" hidden="1" spans="1:10">
      <c r="A133" s="5">
        <v>999224161671511</v>
      </c>
      <c r="B133" s="4" t="s">
        <v>27</v>
      </c>
      <c r="C133" s="6">
        <v>45062</v>
      </c>
      <c r="D133" s="6">
        <v>45063</v>
      </c>
      <c r="E133" s="4">
        <v>515</v>
      </c>
      <c r="F133" s="4" t="str">
        <f>VLOOKUP(A133,HOP!A:L,12,0)</f>
        <v>515.00</v>
      </c>
      <c r="G133" s="4" t="str">
        <f>VLOOKUP(A133,HOP!A:C,3,0)</f>
        <v>3377810</v>
      </c>
      <c r="H133" s="4">
        <f t="shared" si="8"/>
        <v>0</v>
      </c>
      <c r="I133" s="4" t="str">
        <f t="shared" si="9"/>
        <v>,3377810</v>
      </c>
      <c r="J133" s="4" t="str">
        <f>VLOOKUP(A133,HOP!A:U,21,0)</f>
        <v>直连</v>
      </c>
    </row>
    <row r="134" s="4" customFormat="1" hidden="1" spans="1:10">
      <c r="A134" s="5">
        <v>999224161920127</v>
      </c>
      <c r="B134" s="4" t="s">
        <v>27</v>
      </c>
      <c r="C134" s="6">
        <v>45062</v>
      </c>
      <c r="D134" s="6">
        <v>45063</v>
      </c>
      <c r="E134" s="4">
        <v>269</v>
      </c>
      <c r="F134" s="4" t="str">
        <f>VLOOKUP(A134,HOP!A:L,12,0)</f>
        <v>269.00</v>
      </c>
      <c r="G134" s="4" t="str">
        <f>VLOOKUP(A134,HOP!A:C,3,0)</f>
        <v>3377889</v>
      </c>
      <c r="H134" s="4">
        <f t="shared" si="8"/>
        <v>0</v>
      </c>
      <c r="I134" s="4" t="str">
        <f t="shared" si="9"/>
        <v>,3377889</v>
      </c>
      <c r="J134" s="4" t="str">
        <f>VLOOKUP(A134,HOP!A:U,21,0)</f>
        <v>直连</v>
      </c>
    </row>
    <row r="135" s="4" customFormat="1" hidden="1" spans="1:10">
      <c r="A135" s="5">
        <v>999224162020771</v>
      </c>
      <c r="B135" s="4" t="s">
        <v>27</v>
      </c>
      <c r="C135" s="6">
        <v>45062</v>
      </c>
      <c r="D135" s="6">
        <v>45063</v>
      </c>
      <c r="E135" s="4">
        <v>287</v>
      </c>
      <c r="F135" s="4" t="str">
        <f>VLOOKUP(A135,HOP!A:L,12,0)</f>
        <v>287.00</v>
      </c>
      <c r="G135" s="4" t="str">
        <f>VLOOKUP(A135,HOP!A:C,3,0)</f>
        <v>3377912</v>
      </c>
      <c r="H135" s="4">
        <f t="shared" si="8"/>
        <v>0</v>
      </c>
      <c r="I135" s="4" t="str">
        <f t="shared" si="9"/>
        <v>,3377912</v>
      </c>
      <c r="J135" s="4" t="str">
        <f>VLOOKUP(A135,HOP!A:U,21,0)</f>
        <v>直连</v>
      </c>
    </row>
    <row r="136" s="4" customFormat="1" hidden="1" spans="1:10">
      <c r="A136" s="5">
        <v>999224161923361</v>
      </c>
      <c r="B136" s="4" t="s">
        <v>27</v>
      </c>
      <c r="C136" s="6">
        <v>45061</v>
      </c>
      <c r="D136" s="6">
        <v>45063</v>
      </c>
      <c r="E136" s="4">
        <v>968</v>
      </c>
      <c r="F136" s="4" t="str">
        <f>VLOOKUP(A136,HOP!A:L,12,0)</f>
        <v>968.00</v>
      </c>
      <c r="G136" s="4" t="str">
        <f>VLOOKUP(A136,HOP!A:C,3,0)</f>
        <v>3377891</v>
      </c>
      <c r="H136" s="4">
        <f t="shared" si="8"/>
        <v>0</v>
      </c>
      <c r="I136" s="4" t="str">
        <f t="shared" si="9"/>
        <v>,3377891</v>
      </c>
      <c r="J136" s="4" t="str">
        <f>VLOOKUP(A136,HOP!A:U,21,0)</f>
        <v>直连</v>
      </c>
    </row>
    <row r="137" s="4" customFormat="1" hidden="1" spans="1:10">
      <c r="A137" s="5">
        <v>999224163643201</v>
      </c>
      <c r="B137" s="4" t="s">
        <v>27</v>
      </c>
      <c r="C137" s="6">
        <v>45062</v>
      </c>
      <c r="D137" s="6">
        <v>45063</v>
      </c>
      <c r="E137" s="4">
        <v>349</v>
      </c>
      <c r="F137" s="4" t="str">
        <f>VLOOKUP(A137,HOP!A:L,12,0)</f>
        <v>349.00</v>
      </c>
      <c r="G137" s="4" t="str">
        <f>VLOOKUP(A137,HOP!A:C,3,0)</f>
        <v>3378630</v>
      </c>
      <c r="H137" s="4">
        <f t="shared" si="8"/>
        <v>0</v>
      </c>
      <c r="I137" s="4" t="str">
        <f t="shared" si="9"/>
        <v>,3378630</v>
      </c>
      <c r="J137" s="4" t="str">
        <f>VLOOKUP(A137,HOP!A:U,21,0)</f>
        <v>直采</v>
      </c>
    </row>
    <row r="138" s="4" customFormat="1" hidden="1" spans="1:10">
      <c r="A138" s="5">
        <v>999224164217178</v>
      </c>
      <c r="B138" s="4" t="s">
        <v>27</v>
      </c>
      <c r="C138" s="6">
        <v>45062</v>
      </c>
      <c r="D138" s="6">
        <v>45063</v>
      </c>
      <c r="E138" s="4">
        <v>473</v>
      </c>
      <c r="F138" s="4" t="str">
        <f>VLOOKUP(A138,HOP!A:L,12,0)</f>
        <v>473.00</v>
      </c>
      <c r="G138" s="4" t="str">
        <f>VLOOKUP(A138,HOP!A:C,3,0)</f>
        <v>3378834</v>
      </c>
      <c r="H138" s="4">
        <f t="shared" si="8"/>
        <v>0</v>
      </c>
      <c r="I138" s="4" t="str">
        <f t="shared" si="9"/>
        <v>,3378834</v>
      </c>
      <c r="J138" s="4" t="str">
        <f>VLOOKUP(A138,HOP!A:U,21,0)</f>
        <v>直连</v>
      </c>
    </row>
    <row r="139" s="4" customFormat="1" hidden="1" spans="1:10">
      <c r="A139" s="5">
        <v>999224164371666</v>
      </c>
      <c r="B139" s="4" t="s">
        <v>27</v>
      </c>
      <c r="C139" s="6">
        <v>45062</v>
      </c>
      <c r="D139" s="6">
        <v>45063</v>
      </c>
      <c r="E139" s="4">
        <v>235</v>
      </c>
      <c r="F139" s="4" t="str">
        <f>VLOOKUP(A139,HOP!A:L,12,0)</f>
        <v>235.00</v>
      </c>
      <c r="G139" s="4" t="str">
        <f>VLOOKUP(A139,HOP!A:C,3,0)</f>
        <v>3378886</v>
      </c>
      <c r="H139" s="4">
        <f t="shared" si="8"/>
        <v>0</v>
      </c>
      <c r="I139" s="4" t="str">
        <f t="shared" si="9"/>
        <v>,3378886</v>
      </c>
      <c r="J139" s="4" t="str">
        <f>VLOOKUP(A139,HOP!A:U,21,0)</f>
        <v>直连</v>
      </c>
    </row>
    <row r="140" s="4" customFormat="1" hidden="1" spans="1:10">
      <c r="A140" s="5">
        <v>999224164890231</v>
      </c>
      <c r="B140" s="4" t="s">
        <v>27</v>
      </c>
      <c r="C140" s="6">
        <v>45062</v>
      </c>
      <c r="D140" s="6">
        <v>45063</v>
      </c>
      <c r="E140" s="4">
        <v>635</v>
      </c>
      <c r="F140" s="4" t="str">
        <f>VLOOKUP(A140,HOP!A:L,12,0)</f>
        <v>635.00</v>
      </c>
      <c r="G140" s="4" t="str">
        <f>VLOOKUP(A140,HOP!A:C,3,0)</f>
        <v>3379099</v>
      </c>
      <c r="H140" s="4">
        <f t="shared" si="8"/>
        <v>0</v>
      </c>
      <c r="I140" s="4" t="str">
        <f t="shared" si="9"/>
        <v>,3379099</v>
      </c>
      <c r="J140" s="4" t="str">
        <f>VLOOKUP(A140,HOP!A:U,21,0)</f>
        <v>直连</v>
      </c>
    </row>
    <row r="141" s="4" customFormat="1" hidden="1" spans="1:10">
      <c r="A141" s="5">
        <v>999224165953493</v>
      </c>
      <c r="B141" s="4" t="s">
        <v>27</v>
      </c>
      <c r="C141" s="6">
        <v>45062</v>
      </c>
      <c r="D141" s="6">
        <v>45063</v>
      </c>
      <c r="E141" s="4">
        <v>286</v>
      </c>
      <c r="F141" s="4" t="str">
        <f>VLOOKUP(A141,HOP!A:L,12,0)</f>
        <v>286.00</v>
      </c>
      <c r="G141" s="4" t="str">
        <f>VLOOKUP(A141,HOP!A:C,3,0)</f>
        <v>3379538</v>
      </c>
      <c r="H141" s="4">
        <f t="shared" si="8"/>
        <v>0</v>
      </c>
      <c r="I141" s="4" t="str">
        <f t="shared" si="9"/>
        <v>,3379538</v>
      </c>
      <c r="J141" s="4" t="str">
        <f>VLOOKUP(A141,HOP!A:U,21,0)</f>
        <v>直连</v>
      </c>
    </row>
    <row r="142" s="4" customFormat="1" hidden="1" spans="1:10">
      <c r="A142" s="5">
        <v>999224166151106</v>
      </c>
      <c r="B142" s="4" t="s">
        <v>27</v>
      </c>
      <c r="C142" s="6">
        <v>45062</v>
      </c>
      <c r="D142" s="6">
        <v>45063</v>
      </c>
      <c r="E142" s="4">
        <v>505</v>
      </c>
      <c r="F142" s="4" t="str">
        <f>VLOOKUP(A142,HOP!A:L,12,0)</f>
        <v>505.00</v>
      </c>
      <c r="G142" s="4" t="str">
        <f>VLOOKUP(A142,HOP!A:C,3,0)</f>
        <v>3379680</v>
      </c>
      <c r="H142" s="4">
        <f t="shared" si="8"/>
        <v>0</v>
      </c>
      <c r="I142" s="4" t="str">
        <f t="shared" si="9"/>
        <v>,3379680</v>
      </c>
      <c r="J142" s="4" t="str">
        <f>VLOOKUP(A142,HOP!A:U,21,0)</f>
        <v>直连</v>
      </c>
    </row>
    <row r="143" s="4" customFormat="1" hidden="1" spans="1:10">
      <c r="A143" s="5">
        <v>999224166227205</v>
      </c>
      <c r="B143" s="4" t="s">
        <v>27</v>
      </c>
      <c r="C143" s="6">
        <v>45062</v>
      </c>
      <c r="D143" s="6">
        <v>45063</v>
      </c>
      <c r="E143" s="4">
        <v>234</v>
      </c>
      <c r="F143" s="4" t="str">
        <f>VLOOKUP(A143,HOP!A:L,12,0)</f>
        <v>234.00</v>
      </c>
      <c r="G143" s="4" t="str">
        <f>VLOOKUP(A143,HOP!A:C,3,0)</f>
        <v>3379744</v>
      </c>
      <c r="H143" s="4">
        <f t="shared" si="8"/>
        <v>0</v>
      </c>
      <c r="I143" s="4" t="str">
        <f t="shared" si="9"/>
        <v>,3379744</v>
      </c>
      <c r="J143" s="4" t="str">
        <f>VLOOKUP(A143,HOP!A:U,21,0)</f>
        <v>直连</v>
      </c>
    </row>
    <row r="144" s="4" customFormat="1" hidden="1" spans="1:10">
      <c r="A144" s="5">
        <v>999224176645448</v>
      </c>
      <c r="B144" s="4" t="s">
        <v>27</v>
      </c>
      <c r="C144" s="6">
        <v>45062</v>
      </c>
      <c r="D144" s="6">
        <v>45063</v>
      </c>
      <c r="E144" s="4">
        <v>321</v>
      </c>
      <c r="F144" s="4" t="str">
        <f>VLOOKUP(A144,HOP!A:L,12,0)</f>
        <v>321.00</v>
      </c>
      <c r="G144" s="4" t="str">
        <f>VLOOKUP(A144,HOP!A:C,3,0)</f>
        <v>3380435</v>
      </c>
      <c r="H144" s="4">
        <f t="shared" si="8"/>
        <v>0</v>
      </c>
      <c r="I144" s="4" t="str">
        <f t="shared" si="9"/>
        <v>,3380435</v>
      </c>
      <c r="J144" s="4" t="str">
        <f>VLOOKUP(A144,HOP!A:U,21,0)</f>
        <v>直连</v>
      </c>
    </row>
    <row r="145" s="4" customFormat="1" hidden="1" spans="1:10">
      <c r="A145" s="5">
        <v>999224180796920</v>
      </c>
      <c r="B145" s="4" t="s">
        <v>27</v>
      </c>
      <c r="C145" s="6">
        <v>45062</v>
      </c>
      <c r="D145" s="6">
        <v>45063</v>
      </c>
      <c r="E145" s="4">
        <v>350</v>
      </c>
      <c r="F145" s="4" t="str">
        <f>VLOOKUP(A145,HOP!A:L,12,0)</f>
        <v>350.00</v>
      </c>
      <c r="G145" s="4" t="str">
        <f>VLOOKUP(A145,HOP!A:C,3,0)</f>
        <v>3381124</v>
      </c>
      <c r="H145" s="4">
        <f t="shared" si="8"/>
        <v>0</v>
      </c>
      <c r="I145" s="4" t="str">
        <f t="shared" si="9"/>
        <v>,3381124</v>
      </c>
      <c r="J145" s="4" t="str">
        <f>VLOOKUP(A145,HOP!A:U,21,0)</f>
        <v>直连</v>
      </c>
    </row>
    <row r="146" s="4" customFormat="1" hidden="1" spans="1:10">
      <c r="A146" s="5">
        <v>999224181469634</v>
      </c>
      <c r="B146" s="4" t="s">
        <v>27</v>
      </c>
      <c r="C146" s="6">
        <v>45062</v>
      </c>
      <c r="D146" s="6">
        <v>45063</v>
      </c>
      <c r="E146" s="4">
        <v>1447</v>
      </c>
      <c r="F146" s="4" t="str">
        <f>VLOOKUP(A146,HOP!A:L,12,0)</f>
        <v>1447.00</v>
      </c>
      <c r="G146" s="4" t="str">
        <f>VLOOKUP(A146,HOP!A:C,3,0)</f>
        <v>3381297</v>
      </c>
      <c r="H146" s="4">
        <f t="shared" si="8"/>
        <v>0</v>
      </c>
      <c r="I146" s="4" t="str">
        <f t="shared" si="9"/>
        <v>,3381297</v>
      </c>
      <c r="J146" s="4" t="str">
        <f>VLOOKUP(A146,HOP!A:U,21,0)</f>
        <v>直连</v>
      </c>
    </row>
    <row r="147" s="4" customFormat="1" hidden="1" spans="1:10">
      <c r="A147" s="5">
        <v>999224183581334</v>
      </c>
      <c r="B147" s="4" t="s">
        <v>27</v>
      </c>
      <c r="C147" s="6">
        <v>45062</v>
      </c>
      <c r="D147" s="6">
        <v>45063</v>
      </c>
      <c r="E147" s="4">
        <v>850</v>
      </c>
      <c r="F147" s="4" t="str">
        <f>VLOOKUP(A147,HOP!A:L,12,0)</f>
        <v>850.00</v>
      </c>
      <c r="G147" s="4" t="str">
        <f>VLOOKUP(A147,HOP!A:C,3,0)</f>
        <v>3381717</v>
      </c>
      <c r="H147" s="4">
        <f t="shared" si="8"/>
        <v>0</v>
      </c>
      <c r="I147" s="4" t="str">
        <f t="shared" si="9"/>
        <v>,3381717</v>
      </c>
      <c r="J147" s="4" t="str">
        <f>VLOOKUP(A147,HOP!A:U,21,0)</f>
        <v>直采</v>
      </c>
    </row>
    <row r="148" s="4" customFormat="1" hidden="1" spans="1:10">
      <c r="A148" s="5">
        <v>999224184366110</v>
      </c>
      <c r="B148" s="4" t="s">
        <v>27</v>
      </c>
      <c r="C148" s="6">
        <v>45062</v>
      </c>
      <c r="D148" s="6">
        <v>45063</v>
      </c>
      <c r="E148" s="4">
        <v>518</v>
      </c>
      <c r="F148" s="4" t="str">
        <f>VLOOKUP(A148,HOP!A:L,12,0)</f>
        <v>518.00</v>
      </c>
      <c r="G148" s="4" t="str">
        <f>VLOOKUP(A148,HOP!A:C,3,0)</f>
        <v>3381921</v>
      </c>
      <c r="H148" s="4">
        <f t="shared" si="8"/>
        <v>0</v>
      </c>
      <c r="I148" s="4" t="str">
        <f t="shared" si="9"/>
        <v>,3381921</v>
      </c>
      <c r="J148" s="4" t="str">
        <f>VLOOKUP(A148,HOP!A:U,21,0)</f>
        <v>直连</v>
      </c>
    </row>
    <row r="149" s="4" customFormat="1" hidden="1" spans="1:10">
      <c r="A149" s="5">
        <v>999224184723581</v>
      </c>
      <c r="B149" s="4" t="s">
        <v>27</v>
      </c>
      <c r="C149" s="6">
        <v>45062</v>
      </c>
      <c r="D149" s="6">
        <v>45063</v>
      </c>
      <c r="E149" s="4">
        <v>136</v>
      </c>
      <c r="F149" s="4" t="str">
        <f>VLOOKUP(A149,HOP!A:L,12,0)</f>
        <v>136.00</v>
      </c>
      <c r="G149" s="4" t="str">
        <f>VLOOKUP(A149,HOP!A:C,3,0)</f>
        <v>3381961</v>
      </c>
      <c r="H149" s="4">
        <f t="shared" si="8"/>
        <v>0</v>
      </c>
      <c r="I149" s="4" t="str">
        <f t="shared" si="9"/>
        <v>,3381961</v>
      </c>
      <c r="J149" s="4" t="str">
        <f>VLOOKUP(A149,HOP!A:U,21,0)</f>
        <v>直连</v>
      </c>
    </row>
    <row r="150" s="4" customFormat="1" hidden="1" spans="1:10">
      <c r="A150" s="5">
        <v>999224184845938</v>
      </c>
      <c r="B150" s="4" t="s">
        <v>27</v>
      </c>
      <c r="C150" s="6">
        <v>45062</v>
      </c>
      <c r="D150" s="6">
        <v>45063</v>
      </c>
      <c r="E150" s="4">
        <v>132</v>
      </c>
      <c r="F150" s="4" t="str">
        <f>VLOOKUP(A150,HOP!A:L,12,0)</f>
        <v>132.00</v>
      </c>
      <c r="G150" s="4" t="str">
        <f>VLOOKUP(A150,HOP!A:C,3,0)</f>
        <v>3381979</v>
      </c>
      <c r="H150" s="4">
        <f t="shared" si="8"/>
        <v>0</v>
      </c>
      <c r="I150" s="4" t="str">
        <f t="shared" si="9"/>
        <v>,3381979</v>
      </c>
      <c r="J150" s="4" t="str">
        <f>VLOOKUP(A150,HOP!A:U,21,0)</f>
        <v>直连</v>
      </c>
    </row>
    <row r="151" s="4" customFormat="1" hidden="1" spans="1:10">
      <c r="A151" s="5">
        <v>999224185171961</v>
      </c>
      <c r="B151" s="4" t="s">
        <v>27</v>
      </c>
      <c r="C151" s="6">
        <v>45062</v>
      </c>
      <c r="D151" s="6">
        <v>45063</v>
      </c>
      <c r="E151" s="4">
        <v>767</v>
      </c>
      <c r="F151" s="4">
        <v>767</v>
      </c>
      <c r="G151" s="4" t="str">
        <f>VLOOKUP(A151,HOP!A:C,3,0)</f>
        <v>3382016</v>
      </c>
      <c r="H151" s="4">
        <f t="shared" si="8"/>
        <v>0</v>
      </c>
      <c r="I151" s="4" t="str">
        <f t="shared" si="9"/>
        <v>,3382016</v>
      </c>
      <c r="J151" s="4" t="str">
        <f>VLOOKUP(A151,HOP!A:U,21,0)</f>
        <v>直连</v>
      </c>
    </row>
    <row r="152" s="4" customFormat="1" hidden="1" spans="1:10">
      <c r="A152" s="5">
        <v>999224187757921</v>
      </c>
      <c r="B152" s="4" t="s">
        <v>27</v>
      </c>
      <c r="C152" s="6">
        <v>45062</v>
      </c>
      <c r="D152" s="6">
        <v>45063</v>
      </c>
      <c r="E152" s="4">
        <v>197</v>
      </c>
      <c r="F152" s="4" t="str">
        <f>VLOOKUP(A152,HOP!A:L,12,0)</f>
        <v>197.00</v>
      </c>
      <c r="G152" s="4" t="str">
        <f>VLOOKUP(A152,HOP!A:C,3,0)</f>
        <v>3382455</v>
      </c>
      <c r="H152" s="4">
        <f t="shared" si="8"/>
        <v>0</v>
      </c>
      <c r="I152" s="4" t="str">
        <f t="shared" si="9"/>
        <v>,3382455</v>
      </c>
      <c r="J152" s="4" t="str">
        <f>VLOOKUP(A152,HOP!A:U,21,0)</f>
        <v>直连</v>
      </c>
    </row>
    <row r="153" s="4" customFormat="1" hidden="1" spans="1:10">
      <c r="A153" s="5">
        <v>999224187965131</v>
      </c>
      <c r="B153" s="4" t="s">
        <v>27</v>
      </c>
      <c r="C153" s="6">
        <v>45062</v>
      </c>
      <c r="D153" s="6">
        <v>45063</v>
      </c>
      <c r="E153" s="4">
        <v>1193</v>
      </c>
      <c r="F153" s="4" t="str">
        <f>VLOOKUP(A153,HOP!A:L,12,0)</f>
        <v>1193.00</v>
      </c>
      <c r="G153" s="4" t="str">
        <f>VLOOKUP(A153,HOP!A:C,3,0)</f>
        <v>3382492</v>
      </c>
      <c r="H153" s="4">
        <f t="shared" si="8"/>
        <v>0</v>
      </c>
      <c r="I153" s="4" t="str">
        <f t="shared" si="9"/>
        <v>,3382492</v>
      </c>
      <c r="J153" s="4" t="str">
        <f>VLOOKUP(A153,HOP!A:U,21,0)</f>
        <v>直连</v>
      </c>
    </row>
    <row r="154" s="4" customFormat="1" hidden="1" spans="1:10">
      <c r="A154" s="5">
        <v>999224188941141</v>
      </c>
      <c r="B154" s="4" t="s">
        <v>27</v>
      </c>
      <c r="C154" s="6">
        <v>45062</v>
      </c>
      <c r="D154" s="6">
        <v>45063</v>
      </c>
      <c r="E154" s="4">
        <v>1440</v>
      </c>
      <c r="F154" s="4" t="str">
        <f>VLOOKUP(A154,HOP!A:L,12,0)</f>
        <v>1440.00</v>
      </c>
      <c r="G154" s="4" t="str">
        <f>VLOOKUP(A154,HOP!A:C,3,0)</f>
        <v>3382667</v>
      </c>
      <c r="H154" s="4">
        <f t="shared" si="8"/>
        <v>0</v>
      </c>
      <c r="I154" s="4" t="str">
        <f t="shared" si="9"/>
        <v>,3382667</v>
      </c>
      <c r="J154" s="4" t="str">
        <f>VLOOKUP(A154,HOP!A:U,21,0)</f>
        <v>直连</v>
      </c>
    </row>
    <row r="155" s="4" customFormat="1" hidden="1" spans="1:10">
      <c r="A155" s="5">
        <v>999224188993216</v>
      </c>
      <c r="B155" s="4" t="s">
        <v>27</v>
      </c>
      <c r="C155" s="6">
        <v>45062</v>
      </c>
      <c r="D155" s="6">
        <v>45063</v>
      </c>
      <c r="E155" s="4">
        <v>187</v>
      </c>
      <c r="F155" s="4" t="str">
        <f>VLOOKUP(A155,HOP!A:L,12,0)</f>
        <v>187.00</v>
      </c>
      <c r="G155" s="4" t="str">
        <f>VLOOKUP(A155,HOP!A:C,3,0)</f>
        <v>3382677</v>
      </c>
      <c r="H155" s="4">
        <f t="shared" si="8"/>
        <v>0</v>
      </c>
      <c r="I155" s="4" t="str">
        <f t="shared" si="9"/>
        <v>,3382677</v>
      </c>
      <c r="J155" s="4" t="str">
        <f>VLOOKUP(A155,HOP!A:U,21,0)</f>
        <v>直连</v>
      </c>
    </row>
    <row r="156" s="4" customFormat="1" hidden="1" spans="1:10">
      <c r="A156" s="5">
        <v>999224190026451</v>
      </c>
      <c r="B156" s="4" t="s">
        <v>27</v>
      </c>
      <c r="C156" s="6">
        <v>45062</v>
      </c>
      <c r="D156" s="6">
        <v>45063</v>
      </c>
      <c r="E156" s="4">
        <v>1393</v>
      </c>
      <c r="F156" s="4" t="str">
        <f>VLOOKUP(A156,HOP!A:L,12,0)</f>
        <v>1393.00</v>
      </c>
      <c r="G156" s="4" t="str">
        <f>VLOOKUP(A156,HOP!A:C,3,0)</f>
        <v>3382932</v>
      </c>
      <c r="H156" s="4">
        <f t="shared" si="8"/>
        <v>0</v>
      </c>
      <c r="I156" s="4" t="str">
        <f t="shared" si="9"/>
        <v>,3382932</v>
      </c>
      <c r="J156" s="4" t="str">
        <f>VLOOKUP(A156,HOP!A:U,21,0)</f>
        <v>直连</v>
      </c>
    </row>
    <row r="157" s="4" customFormat="1" spans="1:11">
      <c r="A157" s="5">
        <v>999224071990330</v>
      </c>
      <c r="B157" s="4" t="s">
        <v>105</v>
      </c>
      <c r="C157" s="6">
        <v>45056</v>
      </c>
      <c r="D157" s="6">
        <v>45058</v>
      </c>
      <c r="E157" s="4">
        <v>-2344</v>
      </c>
      <c r="F157" s="4" t="e">
        <f>VLOOKUP(A157,HOP!A:L,12,0)</f>
        <v>#N/A</v>
      </c>
      <c r="G157" s="7">
        <v>3346803</v>
      </c>
      <c r="H157" s="4" t="e">
        <f t="shared" si="8"/>
        <v>#N/A</v>
      </c>
      <c r="I157" s="4" t="str">
        <f t="shared" si="9"/>
        <v>,3346803</v>
      </c>
      <c r="J157" s="4" t="e">
        <f>VLOOKUP(A157,HOP!A:U,21,0)</f>
        <v>#N/A</v>
      </c>
      <c r="K157" s="4" t="s">
        <v>871</v>
      </c>
    </row>
    <row r="159" spans="5:5">
      <c r="E159" s="4">
        <f>SUM(E2:E158)</f>
        <v>234560</v>
      </c>
    </row>
    <row r="160" spans="5:5">
      <c r="E160" s="4" t="s">
        <v>872</v>
      </c>
    </row>
    <row r="162" spans="1:3">
      <c r="A162" s="4" t="s">
        <v>873</v>
      </c>
      <c r="C162" s="8">
        <v>35012</v>
      </c>
    </row>
    <row r="163" spans="1:3">
      <c r="A163" s="4" t="s">
        <v>874</v>
      </c>
      <c r="C163" s="8">
        <v>198261</v>
      </c>
    </row>
    <row r="164" spans="1:3">
      <c r="A164" s="4" t="s">
        <v>875</v>
      </c>
      <c r="C164" s="8">
        <v>1287</v>
      </c>
    </row>
    <row r="165" spans="1:3">
      <c r="A165" s="4" t="s">
        <v>876</v>
      </c>
      <c r="C165" s="8">
        <f>SUBTOTAL(9,C162:C164)</f>
        <v>234560</v>
      </c>
    </row>
  </sheetData>
  <autoFilter ref="A1:X157">
    <filterColumn colId="4">
      <filters>
        <filter val="1002"/>
        <filter val="104"/>
        <filter val="304"/>
        <filter val="505"/>
        <filter val="2105"/>
        <filter val="4107"/>
        <filter val="310"/>
        <filter val="910"/>
        <filter val="10110"/>
        <filter val="211"/>
        <filter val="3311"/>
        <filter val="1812"/>
        <filter val="3612"/>
        <filter val="113"/>
        <filter val="215"/>
        <filter val="515"/>
        <filter val="2315"/>
        <filter val="518"/>
        <filter val="2318"/>
        <filter val="220"/>
        <filter val="1120"/>
        <filter val="3220"/>
        <filter val="321"/>
        <filter val="1221"/>
        <filter val="722"/>
        <filter val="822"/>
        <filter val="1222"/>
        <filter val="623"/>
        <filter val="723"/>
        <filter val="1823"/>
        <filter val="824"/>
        <filter val="1324"/>
        <filter val="4424"/>
        <filter val="525"/>
        <filter val="2925"/>
        <filter val="1926"/>
        <filter val="527"/>
        <filter val="428"/>
        <filter val="1329"/>
        <filter val="730"/>
        <filter val="132"/>
        <filter val="732"/>
        <filter val="234"/>
        <filter val="434"/>
        <filter val="235"/>
        <filter val="635"/>
        <filter val="3835"/>
        <filter val="136"/>
        <filter val="438"/>
        <filter val="538"/>
        <filter val="1838"/>
        <filter val="5238"/>
        <filter val="339"/>
        <filter val="639"/>
        <filter val="1440"/>
        <filter val="1842"/>
        <filter val="2244"/>
        <filter val="-2344"/>
        <filter val="145"/>
        <filter val="545"/>
        <filter val="3145"/>
        <filter val="646"/>
        <filter val="347"/>
        <filter val="1447"/>
        <filter val="7347"/>
        <filter val="349"/>
        <filter val="1349"/>
        <filter val="350"/>
        <filter val="850"/>
        <filter val="1150"/>
        <filter val="152"/>
        <filter val="452"/>
        <filter val="652"/>
        <filter val="1452"/>
        <filter val="2452"/>
        <filter val="2852"/>
        <filter val="1053"/>
        <filter val="2553"/>
        <filter val="354"/>
        <filter val="554"/>
        <filter val="455"/>
        <filter val="6456"/>
        <filter val="257"/>
        <filter val="1057"/>
        <filter val="159"/>
        <filter val="759"/>
        <filter val="360"/>
        <filter val="6060"/>
        <filter val="1962"/>
        <filter val="664"/>
        <filter val="465"/>
        <filter val="665"/>
        <filter val="966"/>
        <filter val="1066"/>
        <filter val="1766"/>
        <filter val="767"/>
        <filter val="268"/>
        <filter val="968"/>
        <filter val="269"/>
        <filter val="369"/>
        <filter val="670"/>
        <filter val="572"/>
        <filter val="1172"/>
        <filter val="473"/>
        <filter val="1174"/>
        <filter val="3174"/>
        <filter val="3176"/>
        <filter val="35376"/>
        <filter val="280"/>
        <filter val="980"/>
        <filter val="1380"/>
        <filter val="981"/>
        <filter val="1281"/>
        <filter val="782"/>
        <filter val="1582"/>
        <filter val="483"/>
        <filter val="384"/>
        <filter val="1884"/>
        <filter val="3784"/>
        <filter val="485"/>
        <filter val="286"/>
        <filter val="1686"/>
        <filter val="1886"/>
        <filter val="187"/>
        <filter val="287"/>
        <filter val="1287"/>
        <filter val="3087"/>
        <filter val="988"/>
        <filter val="2488"/>
        <filter val="3890"/>
        <filter val="591"/>
        <filter val="791"/>
        <filter val="1193"/>
        <filter val="1393"/>
        <filter val="4893"/>
        <filter val="594"/>
        <filter val="1196"/>
        <filter val="1496"/>
        <filter val="1796"/>
        <filter val="2796"/>
        <filter val="197"/>
        <filter val="2697"/>
        <filter val="398"/>
        <filter val="498"/>
        <filter val="999"/>
      </filters>
    </filterColumn>
    <filterColumn colId="7">
      <filters>
        <filter val="#N/A"/>
        <filter val="1287"/>
      </filters>
    </filterColumn>
    <filterColumn colId="9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8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877</v>
      </c>
      <c r="B1" s="2" t="s">
        <v>878</v>
      </c>
      <c r="C1" s="2" t="s">
        <v>879</v>
      </c>
      <c r="D1" s="2" t="s">
        <v>880</v>
      </c>
      <c r="E1" s="2" t="s">
        <v>13</v>
      </c>
      <c r="F1" s="2" t="s">
        <v>5</v>
      </c>
      <c r="G1" s="2" t="s">
        <v>6</v>
      </c>
      <c r="H1" s="2" t="s">
        <v>881</v>
      </c>
      <c r="I1" s="2" t="s">
        <v>882</v>
      </c>
      <c r="J1" s="2" t="s">
        <v>883</v>
      </c>
      <c r="K1" s="2" t="s">
        <v>884</v>
      </c>
      <c r="L1" s="2" t="s">
        <v>885</v>
      </c>
      <c r="M1" s="2" t="s">
        <v>886</v>
      </c>
      <c r="N1" s="2" t="s">
        <v>887</v>
      </c>
      <c r="O1" s="2" t="s">
        <v>888</v>
      </c>
      <c r="P1" s="2" t="s">
        <v>889</v>
      </c>
      <c r="Q1" s="2" t="s">
        <v>890</v>
      </c>
      <c r="R1" s="2" t="s">
        <v>891</v>
      </c>
      <c r="S1" s="2" t="s">
        <v>892</v>
      </c>
      <c r="T1" s="2" t="s">
        <v>893</v>
      </c>
      <c r="U1" s="2" t="s">
        <v>894</v>
      </c>
      <c r="V1" s="2" t="s">
        <v>895</v>
      </c>
    </row>
    <row r="2" s="1" customFormat="1" spans="1:22">
      <c r="A2" s="3">
        <v>999224190026451</v>
      </c>
      <c r="B2" s="1" t="s">
        <v>896</v>
      </c>
      <c r="C2" s="1" t="s">
        <v>897</v>
      </c>
      <c r="D2" s="1" t="s">
        <v>898</v>
      </c>
      <c r="E2" s="1" t="s">
        <v>899</v>
      </c>
      <c r="F2" s="1" t="s">
        <v>896</v>
      </c>
      <c r="G2" s="1" t="s">
        <v>900</v>
      </c>
      <c r="H2" s="1" t="s">
        <v>901</v>
      </c>
      <c r="I2" s="1" t="s">
        <v>902</v>
      </c>
      <c r="J2" s="1" t="s">
        <v>30</v>
      </c>
      <c r="K2" s="1" t="s">
        <v>903</v>
      </c>
      <c r="L2" s="1" t="s">
        <v>903</v>
      </c>
      <c r="M2" s="1" t="s">
        <v>904</v>
      </c>
      <c r="N2" s="1" t="s">
        <v>904</v>
      </c>
      <c r="O2" s="1" t="s">
        <v>905</v>
      </c>
      <c r="P2" s="1" t="s">
        <v>906</v>
      </c>
      <c r="Q2" s="1" t="s">
        <v>907</v>
      </c>
      <c r="R2" s="1" t="s">
        <v>908</v>
      </c>
      <c r="S2" s="1" t="s">
        <v>909</v>
      </c>
      <c r="T2" s="1" t="s">
        <v>910</v>
      </c>
      <c r="U2" s="1" t="s">
        <v>911</v>
      </c>
      <c r="V2" s="1" t="s">
        <v>912</v>
      </c>
    </row>
    <row r="3" s="1" customFormat="1" spans="1:22">
      <c r="A3" s="3">
        <v>999224188993216</v>
      </c>
      <c r="B3" s="1" t="s">
        <v>896</v>
      </c>
      <c r="C3" s="1" t="s">
        <v>913</v>
      </c>
      <c r="D3" s="1" t="s">
        <v>914</v>
      </c>
      <c r="E3" s="1" t="s">
        <v>915</v>
      </c>
      <c r="F3" s="1" t="s">
        <v>896</v>
      </c>
      <c r="G3" s="1" t="s">
        <v>900</v>
      </c>
      <c r="H3" s="1" t="s">
        <v>901</v>
      </c>
      <c r="I3" s="1" t="s">
        <v>916</v>
      </c>
      <c r="J3" s="1" t="s">
        <v>30</v>
      </c>
      <c r="K3" s="1" t="s">
        <v>917</v>
      </c>
      <c r="L3" s="1" t="s">
        <v>917</v>
      </c>
      <c r="M3" s="1" t="s">
        <v>904</v>
      </c>
      <c r="N3" s="1" t="s">
        <v>904</v>
      </c>
      <c r="O3" s="1" t="s">
        <v>905</v>
      </c>
      <c r="P3" s="1" t="s">
        <v>906</v>
      </c>
      <c r="Q3" s="1" t="s">
        <v>907</v>
      </c>
      <c r="R3" s="1" t="s">
        <v>918</v>
      </c>
      <c r="S3" s="1" t="s">
        <v>909</v>
      </c>
      <c r="T3" s="1" t="s">
        <v>910</v>
      </c>
      <c r="U3" s="1" t="s">
        <v>911</v>
      </c>
      <c r="V3" s="1" t="s">
        <v>919</v>
      </c>
    </row>
    <row r="4" s="1" customFormat="1" spans="1:22">
      <c r="A4" s="3">
        <v>999224188941141</v>
      </c>
      <c r="B4" s="1" t="s">
        <v>896</v>
      </c>
      <c r="C4" s="1" t="s">
        <v>920</v>
      </c>
      <c r="D4" s="1" t="s">
        <v>921</v>
      </c>
      <c r="E4" s="1" t="s">
        <v>922</v>
      </c>
      <c r="F4" s="1" t="s">
        <v>896</v>
      </c>
      <c r="G4" s="1" t="s">
        <v>900</v>
      </c>
      <c r="H4" s="1" t="s">
        <v>901</v>
      </c>
      <c r="I4" s="1" t="s">
        <v>923</v>
      </c>
      <c r="J4" s="1" t="s">
        <v>30</v>
      </c>
      <c r="K4" s="1" t="s">
        <v>924</v>
      </c>
      <c r="L4" s="1" t="s">
        <v>924</v>
      </c>
      <c r="M4" s="1" t="s">
        <v>904</v>
      </c>
      <c r="N4" s="1" t="s">
        <v>904</v>
      </c>
      <c r="O4" s="1" t="s">
        <v>905</v>
      </c>
      <c r="P4" s="1" t="s">
        <v>906</v>
      </c>
      <c r="Q4" s="1" t="s">
        <v>907</v>
      </c>
      <c r="R4" s="1" t="s">
        <v>925</v>
      </c>
      <c r="S4" s="1" t="s">
        <v>909</v>
      </c>
      <c r="T4" s="1" t="s">
        <v>910</v>
      </c>
      <c r="U4" s="1" t="s">
        <v>911</v>
      </c>
      <c r="V4" s="1" t="s">
        <v>926</v>
      </c>
    </row>
    <row r="5" s="1" customFormat="1" spans="1:22">
      <c r="A5" s="3">
        <v>999224187965131</v>
      </c>
      <c r="B5" s="1" t="s">
        <v>896</v>
      </c>
      <c r="C5" s="1" t="s">
        <v>927</v>
      </c>
      <c r="D5" s="1" t="s">
        <v>928</v>
      </c>
      <c r="E5" s="1" t="s">
        <v>929</v>
      </c>
      <c r="F5" s="1" t="s">
        <v>896</v>
      </c>
      <c r="G5" s="1" t="s">
        <v>900</v>
      </c>
      <c r="H5" s="1" t="s">
        <v>901</v>
      </c>
      <c r="I5" s="1" t="s">
        <v>930</v>
      </c>
      <c r="J5" s="1" t="s">
        <v>30</v>
      </c>
      <c r="K5" s="1" t="s">
        <v>931</v>
      </c>
      <c r="L5" s="1" t="s">
        <v>931</v>
      </c>
      <c r="M5" s="1" t="s">
        <v>904</v>
      </c>
      <c r="N5" s="1" t="s">
        <v>904</v>
      </c>
      <c r="O5" s="1" t="s">
        <v>905</v>
      </c>
      <c r="P5" s="1" t="s">
        <v>906</v>
      </c>
      <c r="Q5" s="1" t="s">
        <v>907</v>
      </c>
      <c r="R5" s="1" t="s">
        <v>932</v>
      </c>
      <c r="S5" s="1" t="s">
        <v>909</v>
      </c>
      <c r="T5" s="1" t="s">
        <v>910</v>
      </c>
      <c r="U5" s="1" t="s">
        <v>911</v>
      </c>
      <c r="V5" s="1" t="s">
        <v>933</v>
      </c>
    </row>
    <row r="6" s="1" customFormat="1" spans="1:22">
      <c r="A6" s="3">
        <v>999224187757921</v>
      </c>
      <c r="B6" s="1" t="s">
        <v>896</v>
      </c>
      <c r="C6" s="1" t="s">
        <v>934</v>
      </c>
      <c r="D6" s="1" t="s">
        <v>935</v>
      </c>
      <c r="E6" s="1" t="s">
        <v>936</v>
      </c>
      <c r="F6" s="1" t="s">
        <v>896</v>
      </c>
      <c r="G6" s="1" t="s">
        <v>900</v>
      </c>
      <c r="H6" s="1" t="s">
        <v>901</v>
      </c>
      <c r="I6" s="1" t="s">
        <v>937</v>
      </c>
      <c r="J6" s="1" t="s">
        <v>30</v>
      </c>
      <c r="K6" s="1" t="s">
        <v>938</v>
      </c>
      <c r="L6" s="1" t="s">
        <v>938</v>
      </c>
      <c r="M6" s="1" t="s">
        <v>904</v>
      </c>
      <c r="N6" s="1" t="s">
        <v>904</v>
      </c>
      <c r="O6" s="1" t="s">
        <v>905</v>
      </c>
      <c r="P6" s="1" t="s">
        <v>906</v>
      </c>
      <c r="Q6" s="1" t="s">
        <v>907</v>
      </c>
      <c r="R6" s="1" t="s">
        <v>939</v>
      </c>
      <c r="S6" s="1" t="s">
        <v>909</v>
      </c>
      <c r="T6" s="1" t="s">
        <v>910</v>
      </c>
      <c r="U6" s="1" t="s">
        <v>911</v>
      </c>
      <c r="V6" s="1" t="s">
        <v>940</v>
      </c>
    </row>
    <row r="7" s="1" customFormat="1" spans="1:22">
      <c r="A7" s="3">
        <v>999224185171961</v>
      </c>
      <c r="B7" s="1" t="s">
        <v>896</v>
      </c>
      <c r="C7" s="1" t="s">
        <v>941</v>
      </c>
      <c r="D7" s="1" t="s">
        <v>942</v>
      </c>
      <c r="E7" s="1" t="s">
        <v>943</v>
      </c>
      <c r="F7" s="1" t="s">
        <v>896</v>
      </c>
      <c r="G7" s="1" t="s">
        <v>900</v>
      </c>
      <c r="H7" s="1" t="s">
        <v>901</v>
      </c>
      <c r="I7" s="1" t="s">
        <v>944</v>
      </c>
      <c r="J7" s="1" t="s">
        <v>30</v>
      </c>
      <c r="K7" s="1" t="s">
        <v>945</v>
      </c>
      <c r="L7" s="1" t="s">
        <v>945</v>
      </c>
      <c r="M7" s="1" t="s">
        <v>904</v>
      </c>
      <c r="N7" s="1" t="s">
        <v>904</v>
      </c>
      <c r="O7" s="1" t="s">
        <v>905</v>
      </c>
      <c r="P7" s="1" t="s">
        <v>906</v>
      </c>
      <c r="Q7" s="1" t="s">
        <v>907</v>
      </c>
      <c r="R7" s="1" t="s">
        <v>946</v>
      </c>
      <c r="S7" s="1" t="s">
        <v>909</v>
      </c>
      <c r="T7" s="1" t="s">
        <v>910</v>
      </c>
      <c r="U7" s="1" t="s">
        <v>911</v>
      </c>
      <c r="V7" s="1" t="s">
        <v>933</v>
      </c>
    </row>
    <row r="8" s="1" customFormat="1" spans="1:22">
      <c r="A8" s="3">
        <v>999224184845938</v>
      </c>
      <c r="B8" s="1" t="s">
        <v>896</v>
      </c>
      <c r="C8" s="1" t="s">
        <v>947</v>
      </c>
      <c r="D8" s="1" t="s">
        <v>948</v>
      </c>
      <c r="E8" s="1" t="s">
        <v>949</v>
      </c>
      <c r="F8" s="1" t="s">
        <v>896</v>
      </c>
      <c r="G8" s="1" t="s">
        <v>900</v>
      </c>
      <c r="H8" s="1" t="s">
        <v>901</v>
      </c>
      <c r="I8" s="1" t="s">
        <v>950</v>
      </c>
      <c r="J8" s="1" t="s">
        <v>30</v>
      </c>
      <c r="K8" s="1" t="s">
        <v>951</v>
      </c>
      <c r="L8" s="1" t="s">
        <v>951</v>
      </c>
      <c r="M8" s="1" t="s">
        <v>904</v>
      </c>
      <c r="N8" s="1" t="s">
        <v>904</v>
      </c>
      <c r="O8" s="1" t="s">
        <v>905</v>
      </c>
      <c r="P8" s="1" t="s">
        <v>906</v>
      </c>
      <c r="Q8" s="1" t="s">
        <v>907</v>
      </c>
      <c r="R8" s="1" t="s">
        <v>952</v>
      </c>
      <c r="S8" s="1" t="s">
        <v>909</v>
      </c>
      <c r="T8" s="1" t="s">
        <v>910</v>
      </c>
      <c r="U8" s="1" t="s">
        <v>911</v>
      </c>
      <c r="V8" s="1" t="s">
        <v>919</v>
      </c>
    </row>
    <row r="9" s="1" customFormat="1" spans="1:22">
      <c r="A9" s="3">
        <v>999224184723581</v>
      </c>
      <c r="B9" s="1" t="s">
        <v>896</v>
      </c>
      <c r="C9" s="1" t="s">
        <v>953</v>
      </c>
      <c r="D9" s="1" t="s">
        <v>954</v>
      </c>
      <c r="E9" s="1" t="s">
        <v>955</v>
      </c>
      <c r="F9" s="1" t="s">
        <v>896</v>
      </c>
      <c r="G9" s="1" t="s">
        <v>900</v>
      </c>
      <c r="H9" s="1" t="s">
        <v>901</v>
      </c>
      <c r="I9" s="1" t="s">
        <v>956</v>
      </c>
      <c r="J9" s="1" t="s">
        <v>30</v>
      </c>
      <c r="K9" s="1" t="s">
        <v>957</v>
      </c>
      <c r="L9" s="1" t="s">
        <v>957</v>
      </c>
      <c r="M9" s="1" t="s">
        <v>904</v>
      </c>
      <c r="N9" s="1" t="s">
        <v>904</v>
      </c>
      <c r="O9" s="1" t="s">
        <v>905</v>
      </c>
      <c r="P9" s="1" t="s">
        <v>906</v>
      </c>
      <c r="Q9" s="1" t="s">
        <v>907</v>
      </c>
      <c r="R9" s="1" t="s">
        <v>958</v>
      </c>
      <c r="S9" s="1" t="s">
        <v>909</v>
      </c>
      <c r="T9" s="1" t="s">
        <v>910</v>
      </c>
      <c r="U9" s="1" t="s">
        <v>911</v>
      </c>
      <c r="V9" s="1" t="s">
        <v>919</v>
      </c>
    </row>
    <row r="10" s="1" customFormat="1" spans="1:22">
      <c r="A10" s="3">
        <v>999224184366110</v>
      </c>
      <c r="B10" s="1" t="s">
        <v>896</v>
      </c>
      <c r="C10" s="1" t="s">
        <v>959</v>
      </c>
      <c r="D10" s="1" t="s">
        <v>960</v>
      </c>
      <c r="E10" s="1" t="s">
        <v>961</v>
      </c>
      <c r="F10" s="1" t="s">
        <v>896</v>
      </c>
      <c r="G10" s="1" t="s">
        <v>900</v>
      </c>
      <c r="H10" s="1" t="s">
        <v>901</v>
      </c>
      <c r="I10" s="1" t="s">
        <v>962</v>
      </c>
      <c r="J10" s="1" t="s">
        <v>30</v>
      </c>
      <c r="K10" s="1" t="s">
        <v>963</v>
      </c>
      <c r="L10" s="1" t="s">
        <v>963</v>
      </c>
      <c r="M10" s="1" t="s">
        <v>904</v>
      </c>
      <c r="N10" s="1" t="s">
        <v>904</v>
      </c>
      <c r="O10" s="1" t="s">
        <v>905</v>
      </c>
      <c r="P10" s="1" t="s">
        <v>906</v>
      </c>
      <c r="Q10" s="1" t="s">
        <v>907</v>
      </c>
      <c r="R10" s="1" t="s">
        <v>964</v>
      </c>
      <c r="S10" s="1" t="s">
        <v>909</v>
      </c>
      <c r="T10" s="1" t="s">
        <v>910</v>
      </c>
      <c r="U10" s="1" t="s">
        <v>911</v>
      </c>
      <c r="V10" s="1" t="s">
        <v>919</v>
      </c>
    </row>
    <row r="11" s="1" customFormat="1" spans="1:22">
      <c r="A11" s="3">
        <v>999224183581334</v>
      </c>
      <c r="B11" s="1" t="s">
        <v>896</v>
      </c>
      <c r="C11" s="1" t="s">
        <v>965</v>
      </c>
      <c r="D11" s="1" t="s">
        <v>966</v>
      </c>
      <c r="E11" s="1" t="s">
        <v>967</v>
      </c>
      <c r="F11" s="1" t="s">
        <v>896</v>
      </c>
      <c r="G11" s="1" t="s">
        <v>900</v>
      </c>
      <c r="H11" s="1" t="s">
        <v>901</v>
      </c>
      <c r="I11" s="1" t="s">
        <v>968</v>
      </c>
      <c r="J11" s="1" t="s">
        <v>30</v>
      </c>
      <c r="K11" s="1" t="s">
        <v>969</v>
      </c>
      <c r="L11" s="1" t="s">
        <v>969</v>
      </c>
      <c r="M11" s="1" t="s">
        <v>904</v>
      </c>
      <c r="N11" s="1" t="s">
        <v>904</v>
      </c>
      <c r="O11" s="1" t="s">
        <v>905</v>
      </c>
      <c r="P11" s="1" t="s">
        <v>906</v>
      </c>
      <c r="Q11" s="1" t="s">
        <v>907</v>
      </c>
      <c r="R11" s="1" t="s">
        <v>970</v>
      </c>
      <c r="S11" s="1" t="s">
        <v>909</v>
      </c>
      <c r="T11" s="1" t="s">
        <v>910</v>
      </c>
      <c r="U11" s="1" t="s">
        <v>971</v>
      </c>
      <c r="V11" s="1" t="s">
        <v>940</v>
      </c>
    </row>
    <row r="12" s="1" customFormat="1" spans="1:22">
      <c r="A12" s="3">
        <v>999224181469634</v>
      </c>
      <c r="B12" s="1" t="s">
        <v>896</v>
      </c>
      <c r="C12" s="1" t="s">
        <v>972</v>
      </c>
      <c r="D12" s="1" t="s">
        <v>973</v>
      </c>
      <c r="E12" s="1" t="s">
        <v>974</v>
      </c>
      <c r="F12" s="1" t="s">
        <v>896</v>
      </c>
      <c r="G12" s="1" t="s">
        <v>900</v>
      </c>
      <c r="H12" s="1" t="s">
        <v>901</v>
      </c>
      <c r="I12" s="1" t="s">
        <v>975</v>
      </c>
      <c r="J12" s="1" t="s">
        <v>30</v>
      </c>
      <c r="K12" s="1" t="s">
        <v>976</v>
      </c>
      <c r="L12" s="1" t="s">
        <v>976</v>
      </c>
      <c r="M12" s="1" t="s">
        <v>904</v>
      </c>
      <c r="N12" s="1" t="s">
        <v>904</v>
      </c>
      <c r="O12" s="1" t="s">
        <v>905</v>
      </c>
      <c r="P12" s="1" t="s">
        <v>906</v>
      </c>
      <c r="Q12" s="1" t="s">
        <v>907</v>
      </c>
      <c r="R12" s="1" t="s">
        <v>977</v>
      </c>
      <c r="S12" s="1" t="s">
        <v>909</v>
      </c>
      <c r="T12" s="1" t="s">
        <v>910</v>
      </c>
      <c r="U12" s="1" t="s">
        <v>911</v>
      </c>
      <c r="V12" s="1" t="s">
        <v>933</v>
      </c>
    </row>
    <row r="13" s="1" customFormat="1" spans="1:22">
      <c r="A13" s="3">
        <v>999224180796920</v>
      </c>
      <c r="B13" s="1" t="s">
        <v>896</v>
      </c>
      <c r="C13" s="1" t="s">
        <v>978</v>
      </c>
      <c r="D13" s="1" t="s">
        <v>979</v>
      </c>
      <c r="E13" s="1" t="s">
        <v>980</v>
      </c>
      <c r="F13" s="1" t="s">
        <v>896</v>
      </c>
      <c r="G13" s="1" t="s">
        <v>900</v>
      </c>
      <c r="H13" s="1" t="s">
        <v>901</v>
      </c>
      <c r="I13" s="1" t="s">
        <v>981</v>
      </c>
      <c r="J13" s="1" t="s">
        <v>30</v>
      </c>
      <c r="K13" s="1" t="s">
        <v>982</v>
      </c>
      <c r="L13" s="1" t="s">
        <v>982</v>
      </c>
      <c r="M13" s="1" t="s">
        <v>904</v>
      </c>
      <c r="N13" s="1" t="s">
        <v>904</v>
      </c>
      <c r="O13" s="1" t="s">
        <v>905</v>
      </c>
      <c r="P13" s="1" t="s">
        <v>906</v>
      </c>
      <c r="Q13" s="1" t="s">
        <v>907</v>
      </c>
      <c r="R13" s="1" t="s">
        <v>983</v>
      </c>
      <c r="S13" s="1" t="s">
        <v>909</v>
      </c>
      <c r="T13" s="1" t="s">
        <v>910</v>
      </c>
      <c r="U13" s="1" t="s">
        <v>911</v>
      </c>
      <c r="V13" s="1" t="s">
        <v>940</v>
      </c>
    </row>
    <row r="14" s="1" customFormat="1" spans="1:22">
      <c r="A14" s="3">
        <v>999224176645448</v>
      </c>
      <c r="B14" s="1" t="s">
        <v>896</v>
      </c>
      <c r="C14" s="1" t="s">
        <v>984</v>
      </c>
      <c r="D14" s="1" t="s">
        <v>985</v>
      </c>
      <c r="E14" s="1" t="s">
        <v>986</v>
      </c>
      <c r="F14" s="1" t="s">
        <v>896</v>
      </c>
      <c r="G14" s="1" t="s">
        <v>900</v>
      </c>
      <c r="H14" s="1" t="s">
        <v>901</v>
      </c>
      <c r="I14" s="1" t="s">
        <v>987</v>
      </c>
      <c r="J14" s="1" t="s">
        <v>30</v>
      </c>
      <c r="K14" s="1" t="s">
        <v>988</v>
      </c>
      <c r="L14" s="1" t="s">
        <v>988</v>
      </c>
      <c r="M14" s="1" t="s">
        <v>904</v>
      </c>
      <c r="N14" s="1" t="s">
        <v>904</v>
      </c>
      <c r="O14" s="1" t="s">
        <v>905</v>
      </c>
      <c r="P14" s="1" t="s">
        <v>906</v>
      </c>
      <c r="Q14" s="1" t="s">
        <v>907</v>
      </c>
      <c r="R14" s="1" t="s">
        <v>989</v>
      </c>
      <c r="S14" s="1" t="s">
        <v>909</v>
      </c>
      <c r="T14" s="1" t="s">
        <v>910</v>
      </c>
      <c r="U14" s="1" t="s">
        <v>911</v>
      </c>
      <c r="V14" s="1" t="s">
        <v>990</v>
      </c>
    </row>
    <row r="15" s="1" customFormat="1" spans="1:22">
      <c r="A15" s="3">
        <v>999224166227205</v>
      </c>
      <c r="B15" s="1" t="s">
        <v>896</v>
      </c>
      <c r="C15" s="1" t="s">
        <v>991</v>
      </c>
      <c r="D15" s="1" t="s">
        <v>992</v>
      </c>
      <c r="E15" s="1" t="s">
        <v>993</v>
      </c>
      <c r="F15" s="1" t="s">
        <v>896</v>
      </c>
      <c r="G15" s="1" t="s">
        <v>900</v>
      </c>
      <c r="H15" s="1" t="s">
        <v>901</v>
      </c>
      <c r="I15" s="1" t="s">
        <v>994</v>
      </c>
      <c r="J15" s="1" t="s">
        <v>30</v>
      </c>
      <c r="K15" s="1" t="s">
        <v>995</v>
      </c>
      <c r="L15" s="1" t="s">
        <v>995</v>
      </c>
      <c r="M15" s="1" t="s">
        <v>904</v>
      </c>
      <c r="N15" s="1" t="s">
        <v>904</v>
      </c>
      <c r="O15" s="1" t="s">
        <v>905</v>
      </c>
      <c r="P15" s="1" t="s">
        <v>906</v>
      </c>
      <c r="Q15" s="1" t="s">
        <v>907</v>
      </c>
      <c r="R15" s="1" t="s">
        <v>996</v>
      </c>
      <c r="S15" s="1" t="s">
        <v>909</v>
      </c>
      <c r="T15" s="1" t="s">
        <v>910</v>
      </c>
      <c r="U15" s="1" t="s">
        <v>911</v>
      </c>
      <c r="V15" s="1" t="s">
        <v>940</v>
      </c>
    </row>
    <row r="16" s="1" customFormat="1" spans="1:22">
      <c r="A16" s="3">
        <v>999224166151106</v>
      </c>
      <c r="B16" s="1" t="s">
        <v>896</v>
      </c>
      <c r="C16" s="1" t="s">
        <v>997</v>
      </c>
      <c r="D16" s="1" t="s">
        <v>998</v>
      </c>
      <c r="E16" s="1" t="s">
        <v>999</v>
      </c>
      <c r="F16" s="1" t="s">
        <v>896</v>
      </c>
      <c r="G16" s="1" t="s">
        <v>900</v>
      </c>
      <c r="H16" s="1" t="s">
        <v>901</v>
      </c>
      <c r="I16" s="1" t="s">
        <v>1000</v>
      </c>
      <c r="J16" s="1" t="s">
        <v>30</v>
      </c>
      <c r="K16" s="1" t="s">
        <v>1001</v>
      </c>
      <c r="L16" s="1" t="s">
        <v>1001</v>
      </c>
      <c r="M16" s="1" t="s">
        <v>904</v>
      </c>
      <c r="N16" s="1" t="s">
        <v>904</v>
      </c>
      <c r="O16" s="1" t="s">
        <v>905</v>
      </c>
      <c r="P16" s="1" t="s">
        <v>906</v>
      </c>
      <c r="Q16" s="1" t="s">
        <v>907</v>
      </c>
      <c r="R16" s="1" t="s">
        <v>1002</v>
      </c>
      <c r="S16" s="1" t="s">
        <v>909</v>
      </c>
      <c r="T16" s="1" t="s">
        <v>910</v>
      </c>
      <c r="U16" s="1" t="s">
        <v>911</v>
      </c>
      <c r="V16" s="1" t="s">
        <v>912</v>
      </c>
    </row>
    <row r="17" s="1" customFormat="1" spans="1:22">
      <c r="A17" s="3">
        <v>999224165953493</v>
      </c>
      <c r="B17" s="1" t="s">
        <v>896</v>
      </c>
      <c r="C17" s="1" t="s">
        <v>1003</v>
      </c>
      <c r="D17" s="1" t="s">
        <v>1004</v>
      </c>
      <c r="E17" s="1" t="s">
        <v>1005</v>
      </c>
      <c r="F17" s="1" t="s">
        <v>896</v>
      </c>
      <c r="G17" s="1" t="s">
        <v>900</v>
      </c>
      <c r="H17" s="1" t="s">
        <v>901</v>
      </c>
      <c r="I17" s="1" t="s">
        <v>1006</v>
      </c>
      <c r="J17" s="1" t="s">
        <v>30</v>
      </c>
      <c r="K17" s="1" t="s">
        <v>1007</v>
      </c>
      <c r="L17" s="1" t="s">
        <v>1007</v>
      </c>
      <c r="M17" s="1" t="s">
        <v>904</v>
      </c>
      <c r="N17" s="1" t="s">
        <v>904</v>
      </c>
      <c r="O17" s="1" t="s">
        <v>905</v>
      </c>
      <c r="P17" s="1" t="s">
        <v>906</v>
      </c>
      <c r="Q17" s="1" t="s">
        <v>907</v>
      </c>
      <c r="R17" s="1" t="s">
        <v>1008</v>
      </c>
      <c r="S17" s="1" t="s">
        <v>909</v>
      </c>
      <c r="T17" s="1" t="s">
        <v>910</v>
      </c>
      <c r="U17" s="1" t="s">
        <v>911</v>
      </c>
      <c r="V17" s="1" t="s">
        <v>940</v>
      </c>
    </row>
    <row r="18" s="1" customFormat="1" spans="1:22">
      <c r="A18" s="3">
        <v>999224164890231</v>
      </c>
      <c r="B18" s="1" t="s">
        <v>896</v>
      </c>
      <c r="C18" s="1" t="s">
        <v>1009</v>
      </c>
      <c r="D18" s="1" t="s">
        <v>1010</v>
      </c>
      <c r="E18" s="1" t="s">
        <v>1011</v>
      </c>
      <c r="F18" s="1" t="s">
        <v>896</v>
      </c>
      <c r="G18" s="1" t="s">
        <v>900</v>
      </c>
      <c r="H18" s="1" t="s">
        <v>901</v>
      </c>
      <c r="I18" s="1" t="s">
        <v>1012</v>
      </c>
      <c r="J18" s="1" t="s">
        <v>30</v>
      </c>
      <c r="K18" s="1" t="s">
        <v>1013</v>
      </c>
      <c r="L18" s="1" t="s">
        <v>1013</v>
      </c>
      <c r="M18" s="1" t="s">
        <v>904</v>
      </c>
      <c r="N18" s="1" t="s">
        <v>904</v>
      </c>
      <c r="O18" s="1" t="s">
        <v>905</v>
      </c>
      <c r="P18" s="1" t="s">
        <v>906</v>
      </c>
      <c r="Q18" s="1" t="s">
        <v>907</v>
      </c>
      <c r="R18" s="1" t="s">
        <v>1014</v>
      </c>
      <c r="S18" s="1" t="s">
        <v>909</v>
      </c>
      <c r="T18" s="1" t="s">
        <v>910</v>
      </c>
      <c r="U18" s="1" t="s">
        <v>911</v>
      </c>
      <c r="V18" s="1" t="s">
        <v>912</v>
      </c>
    </row>
    <row r="19" s="1" customFormat="1" spans="1:22">
      <c r="A19" s="3">
        <v>999224164371666</v>
      </c>
      <c r="B19" s="1" t="s">
        <v>896</v>
      </c>
      <c r="C19" s="1" t="s">
        <v>1015</v>
      </c>
      <c r="D19" s="1" t="s">
        <v>1016</v>
      </c>
      <c r="E19" s="1" t="s">
        <v>1017</v>
      </c>
      <c r="F19" s="1" t="s">
        <v>896</v>
      </c>
      <c r="G19" s="1" t="s">
        <v>900</v>
      </c>
      <c r="H19" s="1" t="s">
        <v>901</v>
      </c>
      <c r="I19" s="1" t="s">
        <v>1018</v>
      </c>
      <c r="J19" s="1" t="s">
        <v>30</v>
      </c>
      <c r="K19" s="1" t="s">
        <v>1019</v>
      </c>
      <c r="L19" s="1" t="s">
        <v>1019</v>
      </c>
      <c r="M19" s="1" t="s">
        <v>904</v>
      </c>
      <c r="N19" s="1" t="s">
        <v>904</v>
      </c>
      <c r="O19" s="1" t="s">
        <v>905</v>
      </c>
      <c r="P19" s="1" t="s">
        <v>906</v>
      </c>
      <c r="Q19" s="1" t="s">
        <v>907</v>
      </c>
      <c r="R19" s="1" t="s">
        <v>1020</v>
      </c>
      <c r="S19" s="1" t="s">
        <v>909</v>
      </c>
      <c r="T19" s="1" t="s">
        <v>910</v>
      </c>
      <c r="U19" s="1" t="s">
        <v>911</v>
      </c>
      <c r="V19" s="1" t="s">
        <v>940</v>
      </c>
    </row>
    <row r="20" s="1" customFormat="1" spans="1:22">
      <c r="A20" s="3">
        <v>999224164217178</v>
      </c>
      <c r="B20" s="1" t="s">
        <v>896</v>
      </c>
      <c r="C20" s="1" t="s">
        <v>1021</v>
      </c>
      <c r="D20" s="1" t="s">
        <v>1022</v>
      </c>
      <c r="E20" s="1" t="s">
        <v>1023</v>
      </c>
      <c r="F20" s="1" t="s">
        <v>896</v>
      </c>
      <c r="G20" s="1" t="s">
        <v>900</v>
      </c>
      <c r="H20" s="1" t="s">
        <v>901</v>
      </c>
      <c r="I20" s="1" t="s">
        <v>1024</v>
      </c>
      <c r="J20" s="1" t="s">
        <v>30</v>
      </c>
      <c r="K20" s="1" t="s">
        <v>1025</v>
      </c>
      <c r="L20" s="1" t="s">
        <v>1025</v>
      </c>
      <c r="M20" s="1" t="s">
        <v>904</v>
      </c>
      <c r="N20" s="1" t="s">
        <v>904</v>
      </c>
      <c r="O20" s="1" t="s">
        <v>905</v>
      </c>
      <c r="P20" s="1" t="s">
        <v>906</v>
      </c>
      <c r="Q20" s="1" t="s">
        <v>907</v>
      </c>
      <c r="R20" s="1" t="s">
        <v>1026</v>
      </c>
      <c r="S20" s="1" t="s">
        <v>909</v>
      </c>
      <c r="T20" s="1" t="s">
        <v>910</v>
      </c>
      <c r="U20" s="1" t="s">
        <v>911</v>
      </c>
      <c r="V20" s="1" t="s">
        <v>1027</v>
      </c>
    </row>
    <row r="21" s="1" customFormat="1" spans="1:22">
      <c r="A21" s="3">
        <v>999224163643201</v>
      </c>
      <c r="B21" s="1" t="s">
        <v>1028</v>
      </c>
      <c r="C21" s="1" t="s">
        <v>1029</v>
      </c>
      <c r="D21" s="1" t="s">
        <v>1030</v>
      </c>
      <c r="E21" s="1" t="s">
        <v>1031</v>
      </c>
      <c r="F21" s="1" t="s">
        <v>896</v>
      </c>
      <c r="G21" s="1" t="s">
        <v>900</v>
      </c>
      <c r="H21" s="1" t="s">
        <v>901</v>
      </c>
      <c r="I21" s="1" t="s">
        <v>1032</v>
      </c>
      <c r="J21" s="1" t="s">
        <v>30</v>
      </c>
      <c r="K21" s="1" t="s">
        <v>1033</v>
      </c>
      <c r="L21" s="1" t="s">
        <v>1033</v>
      </c>
      <c r="M21" s="1" t="s">
        <v>904</v>
      </c>
      <c r="N21" s="1" t="s">
        <v>904</v>
      </c>
      <c r="O21" s="1" t="s">
        <v>905</v>
      </c>
      <c r="P21" s="1" t="s">
        <v>906</v>
      </c>
      <c r="Q21" s="1" t="s">
        <v>907</v>
      </c>
      <c r="R21" s="1" t="s">
        <v>1034</v>
      </c>
      <c r="S21" s="1" t="s">
        <v>909</v>
      </c>
      <c r="T21" s="1" t="s">
        <v>910</v>
      </c>
      <c r="U21" s="1" t="s">
        <v>971</v>
      </c>
      <c r="V21" s="1" t="s">
        <v>919</v>
      </c>
    </row>
    <row r="22" s="1" customFormat="1" spans="1:22">
      <c r="A22" s="3">
        <v>999224162020771</v>
      </c>
      <c r="B22" s="1" t="s">
        <v>1028</v>
      </c>
      <c r="C22" s="1" t="s">
        <v>1035</v>
      </c>
      <c r="D22" s="1" t="s">
        <v>1036</v>
      </c>
      <c r="E22" s="1" t="s">
        <v>1037</v>
      </c>
      <c r="F22" s="1" t="s">
        <v>896</v>
      </c>
      <c r="G22" s="1" t="s">
        <v>900</v>
      </c>
      <c r="H22" s="1" t="s">
        <v>901</v>
      </c>
      <c r="I22" s="1" t="s">
        <v>1038</v>
      </c>
      <c r="J22" s="1" t="s">
        <v>30</v>
      </c>
      <c r="K22" s="1" t="s">
        <v>1039</v>
      </c>
      <c r="L22" s="1" t="s">
        <v>1039</v>
      </c>
      <c r="M22" s="1" t="s">
        <v>904</v>
      </c>
      <c r="N22" s="1" t="s">
        <v>904</v>
      </c>
      <c r="O22" s="1" t="s">
        <v>905</v>
      </c>
      <c r="P22" s="1" t="s">
        <v>906</v>
      </c>
      <c r="Q22" s="1" t="s">
        <v>907</v>
      </c>
      <c r="R22" s="1" t="s">
        <v>1040</v>
      </c>
      <c r="S22" s="1" t="s">
        <v>909</v>
      </c>
      <c r="T22" s="1" t="s">
        <v>910</v>
      </c>
      <c r="U22" s="1" t="s">
        <v>911</v>
      </c>
      <c r="V22" s="1" t="s">
        <v>940</v>
      </c>
    </row>
    <row r="23" s="1" customFormat="1" spans="1:22">
      <c r="A23" s="3">
        <v>999224161923361</v>
      </c>
      <c r="B23" s="1" t="s">
        <v>1028</v>
      </c>
      <c r="C23" s="1" t="s">
        <v>1041</v>
      </c>
      <c r="D23" s="1" t="s">
        <v>1042</v>
      </c>
      <c r="E23" s="1" t="s">
        <v>1043</v>
      </c>
      <c r="F23" s="1" t="s">
        <v>1028</v>
      </c>
      <c r="G23" s="1" t="s">
        <v>900</v>
      </c>
      <c r="H23" s="1" t="s">
        <v>901</v>
      </c>
      <c r="I23" s="1" t="s">
        <v>1044</v>
      </c>
      <c r="J23" s="1" t="s">
        <v>30</v>
      </c>
      <c r="K23" s="1" t="s">
        <v>1045</v>
      </c>
      <c r="L23" s="1" t="s">
        <v>1045</v>
      </c>
      <c r="M23" s="1" t="s">
        <v>904</v>
      </c>
      <c r="N23" s="1" t="s">
        <v>904</v>
      </c>
      <c r="O23" s="1" t="s">
        <v>905</v>
      </c>
      <c r="P23" s="1" t="s">
        <v>906</v>
      </c>
      <c r="Q23" s="1" t="s">
        <v>907</v>
      </c>
      <c r="R23" s="1" t="s">
        <v>1046</v>
      </c>
      <c r="S23" s="1" t="s">
        <v>909</v>
      </c>
      <c r="T23" s="1" t="s">
        <v>910</v>
      </c>
      <c r="U23" s="1" t="s">
        <v>911</v>
      </c>
      <c r="V23" s="1" t="s">
        <v>1047</v>
      </c>
    </row>
    <row r="24" s="1" customFormat="1" spans="1:22">
      <c r="A24" s="3">
        <v>999224161920127</v>
      </c>
      <c r="B24" s="1" t="s">
        <v>1028</v>
      </c>
      <c r="C24" s="1" t="s">
        <v>1048</v>
      </c>
      <c r="D24" s="1" t="s">
        <v>1049</v>
      </c>
      <c r="E24" s="1" t="s">
        <v>1050</v>
      </c>
      <c r="F24" s="1" t="s">
        <v>896</v>
      </c>
      <c r="G24" s="1" t="s">
        <v>900</v>
      </c>
      <c r="H24" s="1" t="s">
        <v>901</v>
      </c>
      <c r="I24" s="1" t="s">
        <v>1051</v>
      </c>
      <c r="J24" s="1" t="s">
        <v>30</v>
      </c>
      <c r="K24" s="1" t="s">
        <v>1052</v>
      </c>
      <c r="L24" s="1" t="s">
        <v>1052</v>
      </c>
      <c r="M24" s="1" t="s">
        <v>904</v>
      </c>
      <c r="N24" s="1" t="s">
        <v>904</v>
      </c>
      <c r="O24" s="1" t="s">
        <v>905</v>
      </c>
      <c r="P24" s="1" t="s">
        <v>906</v>
      </c>
      <c r="Q24" s="1" t="s">
        <v>907</v>
      </c>
      <c r="R24" s="1" t="s">
        <v>1053</v>
      </c>
      <c r="S24" s="1" t="s">
        <v>909</v>
      </c>
      <c r="T24" s="1" t="s">
        <v>910</v>
      </c>
      <c r="U24" s="1" t="s">
        <v>911</v>
      </c>
      <c r="V24" s="1" t="s">
        <v>919</v>
      </c>
    </row>
    <row r="25" s="1" customFormat="1" spans="1:22">
      <c r="A25" s="3">
        <v>999224161671511</v>
      </c>
      <c r="B25" s="1" t="s">
        <v>1028</v>
      </c>
      <c r="C25" s="1" t="s">
        <v>1054</v>
      </c>
      <c r="D25" s="1" t="s">
        <v>1055</v>
      </c>
      <c r="E25" s="1" t="s">
        <v>1056</v>
      </c>
      <c r="F25" s="1" t="s">
        <v>896</v>
      </c>
      <c r="G25" s="1" t="s">
        <v>900</v>
      </c>
      <c r="H25" s="1" t="s">
        <v>901</v>
      </c>
      <c r="I25" s="1" t="s">
        <v>1057</v>
      </c>
      <c r="J25" s="1" t="s">
        <v>30</v>
      </c>
      <c r="K25" s="1" t="s">
        <v>1058</v>
      </c>
      <c r="L25" s="1" t="s">
        <v>1058</v>
      </c>
      <c r="M25" s="1" t="s">
        <v>904</v>
      </c>
      <c r="N25" s="1" t="s">
        <v>904</v>
      </c>
      <c r="O25" s="1" t="s">
        <v>905</v>
      </c>
      <c r="P25" s="1" t="s">
        <v>906</v>
      </c>
      <c r="Q25" s="1" t="s">
        <v>907</v>
      </c>
      <c r="R25" s="1" t="s">
        <v>1059</v>
      </c>
      <c r="S25" s="1" t="s">
        <v>909</v>
      </c>
      <c r="T25" s="1" t="s">
        <v>910</v>
      </c>
      <c r="U25" s="1" t="s">
        <v>911</v>
      </c>
      <c r="V25" s="1" t="s">
        <v>940</v>
      </c>
    </row>
    <row r="26" s="1" customFormat="1" spans="1:22">
      <c r="A26" s="3">
        <v>999224161177680</v>
      </c>
      <c r="B26" s="1" t="s">
        <v>1028</v>
      </c>
      <c r="C26" s="1" t="s">
        <v>1060</v>
      </c>
      <c r="D26" s="1" t="s">
        <v>1061</v>
      </c>
      <c r="E26" s="1" t="s">
        <v>1062</v>
      </c>
      <c r="F26" s="1" t="s">
        <v>896</v>
      </c>
      <c r="G26" s="1" t="s">
        <v>900</v>
      </c>
      <c r="H26" s="1" t="s">
        <v>901</v>
      </c>
      <c r="I26" s="1" t="s">
        <v>1063</v>
      </c>
      <c r="J26" s="1" t="s">
        <v>30</v>
      </c>
      <c r="K26" s="1" t="s">
        <v>1064</v>
      </c>
      <c r="L26" s="1" t="s">
        <v>1064</v>
      </c>
      <c r="M26" s="1" t="s">
        <v>904</v>
      </c>
      <c r="N26" s="1" t="s">
        <v>904</v>
      </c>
      <c r="O26" s="1" t="s">
        <v>905</v>
      </c>
      <c r="P26" s="1" t="s">
        <v>906</v>
      </c>
      <c r="Q26" s="1" t="s">
        <v>907</v>
      </c>
      <c r="R26" s="1" t="s">
        <v>1065</v>
      </c>
      <c r="S26" s="1" t="s">
        <v>909</v>
      </c>
      <c r="T26" s="1" t="s">
        <v>910</v>
      </c>
      <c r="U26" s="1" t="s">
        <v>911</v>
      </c>
      <c r="V26" s="1" t="s">
        <v>940</v>
      </c>
    </row>
    <row r="27" s="1" customFormat="1" spans="1:22">
      <c r="A27" s="3">
        <v>999224160116517</v>
      </c>
      <c r="B27" s="1" t="s">
        <v>1028</v>
      </c>
      <c r="C27" s="1" t="s">
        <v>1066</v>
      </c>
      <c r="D27" s="1" t="s">
        <v>1067</v>
      </c>
      <c r="E27" s="1" t="s">
        <v>1068</v>
      </c>
      <c r="F27" s="1" t="s">
        <v>896</v>
      </c>
      <c r="G27" s="1" t="s">
        <v>900</v>
      </c>
      <c r="H27" s="1" t="s">
        <v>901</v>
      </c>
      <c r="I27" s="1" t="s">
        <v>1069</v>
      </c>
      <c r="J27" s="1" t="s">
        <v>30</v>
      </c>
      <c r="K27" s="1" t="s">
        <v>1070</v>
      </c>
      <c r="L27" s="1" t="s">
        <v>1070</v>
      </c>
      <c r="M27" s="1" t="s">
        <v>904</v>
      </c>
      <c r="N27" s="1" t="s">
        <v>904</v>
      </c>
      <c r="O27" s="1" t="s">
        <v>905</v>
      </c>
      <c r="P27" s="1" t="s">
        <v>906</v>
      </c>
      <c r="Q27" s="1" t="s">
        <v>907</v>
      </c>
      <c r="R27" s="1" t="s">
        <v>1071</v>
      </c>
      <c r="S27" s="1" t="s">
        <v>909</v>
      </c>
      <c r="T27" s="1" t="s">
        <v>910</v>
      </c>
      <c r="U27" s="1" t="s">
        <v>911</v>
      </c>
      <c r="V27" s="1" t="s">
        <v>940</v>
      </c>
    </row>
    <row r="28" s="1" customFormat="1" spans="1:22">
      <c r="A28" s="3">
        <v>999224159666982</v>
      </c>
      <c r="B28" s="1" t="s">
        <v>1028</v>
      </c>
      <c r="C28" s="1" t="s">
        <v>1072</v>
      </c>
      <c r="D28" s="1" t="s">
        <v>1073</v>
      </c>
      <c r="E28" s="1" t="s">
        <v>1074</v>
      </c>
      <c r="F28" s="1" t="s">
        <v>1028</v>
      </c>
      <c r="G28" s="1" t="s">
        <v>900</v>
      </c>
      <c r="H28" s="1" t="s">
        <v>901</v>
      </c>
      <c r="I28" s="1" t="s">
        <v>1075</v>
      </c>
      <c r="J28" s="1" t="s">
        <v>30</v>
      </c>
      <c r="K28" s="1" t="s">
        <v>1076</v>
      </c>
      <c r="L28" s="1" t="s">
        <v>1076</v>
      </c>
      <c r="M28" s="1" t="s">
        <v>904</v>
      </c>
      <c r="N28" s="1" t="s">
        <v>904</v>
      </c>
      <c r="O28" s="1" t="s">
        <v>905</v>
      </c>
      <c r="P28" s="1" t="s">
        <v>906</v>
      </c>
      <c r="Q28" s="1" t="s">
        <v>907</v>
      </c>
      <c r="R28" s="1" t="s">
        <v>1077</v>
      </c>
      <c r="S28" s="1" t="s">
        <v>909</v>
      </c>
      <c r="T28" s="1" t="s">
        <v>910</v>
      </c>
      <c r="U28" s="1" t="s">
        <v>911</v>
      </c>
      <c r="V28" s="1" t="s">
        <v>940</v>
      </c>
    </row>
    <row r="29" s="1" customFormat="1" spans="1:22">
      <c r="A29" s="3">
        <v>999224158776786</v>
      </c>
      <c r="B29" s="1" t="s">
        <v>1028</v>
      </c>
      <c r="C29" s="1" t="s">
        <v>1078</v>
      </c>
      <c r="D29" s="1" t="s">
        <v>1079</v>
      </c>
      <c r="E29" s="1" t="s">
        <v>1080</v>
      </c>
      <c r="F29" s="1" t="s">
        <v>896</v>
      </c>
      <c r="G29" s="1" t="s">
        <v>900</v>
      </c>
      <c r="H29" s="1" t="s">
        <v>901</v>
      </c>
      <c r="I29" s="1" t="s">
        <v>1081</v>
      </c>
      <c r="J29" s="1" t="s">
        <v>30</v>
      </c>
      <c r="K29" s="1" t="s">
        <v>1082</v>
      </c>
      <c r="L29" s="1" t="s">
        <v>1082</v>
      </c>
      <c r="M29" s="1" t="s">
        <v>904</v>
      </c>
      <c r="N29" s="1" t="s">
        <v>904</v>
      </c>
      <c r="O29" s="1" t="s">
        <v>905</v>
      </c>
      <c r="P29" s="1" t="s">
        <v>906</v>
      </c>
      <c r="Q29" s="1" t="s">
        <v>907</v>
      </c>
      <c r="R29" s="1" t="s">
        <v>1083</v>
      </c>
      <c r="S29" s="1" t="s">
        <v>909</v>
      </c>
      <c r="T29" s="1" t="s">
        <v>910</v>
      </c>
      <c r="U29" s="1" t="s">
        <v>911</v>
      </c>
      <c r="V29" s="1" t="s">
        <v>990</v>
      </c>
    </row>
    <row r="30" s="1" customFormat="1" spans="1:22">
      <c r="A30" s="3">
        <v>999224157822650</v>
      </c>
      <c r="B30" s="1" t="s">
        <v>1028</v>
      </c>
      <c r="C30" s="1" t="s">
        <v>1084</v>
      </c>
      <c r="D30" s="1" t="s">
        <v>1085</v>
      </c>
      <c r="E30" s="1" t="s">
        <v>1086</v>
      </c>
      <c r="F30" s="1" t="s">
        <v>1028</v>
      </c>
      <c r="G30" s="1" t="s">
        <v>900</v>
      </c>
      <c r="H30" s="1" t="s">
        <v>901</v>
      </c>
      <c r="I30" s="1" t="s">
        <v>1087</v>
      </c>
      <c r="J30" s="1" t="s">
        <v>30</v>
      </c>
      <c r="K30" s="1" t="s">
        <v>1088</v>
      </c>
      <c r="L30" s="1" t="s">
        <v>1088</v>
      </c>
      <c r="M30" s="1" t="s">
        <v>904</v>
      </c>
      <c r="N30" s="1" t="s">
        <v>904</v>
      </c>
      <c r="O30" s="1" t="s">
        <v>905</v>
      </c>
      <c r="P30" s="1" t="s">
        <v>906</v>
      </c>
      <c r="Q30" s="1" t="s">
        <v>907</v>
      </c>
      <c r="R30" s="1" t="s">
        <v>1089</v>
      </c>
      <c r="S30" s="1" t="s">
        <v>909</v>
      </c>
      <c r="T30" s="1" t="s">
        <v>910</v>
      </c>
      <c r="U30" s="1" t="s">
        <v>911</v>
      </c>
      <c r="V30" s="1" t="s">
        <v>940</v>
      </c>
    </row>
    <row r="31" s="1" customFormat="1" spans="1:22">
      <c r="A31" s="3">
        <v>999224157079256</v>
      </c>
      <c r="B31" s="1" t="s">
        <v>1028</v>
      </c>
      <c r="C31" s="1" t="s">
        <v>1090</v>
      </c>
      <c r="D31" s="1" t="s">
        <v>1091</v>
      </c>
      <c r="E31" s="1" t="s">
        <v>1092</v>
      </c>
      <c r="F31" s="1" t="s">
        <v>896</v>
      </c>
      <c r="G31" s="1" t="s">
        <v>900</v>
      </c>
      <c r="H31" s="1" t="s">
        <v>901</v>
      </c>
      <c r="I31" s="1" t="s">
        <v>1093</v>
      </c>
      <c r="J31" s="1" t="s">
        <v>30</v>
      </c>
      <c r="K31" s="1" t="s">
        <v>1094</v>
      </c>
      <c r="L31" s="1" t="s">
        <v>1094</v>
      </c>
      <c r="M31" s="1" t="s">
        <v>904</v>
      </c>
      <c r="N31" s="1" t="s">
        <v>904</v>
      </c>
      <c r="O31" s="1" t="s">
        <v>905</v>
      </c>
      <c r="P31" s="1" t="s">
        <v>906</v>
      </c>
      <c r="Q31" s="1" t="s">
        <v>907</v>
      </c>
      <c r="R31" s="1" t="s">
        <v>1095</v>
      </c>
      <c r="S31" s="1" t="s">
        <v>909</v>
      </c>
      <c r="T31" s="1" t="s">
        <v>910</v>
      </c>
      <c r="U31" s="1" t="s">
        <v>911</v>
      </c>
      <c r="V31" s="1" t="s">
        <v>940</v>
      </c>
    </row>
    <row r="32" s="1" customFormat="1" spans="1:22">
      <c r="A32" s="3">
        <v>999224156622931</v>
      </c>
      <c r="B32" s="1" t="s">
        <v>1028</v>
      </c>
      <c r="C32" s="1" t="s">
        <v>1096</v>
      </c>
      <c r="D32" s="1" t="s">
        <v>1097</v>
      </c>
      <c r="E32" s="1" t="s">
        <v>1098</v>
      </c>
      <c r="F32" s="1" t="s">
        <v>1028</v>
      </c>
      <c r="G32" s="1" t="s">
        <v>900</v>
      </c>
      <c r="H32" s="1" t="s">
        <v>901</v>
      </c>
      <c r="I32" s="1" t="s">
        <v>1099</v>
      </c>
      <c r="J32" s="1" t="s">
        <v>30</v>
      </c>
      <c r="K32" s="1" t="s">
        <v>1100</v>
      </c>
      <c r="L32" s="1" t="s">
        <v>1100</v>
      </c>
      <c r="M32" s="1" t="s">
        <v>904</v>
      </c>
      <c r="N32" s="1" t="s">
        <v>904</v>
      </c>
      <c r="O32" s="1" t="s">
        <v>905</v>
      </c>
      <c r="P32" s="1" t="s">
        <v>906</v>
      </c>
      <c r="Q32" s="1" t="s">
        <v>907</v>
      </c>
      <c r="R32" s="1" t="s">
        <v>1101</v>
      </c>
      <c r="S32" s="1" t="s">
        <v>909</v>
      </c>
      <c r="T32" s="1" t="s">
        <v>910</v>
      </c>
      <c r="U32" s="1" t="s">
        <v>911</v>
      </c>
      <c r="V32" s="1" t="s">
        <v>990</v>
      </c>
    </row>
    <row r="33" s="1" customFormat="1" spans="1:22">
      <c r="A33" s="3">
        <v>999224156069965</v>
      </c>
      <c r="B33" s="1" t="s">
        <v>1028</v>
      </c>
      <c r="C33" s="1" t="s">
        <v>1102</v>
      </c>
      <c r="D33" s="1" t="s">
        <v>1103</v>
      </c>
      <c r="E33" s="1" t="s">
        <v>1104</v>
      </c>
      <c r="F33" s="1" t="s">
        <v>896</v>
      </c>
      <c r="G33" s="1" t="s">
        <v>900</v>
      </c>
      <c r="H33" s="1" t="s">
        <v>901</v>
      </c>
      <c r="I33" s="1" t="s">
        <v>1105</v>
      </c>
      <c r="J33" s="1" t="s">
        <v>30</v>
      </c>
      <c r="K33" s="1" t="s">
        <v>1106</v>
      </c>
      <c r="L33" s="1" t="s">
        <v>1106</v>
      </c>
      <c r="M33" s="1" t="s">
        <v>904</v>
      </c>
      <c r="N33" s="1" t="s">
        <v>904</v>
      </c>
      <c r="O33" s="1" t="s">
        <v>905</v>
      </c>
      <c r="P33" s="1" t="s">
        <v>906</v>
      </c>
      <c r="Q33" s="1" t="s">
        <v>907</v>
      </c>
      <c r="R33" s="1" t="s">
        <v>1107</v>
      </c>
      <c r="S33" s="1" t="s">
        <v>909</v>
      </c>
      <c r="T33" s="1" t="s">
        <v>910</v>
      </c>
      <c r="U33" s="1" t="s">
        <v>911</v>
      </c>
      <c r="V33" s="1" t="s">
        <v>1108</v>
      </c>
    </row>
    <row r="34" s="1" customFormat="1" spans="1:22">
      <c r="A34" s="3">
        <v>999224154672739</v>
      </c>
      <c r="B34" s="1" t="s">
        <v>1028</v>
      </c>
      <c r="C34" s="1" t="s">
        <v>1109</v>
      </c>
      <c r="D34" s="1" t="s">
        <v>1110</v>
      </c>
      <c r="E34" s="1" t="s">
        <v>1111</v>
      </c>
      <c r="F34" s="1" t="s">
        <v>896</v>
      </c>
      <c r="G34" s="1" t="s">
        <v>900</v>
      </c>
      <c r="H34" s="1" t="s">
        <v>901</v>
      </c>
      <c r="I34" s="1" t="s">
        <v>1112</v>
      </c>
      <c r="J34" s="1" t="s">
        <v>30</v>
      </c>
      <c r="K34" s="1" t="s">
        <v>1113</v>
      </c>
      <c r="L34" s="1" t="s">
        <v>1113</v>
      </c>
      <c r="M34" s="1" t="s">
        <v>904</v>
      </c>
      <c r="N34" s="1" t="s">
        <v>904</v>
      </c>
      <c r="O34" s="1" t="s">
        <v>905</v>
      </c>
      <c r="P34" s="1" t="s">
        <v>906</v>
      </c>
      <c r="Q34" s="1" t="s">
        <v>907</v>
      </c>
      <c r="R34" s="1" t="s">
        <v>1114</v>
      </c>
      <c r="S34" s="1" t="s">
        <v>909</v>
      </c>
      <c r="T34" s="1" t="s">
        <v>910</v>
      </c>
      <c r="U34" s="1" t="s">
        <v>911</v>
      </c>
      <c r="V34" s="1" t="s">
        <v>1115</v>
      </c>
    </row>
    <row r="35" s="1" customFormat="1" spans="1:22">
      <c r="A35" s="3">
        <v>999224154599679</v>
      </c>
      <c r="B35" s="1" t="s">
        <v>1028</v>
      </c>
      <c r="C35" s="1" t="s">
        <v>1116</v>
      </c>
      <c r="D35" s="1" t="s">
        <v>1117</v>
      </c>
      <c r="E35" s="1" t="s">
        <v>1118</v>
      </c>
      <c r="F35" s="1" t="s">
        <v>896</v>
      </c>
      <c r="G35" s="1" t="s">
        <v>900</v>
      </c>
      <c r="H35" s="1" t="s">
        <v>901</v>
      </c>
      <c r="I35" s="1" t="s">
        <v>1119</v>
      </c>
      <c r="J35" s="1" t="s">
        <v>30</v>
      </c>
      <c r="K35" s="1" t="s">
        <v>1120</v>
      </c>
      <c r="L35" s="1" t="s">
        <v>1120</v>
      </c>
      <c r="M35" s="1" t="s">
        <v>904</v>
      </c>
      <c r="N35" s="1" t="s">
        <v>904</v>
      </c>
      <c r="O35" s="1" t="s">
        <v>905</v>
      </c>
      <c r="P35" s="1" t="s">
        <v>906</v>
      </c>
      <c r="Q35" s="1" t="s">
        <v>907</v>
      </c>
      <c r="R35" s="1" t="s">
        <v>1121</v>
      </c>
      <c r="S35" s="1" t="s">
        <v>909</v>
      </c>
      <c r="T35" s="1" t="s">
        <v>910</v>
      </c>
      <c r="U35" s="1" t="s">
        <v>911</v>
      </c>
      <c r="V35" s="1" t="s">
        <v>940</v>
      </c>
    </row>
    <row r="36" s="1" customFormat="1" spans="1:22">
      <c r="A36" s="3">
        <v>999224153540705</v>
      </c>
      <c r="B36" s="1" t="s">
        <v>1028</v>
      </c>
      <c r="C36" s="1" t="s">
        <v>1122</v>
      </c>
      <c r="D36" s="1" t="s">
        <v>1123</v>
      </c>
      <c r="E36" s="1" t="s">
        <v>1124</v>
      </c>
      <c r="F36" s="1" t="s">
        <v>1028</v>
      </c>
      <c r="G36" s="1" t="s">
        <v>900</v>
      </c>
      <c r="H36" s="1" t="s">
        <v>901</v>
      </c>
      <c r="I36" s="1" t="s">
        <v>1125</v>
      </c>
      <c r="J36" s="1" t="s">
        <v>30</v>
      </c>
      <c r="K36" s="1" t="s">
        <v>1126</v>
      </c>
      <c r="L36" s="1" t="s">
        <v>1126</v>
      </c>
      <c r="M36" s="1" t="s">
        <v>904</v>
      </c>
      <c r="N36" s="1" t="s">
        <v>904</v>
      </c>
      <c r="O36" s="1" t="s">
        <v>905</v>
      </c>
      <c r="P36" s="1" t="s">
        <v>906</v>
      </c>
      <c r="Q36" s="1" t="s">
        <v>907</v>
      </c>
      <c r="R36" s="1" t="s">
        <v>1127</v>
      </c>
      <c r="S36" s="1" t="s">
        <v>909</v>
      </c>
      <c r="T36" s="1" t="s">
        <v>910</v>
      </c>
      <c r="U36" s="1" t="s">
        <v>911</v>
      </c>
      <c r="V36" s="1" t="s">
        <v>990</v>
      </c>
    </row>
    <row r="37" s="1" customFormat="1" spans="1:22">
      <c r="A37" s="3">
        <v>999224152675374</v>
      </c>
      <c r="B37" s="1" t="s">
        <v>1028</v>
      </c>
      <c r="C37" s="1" t="s">
        <v>1128</v>
      </c>
      <c r="D37" s="1" t="s">
        <v>1129</v>
      </c>
      <c r="E37" s="1" t="s">
        <v>1130</v>
      </c>
      <c r="F37" s="1" t="s">
        <v>1028</v>
      </c>
      <c r="G37" s="1" t="s">
        <v>900</v>
      </c>
      <c r="H37" s="1" t="s">
        <v>901</v>
      </c>
      <c r="I37" s="1" t="s">
        <v>1131</v>
      </c>
      <c r="J37" s="1" t="s">
        <v>30</v>
      </c>
      <c r="K37" s="1" t="s">
        <v>1132</v>
      </c>
      <c r="L37" s="1" t="s">
        <v>1132</v>
      </c>
      <c r="M37" s="1" t="s">
        <v>904</v>
      </c>
      <c r="N37" s="1" t="s">
        <v>904</v>
      </c>
      <c r="O37" s="1" t="s">
        <v>905</v>
      </c>
      <c r="P37" s="1" t="s">
        <v>906</v>
      </c>
      <c r="Q37" s="1" t="s">
        <v>907</v>
      </c>
      <c r="R37" s="1" t="s">
        <v>1133</v>
      </c>
      <c r="S37" s="1" t="s">
        <v>909</v>
      </c>
      <c r="T37" s="1" t="s">
        <v>910</v>
      </c>
      <c r="U37" s="1" t="s">
        <v>911</v>
      </c>
      <c r="V37" s="1" t="s">
        <v>919</v>
      </c>
    </row>
    <row r="38" s="1" customFormat="1" spans="1:22">
      <c r="A38" s="3">
        <v>999224152585001</v>
      </c>
      <c r="B38" s="1" t="s">
        <v>1028</v>
      </c>
      <c r="C38" s="1" t="s">
        <v>1134</v>
      </c>
      <c r="D38" s="1" t="s">
        <v>1135</v>
      </c>
      <c r="E38" s="1" t="s">
        <v>1136</v>
      </c>
      <c r="F38" s="1" t="s">
        <v>896</v>
      </c>
      <c r="G38" s="1" t="s">
        <v>900</v>
      </c>
      <c r="H38" s="1" t="s">
        <v>901</v>
      </c>
      <c r="I38" s="1" t="s">
        <v>1137</v>
      </c>
      <c r="J38" s="1" t="s">
        <v>30</v>
      </c>
      <c r="K38" s="1" t="s">
        <v>1138</v>
      </c>
      <c r="L38" s="1" t="s">
        <v>1138</v>
      </c>
      <c r="M38" s="1" t="s">
        <v>904</v>
      </c>
      <c r="N38" s="1" t="s">
        <v>904</v>
      </c>
      <c r="O38" s="1" t="s">
        <v>905</v>
      </c>
      <c r="P38" s="1" t="s">
        <v>906</v>
      </c>
      <c r="Q38" s="1" t="s">
        <v>907</v>
      </c>
      <c r="R38" s="1" t="s">
        <v>1139</v>
      </c>
      <c r="S38" s="1" t="s">
        <v>909</v>
      </c>
      <c r="T38" s="1" t="s">
        <v>910</v>
      </c>
      <c r="U38" s="1" t="s">
        <v>911</v>
      </c>
      <c r="V38" s="1" t="s">
        <v>1140</v>
      </c>
    </row>
    <row r="39" s="1" customFormat="1" spans="1:22">
      <c r="A39" s="3">
        <v>999224151814536</v>
      </c>
      <c r="B39" s="1" t="s">
        <v>1028</v>
      </c>
      <c r="C39" s="1" t="s">
        <v>1141</v>
      </c>
      <c r="D39" s="1" t="s">
        <v>1142</v>
      </c>
      <c r="E39" s="1" t="s">
        <v>1143</v>
      </c>
      <c r="F39" s="1" t="s">
        <v>1028</v>
      </c>
      <c r="G39" s="1" t="s">
        <v>900</v>
      </c>
      <c r="H39" s="1" t="s">
        <v>901</v>
      </c>
      <c r="I39" s="1" t="s">
        <v>1144</v>
      </c>
      <c r="J39" s="1" t="s">
        <v>30</v>
      </c>
      <c r="K39" s="1" t="s">
        <v>1145</v>
      </c>
      <c r="L39" s="1" t="s">
        <v>1145</v>
      </c>
      <c r="M39" s="1" t="s">
        <v>904</v>
      </c>
      <c r="N39" s="1" t="s">
        <v>904</v>
      </c>
      <c r="O39" s="1" t="s">
        <v>905</v>
      </c>
      <c r="P39" s="1" t="s">
        <v>906</v>
      </c>
      <c r="Q39" s="1" t="s">
        <v>907</v>
      </c>
      <c r="R39" s="1" t="s">
        <v>1146</v>
      </c>
      <c r="S39" s="1" t="s">
        <v>909</v>
      </c>
      <c r="T39" s="1" t="s">
        <v>910</v>
      </c>
      <c r="U39" s="1" t="s">
        <v>911</v>
      </c>
      <c r="V39" s="1" t="s">
        <v>940</v>
      </c>
    </row>
    <row r="40" s="1" customFormat="1" spans="1:22">
      <c r="A40" s="3">
        <v>999224151296493</v>
      </c>
      <c r="B40" s="1" t="s">
        <v>1028</v>
      </c>
      <c r="C40" s="1" t="s">
        <v>1147</v>
      </c>
      <c r="D40" s="1" t="s">
        <v>1148</v>
      </c>
      <c r="E40" s="1" t="s">
        <v>1149</v>
      </c>
      <c r="F40" s="1" t="s">
        <v>896</v>
      </c>
      <c r="G40" s="1" t="s">
        <v>900</v>
      </c>
      <c r="H40" s="1" t="s">
        <v>901</v>
      </c>
      <c r="I40" s="1" t="s">
        <v>1150</v>
      </c>
      <c r="J40" s="1" t="s">
        <v>30</v>
      </c>
      <c r="K40" s="1" t="s">
        <v>1151</v>
      </c>
      <c r="L40" s="1" t="s">
        <v>1151</v>
      </c>
      <c r="M40" s="1" t="s">
        <v>904</v>
      </c>
      <c r="N40" s="1" t="s">
        <v>904</v>
      </c>
      <c r="O40" s="1" t="s">
        <v>905</v>
      </c>
      <c r="P40" s="1" t="s">
        <v>906</v>
      </c>
      <c r="Q40" s="1" t="s">
        <v>907</v>
      </c>
      <c r="R40" s="1" t="s">
        <v>1152</v>
      </c>
      <c r="S40" s="1" t="s">
        <v>909</v>
      </c>
      <c r="T40" s="1" t="s">
        <v>910</v>
      </c>
      <c r="U40" s="1" t="s">
        <v>911</v>
      </c>
      <c r="V40" s="1" t="s">
        <v>940</v>
      </c>
    </row>
    <row r="41" s="1" customFormat="1" spans="1:22">
      <c r="A41" s="3">
        <v>999224150990535</v>
      </c>
      <c r="B41" s="1" t="s">
        <v>1028</v>
      </c>
      <c r="C41" s="1" t="s">
        <v>1153</v>
      </c>
      <c r="D41" s="1" t="s">
        <v>1154</v>
      </c>
      <c r="E41" s="1" t="s">
        <v>1155</v>
      </c>
      <c r="F41" s="1" t="s">
        <v>1028</v>
      </c>
      <c r="G41" s="1" t="s">
        <v>900</v>
      </c>
      <c r="H41" s="1" t="s">
        <v>901</v>
      </c>
      <c r="I41" s="1" t="s">
        <v>1156</v>
      </c>
      <c r="J41" s="1" t="s">
        <v>30</v>
      </c>
      <c r="K41" s="1" t="s">
        <v>1157</v>
      </c>
      <c r="L41" s="1" t="s">
        <v>1157</v>
      </c>
      <c r="M41" s="1" t="s">
        <v>904</v>
      </c>
      <c r="N41" s="1" t="s">
        <v>904</v>
      </c>
      <c r="O41" s="1" t="s">
        <v>905</v>
      </c>
      <c r="P41" s="1" t="s">
        <v>906</v>
      </c>
      <c r="Q41" s="1" t="s">
        <v>907</v>
      </c>
      <c r="R41" s="1" t="s">
        <v>1158</v>
      </c>
      <c r="S41" s="1" t="s">
        <v>909</v>
      </c>
      <c r="T41" s="1" t="s">
        <v>910</v>
      </c>
      <c r="U41" s="1" t="s">
        <v>911</v>
      </c>
      <c r="V41" s="1" t="s">
        <v>940</v>
      </c>
    </row>
    <row r="42" s="1" customFormat="1" spans="1:22">
      <c r="A42" s="3">
        <v>999224150786662</v>
      </c>
      <c r="B42" s="1" t="s">
        <v>1028</v>
      </c>
      <c r="C42" s="1" t="s">
        <v>1159</v>
      </c>
      <c r="D42" s="1" t="s">
        <v>1160</v>
      </c>
      <c r="E42" s="1" t="s">
        <v>1161</v>
      </c>
      <c r="F42" s="1" t="s">
        <v>896</v>
      </c>
      <c r="G42" s="1" t="s">
        <v>900</v>
      </c>
      <c r="H42" s="1" t="s">
        <v>901</v>
      </c>
      <c r="I42" s="1" t="s">
        <v>1162</v>
      </c>
      <c r="J42" s="1" t="s">
        <v>30</v>
      </c>
      <c r="K42" s="1" t="s">
        <v>1163</v>
      </c>
      <c r="L42" s="1" t="s">
        <v>1163</v>
      </c>
      <c r="M42" s="1" t="s">
        <v>904</v>
      </c>
      <c r="N42" s="1" t="s">
        <v>904</v>
      </c>
      <c r="O42" s="1" t="s">
        <v>905</v>
      </c>
      <c r="P42" s="1" t="s">
        <v>906</v>
      </c>
      <c r="Q42" s="1" t="s">
        <v>907</v>
      </c>
      <c r="R42" s="1" t="s">
        <v>1164</v>
      </c>
      <c r="S42" s="1" t="s">
        <v>909</v>
      </c>
      <c r="T42" s="1" t="s">
        <v>910</v>
      </c>
      <c r="U42" s="1" t="s">
        <v>911</v>
      </c>
      <c r="V42" s="1" t="s">
        <v>1165</v>
      </c>
    </row>
    <row r="43" s="1" customFormat="1" spans="1:22">
      <c r="A43" s="3">
        <v>999224150487068</v>
      </c>
      <c r="B43" s="1" t="s">
        <v>1028</v>
      </c>
      <c r="C43" s="1" t="s">
        <v>1166</v>
      </c>
      <c r="D43" s="1" t="s">
        <v>1167</v>
      </c>
      <c r="E43" s="1" t="s">
        <v>1168</v>
      </c>
      <c r="F43" s="1" t="s">
        <v>1028</v>
      </c>
      <c r="G43" s="1" t="s">
        <v>900</v>
      </c>
      <c r="H43" s="1" t="s">
        <v>901</v>
      </c>
      <c r="I43" s="1" t="s">
        <v>1169</v>
      </c>
      <c r="J43" s="1" t="s">
        <v>30</v>
      </c>
      <c r="K43" s="1" t="s">
        <v>1170</v>
      </c>
      <c r="L43" s="1" t="s">
        <v>1170</v>
      </c>
      <c r="M43" s="1" t="s">
        <v>904</v>
      </c>
      <c r="N43" s="1" t="s">
        <v>904</v>
      </c>
      <c r="O43" s="1" t="s">
        <v>905</v>
      </c>
      <c r="P43" s="1" t="s">
        <v>906</v>
      </c>
      <c r="Q43" s="1" t="s">
        <v>907</v>
      </c>
      <c r="R43" s="1" t="s">
        <v>1171</v>
      </c>
      <c r="S43" s="1" t="s">
        <v>909</v>
      </c>
      <c r="T43" s="1" t="s">
        <v>910</v>
      </c>
      <c r="U43" s="1" t="s">
        <v>911</v>
      </c>
      <c r="V43" s="1" t="s">
        <v>990</v>
      </c>
    </row>
    <row r="44" s="1" customFormat="1" spans="1:22">
      <c r="A44" s="3">
        <v>999224150226388</v>
      </c>
      <c r="B44" s="1" t="s">
        <v>1028</v>
      </c>
      <c r="C44" s="1" t="s">
        <v>1172</v>
      </c>
      <c r="D44" s="1" t="s">
        <v>1173</v>
      </c>
      <c r="E44" s="1" t="s">
        <v>1174</v>
      </c>
      <c r="F44" s="1" t="s">
        <v>896</v>
      </c>
      <c r="G44" s="1" t="s">
        <v>900</v>
      </c>
      <c r="H44" s="1" t="s">
        <v>901</v>
      </c>
      <c r="I44" s="1" t="s">
        <v>1175</v>
      </c>
      <c r="J44" s="1" t="s">
        <v>30</v>
      </c>
      <c r="K44" s="1" t="s">
        <v>1176</v>
      </c>
      <c r="L44" s="1" t="s">
        <v>1176</v>
      </c>
      <c r="M44" s="1" t="s">
        <v>904</v>
      </c>
      <c r="N44" s="1" t="s">
        <v>904</v>
      </c>
      <c r="O44" s="1" t="s">
        <v>905</v>
      </c>
      <c r="P44" s="1" t="s">
        <v>906</v>
      </c>
      <c r="Q44" s="1" t="s">
        <v>907</v>
      </c>
      <c r="R44" s="1" t="s">
        <v>1177</v>
      </c>
      <c r="S44" s="1" t="s">
        <v>909</v>
      </c>
      <c r="T44" s="1" t="s">
        <v>910</v>
      </c>
      <c r="U44" s="1" t="s">
        <v>911</v>
      </c>
      <c r="V44" s="1" t="s">
        <v>1178</v>
      </c>
    </row>
    <row r="45" s="1" customFormat="1" spans="1:22">
      <c r="A45" s="3">
        <v>999224150219091</v>
      </c>
      <c r="B45" s="1" t="s">
        <v>1028</v>
      </c>
      <c r="C45" s="1" t="s">
        <v>1179</v>
      </c>
      <c r="D45" s="1" t="s">
        <v>1180</v>
      </c>
      <c r="E45" s="1" t="s">
        <v>1181</v>
      </c>
      <c r="F45" s="1" t="s">
        <v>1028</v>
      </c>
      <c r="G45" s="1" t="s">
        <v>900</v>
      </c>
      <c r="H45" s="1" t="s">
        <v>901</v>
      </c>
      <c r="I45" s="1" t="s">
        <v>1182</v>
      </c>
      <c r="J45" s="1" t="s">
        <v>30</v>
      </c>
      <c r="K45" s="1" t="s">
        <v>1183</v>
      </c>
      <c r="L45" s="1" t="s">
        <v>1183</v>
      </c>
      <c r="M45" s="1" t="s">
        <v>904</v>
      </c>
      <c r="N45" s="1" t="s">
        <v>904</v>
      </c>
      <c r="O45" s="1" t="s">
        <v>905</v>
      </c>
      <c r="P45" s="1" t="s">
        <v>906</v>
      </c>
      <c r="Q45" s="1" t="s">
        <v>907</v>
      </c>
      <c r="R45" s="1" t="s">
        <v>1184</v>
      </c>
      <c r="S45" s="1" t="s">
        <v>909</v>
      </c>
      <c r="T45" s="1" t="s">
        <v>910</v>
      </c>
      <c r="U45" s="1" t="s">
        <v>911</v>
      </c>
      <c r="V45" s="1" t="s">
        <v>912</v>
      </c>
    </row>
    <row r="46" s="1" customFormat="1" spans="1:22">
      <c r="A46" s="3">
        <v>999224149928507</v>
      </c>
      <c r="B46" s="1" t="s">
        <v>1028</v>
      </c>
      <c r="C46" s="1" t="s">
        <v>1185</v>
      </c>
      <c r="D46" s="1" t="s">
        <v>1186</v>
      </c>
      <c r="E46" s="1" t="s">
        <v>1187</v>
      </c>
      <c r="F46" s="1" t="s">
        <v>896</v>
      </c>
      <c r="G46" s="1" t="s">
        <v>900</v>
      </c>
      <c r="H46" s="1" t="s">
        <v>901</v>
      </c>
      <c r="I46" s="1" t="s">
        <v>1188</v>
      </c>
      <c r="J46" s="1" t="s">
        <v>30</v>
      </c>
      <c r="K46" s="1" t="s">
        <v>1189</v>
      </c>
      <c r="L46" s="1" t="s">
        <v>1189</v>
      </c>
      <c r="M46" s="1" t="s">
        <v>904</v>
      </c>
      <c r="N46" s="1" t="s">
        <v>904</v>
      </c>
      <c r="O46" s="1" t="s">
        <v>905</v>
      </c>
      <c r="P46" s="1" t="s">
        <v>906</v>
      </c>
      <c r="Q46" s="1" t="s">
        <v>907</v>
      </c>
      <c r="R46" s="1" t="s">
        <v>1190</v>
      </c>
      <c r="S46" s="1" t="s">
        <v>909</v>
      </c>
      <c r="T46" s="1" t="s">
        <v>910</v>
      </c>
      <c r="U46" s="1" t="s">
        <v>971</v>
      </c>
      <c r="V46" s="1" t="s">
        <v>1108</v>
      </c>
    </row>
    <row r="47" s="1" customFormat="1" spans="1:22">
      <c r="A47" s="3">
        <v>999224149143770</v>
      </c>
      <c r="B47" s="1" t="s">
        <v>1191</v>
      </c>
      <c r="C47" s="1" t="s">
        <v>1192</v>
      </c>
      <c r="D47" s="1" t="s">
        <v>1193</v>
      </c>
      <c r="E47" s="1" t="s">
        <v>1194</v>
      </c>
      <c r="F47" s="1" t="s">
        <v>1028</v>
      </c>
      <c r="G47" s="1" t="s">
        <v>900</v>
      </c>
      <c r="H47" s="1" t="s">
        <v>901</v>
      </c>
      <c r="I47" s="1" t="s">
        <v>1195</v>
      </c>
      <c r="J47" s="1" t="s">
        <v>30</v>
      </c>
      <c r="K47" s="1" t="s">
        <v>1196</v>
      </c>
      <c r="L47" s="1" t="s">
        <v>1196</v>
      </c>
      <c r="M47" s="1" t="s">
        <v>904</v>
      </c>
      <c r="N47" s="1" t="s">
        <v>904</v>
      </c>
      <c r="O47" s="1" t="s">
        <v>905</v>
      </c>
      <c r="P47" s="1" t="s">
        <v>906</v>
      </c>
      <c r="Q47" s="1" t="s">
        <v>907</v>
      </c>
      <c r="R47" s="1" t="s">
        <v>1197</v>
      </c>
      <c r="S47" s="1" t="s">
        <v>909</v>
      </c>
      <c r="T47" s="1" t="s">
        <v>910</v>
      </c>
      <c r="U47" s="1" t="s">
        <v>971</v>
      </c>
      <c r="V47" s="1" t="s">
        <v>940</v>
      </c>
    </row>
    <row r="48" s="1" customFormat="1" spans="1:22">
      <c r="A48" s="3">
        <v>999224148410106</v>
      </c>
      <c r="B48" s="1" t="s">
        <v>1191</v>
      </c>
      <c r="C48" s="1" t="s">
        <v>1198</v>
      </c>
      <c r="D48" s="1" t="s">
        <v>1199</v>
      </c>
      <c r="E48" s="1" t="s">
        <v>1200</v>
      </c>
      <c r="F48" s="1" t="s">
        <v>896</v>
      </c>
      <c r="G48" s="1" t="s">
        <v>900</v>
      </c>
      <c r="H48" s="1" t="s">
        <v>901</v>
      </c>
      <c r="I48" s="1" t="s">
        <v>1201</v>
      </c>
      <c r="J48" s="1" t="s">
        <v>30</v>
      </c>
      <c r="K48" s="1" t="s">
        <v>1202</v>
      </c>
      <c r="L48" s="1" t="s">
        <v>1202</v>
      </c>
      <c r="M48" s="1" t="s">
        <v>904</v>
      </c>
      <c r="N48" s="1" t="s">
        <v>904</v>
      </c>
      <c r="O48" s="1" t="s">
        <v>905</v>
      </c>
      <c r="P48" s="1" t="s">
        <v>906</v>
      </c>
      <c r="Q48" s="1" t="s">
        <v>907</v>
      </c>
      <c r="R48" s="1" t="s">
        <v>1203</v>
      </c>
      <c r="S48" s="1" t="s">
        <v>909</v>
      </c>
      <c r="T48" s="1" t="s">
        <v>910</v>
      </c>
      <c r="U48" s="1" t="s">
        <v>911</v>
      </c>
      <c r="V48" s="1" t="s">
        <v>1140</v>
      </c>
    </row>
    <row r="49" s="1" customFormat="1" spans="1:22">
      <c r="A49" s="3">
        <v>999224147396513</v>
      </c>
      <c r="B49" s="1" t="s">
        <v>1191</v>
      </c>
      <c r="C49" s="1" t="s">
        <v>1204</v>
      </c>
      <c r="D49" s="1" t="s">
        <v>1103</v>
      </c>
      <c r="E49" s="1" t="s">
        <v>1205</v>
      </c>
      <c r="F49" s="1" t="s">
        <v>1028</v>
      </c>
      <c r="G49" s="1" t="s">
        <v>900</v>
      </c>
      <c r="H49" s="1" t="s">
        <v>901</v>
      </c>
      <c r="I49" s="1" t="s">
        <v>1206</v>
      </c>
      <c r="J49" s="1" t="s">
        <v>30</v>
      </c>
      <c r="K49" s="1" t="s">
        <v>1207</v>
      </c>
      <c r="L49" s="1" t="s">
        <v>1207</v>
      </c>
      <c r="M49" s="1" t="s">
        <v>904</v>
      </c>
      <c r="N49" s="1" t="s">
        <v>904</v>
      </c>
      <c r="O49" s="1" t="s">
        <v>905</v>
      </c>
      <c r="P49" s="1" t="s">
        <v>906</v>
      </c>
      <c r="Q49" s="1" t="s">
        <v>907</v>
      </c>
      <c r="R49" s="1" t="s">
        <v>1208</v>
      </c>
      <c r="S49" s="1" t="s">
        <v>909</v>
      </c>
      <c r="T49" s="1" t="s">
        <v>910</v>
      </c>
      <c r="U49" s="1" t="s">
        <v>911</v>
      </c>
      <c r="V49" s="1" t="s">
        <v>1108</v>
      </c>
    </row>
    <row r="50" s="1" customFormat="1" spans="1:22">
      <c r="A50" s="3">
        <v>999224147086273</v>
      </c>
      <c r="B50" s="1" t="s">
        <v>1191</v>
      </c>
      <c r="C50" s="1" t="s">
        <v>1209</v>
      </c>
      <c r="D50" s="1" t="s">
        <v>1210</v>
      </c>
      <c r="E50" s="1" t="s">
        <v>1211</v>
      </c>
      <c r="F50" s="1" t="s">
        <v>1028</v>
      </c>
      <c r="G50" s="1" t="s">
        <v>900</v>
      </c>
      <c r="H50" s="1" t="s">
        <v>901</v>
      </c>
      <c r="I50" s="1" t="s">
        <v>1212</v>
      </c>
      <c r="J50" s="1" t="s">
        <v>30</v>
      </c>
      <c r="K50" s="1" t="s">
        <v>1213</v>
      </c>
      <c r="L50" s="1" t="s">
        <v>1213</v>
      </c>
      <c r="M50" s="1" t="s">
        <v>904</v>
      </c>
      <c r="N50" s="1" t="s">
        <v>904</v>
      </c>
      <c r="O50" s="1" t="s">
        <v>905</v>
      </c>
      <c r="P50" s="1" t="s">
        <v>906</v>
      </c>
      <c r="Q50" s="1" t="s">
        <v>907</v>
      </c>
      <c r="R50" s="1" t="s">
        <v>1214</v>
      </c>
      <c r="S50" s="1" t="s">
        <v>909</v>
      </c>
      <c r="T50" s="1" t="s">
        <v>910</v>
      </c>
      <c r="U50" s="1" t="s">
        <v>911</v>
      </c>
      <c r="V50" s="1" t="s">
        <v>912</v>
      </c>
    </row>
    <row r="51" s="1" customFormat="1" spans="1:22">
      <c r="A51" s="3">
        <v>999224147005737</v>
      </c>
      <c r="B51" s="1" t="s">
        <v>1191</v>
      </c>
      <c r="C51" s="1" t="s">
        <v>1215</v>
      </c>
      <c r="D51" s="1" t="s">
        <v>1216</v>
      </c>
      <c r="E51" s="1" t="s">
        <v>1217</v>
      </c>
      <c r="F51" s="1" t="s">
        <v>896</v>
      </c>
      <c r="G51" s="1" t="s">
        <v>900</v>
      </c>
      <c r="H51" s="1" t="s">
        <v>901</v>
      </c>
      <c r="I51" s="1" t="s">
        <v>1218</v>
      </c>
      <c r="J51" s="1" t="s">
        <v>30</v>
      </c>
      <c r="K51" s="1" t="s">
        <v>1219</v>
      </c>
      <c r="L51" s="1" t="s">
        <v>1219</v>
      </c>
      <c r="M51" s="1" t="s">
        <v>904</v>
      </c>
      <c r="N51" s="1" t="s">
        <v>904</v>
      </c>
      <c r="O51" s="1" t="s">
        <v>905</v>
      </c>
      <c r="P51" s="1" t="s">
        <v>906</v>
      </c>
      <c r="Q51" s="1" t="s">
        <v>907</v>
      </c>
      <c r="R51" s="1" t="s">
        <v>1220</v>
      </c>
      <c r="S51" s="1" t="s">
        <v>909</v>
      </c>
      <c r="T51" s="1" t="s">
        <v>910</v>
      </c>
      <c r="U51" s="1" t="s">
        <v>911</v>
      </c>
      <c r="V51" s="1" t="s">
        <v>940</v>
      </c>
    </row>
    <row r="52" s="1" customFormat="1" spans="1:22">
      <c r="A52" s="3">
        <v>999224141873243</v>
      </c>
      <c r="B52" s="1" t="s">
        <v>1191</v>
      </c>
      <c r="C52" s="1" t="s">
        <v>1221</v>
      </c>
      <c r="D52" s="1" t="s">
        <v>1222</v>
      </c>
      <c r="E52" s="1" t="s">
        <v>1223</v>
      </c>
      <c r="F52" s="1" t="s">
        <v>1028</v>
      </c>
      <c r="G52" s="1" t="s">
        <v>900</v>
      </c>
      <c r="H52" s="1" t="s">
        <v>901</v>
      </c>
      <c r="I52" s="1" t="s">
        <v>1224</v>
      </c>
      <c r="J52" s="1" t="s">
        <v>30</v>
      </c>
      <c r="K52" s="1" t="s">
        <v>1225</v>
      </c>
      <c r="L52" s="1" t="s">
        <v>1225</v>
      </c>
      <c r="M52" s="1" t="s">
        <v>904</v>
      </c>
      <c r="N52" s="1" t="s">
        <v>904</v>
      </c>
      <c r="O52" s="1" t="s">
        <v>905</v>
      </c>
      <c r="P52" s="1" t="s">
        <v>906</v>
      </c>
      <c r="Q52" s="1" t="s">
        <v>907</v>
      </c>
      <c r="R52" s="1" t="s">
        <v>1226</v>
      </c>
      <c r="S52" s="1" t="s">
        <v>909</v>
      </c>
      <c r="T52" s="1" t="s">
        <v>910</v>
      </c>
      <c r="U52" s="1" t="s">
        <v>911</v>
      </c>
      <c r="V52" s="1" t="s">
        <v>919</v>
      </c>
    </row>
    <row r="53" s="1" customFormat="1" spans="1:22">
      <c r="A53" s="3">
        <v>999224140844774</v>
      </c>
      <c r="B53" s="1" t="s">
        <v>1191</v>
      </c>
      <c r="C53" s="1" t="s">
        <v>1227</v>
      </c>
      <c r="D53" s="1" t="s">
        <v>1228</v>
      </c>
      <c r="E53" s="1" t="s">
        <v>1229</v>
      </c>
      <c r="F53" s="1" t="s">
        <v>1028</v>
      </c>
      <c r="G53" s="1" t="s">
        <v>900</v>
      </c>
      <c r="H53" s="1" t="s">
        <v>901</v>
      </c>
      <c r="I53" s="1" t="s">
        <v>1125</v>
      </c>
      <c r="J53" s="1" t="s">
        <v>30</v>
      </c>
      <c r="K53" s="1" t="s">
        <v>1126</v>
      </c>
      <c r="L53" s="1" t="s">
        <v>1126</v>
      </c>
      <c r="M53" s="1" t="s">
        <v>904</v>
      </c>
      <c r="N53" s="1" t="s">
        <v>904</v>
      </c>
      <c r="O53" s="1" t="s">
        <v>905</v>
      </c>
      <c r="P53" s="1" t="s">
        <v>906</v>
      </c>
      <c r="Q53" s="1" t="s">
        <v>907</v>
      </c>
      <c r="R53" s="1" t="s">
        <v>1230</v>
      </c>
      <c r="S53" s="1" t="s">
        <v>909</v>
      </c>
      <c r="T53" s="1" t="s">
        <v>910</v>
      </c>
      <c r="U53" s="1" t="s">
        <v>911</v>
      </c>
      <c r="V53" s="1" t="s">
        <v>940</v>
      </c>
    </row>
    <row r="54" s="1" customFormat="1" spans="1:22">
      <c r="A54" s="3">
        <v>999224140831449</v>
      </c>
      <c r="B54" s="1" t="s">
        <v>1191</v>
      </c>
      <c r="C54" s="1" t="s">
        <v>1231</v>
      </c>
      <c r="D54" s="1" t="s">
        <v>1232</v>
      </c>
      <c r="E54" s="1" t="s">
        <v>1233</v>
      </c>
      <c r="F54" s="1" t="s">
        <v>1028</v>
      </c>
      <c r="G54" s="1" t="s">
        <v>900</v>
      </c>
      <c r="H54" s="1" t="s">
        <v>901</v>
      </c>
      <c r="I54" s="1" t="s">
        <v>1234</v>
      </c>
      <c r="J54" s="1" t="s">
        <v>30</v>
      </c>
      <c r="K54" s="1" t="s">
        <v>1235</v>
      </c>
      <c r="L54" s="1" t="s">
        <v>1235</v>
      </c>
      <c r="M54" s="1" t="s">
        <v>904</v>
      </c>
      <c r="N54" s="1" t="s">
        <v>904</v>
      </c>
      <c r="O54" s="1" t="s">
        <v>905</v>
      </c>
      <c r="P54" s="1" t="s">
        <v>906</v>
      </c>
      <c r="Q54" s="1" t="s">
        <v>907</v>
      </c>
      <c r="R54" s="1" t="s">
        <v>1236</v>
      </c>
      <c r="S54" s="1" t="s">
        <v>909</v>
      </c>
      <c r="T54" s="1" t="s">
        <v>910</v>
      </c>
      <c r="U54" s="1" t="s">
        <v>971</v>
      </c>
      <c r="V54" s="1" t="s">
        <v>1237</v>
      </c>
    </row>
    <row r="55" s="1" customFormat="1" spans="1:22">
      <c r="A55" s="3">
        <v>999224140810559</v>
      </c>
      <c r="B55" s="1" t="s">
        <v>1191</v>
      </c>
      <c r="C55" s="1" t="s">
        <v>1238</v>
      </c>
      <c r="D55" s="1" t="s">
        <v>1232</v>
      </c>
      <c r="E55" s="1" t="s">
        <v>1239</v>
      </c>
      <c r="F55" s="1" t="s">
        <v>1028</v>
      </c>
      <c r="G55" s="1" t="s">
        <v>900</v>
      </c>
      <c r="H55" s="1" t="s">
        <v>901</v>
      </c>
      <c r="I55" s="1" t="s">
        <v>1240</v>
      </c>
      <c r="J55" s="1" t="s">
        <v>30</v>
      </c>
      <c r="K55" s="1" t="s">
        <v>1241</v>
      </c>
      <c r="L55" s="1" t="s">
        <v>1241</v>
      </c>
      <c r="M55" s="1" t="s">
        <v>904</v>
      </c>
      <c r="N55" s="1" t="s">
        <v>904</v>
      </c>
      <c r="O55" s="1" t="s">
        <v>905</v>
      </c>
      <c r="P55" s="1" t="s">
        <v>906</v>
      </c>
      <c r="Q55" s="1" t="s">
        <v>907</v>
      </c>
      <c r="R55" s="1" t="s">
        <v>1242</v>
      </c>
      <c r="S55" s="1" t="s">
        <v>909</v>
      </c>
      <c r="T55" s="1" t="s">
        <v>910</v>
      </c>
      <c r="U55" s="1" t="s">
        <v>971</v>
      </c>
      <c r="V55" s="1" t="s">
        <v>1237</v>
      </c>
    </row>
    <row r="56" s="1" customFormat="1" spans="1:22">
      <c r="A56" s="3">
        <v>999224140188917</v>
      </c>
      <c r="B56" s="1" t="s">
        <v>1191</v>
      </c>
      <c r="C56" s="1" t="s">
        <v>1243</v>
      </c>
      <c r="D56" s="1" t="s">
        <v>1244</v>
      </c>
      <c r="E56" s="1" t="s">
        <v>1245</v>
      </c>
      <c r="F56" s="1" t="s">
        <v>1028</v>
      </c>
      <c r="G56" s="1" t="s">
        <v>900</v>
      </c>
      <c r="H56" s="1" t="s">
        <v>901</v>
      </c>
      <c r="I56" s="1" t="s">
        <v>1246</v>
      </c>
      <c r="J56" s="1" t="s">
        <v>30</v>
      </c>
      <c r="K56" s="1" t="s">
        <v>1247</v>
      </c>
      <c r="L56" s="1" t="s">
        <v>1247</v>
      </c>
      <c r="M56" s="1" t="s">
        <v>904</v>
      </c>
      <c r="N56" s="1" t="s">
        <v>904</v>
      </c>
      <c r="O56" s="1" t="s">
        <v>905</v>
      </c>
      <c r="P56" s="1" t="s">
        <v>906</v>
      </c>
      <c r="Q56" s="1" t="s">
        <v>907</v>
      </c>
      <c r="R56" s="1" t="s">
        <v>1248</v>
      </c>
      <c r="S56" s="1" t="s">
        <v>909</v>
      </c>
      <c r="T56" s="1" t="s">
        <v>910</v>
      </c>
      <c r="U56" s="1" t="s">
        <v>911</v>
      </c>
      <c r="V56" s="1" t="s">
        <v>1027</v>
      </c>
    </row>
    <row r="57" s="1" customFormat="1" spans="1:22">
      <c r="A57" s="3">
        <v>999224139822707</v>
      </c>
      <c r="B57" s="1" t="s">
        <v>1191</v>
      </c>
      <c r="C57" s="1" t="s">
        <v>1249</v>
      </c>
      <c r="D57" s="1" t="s">
        <v>1250</v>
      </c>
      <c r="E57" s="1" t="s">
        <v>1251</v>
      </c>
      <c r="F57" s="1" t="s">
        <v>896</v>
      </c>
      <c r="G57" s="1" t="s">
        <v>900</v>
      </c>
      <c r="H57" s="1" t="s">
        <v>901</v>
      </c>
      <c r="I57" s="1" t="s">
        <v>1252</v>
      </c>
      <c r="J57" s="1" t="s">
        <v>30</v>
      </c>
      <c r="K57" s="1" t="s">
        <v>1253</v>
      </c>
      <c r="L57" s="1" t="s">
        <v>1253</v>
      </c>
      <c r="M57" s="1" t="s">
        <v>904</v>
      </c>
      <c r="N57" s="1" t="s">
        <v>904</v>
      </c>
      <c r="O57" s="1" t="s">
        <v>905</v>
      </c>
      <c r="P57" s="1" t="s">
        <v>906</v>
      </c>
      <c r="Q57" s="1" t="s">
        <v>907</v>
      </c>
      <c r="R57" s="1" t="s">
        <v>1254</v>
      </c>
      <c r="S57" s="1" t="s">
        <v>909</v>
      </c>
      <c r="T57" s="1" t="s">
        <v>910</v>
      </c>
      <c r="U57" s="1" t="s">
        <v>911</v>
      </c>
      <c r="V57" s="1" t="s">
        <v>940</v>
      </c>
    </row>
    <row r="58" s="1" customFormat="1" spans="1:22">
      <c r="A58" s="3">
        <v>999224139051142</v>
      </c>
      <c r="B58" s="1" t="s">
        <v>1191</v>
      </c>
      <c r="C58" s="1" t="s">
        <v>1255</v>
      </c>
      <c r="D58" s="1" t="s">
        <v>1256</v>
      </c>
      <c r="E58" s="1" t="s">
        <v>1257</v>
      </c>
      <c r="F58" s="1" t="s">
        <v>1028</v>
      </c>
      <c r="G58" s="1" t="s">
        <v>900</v>
      </c>
      <c r="H58" s="1" t="s">
        <v>901</v>
      </c>
      <c r="I58" s="1" t="s">
        <v>1258</v>
      </c>
      <c r="J58" s="1" t="s">
        <v>30</v>
      </c>
      <c r="K58" s="1" t="s">
        <v>1259</v>
      </c>
      <c r="L58" s="1" t="s">
        <v>1259</v>
      </c>
      <c r="M58" s="1" t="s">
        <v>904</v>
      </c>
      <c r="N58" s="1" t="s">
        <v>904</v>
      </c>
      <c r="O58" s="1" t="s">
        <v>905</v>
      </c>
      <c r="P58" s="1" t="s">
        <v>906</v>
      </c>
      <c r="Q58" s="1" t="s">
        <v>907</v>
      </c>
      <c r="R58" s="1" t="s">
        <v>1260</v>
      </c>
      <c r="S58" s="1" t="s">
        <v>909</v>
      </c>
      <c r="T58" s="1" t="s">
        <v>910</v>
      </c>
      <c r="U58" s="1" t="s">
        <v>911</v>
      </c>
      <c r="V58" s="1" t="s">
        <v>1261</v>
      </c>
    </row>
    <row r="59" s="1" customFormat="1" spans="1:22">
      <c r="A59" s="3">
        <v>999224138792459</v>
      </c>
      <c r="B59" s="1" t="s">
        <v>1191</v>
      </c>
      <c r="C59" s="1" t="s">
        <v>1262</v>
      </c>
      <c r="D59" s="1" t="s">
        <v>1263</v>
      </c>
      <c r="E59" s="1" t="s">
        <v>1264</v>
      </c>
      <c r="F59" s="1" t="s">
        <v>1028</v>
      </c>
      <c r="G59" s="1" t="s">
        <v>900</v>
      </c>
      <c r="H59" s="1" t="s">
        <v>901</v>
      </c>
      <c r="I59" s="1" t="s">
        <v>1265</v>
      </c>
      <c r="J59" s="1" t="s">
        <v>30</v>
      </c>
      <c r="K59" s="1" t="s">
        <v>1266</v>
      </c>
      <c r="L59" s="1" t="s">
        <v>1266</v>
      </c>
      <c r="M59" s="1" t="s">
        <v>904</v>
      </c>
      <c r="N59" s="1" t="s">
        <v>904</v>
      </c>
      <c r="O59" s="1" t="s">
        <v>905</v>
      </c>
      <c r="P59" s="1" t="s">
        <v>906</v>
      </c>
      <c r="Q59" s="1" t="s">
        <v>907</v>
      </c>
      <c r="R59" s="1" t="s">
        <v>1267</v>
      </c>
      <c r="S59" s="1" t="s">
        <v>909</v>
      </c>
      <c r="T59" s="1" t="s">
        <v>910</v>
      </c>
      <c r="U59" s="1" t="s">
        <v>911</v>
      </c>
      <c r="V59" s="1" t="s">
        <v>990</v>
      </c>
    </row>
    <row r="60" s="1" customFormat="1" spans="1:22">
      <c r="A60" s="3">
        <v>999224138181693</v>
      </c>
      <c r="B60" s="1" t="s">
        <v>1191</v>
      </c>
      <c r="C60" s="1" t="s">
        <v>1268</v>
      </c>
      <c r="D60" s="1" t="s">
        <v>1269</v>
      </c>
      <c r="E60" s="1" t="s">
        <v>1270</v>
      </c>
      <c r="F60" s="1" t="s">
        <v>1028</v>
      </c>
      <c r="G60" s="1" t="s">
        <v>900</v>
      </c>
      <c r="H60" s="1" t="s">
        <v>901</v>
      </c>
      <c r="I60" s="1" t="s">
        <v>1271</v>
      </c>
      <c r="J60" s="1" t="s">
        <v>30</v>
      </c>
      <c r="K60" s="1" t="s">
        <v>1272</v>
      </c>
      <c r="L60" s="1" t="s">
        <v>1272</v>
      </c>
      <c r="M60" s="1" t="s">
        <v>904</v>
      </c>
      <c r="N60" s="1" t="s">
        <v>904</v>
      </c>
      <c r="O60" s="1" t="s">
        <v>905</v>
      </c>
      <c r="P60" s="1" t="s">
        <v>906</v>
      </c>
      <c r="Q60" s="1" t="s">
        <v>907</v>
      </c>
      <c r="R60" s="1" t="s">
        <v>1273</v>
      </c>
      <c r="S60" s="1" t="s">
        <v>909</v>
      </c>
      <c r="T60" s="1" t="s">
        <v>910</v>
      </c>
      <c r="U60" s="1" t="s">
        <v>911</v>
      </c>
      <c r="V60" s="1" t="s">
        <v>940</v>
      </c>
    </row>
    <row r="61" s="1" customFormat="1" spans="1:22">
      <c r="A61" s="3">
        <v>999224138151471</v>
      </c>
      <c r="B61" s="1" t="s">
        <v>1191</v>
      </c>
      <c r="C61" s="1" t="s">
        <v>1274</v>
      </c>
      <c r="D61" s="1" t="s">
        <v>1275</v>
      </c>
      <c r="E61" s="1" t="s">
        <v>1276</v>
      </c>
      <c r="F61" s="1" t="s">
        <v>1191</v>
      </c>
      <c r="G61" s="1" t="s">
        <v>900</v>
      </c>
      <c r="H61" s="1" t="s">
        <v>901</v>
      </c>
      <c r="I61" s="1" t="s">
        <v>1277</v>
      </c>
      <c r="J61" s="1" t="s">
        <v>30</v>
      </c>
      <c r="K61" s="1" t="s">
        <v>1278</v>
      </c>
      <c r="L61" s="1" t="s">
        <v>1278</v>
      </c>
      <c r="M61" s="1" t="s">
        <v>904</v>
      </c>
      <c r="N61" s="1" t="s">
        <v>904</v>
      </c>
      <c r="O61" s="1" t="s">
        <v>905</v>
      </c>
      <c r="P61" s="1" t="s">
        <v>906</v>
      </c>
      <c r="Q61" s="1" t="s">
        <v>907</v>
      </c>
      <c r="R61" s="1" t="s">
        <v>1279</v>
      </c>
      <c r="S61" s="1" t="s">
        <v>909</v>
      </c>
      <c r="T61" s="1" t="s">
        <v>910</v>
      </c>
      <c r="U61" s="1" t="s">
        <v>911</v>
      </c>
      <c r="V61" s="1" t="s">
        <v>990</v>
      </c>
    </row>
    <row r="62" s="1" customFormat="1" spans="1:22">
      <c r="A62" s="3">
        <v>999224137566908</v>
      </c>
      <c r="B62" s="1" t="s">
        <v>1191</v>
      </c>
      <c r="C62" s="1" t="s">
        <v>1280</v>
      </c>
      <c r="D62" s="1" t="s">
        <v>1281</v>
      </c>
      <c r="E62" s="1" t="s">
        <v>1282</v>
      </c>
      <c r="F62" s="1" t="s">
        <v>896</v>
      </c>
      <c r="G62" s="1" t="s">
        <v>900</v>
      </c>
      <c r="H62" s="1" t="s">
        <v>901</v>
      </c>
      <c r="I62" s="1" t="s">
        <v>1283</v>
      </c>
      <c r="J62" s="1" t="s">
        <v>30</v>
      </c>
      <c r="K62" s="1" t="s">
        <v>1284</v>
      </c>
      <c r="L62" s="1" t="s">
        <v>1284</v>
      </c>
      <c r="M62" s="1" t="s">
        <v>904</v>
      </c>
      <c r="N62" s="1" t="s">
        <v>904</v>
      </c>
      <c r="O62" s="1" t="s">
        <v>905</v>
      </c>
      <c r="P62" s="1" t="s">
        <v>906</v>
      </c>
      <c r="Q62" s="1" t="s">
        <v>907</v>
      </c>
      <c r="R62" s="1" t="s">
        <v>1285</v>
      </c>
      <c r="S62" s="1" t="s">
        <v>909</v>
      </c>
      <c r="T62" s="1" t="s">
        <v>910</v>
      </c>
      <c r="U62" s="1" t="s">
        <v>911</v>
      </c>
      <c r="V62" s="1" t="s">
        <v>1286</v>
      </c>
    </row>
    <row r="63" s="1" customFormat="1" spans="1:22">
      <c r="A63" s="3">
        <v>999224136187144</v>
      </c>
      <c r="B63" s="1" t="s">
        <v>1287</v>
      </c>
      <c r="C63" s="1" t="s">
        <v>1288</v>
      </c>
      <c r="D63" s="1" t="s">
        <v>1289</v>
      </c>
      <c r="E63" s="1" t="s">
        <v>1290</v>
      </c>
      <c r="F63" s="1" t="s">
        <v>1028</v>
      </c>
      <c r="G63" s="1" t="s">
        <v>900</v>
      </c>
      <c r="H63" s="1" t="s">
        <v>901</v>
      </c>
      <c r="I63" s="1" t="s">
        <v>1291</v>
      </c>
      <c r="J63" s="1" t="s">
        <v>30</v>
      </c>
      <c r="K63" s="1" t="s">
        <v>1292</v>
      </c>
      <c r="L63" s="1" t="s">
        <v>1292</v>
      </c>
      <c r="M63" s="1" t="s">
        <v>904</v>
      </c>
      <c r="N63" s="1" t="s">
        <v>904</v>
      </c>
      <c r="O63" s="1" t="s">
        <v>905</v>
      </c>
      <c r="P63" s="1" t="s">
        <v>906</v>
      </c>
      <c r="Q63" s="1" t="s">
        <v>907</v>
      </c>
      <c r="R63" s="1" t="s">
        <v>1293</v>
      </c>
      <c r="S63" s="1" t="s">
        <v>909</v>
      </c>
      <c r="T63" s="1" t="s">
        <v>910</v>
      </c>
      <c r="U63" s="1" t="s">
        <v>911</v>
      </c>
      <c r="V63" s="1" t="s">
        <v>1294</v>
      </c>
    </row>
    <row r="64" s="1" customFormat="1" spans="1:22">
      <c r="A64" s="3">
        <v>999224135885860</v>
      </c>
      <c r="B64" s="1" t="s">
        <v>1287</v>
      </c>
      <c r="C64" s="1" t="s">
        <v>1295</v>
      </c>
      <c r="D64" s="1" t="s">
        <v>1296</v>
      </c>
      <c r="E64" s="1" t="s">
        <v>1297</v>
      </c>
      <c r="F64" s="1" t="s">
        <v>1028</v>
      </c>
      <c r="G64" s="1" t="s">
        <v>900</v>
      </c>
      <c r="H64" s="1" t="s">
        <v>901</v>
      </c>
      <c r="I64" s="1" t="s">
        <v>1298</v>
      </c>
      <c r="J64" s="1" t="s">
        <v>30</v>
      </c>
      <c r="K64" s="1" t="s">
        <v>1299</v>
      </c>
      <c r="L64" s="1" t="s">
        <v>1299</v>
      </c>
      <c r="M64" s="1" t="s">
        <v>904</v>
      </c>
      <c r="N64" s="1" t="s">
        <v>904</v>
      </c>
      <c r="O64" s="1" t="s">
        <v>905</v>
      </c>
      <c r="P64" s="1" t="s">
        <v>906</v>
      </c>
      <c r="Q64" s="1" t="s">
        <v>907</v>
      </c>
      <c r="R64" s="1" t="s">
        <v>1300</v>
      </c>
      <c r="S64" s="1" t="s">
        <v>909</v>
      </c>
      <c r="T64" s="1" t="s">
        <v>910</v>
      </c>
      <c r="U64" s="1" t="s">
        <v>911</v>
      </c>
      <c r="V64" s="1" t="s">
        <v>1108</v>
      </c>
    </row>
    <row r="65" s="1" customFormat="1" spans="1:22">
      <c r="A65" s="3">
        <v>999224135821910</v>
      </c>
      <c r="B65" s="1" t="s">
        <v>1287</v>
      </c>
      <c r="C65" s="1" t="s">
        <v>1301</v>
      </c>
      <c r="D65" s="1" t="s">
        <v>1302</v>
      </c>
      <c r="E65" s="1" t="s">
        <v>1303</v>
      </c>
      <c r="F65" s="1" t="s">
        <v>1028</v>
      </c>
      <c r="G65" s="1" t="s">
        <v>900</v>
      </c>
      <c r="H65" s="1" t="s">
        <v>901</v>
      </c>
      <c r="I65" s="1" t="s">
        <v>1304</v>
      </c>
      <c r="J65" s="1" t="s">
        <v>30</v>
      </c>
      <c r="K65" s="1" t="s">
        <v>1305</v>
      </c>
      <c r="L65" s="1" t="s">
        <v>1305</v>
      </c>
      <c r="M65" s="1" t="s">
        <v>904</v>
      </c>
      <c r="N65" s="1" t="s">
        <v>904</v>
      </c>
      <c r="O65" s="1" t="s">
        <v>905</v>
      </c>
      <c r="P65" s="1" t="s">
        <v>906</v>
      </c>
      <c r="Q65" s="1" t="s">
        <v>907</v>
      </c>
      <c r="R65" s="1" t="s">
        <v>1306</v>
      </c>
      <c r="S65" s="1" t="s">
        <v>909</v>
      </c>
      <c r="T65" s="1" t="s">
        <v>910</v>
      </c>
      <c r="U65" s="1" t="s">
        <v>911</v>
      </c>
      <c r="V65" s="1" t="s">
        <v>940</v>
      </c>
    </row>
    <row r="66" s="1" customFormat="1" spans="1:22">
      <c r="A66" s="3">
        <v>999224135399078</v>
      </c>
      <c r="B66" s="1" t="s">
        <v>1287</v>
      </c>
      <c r="C66" s="1" t="s">
        <v>1307</v>
      </c>
      <c r="D66" s="1" t="s">
        <v>1308</v>
      </c>
      <c r="E66" s="1" t="s">
        <v>1309</v>
      </c>
      <c r="F66" s="1" t="s">
        <v>1191</v>
      </c>
      <c r="G66" s="1" t="s">
        <v>900</v>
      </c>
      <c r="H66" s="1" t="s">
        <v>901</v>
      </c>
      <c r="I66" s="1" t="s">
        <v>1310</v>
      </c>
      <c r="J66" s="1" t="s">
        <v>30</v>
      </c>
      <c r="K66" s="1" t="s">
        <v>1311</v>
      </c>
      <c r="L66" s="1" t="s">
        <v>1311</v>
      </c>
      <c r="M66" s="1" t="s">
        <v>904</v>
      </c>
      <c r="N66" s="1" t="s">
        <v>904</v>
      </c>
      <c r="O66" s="1" t="s">
        <v>905</v>
      </c>
      <c r="P66" s="1" t="s">
        <v>906</v>
      </c>
      <c r="Q66" s="1" t="s">
        <v>907</v>
      </c>
      <c r="R66" s="1" t="s">
        <v>1312</v>
      </c>
      <c r="S66" s="1" t="s">
        <v>909</v>
      </c>
      <c r="T66" s="1" t="s">
        <v>910</v>
      </c>
      <c r="U66" s="1" t="s">
        <v>971</v>
      </c>
      <c r="V66" s="1" t="s">
        <v>919</v>
      </c>
    </row>
    <row r="67" s="1" customFormat="1" spans="1:22">
      <c r="A67" s="3">
        <v>999224135181117</v>
      </c>
      <c r="B67" s="1" t="s">
        <v>1287</v>
      </c>
      <c r="C67" s="1" t="s">
        <v>1313</v>
      </c>
      <c r="D67" s="1" t="s">
        <v>1314</v>
      </c>
      <c r="E67" s="1" t="s">
        <v>1315</v>
      </c>
      <c r="F67" s="1" t="s">
        <v>1191</v>
      </c>
      <c r="G67" s="1" t="s">
        <v>900</v>
      </c>
      <c r="H67" s="1" t="s">
        <v>901</v>
      </c>
      <c r="I67" s="1" t="s">
        <v>1316</v>
      </c>
      <c r="J67" s="1" t="s">
        <v>30</v>
      </c>
      <c r="K67" s="1" t="s">
        <v>1317</v>
      </c>
      <c r="L67" s="1" t="s">
        <v>1317</v>
      </c>
      <c r="M67" s="1" t="s">
        <v>904</v>
      </c>
      <c r="N67" s="1" t="s">
        <v>904</v>
      </c>
      <c r="O67" s="1" t="s">
        <v>905</v>
      </c>
      <c r="P67" s="1" t="s">
        <v>906</v>
      </c>
      <c r="Q67" s="1" t="s">
        <v>907</v>
      </c>
      <c r="R67" s="1" t="s">
        <v>1318</v>
      </c>
      <c r="S67" s="1" t="s">
        <v>909</v>
      </c>
      <c r="T67" s="1" t="s">
        <v>910</v>
      </c>
      <c r="U67" s="1" t="s">
        <v>911</v>
      </c>
      <c r="V67" s="1" t="s">
        <v>990</v>
      </c>
    </row>
    <row r="68" s="1" customFormat="1" spans="1:22">
      <c r="A68" s="3">
        <v>999224135061957</v>
      </c>
      <c r="B68" s="1" t="s">
        <v>1287</v>
      </c>
      <c r="C68" s="1" t="s">
        <v>1319</v>
      </c>
      <c r="D68" s="1" t="s">
        <v>1320</v>
      </c>
      <c r="E68" s="1" t="s">
        <v>1321</v>
      </c>
      <c r="F68" s="1" t="s">
        <v>896</v>
      </c>
      <c r="G68" s="1" t="s">
        <v>900</v>
      </c>
      <c r="H68" s="1" t="s">
        <v>901</v>
      </c>
      <c r="I68" s="1" t="s">
        <v>1322</v>
      </c>
      <c r="J68" s="1" t="s">
        <v>30</v>
      </c>
      <c r="K68" s="1" t="s">
        <v>1323</v>
      </c>
      <c r="L68" s="1" t="s">
        <v>1323</v>
      </c>
      <c r="M68" s="1" t="s">
        <v>904</v>
      </c>
      <c r="N68" s="1" t="s">
        <v>904</v>
      </c>
      <c r="O68" s="1" t="s">
        <v>905</v>
      </c>
      <c r="P68" s="1" t="s">
        <v>906</v>
      </c>
      <c r="Q68" s="1" t="s">
        <v>907</v>
      </c>
      <c r="R68" s="1" t="s">
        <v>1324</v>
      </c>
      <c r="S68" s="1" t="s">
        <v>909</v>
      </c>
      <c r="T68" s="1" t="s">
        <v>910</v>
      </c>
      <c r="U68" s="1" t="s">
        <v>911</v>
      </c>
      <c r="V68" s="1" t="s">
        <v>1108</v>
      </c>
    </row>
    <row r="69" s="1" customFormat="1" spans="1:22">
      <c r="A69" s="3">
        <v>999224133882037</v>
      </c>
      <c r="B69" s="1" t="s">
        <v>1287</v>
      </c>
      <c r="C69" s="1" t="s">
        <v>1325</v>
      </c>
      <c r="D69" s="1" t="s">
        <v>1326</v>
      </c>
      <c r="E69" s="1" t="s">
        <v>1327</v>
      </c>
      <c r="F69" s="1" t="s">
        <v>1028</v>
      </c>
      <c r="G69" s="1" t="s">
        <v>900</v>
      </c>
      <c r="H69" s="1" t="s">
        <v>901</v>
      </c>
      <c r="I69" s="1" t="s">
        <v>1328</v>
      </c>
      <c r="J69" s="1" t="s">
        <v>30</v>
      </c>
      <c r="K69" s="1" t="s">
        <v>1329</v>
      </c>
      <c r="L69" s="1" t="s">
        <v>1329</v>
      </c>
      <c r="M69" s="1" t="s">
        <v>904</v>
      </c>
      <c r="N69" s="1" t="s">
        <v>904</v>
      </c>
      <c r="O69" s="1" t="s">
        <v>905</v>
      </c>
      <c r="P69" s="1" t="s">
        <v>906</v>
      </c>
      <c r="Q69" s="1" t="s">
        <v>907</v>
      </c>
      <c r="R69" s="1" t="s">
        <v>1330</v>
      </c>
      <c r="S69" s="1" t="s">
        <v>909</v>
      </c>
      <c r="T69" s="1" t="s">
        <v>910</v>
      </c>
      <c r="U69" s="1" t="s">
        <v>911</v>
      </c>
      <c r="V69" s="1" t="s">
        <v>933</v>
      </c>
    </row>
    <row r="70" s="1" customFormat="1" spans="1:22">
      <c r="A70" s="3">
        <v>999224131284529</v>
      </c>
      <c r="B70" s="1" t="s">
        <v>1287</v>
      </c>
      <c r="C70" s="1" t="s">
        <v>1331</v>
      </c>
      <c r="D70" s="1" t="s">
        <v>1332</v>
      </c>
      <c r="E70" s="1" t="s">
        <v>1333</v>
      </c>
      <c r="F70" s="1" t="s">
        <v>1191</v>
      </c>
      <c r="G70" s="1" t="s">
        <v>900</v>
      </c>
      <c r="H70" s="1" t="s">
        <v>901</v>
      </c>
      <c r="I70" s="1" t="s">
        <v>1334</v>
      </c>
      <c r="J70" s="1" t="s">
        <v>30</v>
      </c>
      <c r="K70" s="1" t="s">
        <v>1335</v>
      </c>
      <c r="L70" s="1" t="s">
        <v>1335</v>
      </c>
      <c r="M70" s="1" t="s">
        <v>904</v>
      </c>
      <c r="N70" s="1" t="s">
        <v>904</v>
      </c>
      <c r="O70" s="1" t="s">
        <v>905</v>
      </c>
      <c r="P70" s="1" t="s">
        <v>906</v>
      </c>
      <c r="Q70" s="1" t="s">
        <v>907</v>
      </c>
      <c r="R70" s="1" t="s">
        <v>1336</v>
      </c>
      <c r="S70" s="1" t="s">
        <v>909</v>
      </c>
      <c r="T70" s="1" t="s">
        <v>910</v>
      </c>
      <c r="U70" s="1" t="s">
        <v>911</v>
      </c>
      <c r="V70" s="1" t="s">
        <v>1165</v>
      </c>
    </row>
    <row r="71" s="1" customFormat="1" spans="1:22">
      <c r="A71" s="3">
        <v>999224131225776</v>
      </c>
      <c r="B71" s="1" t="s">
        <v>1287</v>
      </c>
      <c r="C71" s="1" t="s">
        <v>1337</v>
      </c>
      <c r="D71" s="1" t="s">
        <v>1338</v>
      </c>
      <c r="E71" s="1" t="s">
        <v>1339</v>
      </c>
      <c r="F71" s="1" t="s">
        <v>1191</v>
      </c>
      <c r="G71" s="1" t="s">
        <v>900</v>
      </c>
      <c r="H71" s="1" t="s">
        <v>901</v>
      </c>
      <c r="I71" s="1" t="s">
        <v>1340</v>
      </c>
      <c r="J71" s="1" t="s">
        <v>30</v>
      </c>
      <c r="K71" s="1" t="s">
        <v>1341</v>
      </c>
      <c r="L71" s="1" t="s">
        <v>1341</v>
      </c>
      <c r="M71" s="1" t="s">
        <v>904</v>
      </c>
      <c r="N71" s="1" t="s">
        <v>904</v>
      </c>
      <c r="O71" s="1" t="s">
        <v>905</v>
      </c>
      <c r="P71" s="1" t="s">
        <v>906</v>
      </c>
      <c r="Q71" s="1" t="s">
        <v>907</v>
      </c>
      <c r="R71" s="1" t="s">
        <v>1342</v>
      </c>
      <c r="S71" s="1" t="s">
        <v>909</v>
      </c>
      <c r="T71" s="1" t="s">
        <v>910</v>
      </c>
      <c r="U71" s="1" t="s">
        <v>911</v>
      </c>
      <c r="V71" s="1" t="s">
        <v>926</v>
      </c>
    </row>
    <row r="72" s="1" customFormat="1" spans="1:22">
      <c r="A72" s="3">
        <v>999224129931806</v>
      </c>
      <c r="B72" s="1" t="s">
        <v>1287</v>
      </c>
      <c r="C72" s="1" t="s">
        <v>1343</v>
      </c>
      <c r="D72" s="1" t="s">
        <v>1344</v>
      </c>
      <c r="E72" s="1" t="s">
        <v>1345</v>
      </c>
      <c r="F72" s="1" t="s">
        <v>896</v>
      </c>
      <c r="G72" s="1" t="s">
        <v>900</v>
      </c>
      <c r="H72" s="1" t="s">
        <v>901</v>
      </c>
      <c r="I72" s="1" t="s">
        <v>1346</v>
      </c>
      <c r="J72" s="1" t="s">
        <v>30</v>
      </c>
      <c r="K72" s="1" t="s">
        <v>1347</v>
      </c>
      <c r="L72" s="1" t="s">
        <v>1347</v>
      </c>
      <c r="M72" s="1" t="s">
        <v>904</v>
      </c>
      <c r="N72" s="1" t="s">
        <v>904</v>
      </c>
      <c r="O72" s="1" t="s">
        <v>905</v>
      </c>
      <c r="P72" s="1" t="s">
        <v>906</v>
      </c>
      <c r="Q72" s="1" t="s">
        <v>907</v>
      </c>
      <c r="R72" s="1" t="s">
        <v>1348</v>
      </c>
      <c r="S72" s="1" t="s">
        <v>909</v>
      </c>
      <c r="T72" s="1" t="s">
        <v>910</v>
      </c>
      <c r="U72" s="1" t="s">
        <v>911</v>
      </c>
      <c r="V72" s="1" t="s">
        <v>940</v>
      </c>
    </row>
    <row r="73" s="1" customFormat="1" spans="1:22">
      <c r="A73" s="3">
        <v>999224129669830</v>
      </c>
      <c r="B73" s="1" t="s">
        <v>1287</v>
      </c>
      <c r="C73" s="1" t="s">
        <v>1349</v>
      </c>
      <c r="D73" s="1" t="s">
        <v>1350</v>
      </c>
      <c r="E73" s="1" t="s">
        <v>1351</v>
      </c>
      <c r="F73" s="1" t="s">
        <v>1028</v>
      </c>
      <c r="G73" s="1" t="s">
        <v>900</v>
      </c>
      <c r="H73" s="1" t="s">
        <v>901</v>
      </c>
      <c r="I73" s="1" t="s">
        <v>1352</v>
      </c>
      <c r="J73" s="1" t="s">
        <v>30</v>
      </c>
      <c r="K73" s="1" t="s">
        <v>1353</v>
      </c>
      <c r="L73" s="1" t="s">
        <v>1353</v>
      </c>
      <c r="M73" s="1" t="s">
        <v>904</v>
      </c>
      <c r="N73" s="1" t="s">
        <v>904</v>
      </c>
      <c r="O73" s="1" t="s">
        <v>905</v>
      </c>
      <c r="P73" s="1" t="s">
        <v>906</v>
      </c>
      <c r="Q73" s="1" t="s">
        <v>907</v>
      </c>
      <c r="R73" s="1" t="s">
        <v>1354</v>
      </c>
      <c r="S73" s="1" t="s">
        <v>909</v>
      </c>
      <c r="T73" s="1" t="s">
        <v>910</v>
      </c>
      <c r="U73" s="1" t="s">
        <v>971</v>
      </c>
      <c r="V73" s="1" t="s">
        <v>926</v>
      </c>
    </row>
    <row r="74" s="1" customFormat="1" spans="1:22">
      <c r="A74" s="3">
        <v>999224129002512</v>
      </c>
      <c r="B74" s="1" t="s">
        <v>1287</v>
      </c>
      <c r="C74" s="1" t="s">
        <v>1355</v>
      </c>
      <c r="D74" s="1" t="s">
        <v>1356</v>
      </c>
      <c r="E74" s="1" t="s">
        <v>1357</v>
      </c>
      <c r="F74" s="1" t="s">
        <v>1191</v>
      </c>
      <c r="G74" s="1" t="s">
        <v>900</v>
      </c>
      <c r="H74" s="1" t="s">
        <v>901</v>
      </c>
      <c r="I74" s="1" t="s">
        <v>1358</v>
      </c>
      <c r="J74" s="1" t="s">
        <v>30</v>
      </c>
      <c r="K74" s="1" t="s">
        <v>1359</v>
      </c>
      <c r="L74" s="1" t="s">
        <v>1359</v>
      </c>
      <c r="M74" s="1" t="s">
        <v>904</v>
      </c>
      <c r="N74" s="1" t="s">
        <v>904</v>
      </c>
      <c r="O74" s="1" t="s">
        <v>905</v>
      </c>
      <c r="P74" s="1" t="s">
        <v>906</v>
      </c>
      <c r="Q74" s="1" t="s">
        <v>907</v>
      </c>
      <c r="R74" s="1" t="s">
        <v>1360</v>
      </c>
      <c r="S74" s="1" t="s">
        <v>909</v>
      </c>
      <c r="T74" s="1" t="s">
        <v>910</v>
      </c>
      <c r="U74" s="1" t="s">
        <v>911</v>
      </c>
      <c r="V74" s="1" t="s">
        <v>990</v>
      </c>
    </row>
    <row r="75" s="1" customFormat="1" spans="1:22">
      <c r="A75" s="3">
        <v>999224128811503</v>
      </c>
      <c r="B75" s="1" t="s">
        <v>1287</v>
      </c>
      <c r="C75" s="1" t="s">
        <v>1361</v>
      </c>
      <c r="D75" s="1" t="s">
        <v>1244</v>
      </c>
      <c r="E75" s="1" t="s">
        <v>1362</v>
      </c>
      <c r="F75" s="1" t="s">
        <v>1028</v>
      </c>
      <c r="G75" s="1" t="s">
        <v>900</v>
      </c>
      <c r="H75" s="1" t="s">
        <v>901</v>
      </c>
      <c r="I75" s="1" t="s">
        <v>1363</v>
      </c>
      <c r="J75" s="1" t="s">
        <v>30</v>
      </c>
      <c r="K75" s="1" t="s">
        <v>1364</v>
      </c>
      <c r="L75" s="1" t="s">
        <v>1364</v>
      </c>
      <c r="M75" s="1" t="s">
        <v>904</v>
      </c>
      <c r="N75" s="1" t="s">
        <v>904</v>
      </c>
      <c r="O75" s="1" t="s">
        <v>905</v>
      </c>
      <c r="P75" s="1" t="s">
        <v>906</v>
      </c>
      <c r="Q75" s="1" t="s">
        <v>907</v>
      </c>
      <c r="R75" s="1" t="s">
        <v>1365</v>
      </c>
      <c r="S75" s="1" t="s">
        <v>909</v>
      </c>
      <c r="T75" s="1" t="s">
        <v>910</v>
      </c>
      <c r="U75" s="1" t="s">
        <v>911</v>
      </c>
      <c r="V75" s="1" t="s">
        <v>1027</v>
      </c>
    </row>
    <row r="76" s="1" customFormat="1" spans="1:22">
      <c r="A76" s="3">
        <v>999224122484196</v>
      </c>
      <c r="B76" s="1" t="s">
        <v>1287</v>
      </c>
      <c r="C76" s="1" t="s">
        <v>1366</v>
      </c>
      <c r="D76" s="1" t="s">
        <v>1367</v>
      </c>
      <c r="E76" s="1" t="s">
        <v>1368</v>
      </c>
      <c r="F76" s="1" t="s">
        <v>1028</v>
      </c>
      <c r="G76" s="1" t="s">
        <v>900</v>
      </c>
      <c r="H76" s="1" t="s">
        <v>901</v>
      </c>
      <c r="I76" s="1" t="s">
        <v>1369</v>
      </c>
      <c r="J76" s="1" t="s">
        <v>30</v>
      </c>
      <c r="K76" s="1" t="s">
        <v>1370</v>
      </c>
      <c r="L76" s="1" t="s">
        <v>1370</v>
      </c>
      <c r="M76" s="1" t="s">
        <v>904</v>
      </c>
      <c r="N76" s="1" t="s">
        <v>904</v>
      </c>
      <c r="O76" s="1" t="s">
        <v>905</v>
      </c>
      <c r="P76" s="1" t="s">
        <v>906</v>
      </c>
      <c r="Q76" s="1" t="s">
        <v>907</v>
      </c>
      <c r="R76" s="1" t="s">
        <v>1371</v>
      </c>
      <c r="S76" s="1" t="s">
        <v>909</v>
      </c>
      <c r="T76" s="1" t="s">
        <v>910</v>
      </c>
      <c r="U76" s="1" t="s">
        <v>911</v>
      </c>
      <c r="V76" s="1" t="s">
        <v>912</v>
      </c>
    </row>
    <row r="77" s="1" customFormat="1" spans="1:22">
      <c r="A77" s="3">
        <v>999224121901729</v>
      </c>
      <c r="B77" s="1" t="s">
        <v>1287</v>
      </c>
      <c r="C77" s="1" t="s">
        <v>1372</v>
      </c>
      <c r="D77" s="1" t="s">
        <v>1373</v>
      </c>
      <c r="E77" s="1" t="s">
        <v>1374</v>
      </c>
      <c r="F77" s="1" t="s">
        <v>1028</v>
      </c>
      <c r="G77" s="1" t="s">
        <v>900</v>
      </c>
      <c r="H77" s="1" t="s">
        <v>901</v>
      </c>
      <c r="I77" s="1" t="s">
        <v>1375</v>
      </c>
      <c r="J77" s="1" t="s">
        <v>30</v>
      </c>
      <c r="K77" s="1" t="s">
        <v>1376</v>
      </c>
      <c r="L77" s="1" t="s">
        <v>1376</v>
      </c>
      <c r="M77" s="1" t="s">
        <v>904</v>
      </c>
      <c r="N77" s="1" t="s">
        <v>904</v>
      </c>
      <c r="O77" s="1" t="s">
        <v>905</v>
      </c>
      <c r="P77" s="1" t="s">
        <v>906</v>
      </c>
      <c r="Q77" s="1" t="s">
        <v>907</v>
      </c>
      <c r="R77" s="1" t="s">
        <v>1377</v>
      </c>
      <c r="S77" s="1" t="s">
        <v>909</v>
      </c>
      <c r="T77" s="1" t="s">
        <v>910</v>
      </c>
      <c r="U77" s="1" t="s">
        <v>911</v>
      </c>
      <c r="V77" s="1" t="s">
        <v>1378</v>
      </c>
    </row>
    <row r="78" s="1" customFormat="1" spans="1:22">
      <c r="A78" s="3">
        <v>999224120744863</v>
      </c>
      <c r="B78" s="1" t="s">
        <v>1379</v>
      </c>
      <c r="C78" s="1" t="s">
        <v>1380</v>
      </c>
      <c r="D78" s="1" t="s">
        <v>1381</v>
      </c>
      <c r="E78" s="1" t="s">
        <v>1382</v>
      </c>
      <c r="F78" s="1" t="s">
        <v>896</v>
      </c>
      <c r="G78" s="1" t="s">
        <v>900</v>
      </c>
      <c r="H78" s="1" t="s">
        <v>901</v>
      </c>
      <c r="I78" s="1" t="s">
        <v>1383</v>
      </c>
      <c r="J78" s="1" t="s">
        <v>30</v>
      </c>
      <c r="K78" s="1" t="s">
        <v>1384</v>
      </c>
      <c r="L78" s="1" t="s">
        <v>1384</v>
      </c>
      <c r="M78" s="1" t="s">
        <v>904</v>
      </c>
      <c r="N78" s="1" t="s">
        <v>904</v>
      </c>
      <c r="O78" s="1" t="s">
        <v>905</v>
      </c>
      <c r="P78" s="1" t="s">
        <v>906</v>
      </c>
      <c r="Q78" s="1" t="s">
        <v>907</v>
      </c>
      <c r="R78" s="1" t="s">
        <v>1385</v>
      </c>
      <c r="S78" s="1" t="s">
        <v>909</v>
      </c>
      <c r="T78" s="1" t="s">
        <v>910</v>
      </c>
      <c r="U78" s="1" t="s">
        <v>911</v>
      </c>
      <c r="V78" s="1" t="s">
        <v>919</v>
      </c>
    </row>
    <row r="79" s="1" customFormat="1" spans="1:22">
      <c r="A79" s="3">
        <v>999224119856653</v>
      </c>
      <c r="B79" s="1" t="s">
        <v>1379</v>
      </c>
      <c r="C79" s="1" t="s">
        <v>1386</v>
      </c>
      <c r="D79" s="1" t="s">
        <v>1387</v>
      </c>
      <c r="E79" s="1" t="s">
        <v>1388</v>
      </c>
      <c r="F79" s="1" t="s">
        <v>1028</v>
      </c>
      <c r="G79" s="1" t="s">
        <v>900</v>
      </c>
      <c r="H79" s="1" t="s">
        <v>901</v>
      </c>
      <c r="I79" s="1" t="s">
        <v>1389</v>
      </c>
      <c r="J79" s="1" t="s">
        <v>30</v>
      </c>
      <c r="K79" s="1" t="s">
        <v>1390</v>
      </c>
      <c r="L79" s="1" t="s">
        <v>1390</v>
      </c>
      <c r="M79" s="1" t="s">
        <v>904</v>
      </c>
      <c r="N79" s="1" t="s">
        <v>904</v>
      </c>
      <c r="O79" s="1" t="s">
        <v>905</v>
      </c>
      <c r="P79" s="1" t="s">
        <v>906</v>
      </c>
      <c r="Q79" s="1" t="s">
        <v>907</v>
      </c>
      <c r="R79" s="1" t="s">
        <v>1391</v>
      </c>
      <c r="S79" s="1" t="s">
        <v>909</v>
      </c>
      <c r="T79" s="1" t="s">
        <v>910</v>
      </c>
      <c r="U79" s="1" t="s">
        <v>911</v>
      </c>
      <c r="V79" s="1" t="s">
        <v>1392</v>
      </c>
    </row>
    <row r="80" s="1" customFormat="1" spans="1:22">
      <c r="A80" s="3">
        <v>999224119061030</v>
      </c>
      <c r="B80" s="1" t="s">
        <v>1379</v>
      </c>
      <c r="C80" s="1" t="s">
        <v>1393</v>
      </c>
      <c r="D80" s="1" t="s">
        <v>1394</v>
      </c>
      <c r="E80" s="1" t="s">
        <v>1395</v>
      </c>
      <c r="F80" s="1" t="s">
        <v>1191</v>
      </c>
      <c r="G80" s="1" t="s">
        <v>900</v>
      </c>
      <c r="H80" s="1" t="s">
        <v>901</v>
      </c>
      <c r="I80" s="1" t="s">
        <v>1396</v>
      </c>
      <c r="J80" s="1" t="s">
        <v>30</v>
      </c>
      <c r="K80" s="1" t="s">
        <v>1397</v>
      </c>
      <c r="L80" s="1" t="s">
        <v>1397</v>
      </c>
      <c r="M80" s="1" t="s">
        <v>904</v>
      </c>
      <c r="N80" s="1" t="s">
        <v>904</v>
      </c>
      <c r="O80" s="1" t="s">
        <v>905</v>
      </c>
      <c r="P80" s="1" t="s">
        <v>906</v>
      </c>
      <c r="Q80" s="1" t="s">
        <v>907</v>
      </c>
      <c r="R80" s="1" t="s">
        <v>1398</v>
      </c>
      <c r="S80" s="1" t="s">
        <v>909</v>
      </c>
      <c r="T80" s="1" t="s">
        <v>910</v>
      </c>
      <c r="U80" s="1" t="s">
        <v>911</v>
      </c>
      <c r="V80" s="1" t="s">
        <v>940</v>
      </c>
    </row>
    <row r="81" s="1" customFormat="1" spans="1:22">
      <c r="A81" s="3">
        <v>999224118023851</v>
      </c>
      <c r="B81" s="1" t="s">
        <v>1379</v>
      </c>
      <c r="C81" s="1" t="s">
        <v>1399</v>
      </c>
      <c r="D81" s="1" t="s">
        <v>1400</v>
      </c>
      <c r="E81" s="1" t="s">
        <v>1401</v>
      </c>
      <c r="F81" s="1" t="s">
        <v>1028</v>
      </c>
      <c r="G81" s="1" t="s">
        <v>900</v>
      </c>
      <c r="H81" s="1" t="s">
        <v>901</v>
      </c>
      <c r="I81" s="1" t="s">
        <v>1402</v>
      </c>
      <c r="J81" s="1" t="s">
        <v>30</v>
      </c>
      <c r="K81" s="1" t="s">
        <v>1403</v>
      </c>
      <c r="L81" s="1" t="s">
        <v>1403</v>
      </c>
      <c r="M81" s="1" t="s">
        <v>904</v>
      </c>
      <c r="N81" s="1" t="s">
        <v>904</v>
      </c>
      <c r="O81" s="1" t="s">
        <v>905</v>
      </c>
      <c r="P81" s="1" t="s">
        <v>906</v>
      </c>
      <c r="Q81" s="1" t="s">
        <v>907</v>
      </c>
      <c r="R81" s="1" t="s">
        <v>1404</v>
      </c>
      <c r="S81" s="1" t="s">
        <v>909</v>
      </c>
      <c r="T81" s="1" t="s">
        <v>910</v>
      </c>
      <c r="U81" s="1" t="s">
        <v>911</v>
      </c>
      <c r="V81" s="1" t="s">
        <v>940</v>
      </c>
    </row>
    <row r="82" s="1" customFormat="1" spans="1:22">
      <c r="A82" s="3">
        <v>999224115948162</v>
      </c>
      <c r="B82" s="1" t="s">
        <v>1379</v>
      </c>
      <c r="C82" s="1" t="s">
        <v>1405</v>
      </c>
      <c r="D82" s="1" t="s">
        <v>1406</v>
      </c>
      <c r="E82" s="1" t="s">
        <v>1407</v>
      </c>
      <c r="F82" s="1" t="s">
        <v>896</v>
      </c>
      <c r="G82" s="1" t="s">
        <v>900</v>
      </c>
      <c r="H82" s="1" t="s">
        <v>901</v>
      </c>
      <c r="I82" s="1" t="s">
        <v>1408</v>
      </c>
      <c r="J82" s="1" t="s">
        <v>30</v>
      </c>
      <c r="K82" s="1" t="s">
        <v>1409</v>
      </c>
      <c r="L82" s="1" t="s">
        <v>1409</v>
      </c>
      <c r="M82" s="1" t="s">
        <v>904</v>
      </c>
      <c r="N82" s="1" t="s">
        <v>904</v>
      </c>
      <c r="O82" s="1" t="s">
        <v>905</v>
      </c>
      <c r="P82" s="1" t="s">
        <v>906</v>
      </c>
      <c r="Q82" s="1" t="s">
        <v>907</v>
      </c>
      <c r="R82" s="1" t="s">
        <v>1410</v>
      </c>
      <c r="S82" s="1" t="s">
        <v>909</v>
      </c>
      <c r="T82" s="1" t="s">
        <v>910</v>
      </c>
      <c r="U82" s="1" t="s">
        <v>911</v>
      </c>
      <c r="V82" s="1" t="s">
        <v>940</v>
      </c>
    </row>
    <row r="83" s="1" customFormat="1" spans="1:22">
      <c r="A83" s="3">
        <v>999224114635151</v>
      </c>
      <c r="B83" s="1" t="s">
        <v>1379</v>
      </c>
      <c r="C83" s="1" t="s">
        <v>1411</v>
      </c>
      <c r="D83" s="1" t="s">
        <v>1412</v>
      </c>
      <c r="E83" s="1" t="s">
        <v>1413</v>
      </c>
      <c r="F83" s="1" t="s">
        <v>896</v>
      </c>
      <c r="G83" s="1" t="s">
        <v>900</v>
      </c>
      <c r="H83" s="1" t="s">
        <v>901</v>
      </c>
      <c r="I83" s="1" t="s">
        <v>1414</v>
      </c>
      <c r="J83" s="1" t="s">
        <v>30</v>
      </c>
      <c r="K83" s="1" t="s">
        <v>1415</v>
      </c>
      <c r="L83" s="1" t="s">
        <v>1415</v>
      </c>
      <c r="M83" s="1" t="s">
        <v>904</v>
      </c>
      <c r="N83" s="1" t="s">
        <v>904</v>
      </c>
      <c r="O83" s="1" t="s">
        <v>905</v>
      </c>
      <c r="P83" s="1" t="s">
        <v>906</v>
      </c>
      <c r="Q83" s="1" t="s">
        <v>907</v>
      </c>
      <c r="R83" s="1" t="s">
        <v>1416</v>
      </c>
      <c r="S83" s="1" t="s">
        <v>909</v>
      </c>
      <c r="T83" s="1" t="s">
        <v>910</v>
      </c>
      <c r="U83" s="1" t="s">
        <v>911</v>
      </c>
      <c r="V83" s="1" t="s">
        <v>940</v>
      </c>
    </row>
    <row r="84" s="1" customFormat="1" spans="1:22">
      <c r="A84" s="3">
        <v>999224114259695</v>
      </c>
      <c r="B84" s="1" t="s">
        <v>1379</v>
      </c>
      <c r="C84" s="1" t="s">
        <v>1417</v>
      </c>
      <c r="D84" s="1" t="s">
        <v>1418</v>
      </c>
      <c r="E84" s="1" t="s">
        <v>1419</v>
      </c>
      <c r="F84" s="1" t="s">
        <v>896</v>
      </c>
      <c r="G84" s="1" t="s">
        <v>900</v>
      </c>
      <c r="H84" s="1" t="s">
        <v>901</v>
      </c>
      <c r="I84" s="1" t="s">
        <v>1420</v>
      </c>
      <c r="J84" s="1" t="s">
        <v>30</v>
      </c>
      <c r="K84" s="1" t="s">
        <v>1421</v>
      </c>
      <c r="L84" s="1" t="s">
        <v>1421</v>
      </c>
      <c r="M84" s="1" t="s">
        <v>904</v>
      </c>
      <c r="N84" s="1" t="s">
        <v>904</v>
      </c>
      <c r="O84" s="1" t="s">
        <v>905</v>
      </c>
      <c r="P84" s="1" t="s">
        <v>906</v>
      </c>
      <c r="Q84" s="1" t="s">
        <v>907</v>
      </c>
      <c r="R84" s="1" t="s">
        <v>1422</v>
      </c>
      <c r="S84" s="1" t="s">
        <v>909</v>
      </c>
      <c r="T84" s="1" t="s">
        <v>910</v>
      </c>
      <c r="U84" s="1" t="s">
        <v>911</v>
      </c>
      <c r="V84" s="1" t="s">
        <v>1261</v>
      </c>
    </row>
    <row r="85" s="1" customFormat="1" spans="1:22">
      <c r="A85" s="3">
        <v>999224113864645</v>
      </c>
      <c r="B85" s="1" t="s">
        <v>1379</v>
      </c>
      <c r="C85" s="1" t="s">
        <v>1423</v>
      </c>
      <c r="D85" s="1" t="s">
        <v>1424</v>
      </c>
      <c r="E85" s="1" t="s">
        <v>1425</v>
      </c>
      <c r="F85" s="1" t="s">
        <v>896</v>
      </c>
      <c r="G85" s="1" t="s">
        <v>900</v>
      </c>
      <c r="H85" s="1" t="s">
        <v>901</v>
      </c>
      <c r="I85" s="1" t="s">
        <v>1426</v>
      </c>
      <c r="J85" s="1" t="s">
        <v>30</v>
      </c>
      <c r="K85" s="1" t="s">
        <v>1427</v>
      </c>
      <c r="L85" s="1" t="s">
        <v>1427</v>
      </c>
      <c r="M85" s="1" t="s">
        <v>904</v>
      </c>
      <c r="N85" s="1" t="s">
        <v>904</v>
      </c>
      <c r="O85" s="1" t="s">
        <v>905</v>
      </c>
      <c r="P85" s="1" t="s">
        <v>906</v>
      </c>
      <c r="Q85" s="1" t="s">
        <v>907</v>
      </c>
      <c r="R85" s="1" t="s">
        <v>1428</v>
      </c>
      <c r="S85" s="1" t="s">
        <v>909</v>
      </c>
      <c r="T85" s="1" t="s">
        <v>910</v>
      </c>
      <c r="U85" s="1" t="s">
        <v>911</v>
      </c>
      <c r="V85" s="1" t="s">
        <v>940</v>
      </c>
    </row>
    <row r="86" s="1" customFormat="1" spans="1:22">
      <c r="A86" s="3">
        <v>999224108170048</v>
      </c>
      <c r="B86" s="1" t="s">
        <v>1379</v>
      </c>
      <c r="C86" s="1" t="s">
        <v>1429</v>
      </c>
      <c r="D86" s="1" t="s">
        <v>1430</v>
      </c>
      <c r="E86" s="1" t="s">
        <v>1431</v>
      </c>
      <c r="F86" s="1" t="s">
        <v>1379</v>
      </c>
      <c r="G86" s="1" t="s">
        <v>900</v>
      </c>
      <c r="H86" s="1" t="s">
        <v>901</v>
      </c>
      <c r="I86" s="1" t="s">
        <v>1432</v>
      </c>
      <c r="J86" s="1" t="s">
        <v>30</v>
      </c>
      <c r="K86" s="1" t="s">
        <v>1433</v>
      </c>
      <c r="L86" s="1" t="s">
        <v>1433</v>
      </c>
      <c r="M86" s="1" t="s">
        <v>904</v>
      </c>
      <c r="N86" s="1" t="s">
        <v>904</v>
      </c>
      <c r="O86" s="1" t="s">
        <v>905</v>
      </c>
      <c r="P86" s="1" t="s">
        <v>906</v>
      </c>
      <c r="Q86" s="1" t="s">
        <v>907</v>
      </c>
      <c r="R86" s="1" t="s">
        <v>1434</v>
      </c>
      <c r="S86" s="1" t="s">
        <v>909</v>
      </c>
      <c r="T86" s="1" t="s">
        <v>910</v>
      </c>
      <c r="U86" s="1" t="s">
        <v>911</v>
      </c>
      <c r="V86" s="1" t="s">
        <v>940</v>
      </c>
    </row>
    <row r="87" s="1" customFormat="1" spans="1:22">
      <c r="A87" s="3">
        <v>999224106154577</v>
      </c>
      <c r="B87" s="1" t="s">
        <v>1379</v>
      </c>
      <c r="C87" s="1" t="s">
        <v>1435</v>
      </c>
      <c r="D87" s="1" t="s">
        <v>1436</v>
      </c>
      <c r="E87" s="1" t="s">
        <v>1437</v>
      </c>
      <c r="F87" s="1" t="s">
        <v>1191</v>
      </c>
      <c r="G87" s="1" t="s">
        <v>900</v>
      </c>
      <c r="H87" s="1" t="s">
        <v>901</v>
      </c>
      <c r="I87" s="1" t="s">
        <v>1438</v>
      </c>
      <c r="J87" s="1" t="s">
        <v>30</v>
      </c>
      <c r="K87" s="1" t="s">
        <v>1439</v>
      </c>
      <c r="L87" s="1" t="s">
        <v>1439</v>
      </c>
      <c r="M87" s="1" t="s">
        <v>904</v>
      </c>
      <c r="N87" s="1" t="s">
        <v>904</v>
      </c>
      <c r="O87" s="1" t="s">
        <v>905</v>
      </c>
      <c r="P87" s="1" t="s">
        <v>906</v>
      </c>
      <c r="Q87" s="1" t="s">
        <v>907</v>
      </c>
      <c r="R87" s="1" t="s">
        <v>1440</v>
      </c>
      <c r="S87" s="1" t="s">
        <v>909</v>
      </c>
      <c r="T87" s="1" t="s">
        <v>910</v>
      </c>
      <c r="U87" s="1" t="s">
        <v>911</v>
      </c>
      <c r="V87" s="1" t="s">
        <v>1140</v>
      </c>
    </row>
    <row r="88" s="1" customFormat="1" spans="1:22">
      <c r="A88" s="3">
        <v>999224106047724</v>
      </c>
      <c r="B88" s="1" t="s">
        <v>1379</v>
      </c>
      <c r="C88" s="1" t="s">
        <v>1441</v>
      </c>
      <c r="D88" s="1" t="s">
        <v>1442</v>
      </c>
      <c r="E88" s="1" t="s">
        <v>1443</v>
      </c>
      <c r="F88" s="1" t="s">
        <v>896</v>
      </c>
      <c r="G88" s="1" t="s">
        <v>900</v>
      </c>
      <c r="H88" s="1" t="s">
        <v>901</v>
      </c>
      <c r="I88" s="1" t="s">
        <v>1444</v>
      </c>
      <c r="J88" s="1" t="s">
        <v>30</v>
      </c>
      <c r="K88" s="1" t="s">
        <v>1445</v>
      </c>
      <c r="L88" s="1" t="s">
        <v>1445</v>
      </c>
      <c r="M88" s="1" t="s">
        <v>904</v>
      </c>
      <c r="N88" s="1" t="s">
        <v>904</v>
      </c>
      <c r="O88" s="1" t="s">
        <v>905</v>
      </c>
      <c r="P88" s="1" t="s">
        <v>906</v>
      </c>
      <c r="Q88" s="1" t="s">
        <v>907</v>
      </c>
      <c r="R88" s="1" t="s">
        <v>1446</v>
      </c>
      <c r="S88" s="1" t="s">
        <v>909</v>
      </c>
      <c r="T88" s="1" t="s">
        <v>910</v>
      </c>
      <c r="U88" s="1" t="s">
        <v>911</v>
      </c>
      <c r="V88" s="1" t="s">
        <v>1447</v>
      </c>
    </row>
    <row r="89" s="1" customFormat="1" spans="1:22">
      <c r="A89" s="3">
        <v>999224105590352</v>
      </c>
      <c r="B89" s="1" t="s">
        <v>1379</v>
      </c>
      <c r="C89" s="1" t="s">
        <v>1448</v>
      </c>
      <c r="D89" s="1" t="s">
        <v>1449</v>
      </c>
      <c r="E89" s="1" t="s">
        <v>1450</v>
      </c>
      <c r="F89" s="1" t="s">
        <v>896</v>
      </c>
      <c r="G89" s="1" t="s">
        <v>900</v>
      </c>
      <c r="H89" s="1" t="s">
        <v>901</v>
      </c>
      <c r="I89" s="1" t="s">
        <v>1451</v>
      </c>
      <c r="J89" s="1" t="s">
        <v>30</v>
      </c>
      <c r="K89" s="1" t="s">
        <v>1259</v>
      </c>
      <c r="L89" s="1" t="s">
        <v>1259</v>
      </c>
      <c r="M89" s="1" t="s">
        <v>904</v>
      </c>
      <c r="N89" s="1" t="s">
        <v>904</v>
      </c>
      <c r="O89" s="1" t="s">
        <v>905</v>
      </c>
      <c r="P89" s="1" t="s">
        <v>906</v>
      </c>
      <c r="Q89" s="1" t="s">
        <v>907</v>
      </c>
      <c r="R89" s="1" t="s">
        <v>1452</v>
      </c>
      <c r="S89" s="1" t="s">
        <v>909</v>
      </c>
      <c r="T89" s="1" t="s">
        <v>910</v>
      </c>
      <c r="U89" s="1" t="s">
        <v>911</v>
      </c>
      <c r="V89" s="1" t="s">
        <v>919</v>
      </c>
    </row>
    <row r="90" s="1" customFormat="1" spans="1:22">
      <c r="A90" s="3">
        <v>999224100921619</v>
      </c>
      <c r="B90" s="1" t="s">
        <v>1453</v>
      </c>
      <c r="C90" s="1" t="s">
        <v>1454</v>
      </c>
      <c r="D90" s="1" t="s">
        <v>1455</v>
      </c>
      <c r="E90" s="1" t="s">
        <v>1456</v>
      </c>
      <c r="F90" s="1" t="s">
        <v>896</v>
      </c>
      <c r="G90" s="1" t="s">
        <v>900</v>
      </c>
      <c r="H90" s="1" t="s">
        <v>901</v>
      </c>
      <c r="I90" s="1" t="s">
        <v>1457</v>
      </c>
      <c r="J90" s="1" t="s">
        <v>30</v>
      </c>
      <c r="K90" s="1" t="s">
        <v>1458</v>
      </c>
      <c r="L90" s="1" t="s">
        <v>1458</v>
      </c>
      <c r="M90" s="1" t="s">
        <v>904</v>
      </c>
      <c r="N90" s="1" t="s">
        <v>904</v>
      </c>
      <c r="O90" s="1" t="s">
        <v>905</v>
      </c>
      <c r="P90" s="1" t="s">
        <v>906</v>
      </c>
      <c r="Q90" s="1" t="s">
        <v>907</v>
      </c>
      <c r="R90" s="1" t="s">
        <v>1459</v>
      </c>
      <c r="S90" s="1" t="s">
        <v>909</v>
      </c>
      <c r="T90" s="1" t="s">
        <v>910</v>
      </c>
      <c r="U90" s="1" t="s">
        <v>911</v>
      </c>
      <c r="V90" s="1" t="s">
        <v>990</v>
      </c>
    </row>
    <row r="91" s="1" customFormat="1" spans="1:22">
      <c r="A91" s="3">
        <v>999224100749961</v>
      </c>
      <c r="B91" s="1" t="s">
        <v>1453</v>
      </c>
      <c r="C91" s="1" t="s">
        <v>1460</v>
      </c>
      <c r="D91" s="1" t="s">
        <v>1461</v>
      </c>
      <c r="E91" s="1" t="s">
        <v>1462</v>
      </c>
      <c r="F91" s="1" t="s">
        <v>896</v>
      </c>
      <c r="G91" s="1" t="s">
        <v>900</v>
      </c>
      <c r="H91" s="1" t="s">
        <v>901</v>
      </c>
      <c r="I91" s="1" t="s">
        <v>1463</v>
      </c>
      <c r="J91" s="1" t="s">
        <v>30</v>
      </c>
      <c r="K91" s="1" t="s">
        <v>1464</v>
      </c>
      <c r="L91" s="1" t="s">
        <v>1464</v>
      </c>
      <c r="M91" s="1" t="s">
        <v>904</v>
      </c>
      <c r="N91" s="1" t="s">
        <v>904</v>
      </c>
      <c r="O91" s="1" t="s">
        <v>905</v>
      </c>
      <c r="P91" s="1" t="s">
        <v>906</v>
      </c>
      <c r="Q91" s="1" t="s">
        <v>907</v>
      </c>
      <c r="R91" s="1" t="s">
        <v>1465</v>
      </c>
      <c r="S91" s="1" t="s">
        <v>909</v>
      </c>
      <c r="T91" s="1" t="s">
        <v>910</v>
      </c>
      <c r="U91" s="1" t="s">
        <v>911</v>
      </c>
      <c r="V91" s="1" t="s">
        <v>1115</v>
      </c>
    </row>
    <row r="92" s="1" customFormat="1" spans="1:22">
      <c r="A92" s="3">
        <v>999224099895036</v>
      </c>
      <c r="B92" s="1" t="s">
        <v>1453</v>
      </c>
      <c r="C92" s="1" t="s">
        <v>1466</v>
      </c>
      <c r="D92" s="1" t="s">
        <v>1467</v>
      </c>
      <c r="E92" s="1" t="s">
        <v>1468</v>
      </c>
      <c r="F92" s="1" t="s">
        <v>1287</v>
      </c>
      <c r="G92" s="1" t="s">
        <v>900</v>
      </c>
      <c r="H92" s="1" t="s">
        <v>901</v>
      </c>
      <c r="I92" s="1" t="s">
        <v>1469</v>
      </c>
      <c r="J92" s="1" t="s">
        <v>30</v>
      </c>
      <c r="K92" s="1" t="s">
        <v>1470</v>
      </c>
      <c r="L92" s="1" t="s">
        <v>1470</v>
      </c>
      <c r="M92" s="1" t="s">
        <v>904</v>
      </c>
      <c r="N92" s="1" t="s">
        <v>904</v>
      </c>
      <c r="O92" s="1" t="s">
        <v>905</v>
      </c>
      <c r="P92" s="1" t="s">
        <v>906</v>
      </c>
      <c r="Q92" s="1" t="s">
        <v>907</v>
      </c>
      <c r="R92" s="1" t="s">
        <v>1471</v>
      </c>
      <c r="S92" s="1" t="s">
        <v>909</v>
      </c>
      <c r="T92" s="1" t="s">
        <v>910</v>
      </c>
      <c r="U92" s="1" t="s">
        <v>911</v>
      </c>
      <c r="V92" s="1" t="s">
        <v>1472</v>
      </c>
    </row>
    <row r="93" s="1" customFormat="1" spans="1:22">
      <c r="A93" s="3">
        <v>999224099454939</v>
      </c>
      <c r="B93" s="1" t="s">
        <v>1453</v>
      </c>
      <c r="C93" s="1" t="s">
        <v>1473</v>
      </c>
      <c r="D93" s="1" t="s">
        <v>1474</v>
      </c>
      <c r="E93" s="1" t="s">
        <v>1475</v>
      </c>
      <c r="F93" s="1" t="s">
        <v>896</v>
      </c>
      <c r="G93" s="1" t="s">
        <v>900</v>
      </c>
      <c r="H93" s="1" t="s">
        <v>901</v>
      </c>
      <c r="I93" s="1" t="s">
        <v>1476</v>
      </c>
      <c r="J93" s="1" t="s">
        <v>30</v>
      </c>
      <c r="K93" s="1" t="s">
        <v>1477</v>
      </c>
      <c r="L93" s="1" t="s">
        <v>1477</v>
      </c>
      <c r="M93" s="1" t="s">
        <v>904</v>
      </c>
      <c r="N93" s="1" t="s">
        <v>904</v>
      </c>
      <c r="O93" s="1" t="s">
        <v>905</v>
      </c>
      <c r="P93" s="1" t="s">
        <v>906</v>
      </c>
      <c r="Q93" s="1" t="s">
        <v>907</v>
      </c>
      <c r="R93" s="1" t="s">
        <v>1478</v>
      </c>
      <c r="S93" s="1" t="s">
        <v>909</v>
      </c>
      <c r="T93" s="1" t="s">
        <v>910</v>
      </c>
      <c r="U93" s="1" t="s">
        <v>911</v>
      </c>
      <c r="V93" s="1" t="s">
        <v>912</v>
      </c>
    </row>
    <row r="94" s="1" customFormat="1" spans="1:22">
      <c r="A94" s="3">
        <v>999224098704992</v>
      </c>
      <c r="B94" s="1" t="s">
        <v>1453</v>
      </c>
      <c r="C94" s="1" t="s">
        <v>1479</v>
      </c>
      <c r="D94" s="1" t="s">
        <v>1480</v>
      </c>
      <c r="E94" s="1" t="s">
        <v>1481</v>
      </c>
      <c r="F94" s="1" t="s">
        <v>1191</v>
      </c>
      <c r="G94" s="1" t="s">
        <v>900</v>
      </c>
      <c r="H94" s="1" t="s">
        <v>901</v>
      </c>
      <c r="I94" s="1" t="s">
        <v>1482</v>
      </c>
      <c r="J94" s="1" t="s">
        <v>30</v>
      </c>
      <c r="K94" s="1" t="s">
        <v>1483</v>
      </c>
      <c r="L94" s="1" t="s">
        <v>1483</v>
      </c>
      <c r="M94" s="1" t="s">
        <v>904</v>
      </c>
      <c r="N94" s="1" t="s">
        <v>904</v>
      </c>
      <c r="O94" s="1" t="s">
        <v>905</v>
      </c>
      <c r="P94" s="1" t="s">
        <v>906</v>
      </c>
      <c r="Q94" s="1" t="s">
        <v>907</v>
      </c>
      <c r="R94" s="1" t="s">
        <v>1484</v>
      </c>
      <c r="S94" s="1" t="s">
        <v>909</v>
      </c>
      <c r="T94" s="1" t="s">
        <v>910</v>
      </c>
      <c r="U94" s="1" t="s">
        <v>911</v>
      </c>
      <c r="V94" s="1" t="s">
        <v>919</v>
      </c>
    </row>
    <row r="95" s="1" customFormat="1" spans="1:22">
      <c r="A95" s="3">
        <v>999224092284623</v>
      </c>
      <c r="B95" s="1" t="s">
        <v>1453</v>
      </c>
      <c r="C95" s="1" t="s">
        <v>1485</v>
      </c>
      <c r="D95" s="1" t="s">
        <v>1486</v>
      </c>
      <c r="E95" s="1" t="s">
        <v>1487</v>
      </c>
      <c r="F95" s="1" t="s">
        <v>1028</v>
      </c>
      <c r="G95" s="1" t="s">
        <v>900</v>
      </c>
      <c r="H95" s="1" t="s">
        <v>901</v>
      </c>
      <c r="I95" s="1" t="s">
        <v>1488</v>
      </c>
      <c r="J95" s="1" t="s">
        <v>30</v>
      </c>
      <c r="K95" s="1" t="s">
        <v>1489</v>
      </c>
      <c r="L95" s="1" t="s">
        <v>1489</v>
      </c>
      <c r="M95" s="1" t="s">
        <v>904</v>
      </c>
      <c r="N95" s="1" t="s">
        <v>904</v>
      </c>
      <c r="O95" s="1" t="s">
        <v>905</v>
      </c>
      <c r="P95" s="1" t="s">
        <v>906</v>
      </c>
      <c r="Q95" s="1" t="s">
        <v>907</v>
      </c>
      <c r="R95" s="1" t="s">
        <v>1490</v>
      </c>
      <c r="S95" s="1" t="s">
        <v>909</v>
      </c>
      <c r="T95" s="1" t="s">
        <v>910</v>
      </c>
      <c r="U95" s="1" t="s">
        <v>911</v>
      </c>
      <c r="V95" s="1" t="s">
        <v>1178</v>
      </c>
    </row>
    <row r="96" s="1" customFormat="1" spans="1:22">
      <c r="A96" s="3">
        <v>999224082514393</v>
      </c>
      <c r="B96" s="1" t="s">
        <v>1491</v>
      </c>
      <c r="C96" s="1" t="s">
        <v>1492</v>
      </c>
      <c r="D96" s="1" t="s">
        <v>1493</v>
      </c>
      <c r="E96" s="1" t="s">
        <v>1494</v>
      </c>
      <c r="F96" s="1" t="s">
        <v>1028</v>
      </c>
      <c r="G96" s="1" t="s">
        <v>900</v>
      </c>
      <c r="H96" s="1" t="s">
        <v>901</v>
      </c>
      <c r="I96" s="1" t="s">
        <v>1495</v>
      </c>
      <c r="J96" s="1" t="s">
        <v>30</v>
      </c>
      <c r="K96" s="1" t="s">
        <v>1496</v>
      </c>
      <c r="L96" s="1" t="s">
        <v>1496</v>
      </c>
      <c r="M96" s="1" t="s">
        <v>904</v>
      </c>
      <c r="N96" s="1" t="s">
        <v>904</v>
      </c>
      <c r="O96" s="1" t="s">
        <v>905</v>
      </c>
      <c r="P96" s="1" t="s">
        <v>906</v>
      </c>
      <c r="Q96" s="1" t="s">
        <v>907</v>
      </c>
      <c r="R96" s="1" t="s">
        <v>1497</v>
      </c>
      <c r="S96" s="1" t="s">
        <v>909</v>
      </c>
      <c r="T96" s="1" t="s">
        <v>910</v>
      </c>
      <c r="U96" s="1" t="s">
        <v>911</v>
      </c>
      <c r="V96" s="1" t="s">
        <v>933</v>
      </c>
    </row>
    <row r="97" s="1" customFormat="1" spans="1:22">
      <c r="A97" s="3">
        <v>999224081562678</v>
      </c>
      <c r="B97" s="1" t="s">
        <v>1491</v>
      </c>
      <c r="C97" s="1" t="s">
        <v>1498</v>
      </c>
      <c r="D97" s="1" t="s">
        <v>1499</v>
      </c>
      <c r="E97" s="1" t="s">
        <v>1500</v>
      </c>
      <c r="F97" s="1" t="s">
        <v>896</v>
      </c>
      <c r="G97" s="1" t="s">
        <v>900</v>
      </c>
      <c r="H97" s="1" t="s">
        <v>901</v>
      </c>
      <c r="I97" s="1" t="s">
        <v>1501</v>
      </c>
      <c r="J97" s="1" t="s">
        <v>30</v>
      </c>
      <c r="K97" s="1" t="s">
        <v>1502</v>
      </c>
      <c r="L97" s="1" t="s">
        <v>1502</v>
      </c>
      <c r="M97" s="1" t="s">
        <v>904</v>
      </c>
      <c r="N97" s="1" t="s">
        <v>904</v>
      </c>
      <c r="O97" s="1" t="s">
        <v>905</v>
      </c>
      <c r="P97" s="1" t="s">
        <v>906</v>
      </c>
      <c r="Q97" s="1" t="s">
        <v>907</v>
      </c>
      <c r="R97" s="1" t="s">
        <v>1503</v>
      </c>
      <c r="S97" s="1" t="s">
        <v>909</v>
      </c>
      <c r="T97" s="1" t="s">
        <v>910</v>
      </c>
      <c r="U97" s="1" t="s">
        <v>911</v>
      </c>
      <c r="V97" s="1" t="s">
        <v>1504</v>
      </c>
    </row>
    <row r="98" s="1" customFormat="1" spans="1:22">
      <c r="A98" s="3">
        <v>999224080591148</v>
      </c>
      <c r="B98" s="1" t="s">
        <v>1491</v>
      </c>
      <c r="C98" s="1" t="s">
        <v>1505</v>
      </c>
      <c r="D98" s="1" t="s">
        <v>1506</v>
      </c>
      <c r="E98" s="1" t="s">
        <v>1507</v>
      </c>
      <c r="F98" s="1" t="s">
        <v>1028</v>
      </c>
      <c r="G98" s="1" t="s">
        <v>900</v>
      </c>
      <c r="H98" s="1" t="s">
        <v>901</v>
      </c>
      <c r="I98" s="1" t="s">
        <v>1508</v>
      </c>
      <c r="J98" s="1" t="s">
        <v>30</v>
      </c>
      <c r="K98" s="1" t="s">
        <v>1509</v>
      </c>
      <c r="L98" s="1" t="s">
        <v>1509</v>
      </c>
      <c r="M98" s="1" t="s">
        <v>904</v>
      </c>
      <c r="N98" s="1" t="s">
        <v>904</v>
      </c>
      <c r="O98" s="1" t="s">
        <v>905</v>
      </c>
      <c r="P98" s="1" t="s">
        <v>906</v>
      </c>
      <c r="Q98" s="1" t="s">
        <v>907</v>
      </c>
      <c r="R98" s="1" t="s">
        <v>1510</v>
      </c>
      <c r="S98" s="1" t="s">
        <v>909</v>
      </c>
      <c r="T98" s="1" t="s">
        <v>910</v>
      </c>
      <c r="U98" s="1" t="s">
        <v>911</v>
      </c>
      <c r="V98" s="1" t="s">
        <v>1511</v>
      </c>
    </row>
    <row r="99" s="1" customFormat="1" spans="1:22">
      <c r="A99" s="3">
        <v>999224080235641</v>
      </c>
      <c r="B99" s="1" t="s">
        <v>1491</v>
      </c>
      <c r="C99" s="1" t="s">
        <v>1512</v>
      </c>
      <c r="D99" s="1" t="s">
        <v>1513</v>
      </c>
      <c r="E99" s="1" t="s">
        <v>1514</v>
      </c>
      <c r="F99" s="1" t="s">
        <v>1028</v>
      </c>
      <c r="G99" s="1" t="s">
        <v>900</v>
      </c>
      <c r="H99" s="1" t="s">
        <v>901</v>
      </c>
      <c r="I99" s="1" t="s">
        <v>1515</v>
      </c>
      <c r="J99" s="1" t="s">
        <v>30</v>
      </c>
      <c r="K99" s="1" t="s">
        <v>1516</v>
      </c>
      <c r="L99" s="1" t="s">
        <v>1516</v>
      </c>
      <c r="M99" s="1" t="s">
        <v>904</v>
      </c>
      <c r="N99" s="1" t="s">
        <v>904</v>
      </c>
      <c r="O99" s="1" t="s">
        <v>905</v>
      </c>
      <c r="P99" s="1" t="s">
        <v>906</v>
      </c>
      <c r="Q99" s="1" t="s">
        <v>907</v>
      </c>
      <c r="R99" s="1" t="s">
        <v>1517</v>
      </c>
      <c r="S99" s="1" t="s">
        <v>909</v>
      </c>
      <c r="T99" s="1" t="s">
        <v>910</v>
      </c>
      <c r="U99" s="1" t="s">
        <v>911</v>
      </c>
      <c r="V99" s="1" t="s">
        <v>912</v>
      </c>
    </row>
    <row r="100" s="1" customFormat="1" spans="1:22">
      <c r="A100" s="3">
        <v>999224079952106</v>
      </c>
      <c r="B100" s="1" t="s">
        <v>1491</v>
      </c>
      <c r="C100" s="1" t="s">
        <v>1518</v>
      </c>
      <c r="D100" s="1" t="s">
        <v>1519</v>
      </c>
      <c r="E100" s="1" t="s">
        <v>1520</v>
      </c>
      <c r="F100" s="1" t="s">
        <v>1379</v>
      </c>
      <c r="G100" s="1" t="s">
        <v>900</v>
      </c>
      <c r="H100" s="1" t="s">
        <v>901</v>
      </c>
      <c r="I100" s="1" t="s">
        <v>1521</v>
      </c>
      <c r="J100" s="1" t="s">
        <v>30</v>
      </c>
      <c r="K100" s="1" t="s">
        <v>1522</v>
      </c>
      <c r="L100" s="1" t="s">
        <v>1522</v>
      </c>
      <c r="M100" s="1" t="s">
        <v>904</v>
      </c>
      <c r="N100" s="1" t="s">
        <v>904</v>
      </c>
      <c r="O100" s="1" t="s">
        <v>905</v>
      </c>
      <c r="P100" s="1" t="s">
        <v>906</v>
      </c>
      <c r="Q100" s="1" t="s">
        <v>907</v>
      </c>
      <c r="R100" s="1" t="s">
        <v>1523</v>
      </c>
      <c r="S100" s="1" t="s">
        <v>909</v>
      </c>
      <c r="T100" s="1" t="s">
        <v>910</v>
      </c>
      <c r="U100" s="1" t="s">
        <v>911</v>
      </c>
      <c r="V100" s="1" t="s">
        <v>912</v>
      </c>
    </row>
    <row r="101" s="1" customFormat="1" spans="1:22">
      <c r="A101" s="3">
        <v>999224078805949</v>
      </c>
      <c r="B101" s="1" t="s">
        <v>1491</v>
      </c>
      <c r="C101" s="1" t="s">
        <v>1524</v>
      </c>
      <c r="D101" s="1" t="s">
        <v>1525</v>
      </c>
      <c r="E101" s="1" t="s">
        <v>1526</v>
      </c>
      <c r="F101" s="1" t="s">
        <v>1028</v>
      </c>
      <c r="G101" s="1" t="s">
        <v>900</v>
      </c>
      <c r="H101" s="1" t="s">
        <v>901</v>
      </c>
      <c r="I101" s="1" t="s">
        <v>1527</v>
      </c>
      <c r="J101" s="1" t="s">
        <v>30</v>
      </c>
      <c r="K101" s="1" t="s">
        <v>1528</v>
      </c>
      <c r="L101" s="1" t="s">
        <v>1528</v>
      </c>
      <c r="M101" s="1" t="s">
        <v>904</v>
      </c>
      <c r="N101" s="1" t="s">
        <v>904</v>
      </c>
      <c r="O101" s="1" t="s">
        <v>905</v>
      </c>
      <c r="P101" s="1" t="s">
        <v>906</v>
      </c>
      <c r="Q101" s="1" t="s">
        <v>907</v>
      </c>
      <c r="R101" s="1" t="s">
        <v>1529</v>
      </c>
      <c r="S101" s="1" t="s">
        <v>909</v>
      </c>
      <c r="T101" s="1" t="s">
        <v>910</v>
      </c>
      <c r="U101" s="1" t="s">
        <v>911</v>
      </c>
      <c r="V101" s="1" t="s">
        <v>1108</v>
      </c>
    </row>
    <row r="102" s="1" customFormat="1" spans="1:22">
      <c r="A102" s="3">
        <v>999224078225462</v>
      </c>
      <c r="B102" s="1" t="s">
        <v>1491</v>
      </c>
      <c r="C102" s="1" t="s">
        <v>1530</v>
      </c>
      <c r="D102" s="1" t="s">
        <v>1222</v>
      </c>
      <c r="E102" s="1" t="s">
        <v>1531</v>
      </c>
      <c r="F102" s="1" t="s">
        <v>1028</v>
      </c>
      <c r="G102" s="1" t="s">
        <v>900</v>
      </c>
      <c r="H102" s="1" t="s">
        <v>901</v>
      </c>
      <c r="I102" s="1" t="s">
        <v>1532</v>
      </c>
      <c r="J102" s="1" t="s">
        <v>30</v>
      </c>
      <c r="K102" s="1" t="s">
        <v>1533</v>
      </c>
      <c r="L102" s="1" t="s">
        <v>1533</v>
      </c>
      <c r="M102" s="1" t="s">
        <v>904</v>
      </c>
      <c r="N102" s="1" t="s">
        <v>904</v>
      </c>
      <c r="O102" s="1" t="s">
        <v>905</v>
      </c>
      <c r="P102" s="1" t="s">
        <v>906</v>
      </c>
      <c r="Q102" s="1" t="s">
        <v>907</v>
      </c>
      <c r="R102" s="1" t="s">
        <v>1534</v>
      </c>
      <c r="S102" s="1" t="s">
        <v>909</v>
      </c>
      <c r="T102" s="1" t="s">
        <v>910</v>
      </c>
      <c r="U102" s="1" t="s">
        <v>911</v>
      </c>
      <c r="V102" s="1" t="s">
        <v>919</v>
      </c>
    </row>
    <row r="103" s="1" customFormat="1" spans="1:22">
      <c r="A103" s="3">
        <v>999224078140527</v>
      </c>
      <c r="B103" s="1" t="s">
        <v>1491</v>
      </c>
      <c r="C103" s="1" t="s">
        <v>1535</v>
      </c>
      <c r="D103" s="1" t="s">
        <v>1536</v>
      </c>
      <c r="E103" s="1" t="s">
        <v>1537</v>
      </c>
      <c r="F103" s="1" t="s">
        <v>1287</v>
      </c>
      <c r="G103" s="1" t="s">
        <v>900</v>
      </c>
      <c r="H103" s="1" t="s">
        <v>901</v>
      </c>
      <c r="I103" s="1" t="s">
        <v>1538</v>
      </c>
      <c r="J103" s="1" t="s">
        <v>30</v>
      </c>
      <c r="K103" s="1" t="s">
        <v>1539</v>
      </c>
      <c r="L103" s="1" t="s">
        <v>1539</v>
      </c>
      <c r="M103" s="1" t="s">
        <v>904</v>
      </c>
      <c r="N103" s="1" t="s">
        <v>904</v>
      </c>
      <c r="O103" s="1" t="s">
        <v>905</v>
      </c>
      <c r="P103" s="1" t="s">
        <v>906</v>
      </c>
      <c r="Q103" s="1" t="s">
        <v>907</v>
      </c>
      <c r="R103" s="1" t="s">
        <v>1540</v>
      </c>
      <c r="S103" s="1" t="s">
        <v>909</v>
      </c>
      <c r="T103" s="1" t="s">
        <v>910</v>
      </c>
      <c r="U103" s="1" t="s">
        <v>911</v>
      </c>
      <c r="V103" s="1" t="s">
        <v>1504</v>
      </c>
    </row>
    <row r="104" s="1" customFormat="1" spans="1:22">
      <c r="A104" s="3">
        <v>999224076004186</v>
      </c>
      <c r="B104" s="1" t="s">
        <v>1541</v>
      </c>
      <c r="C104" s="1" t="s">
        <v>1542</v>
      </c>
      <c r="D104" s="1" t="s">
        <v>1543</v>
      </c>
      <c r="E104" s="1" t="s">
        <v>1544</v>
      </c>
      <c r="F104" s="1" t="s">
        <v>1379</v>
      </c>
      <c r="G104" s="1" t="s">
        <v>900</v>
      </c>
      <c r="H104" s="1" t="s">
        <v>901</v>
      </c>
      <c r="I104" s="1" t="s">
        <v>1545</v>
      </c>
      <c r="J104" s="1" t="s">
        <v>30</v>
      </c>
      <c r="K104" s="1" t="s">
        <v>1546</v>
      </c>
      <c r="L104" s="1" t="s">
        <v>1546</v>
      </c>
      <c r="M104" s="1" t="s">
        <v>904</v>
      </c>
      <c r="N104" s="1" t="s">
        <v>904</v>
      </c>
      <c r="O104" s="1" t="s">
        <v>905</v>
      </c>
      <c r="P104" s="1" t="s">
        <v>906</v>
      </c>
      <c r="Q104" s="1" t="s">
        <v>907</v>
      </c>
      <c r="R104" s="1" t="s">
        <v>1547</v>
      </c>
      <c r="S104" s="1" t="s">
        <v>909</v>
      </c>
      <c r="T104" s="1" t="s">
        <v>910</v>
      </c>
      <c r="U104" s="1" t="s">
        <v>911</v>
      </c>
      <c r="V104" s="1" t="s">
        <v>919</v>
      </c>
    </row>
    <row r="105" s="1" customFormat="1" spans="1:22">
      <c r="A105" s="3">
        <v>999224071927985</v>
      </c>
      <c r="B105" s="1" t="s">
        <v>1541</v>
      </c>
      <c r="C105" s="1" t="s">
        <v>1548</v>
      </c>
      <c r="D105" s="1" t="s">
        <v>1549</v>
      </c>
      <c r="E105" s="1" t="s">
        <v>1550</v>
      </c>
      <c r="F105" s="1" t="s">
        <v>896</v>
      </c>
      <c r="G105" s="1" t="s">
        <v>900</v>
      </c>
      <c r="H105" s="1" t="s">
        <v>901</v>
      </c>
      <c r="I105" s="1" t="s">
        <v>1551</v>
      </c>
      <c r="J105" s="1" t="s">
        <v>30</v>
      </c>
      <c r="K105" s="1" t="s">
        <v>1552</v>
      </c>
      <c r="L105" s="1" t="s">
        <v>1552</v>
      </c>
      <c r="M105" s="1" t="s">
        <v>904</v>
      </c>
      <c r="N105" s="1" t="s">
        <v>904</v>
      </c>
      <c r="O105" s="1" t="s">
        <v>905</v>
      </c>
      <c r="P105" s="1" t="s">
        <v>906</v>
      </c>
      <c r="Q105" s="1" t="s">
        <v>907</v>
      </c>
      <c r="R105" s="1" t="s">
        <v>1553</v>
      </c>
      <c r="S105" s="1" t="s">
        <v>909</v>
      </c>
      <c r="T105" s="1" t="s">
        <v>910</v>
      </c>
      <c r="U105" s="1" t="s">
        <v>911</v>
      </c>
      <c r="V105" s="1" t="s">
        <v>919</v>
      </c>
    </row>
    <row r="106" s="1" customFormat="1" spans="1:22">
      <c r="A106" s="3">
        <v>999224067864117</v>
      </c>
      <c r="B106" s="1" t="s">
        <v>1541</v>
      </c>
      <c r="C106" s="1" t="s">
        <v>1554</v>
      </c>
      <c r="D106" s="1" t="s">
        <v>1555</v>
      </c>
      <c r="E106" s="1" t="s">
        <v>1556</v>
      </c>
      <c r="F106" s="1" t="s">
        <v>896</v>
      </c>
      <c r="G106" s="1" t="s">
        <v>900</v>
      </c>
      <c r="H106" s="1" t="s">
        <v>901</v>
      </c>
      <c r="I106" s="1" t="s">
        <v>1557</v>
      </c>
      <c r="J106" s="1" t="s">
        <v>30</v>
      </c>
      <c r="K106" s="1" t="s">
        <v>1558</v>
      </c>
      <c r="L106" s="1" t="s">
        <v>1558</v>
      </c>
      <c r="M106" s="1" t="s">
        <v>904</v>
      </c>
      <c r="N106" s="1" t="s">
        <v>904</v>
      </c>
      <c r="O106" s="1" t="s">
        <v>905</v>
      </c>
      <c r="P106" s="1" t="s">
        <v>906</v>
      </c>
      <c r="Q106" s="1" t="s">
        <v>907</v>
      </c>
      <c r="R106" s="1" t="s">
        <v>1559</v>
      </c>
      <c r="S106" s="1" t="s">
        <v>909</v>
      </c>
      <c r="T106" s="1" t="s">
        <v>910</v>
      </c>
      <c r="U106" s="1" t="s">
        <v>911</v>
      </c>
      <c r="V106" s="1" t="s">
        <v>1560</v>
      </c>
    </row>
    <row r="107" s="1" customFormat="1" spans="1:22">
      <c r="A107" s="3">
        <v>999224063378930</v>
      </c>
      <c r="B107" s="1" t="s">
        <v>1541</v>
      </c>
      <c r="C107" s="1" t="s">
        <v>1561</v>
      </c>
      <c r="D107" s="1" t="s">
        <v>1562</v>
      </c>
      <c r="E107" s="1" t="s">
        <v>1563</v>
      </c>
      <c r="F107" s="1" t="s">
        <v>1191</v>
      </c>
      <c r="G107" s="1" t="s">
        <v>900</v>
      </c>
      <c r="H107" s="1" t="s">
        <v>901</v>
      </c>
      <c r="I107" s="1" t="s">
        <v>1564</v>
      </c>
      <c r="J107" s="1" t="s">
        <v>30</v>
      </c>
      <c r="K107" s="1" t="s">
        <v>1565</v>
      </c>
      <c r="L107" s="1" t="s">
        <v>1565</v>
      </c>
      <c r="M107" s="1" t="s">
        <v>904</v>
      </c>
      <c r="N107" s="1" t="s">
        <v>904</v>
      </c>
      <c r="O107" s="1" t="s">
        <v>905</v>
      </c>
      <c r="P107" s="1" t="s">
        <v>906</v>
      </c>
      <c r="Q107" s="1" t="s">
        <v>907</v>
      </c>
      <c r="R107" s="1" t="s">
        <v>1566</v>
      </c>
      <c r="S107" s="1" t="s">
        <v>909</v>
      </c>
      <c r="T107" s="1" t="s">
        <v>910</v>
      </c>
      <c r="U107" s="1" t="s">
        <v>971</v>
      </c>
      <c r="V107" s="1" t="s">
        <v>919</v>
      </c>
    </row>
    <row r="108" s="1" customFormat="1" spans="1:22">
      <c r="A108" s="3">
        <v>999224054906423</v>
      </c>
      <c r="B108" s="1" t="s">
        <v>1567</v>
      </c>
      <c r="C108" s="1" t="s">
        <v>1568</v>
      </c>
      <c r="D108" s="1" t="s">
        <v>1569</v>
      </c>
      <c r="E108" s="1" t="s">
        <v>1570</v>
      </c>
      <c r="F108" s="1" t="s">
        <v>896</v>
      </c>
      <c r="G108" s="1" t="s">
        <v>900</v>
      </c>
      <c r="H108" s="1" t="s">
        <v>901</v>
      </c>
      <c r="I108" s="1" t="s">
        <v>1571</v>
      </c>
      <c r="J108" s="1" t="s">
        <v>30</v>
      </c>
      <c r="K108" s="1" t="s">
        <v>1572</v>
      </c>
      <c r="L108" s="1" t="s">
        <v>1572</v>
      </c>
      <c r="M108" s="1" t="s">
        <v>904</v>
      </c>
      <c r="N108" s="1" t="s">
        <v>904</v>
      </c>
      <c r="O108" s="1" t="s">
        <v>905</v>
      </c>
      <c r="P108" s="1" t="s">
        <v>906</v>
      </c>
      <c r="Q108" s="1" t="s">
        <v>907</v>
      </c>
      <c r="R108" s="1" t="s">
        <v>1573</v>
      </c>
      <c r="S108" s="1" t="s">
        <v>909</v>
      </c>
      <c r="T108" s="1" t="s">
        <v>910</v>
      </c>
      <c r="U108" s="1" t="s">
        <v>911</v>
      </c>
      <c r="V108" s="1" t="s">
        <v>1165</v>
      </c>
    </row>
    <row r="109" s="1" customFormat="1" spans="1:22">
      <c r="A109" s="3">
        <v>999224051968620</v>
      </c>
      <c r="B109" s="1" t="s">
        <v>1567</v>
      </c>
      <c r="C109" s="1" t="s">
        <v>1574</v>
      </c>
      <c r="D109" s="1" t="s">
        <v>1575</v>
      </c>
      <c r="E109" s="1" t="s">
        <v>1576</v>
      </c>
      <c r="F109" s="1" t="s">
        <v>1028</v>
      </c>
      <c r="G109" s="1" t="s">
        <v>900</v>
      </c>
      <c r="H109" s="1" t="s">
        <v>901</v>
      </c>
      <c r="I109" s="1" t="s">
        <v>1577</v>
      </c>
      <c r="J109" s="1" t="s">
        <v>30</v>
      </c>
      <c r="K109" s="1" t="s">
        <v>1578</v>
      </c>
      <c r="L109" s="1" t="s">
        <v>1578</v>
      </c>
      <c r="M109" s="1" t="s">
        <v>904</v>
      </c>
      <c r="N109" s="1" t="s">
        <v>904</v>
      </c>
      <c r="O109" s="1" t="s">
        <v>905</v>
      </c>
      <c r="P109" s="1" t="s">
        <v>906</v>
      </c>
      <c r="Q109" s="1" t="s">
        <v>907</v>
      </c>
      <c r="R109" s="1" t="s">
        <v>1579</v>
      </c>
      <c r="S109" s="1" t="s">
        <v>909</v>
      </c>
      <c r="T109" s="1" t="s">
        <v>910</v>
      </c>
      <c r="U109" s="1" t="s">
        <v>911</v>
      </c>
      <c r="V109" s="1" t="s">
        <v>912</v>
      </c>
    </row>
    <row r="110" s="1" customFormat="1" spans="1:22">
      <c r="A110" s="3">
        <v>999224050991439</v>
      </c>
      <c r="B110" s="1" t="s">
        <v>1567</v>
      </c>
      <c r="C110" s="1" t="s">
        <v>1580</v>
      </c>
      <c r="D110" s="1" t="s">
        <v>1222</v>
      </c>
      <c r="E110" s="1" t="s">
        <v>1581</v>
      </c>
      <c r="F110" s="1" t="s">
        <v>1379</v>
      </c>
      <c r="G110" s="1" t="s">
        <v>900</v>
      </c>
      <c r="H110" s="1" t="s">
        <v>901</v>
      </c>
      <c r="I110" s="1" t="s">
        <v>1582</v>
      </c>
      <c r="J110" s="1" t="s">
        <v>30</v>
      </c>
      <c r="K110" s="1" t="s">
        <v>1583</v>
      </c>
      <c r="L110" s="1" t="s">
        <v>1583</v>
      </c>
      <c r="M110" s="1" t="s">
        <v>904</v>
      </c>
      <c r="N110" s="1" t="s">
        <v>904</v>
      </c>
      <c r="O110" s="1" t="s">
        <v>905</v>
      </c>
      <c r="P110" s="1" t="s">
        <v>906</v>
      </c>
      <c r="Q110" s="1" t="s">
        <v>907</v>
      </c>
      <c r="R110" s="1" t="s">
        <v>1584</v>
      </c>
      <c r="S110" s="1" t="s">
        <v>909</v>
      </c>
      <c r="T110" s="1" t="s">
        <v>910</v>
      </c>
      <c r="U110" s="1" t="s">
        <v>911</v>
      </c>
      <c r="V110" s="1" t="s">
        <v>919</v>
      </c>
    </row>
    <row r="111" s="1" customFormat="1" spans="1:22">
      <c r="A111" s="3">
        <v>999224050277286</v>
      </c>
      <c r="B111" s="1" t="s">
        <v>1567</v>
      </c>
      <c r="C111" s="1" t="s">
        <v>1585</v>
      </c>
      <c r="D111" s="1" t="s">
        <v>1586</v>
      </c>
      <c r="E111" s="1" t="s">
        <v>1587</v>
      </c>
      <c r="F111" s="1" t="s">
        <v>1028</v>
      </c>
      <c r="G111" s="1" t="s">
        <v>900</v>
      </c>
      <c r="H111" s="1" t="s">
        <v>901</v>
      </c>
      <c r="I111" s="1" t="s">
        <v>1588</v>
      </c>
      <c r="J111" s="1" t="s">
        <v>30</v>
      </c>
      <c r="K111" s="1" t="s">
        <v>1589</v>
      </c>
      <c r="L111" s="1" t="s">
        <v>1589</v>
      </c>
      <c r="M111" s="1" t="s">
        <v>904</v>
      </c>
      <c r="N111" s="1" t="s">
        <v>904</v>
      </c>
      <c r="O111" s="1" t="s">
        <v>905</v>
      </c>
      <c r="P111" s="1" t="s">
        <v>906</v>
      </c>
      <c r="Q111" s="1" t="s">
        <v>907</v>
      </c>
      <c r="R111" s="1" t="s">
        <v>1590</v>
      </c>
      <c r="S111" s="1" t="s">
        <v>909</v>
      </c>
      <c r="T111" s="1" t="s">
        <v>910</v>
      </c>
      <c r="U111" s="1" t="s">
        <v>911</v>
      </c>
      <c r="V111" s="1" t="s">
        <v>912</v>
      </c>
    </row>
    <row r="112" s="1" customFormat="1" spans="1:22">
      <c r="A112" s="3">
        <v>24049079721</v>
      </c>
      <c r="B112" s="1" t="s">
        <v>1567</v>
      </c>
      <c r="C112" s="1" t="s">
        <v>1591</v>
      </c>
      <c r="D112" s="1" t="s">
        <v>1592</v>
      </c>
      <c r="E112" s="1" t="s">
        <v>1593</v>
      </c>
      <c r="F112" s="1" t="s">
        <v>1028</v>
      </c>
      <c r="G112" s="1" t="s">
        <v>900</v>
      </c>
      <c r="H112" s="1" t="s">
        <v>901</v>
      </c>
      <c r="I112" s="1" t="s">
        <v>1594</v>
      </c>
      <c r="J112" s="1" t="s">
        <v>30</v>
      </c>
      <c r="K112" s="1" t="s">
        <v>1595</v>
      </c>
      <c r="L112" s="1" t="s">
        <v>1595</v>
      </c>
      <c r="M112" s="1" t="s">
        <v>904</v>
      </c>
      <c r="N112" s="1" t="s">
        <v>904</v>
      </c>
      <c r="O112" s="1" t="s">
        <v>905</v>
      </c>
      <c r="P112" s="1" t="s">
        <v>906</v>
      </c>
      <c r="Q112" s="1" t="s">
        <v>907</v>
      </c>
      <c r="R112" s="1" t="s">
        <v>1596</v>
      </c>
      <c r="S112" s="1" t="s">
        <v>909</v>
      </c>
      <c r="T112" s="1" t="s">
        <v>910</v>
      </c>
      <c r="U112" s="1" t="s">
        <v>971</v>
      </c>
      <c r="V112" s="1" t="s">
        <v>940</v>
      </c>
    </row>
    <row r="113" s="1" customFormat="1" spans="1:22">
      <c r="A113" s="3">
        <v>999224047876322</v>
      </c>
      <c r="B113" s="1" t="s">
        <v>1567</v>
      </c>
      <c r="C113" s="1" t="s">
        <v>1597</v>
      </c>
      <c r="D113" s="1" t="s">
        <v>1598</v>
      </c>
      <c r="E113" s="1" t="s">
        <v>1599</v>
      </c>
      <c r="F113" s="1" t="s">
        <v>1028</v>
      </c>
      <c r="G113" s="1" t="s">
        <v>900</v>
      </c>
      <c r="H113" s="1" t="s">
        <v>901</v>
      </c>
      <c r="I113" s="1" t="s">
        <v>1600</v>
      </c>
      <c r="J113" s="1" t="s">
        <v>30</v>
      </c>
      <c r="K113" s="1" t="s">
        <v>1601</v>
      </c>
      <c r="L113" s="1" t="s">
        <v>1601</v>
      </c>
      <c r="M113" s="1" t="s">
        <v>904</v>
      </c>
      <c r="N113" s="1" t="s">
        <v>904</v>
      </c>
      <c r="O113" s="1" t="s">
        <v>905</v>
      </c>
      <c r="P113" s="1" t="s">
        <v>906</v>
      </c>
      <c r="Q113" s="1" t="s">
        <v>907</v>
      </c>
      <c r="R113" s="1" t="s">
        <v>1602</v>
      </c>
      <c r="S113" s="1" t="s">
        <v>909</v>
      </c>
      <c r="T113" s="1" t="s">
        <v>910</v>
      </c>
      <c r="U113" s="1" t="s">
        <v>911</v>
      </c>
      <c r="V113" s="1" t="s">
        <v>1603</v>
      </c>
    </row>
    <row r="114" s="1" customFormat="1" spans="1:22">
      <c r="A114" s="3">
        <v>999224046563212</v>
      </c>
      <c r="B114" s="1" t="s">
        <v>1604</v>
      </c>
      <c r="C114" s="1" t="s">
        <v>1605</v>
      </c>
      <c r="D114" s="1" t="s">
        <v>1606</v>
      </c>
      <c r="E114" s="1" t="s">
        <v>1607</v>
      </c>
      <c r="F114" s="1" t="s">
        <v>1028</v>
      </c>
      <c r="G114" s="1" t="s">
        <v>900</v>
      </c>
      <c r="H114" s="1" t="s">
        <v>901</v>
      </c>
      <c r="I114" s="1" t="s">
        <v>1608</v>
      </c>
      <c r="J114" s="1" t="s">
        <v>30</v>
      </c>
      <c r="K114" s="1" t="s">
        <v>1609</v>
      </c>
      <c r="L114" s="1" t="s">
        <v>1609</v>
      </c>
      <c r="M114" s="1" t="s">
        <v>904</v>
      </c>
      <c r="N114" s="1" t="s">
        <v>904</v>
      </c>
      <c r="O114" s="1" t="s">
        <v>905</v>
      </c>
      <c r="P114" s="1" t="s">
        <v>906</v>
      </c>
      <c r="Q114" s="1" t="s">
        <v>907</v>
      </c>
      <c r="R114" s="1" t="s">
        <v>1610</v>
      </c>
      <c r="S114" s="1" t="s">
        <v>909</v>
      </c>
      <c r="T114" s="1" t="s">
        <v>910</v>
      </c>
      <c r="U114" s="1" t="s">
        <v>911</v>
      </c>
      <c r="V114" s="1" t="s">
        <v>1378</v>
      </c>
    </row>
    <row r="115" s="1" customFormat="1" spans="1:22">
      <c r="A115" s="3">
        <v>999224044442257</v>
      </c>
      <c r="B115" s="1" t="s">
        <v>1604</v>
      </c>
      <c r="C115" s="1" t="s">
        <v>1611</v>
      </c>
      <c r="D115" s="1" t="s">
        <v>1612</v>
      </c>
      <c r="E115" s="1" t="s">
        <v>1613</v>
      </c>
      <c r="F115" s="1" t="s">
        <v>896</v>
      </c>
      <c r="G115" s="1" t="s">
        <v>900</v>
      </c>
      <c r="H115" s="1" t="s">
        <v>901</v>
      </c>
      <c r="I115" s="1" t="s">
        <v>1614</v>
      </c>
      <c r="J115" s="1" t="s">
        <v>30</v>
      </c>
      <c r="K115" s="1" t="s">
        <v>1615</v>
      </c>
      <c r="L115" s="1" t="s">
        <v>1615</v>
      </c>
      <c r="M115" s="1" t="s">
        <v>904</v>
      </c>
      <c r="N115" s="1" t="s">
        <v>904</v>
      </c>
      <c r="O115" s="1" t="s">
        <v>905</v>
      </c>
      <c r="P115" s="1" t="s">
        <v>906</v>
      </c>
      <c r="Q115" s="1" t="s">
        <v>907</v>
      </c>
      <c r="R115" s="1" t="s">
        <v>1616</v>
      </c>
      <c r="S115" s="1" t="s">
        <v>909</v>
      </c>
      <c r="T115" s="1" t="s">
        <v>910</v>
      </c>
      <c r="U115" s="1" t="s">
        <v>911</v>
      </c>
      <c r="V115" s="1" t="s">
        <v>933</v>
      </c>
    </row>
    <row r="116" s="1" customFormat="1" spans="1:22">
      <c r="A116" s="3">
        <v>999224031889883</v>
      </c>
      <c r="B116" s="1" t="s">
        <v>1617</v>
      </c>
      <c r="C116" s="1" t="s">
        <v>1618</v>
      </c>
      <c r="D116" s="1" t="s">
        <v>1350</v>
      </c>
      <c r="E116" s="1" t="s">
        <v>1619</v>
      </c>
      <c r="F116" s="1" t="s">
        <v>1191</v>
      </c>
      <c r="G116" s="1" t="s">
        <v>900</v>
      </c>
      <c r="H116" s="1" t="s">
        <v>901</v>
      </c>
      <c r="I116" s="1" t="s">
        <v>1620</v>
      </c>
      <c r="J116" s="1" t="s">
        <v>30</v>
      </c>
      <c r="K116" s="1" t="s">
        <v>1621</v>
      </c>
      <c r="L116" s="1" t="s">
        <v>1621</v>
      </c>
      <c r="M116" s="1" t="s">
        <v>904</v>
      </c>
      <c r="N116" s="1" t="s">
        <v>904</v>
      </c>
      <c r="O116" s="1" t="s">
        <v>905</v>
      </c>
      <c r="P116" s="1" t="s">
        <v>906</v>
      </c>
      <c r="Q116" s="1" t="s">
        <v>907</v>
      </c>
      <c r="R116" s="1" t="s">
        <v>1622</v>
      </c>
      <c r="S116" s="1" t="s">
        <v>909</v>
      </c>
      <c r="T116" s="1" t="s">
        <v>910</v>
      </c>
      <c r="U116" s="1" t="s">
        <v>911</v>
      </c>
      <c r="V116" s="1" t="s">
        <v>926</v>
      </c>
    </row>
    <row r="117" s="1" customFormat="1" spans="1:22">
      <c r="A117" s="3">
        <v>999224024567816</v>
      </c>
      <c r="B117" s="1" t="s">
        <v>1617</v>
      </c>
      <c r="C117" s="1" t="s">
        <v>1623</v>
      </c>
      <c r="D117" s="1" t="s">
        <v>1624</v>
      </c>
      <c r="E117" s="1" t="s">
        <v>1625</v>
      </c>
      <c r="F117" s="1" t="s">
        <v>896</v>
      </c>
      <c r="G117" s="1" t="s">
        <v>900</v>
      </c>
      <c r="H117" s="1" t="s">
        <v>901</v>
      </c>
      <c r="I117" s="1" t="s">
        <v>1626</v>
      </c>
      <c r="J117" s="1" t="s">
        <v>30</v>
      </c>
      <c r="K117" s="1" t="s">
        <v>1627</v>
      </c>
      <c r="L117" s="1" t="s">
        <v>1627</v>
      </c>
      <c r="M117" s="1" t="s">
        <v>904</v>
      </c>
      <c r="N117" s="1" t="s">
        <v>904</v>
      </c>
      <c r="O117" s="1" t="s">
        <v>905</v>
      </c>
      <c r="P117" s="1" t="s">
        <v>906</v>
      </c>
      <c r="Q117" s="1" t="s">
        <v>907</v>
      </c>
      <c r="R117" s="1" t="s">
        <v>1628</v>
      </c>
      <c r="S117" s="1" t="s">
        <v>909</v>
      </c>
      <c r="T117" s="1" t="s">
        <v>910</v>
      </c>
      <c r="U117" s="1" t="s">
        <v>911</v>
      </c>
      <c r="V117" s="1" t="s">
        <v>940</v>
      </c>
    </row>
    <row r="118" s="1" customFormat="1" spans="1:22">
      <c r="A118" s="3">
        <v>999224018011327</v>
      </c>
      <c r="B118" s="1" t="s">
        <v>1617</v>
      </c>
      <c r="C118" s="1" t="s">
        <v>1629</v>
      </c>
      <c r="D118" s="1" t="s">
        <v>1630</v>
      </c>
      <c r="E118" s="1" t="s">
        <v>1631</v>
      </c>
      <c r="F118" s="1" t="s">
        <v>1191</v>
      </c>
      <c r="G118" s="1" t="s">
        <v>900</v>
      </c>
      <c r="H118" s="1" t="s">
        <v>901</v>
      </c>
      <c r="I118" s="1" t="s">
        <v>905</v>
      </c>
      <c r="J118" s="1" t="s">
        <v>30</v>
      </c>
      <c r="K118" s="1" t="s">
        <v>905</v>
      </c>
      <c r="L118" s="1" t="s">
        <v>905</v>
      </c>
      <c r="M118" s="1" t="s">
        <v>904</v>
      </c>
      <c r="N118" s="1" t="s">
        <v>904</v>
      </c>
      <c r="O118" s="1" t="s">
        <v>905</v>
      </c>
      <c r="P118" s="1" t="s">
        <v>906</v>
      </c>
      <c r="Q118" s="1" t="s">
        <v>907</v>
      </c>
      <c r="R118" s="1" t="s">
        <v>1632</v>
      </c>
      <c r="S118" s="1" t="s">
        <v>909</v>
      </c>
      <c r="T118" s="1" t="s">
        <v>910</v>
      </c>
      <c r="U118" s="1" t="s">
        <v>911</v>
      </c>
      <c r="V118" s="1" t="s">
        <v>940</v>
      </c>
    </row>
    <row r="119" s="1" customFormat="1" spans="1:22">
      <c r="A119" s="3">
        <v>999224013796307</v>
      </c>
      <c r="B119" s="1" t="s">
        <v>1633</v>
      </c>
      <c r="C119" s="1" t="s">
        <v>1634</v>
      </c>
      <c r="D119" s="1" t="s">
        <v>1635</v>
      </c>
      <c r="E119" s="1" t="s">
        <v>1636</v>
      </c>
      <c r="F119" s="1" t="s">
        <v>1028</v>
      </c>
      <c r="G119" s="1" t="s">
        <v>900</v>
      </c>
      <c r="H119" s="1" t="s">
        <v>901</v>
      </c>
      <c r="I119" s="1" t="s">
        <v>1637</v>
      </c>
      <c r="J119" s="1" t="s">
        <v>30</v>
      </c>
      <c r="K119" s="1" t="s">
        <v>1638</v>
      </c>
      <c r="L119" s="1" t="s">
        <v>1638</v>
      </c>
      <c r="M119" s="1" t="s">
        <v>904</v>
      </c>
      <c r="N119" s="1" t="s">
        <v>904</v>
      </c>
      <c r="O119" s="1" t="s">
        <v>905</v>
      </c>
      <c r="P119" s="1" t="s">
        <v>906</v>
      </c>
      <c r="Q119" s="1" t="s">
        <v>907</v>
      </c>
      <c r="R119" s="1" t="s">
        <v>1639</v>
      </c>
      <c r="S119" s="1" t="s">
        <v>909</v>
      </c>
      <c r="T119" s="1" t="s">
        <v>910</v>
      </c>
      <c r="U119" s="1" t="s">
        <v>911</v>
      </c>
      <c r="V119" s="1" t="s">
        <v>919</v>
      </c>
    </row>
    <row r="120" s="1" customFormat="1" spans="1:22">
      <c r="A120" s="3">
        <v>999224012771898</v>
      </c>
      <c r="B120" s="1" t="s">
        <v>1633</v>
      </c>
      <c r="C120" s="1" t="s">
        <v>1640</v>
      </c>
      <c r="D120" s="1" t="s">
        <v>1641</v>
      </c>
      <c r="E120" s="1" t="s">
        <v>1642</v>
      </c>
      <c r="F120" s="1" t="s">
        <v>1028</v>
      </c>
      <c r="G120" s="1" t="s">
        <v>900</v>
      </c>
      <c r="H120" s="1" t="s">
        <v>901</v>
      </c>
      <c r="I120" s="1" t="s">
        <v>1643</v>
      </c>
      <c r="J120" s="1" t="s">
        <v>30</v>
      </c>
      <c r="K120" s="1" t="s">
        <v>1644</v>
      </c>
      <c r="L120" s="1" t="s">
        <v>1644</v>
      </c>
      <c r="M120" s="1" t="s">
        <v>904</v>
      </c>
      <c r="N120" s="1" t="s">
        <v>904</v>
      </c>
      <c r="O120" s="1" t="s">
        <v>905</v>
      </c>
      <c r="P120" s="1" t="s">
        <v>906</v>
      </c>
      <c r="Q120" s="1" t="s">
        <v>907</v>
      </c>
      <c r="R120" s="1" t="s">
        <v>1645</v>
      </c>
      <c r="S120" s="1" t="s">
        <v>909</v>
      </c>
      <c r="T120" s="1" t="s">
        <v>910</v>
      </c>
      <c r="U120" s="1" t="s">
        <v>911</v>
      </c>
      <c r="V120" s="1" t="s">
        <v>926</v>
      </c>
    </row>
    <row r="121" s="1" customFormat="1" spans="1:22">
      <c r="A121" s="3">
        <v>999224011351308</v>
      </c>
      <c r="B121" s="1" t="s">
        <v>1633</v>
      </c>
      <c r="C121" s="1" t="s">
        <v>1646</v>
      </c>
      <c r="D121" s="1" t="s">
        <v>1647</v>
      </c>
      <c r="E121" s="1" t="s">
        <v>1648</v>
      </c>
      <c r="F121" s="1" t="s">
        <v>896</v>
      </c>
      <c r="G121" s="1" t="s">
        <v>900</v>
      </c>
      <c r="H121" s="1" t="s">
        <v>901</v>
      </c>
      <c r="I121" s="1" t="s">
        <v>1649</v>
      </c>
      <c r="J121" s="1" t="s">
        <v>30</v>
      </c>
      <c r="K121" s="1" t="s">
        <v>1650</v>
      </c>
      <c r="L121" s="1" t="s">
        <v>1650</v>
      </c>
      <c r="M121" s="1" t="s">
        <v>904</v>
      </c>
      <c r="N121" s="1" t="s">
        <v>904</v>
      </c>
      <c r="O121" s="1" t="s">
        <v>905</v>
      </c>
      <c r="P121" s="1" t="s">
        <v>906</v>
      </c>
      <c r="Q121" s="1" t="s">
        <v>907</v>
      </c>
      <c r="R121" s="1" t="s">
        <v>1651</v>
      </c>
      <c r="S121" s="1" t="s">
        <v>909</v>
      </c>
      <c r="T121" s="1" t="s">
        <v>910</v>
      </c>
      <c r="U121" s="1" t="s">
        <v>911</v>
      </c>
      <c r="V121" s="1" t="s">
        <v>919</v>
      </c>
    </row>
    <row r="122" s="1" customFormat="1" spans="1:22">
      <c r="A122" s="3">
        <v>999224000295381</v>
      </c>
      <c r="B122" s="1" t="s">
        <v>1652</v>
      </c>
      <c r="C122" s="1" t="s">
        <v>1653</v>
      </c>
      <c r="D122" s="1" t="s">
        <v>1654</v>
      </c>
      <c r="E122" s="1" t="s">
        <v>1655</v>
      </c>
      <c r="F122" s="1" t="s">
        <v>896</v>
      </c>
      <c r="G122" s="1" t="s">
        <v>900</v>
      </c>
      <c r="H122" s="1" t="s">
        <v>901</v>
      </c>
      <c r="I122" s="1" t="s">
        <v>1656</v>
      </c>
      <c r="J122" s="1" t="s">
        <v>30</v>
      </c>
      <c r="K122" s="1" t="s">
        <v>1657</v>
      </c>
      <c r="L122" s="1" t="s">
        <v>1657</v>
      </c>
      <c r="M122" s="1" t="s">
        <v>904</v>
      </c>
      <c r="N122" s="1" t="s">
        <v>904</v>
      </c>
      <c r="O122" s="1" t="s">
        <v>905</v>
      </c>
      <c r="P122" s="1" t="s">
        <v>906</v>
      </c>
      <c r="Q122" s="1" t="s">
        <v>907</v>
      </c>
      <c r="R122" s="1" t="s">
        <v>1658</v>
      </c>
      <c r="S122" s="1" t="s">
        <v>909</v>
      </c>
      <c r="T122" s="1" t="s">
        <v>910</v>
      </c>
      <c r="U122" s="1" t="s">
        <v>911</v>
      </c>
      <c r="V122" s="1" t="s">
        <v>1447</v>
      </c>
    </row>
    <row r="123" s="1" customFormat="1" spans="1:22">
      <c r="A123" s="3">
        <v>999223997809547</v>
      </c>
      <c r="B123" s="1" t="s">
        <v>1652</v>
      </c>
      <c r="C123" s="1" t="s">
        <v>1659</v>
      </c>
      <c r="D123" s="1" t="s">
        <v>1660</v>
      </c>
      <c r="E123" s="1" t="s">
        <v>1661</v>
      </c>
      <c r="F123" s="1" t="s">
        <v>896</v>
      </c>
      <c r="G123" s="1" t="s">
        <v>900</v>
      </c>
      <c r="H123" s="1" t="s">
        <v>901</v>
      </c>
      <c r="I123" s="1" t="s">
        <v>1662</v>
      </c>
      <c r="J123" s="1" t="s">
        <v>30</v>
      </c>
      <c r="K123" s="1" t="s">
        <v>1663</v>
      </c>
      <c r="L123" s="1" t="s">
        <v>1663</v>
      </c>
      <c r="M123" s="1" t="s">
        <v>904</v>
      </c>
      <c r="N123" s="1" t="s">
        <v>904</v>
      </c>
      <c r="O123" s="1" t="s">
        <v>905</v>
      </c>
      <c r="P123" s="1" t="s">
        <v>906</v>
      </c>
      <c r="Q123" s="1" t="s">
        <v>907</v>
      </c>
      <c r="R123" s="1" t="s">
        <v>1664</v>
      </c>
      <c r="S123" s="1" t="s">
        <v>909</v>
      </c>
      <c r="T123" s="1" t="s">
        <v>910</v>
      </c>
      <c r="U123" s="1" t="s">
        <v>911</v>
      </c>
      <c r="V123" s="1" t="s">
        <v>1027</v>
      </c>
    </row>
    <row r="124" s="1" customFormat="1" spans="1:22">
      <c r="A124" s="3">
        <v>999223997559140</v>
      </c>
      <c r="B124" s="1" t="s">
        <v>1652</v>
      </c>
      <c r="C124" s="1" t="s">
        <v>1665</v>
      </c>
      <c r="D124" s="1" t="s">
        <v>1666</v>
      </c>
      <c r="E124" s="1" t="s">
        <v>1667</v>
      </c>
      <c r="F124" s="1" t="s">
        <v>896</v>
      </c>
      <c r="G124" s="1" t="s">
        <v>900</v>
      </c>
      <c r="H124" s="1" t="s">
        <v>901</v>
      </c>
      <c r="I124" s="1" t="s">
        <v>1668</v>
      </c>
      <c r="J124" s="1" t="s">
        <v>30</v>
      </c>
      <c r="K124" s="1" t="s">
        <v>1669</v>
      </c>
      <c r="L124" s="1" t="s">
        <v>1669</v>
      </c>
      <c r="M124" s="1" t="s">
        <v>904</v>
      </c>
      <c r="N124" s="1" t="s">
        <v>904</v>
      </c>
      <c r="O124" s="1" t="s">
        <v>905</v>
      </c>
      <c r="P124" s="1" t="s">
        <v>906</v>
      </c>
      <c r="Q124" s="1" t="s">
        <v>907</v>
      </c>
      <c r="R124" s="1" t="s">
        <v>1670</v>
      </c>
      <c r="S124" s="1" t="s">
        <v>909</v>
      </c>
      <c r="T124" s="1" t="s">
        <v>910</v>
      </c>
      <c r="U124" s="1" t="s">
        <v>971</v>
      </c>
      <c r="V124" s="1" t="s">
        <v>919</v>
      </c>
    </row>
    <row r="125" s="1" customFormat="1" spans="1:22">
      <c r="A125" s="3">
        <v>999223993372717</v>
      </c>
      <c r="B125" s="1" t="s">
        <v>1652</v>
      </c>
      <c r="C125" s="1" t="s">
        <v>1671</v>
      </c>
      <c r="D125" s="1" t="s">
        <v>1672</v>
      </c>
      <c r="E125" s="1" t="s">
        <v>1673</v>
      </c>
      <c r="F125" s="1" t="s">
        <v>896</v>
      </c>
      <c r="G125" s="1" t="s">
        <v>900</v>
      </c>
      <c r="H125" s="1" t="s">
        <v>901</v>
      </c>
      <c r="I125" s="1" t="s">
        <v>1674</v>
      </c>
      <c r="J125" s="1" t="s">
        <v>30</v>
      </c>
      <c r="K125" s="1" t="s">
        <v>1675</v>
      </c>
      <c r="L125" s="1" t="s">
        <v>1675</v>
      </c>
      <c r="M125" s="1" t="s">
        <v>904</v>
      </c>
      <c r="N125" s="1" t="s">
        <v>904</v>
      </c>
      <c r="O125" s="1" t="s">
        <v>905</v>
      </c>
      <c r="P125" s="1" t="s">
        <v>906</v>
      </c>
      <c r="Q125" s="1" t="s">
        <v>907</v>
      </c>
      <c r="R125" s="1" t="s">
        <v>1676</v>
      </c>
      <c r="S125" s="1" t="s">
        <v>909</v>
      </c>
      <c r="T125" s="1" t="s">
        <v>910</v>
      </c>
      <c r="U125" s="1" t="s">
        <v>911</v>
      </c>
      <c r="V125" s="1" t="s">
        <v>1286</v>
      </c>
    </row>
    <row r="126" s="1" customFormat="1" spans="1:22">
      <c r="A126" s="3">
        <v>999223992729849</v>
      </c>
      <c r="B126" s="1" t="s">
        <v>1652</v>
      </c>
      <c r="C126" s="1" t="s">
        <v>1677</v>
      </c>
      <c r="D126" s="1" t="s">
        <v>1678</v>
      </c>
      <c r="E126" s="1" t="s">
        <v>1679</v>
      </c>
      <c r="F126" s="1" t="s">
        <v>896</v>
      </c>
      <c r="G126" s="1" t="s">
        <v>900</v>
      </c>
      <c r="H126" s="1" t="s">
        <v>901</v>
      </c>
      <c r="I126" s="1" t="s">
        <v>1680</v>
      </c>
      <c r="J126" s="1" t="s">
        <v>30</v>
      </c>
      <c r="K126" s="1" t="s">
        <v>1681</v>
      </c>
      <c r="L126" s="1" t="s">
        <v>1681</v>
      </c>
      <c r="M126" s="1" t="s">
        <v>904</v>
      </c>
      <c r="N126" s="1" t="s">
        <v>904</v>
      </c>
      <c r="O126" s="1" t="s">
        <v>905</v>
      </c>
      <c r="P126" s="1" t="s">
        <v>906</v>
      </c>
      <c r="Q126" s="1" t="s">
        <v>907</v>
      </c>
      <c r="R126" s="1" t="s">
        <v>1682</v>
      </c>
      <c r="S126" s="1" t="s">
        <v>909</v>
      </c>
      <c r="T126" s="1" t="s">
        <v>910</v>
      </c>
      <c r="U126" s="1" t="s">
        <v>911</v>
      </c>
      <c r="V126" s="1" t="s">
        <v>912</v>
      </c>
    </row>
    <row r="127" s="1" customFormat="1" spans="1:22">
      <c r="A127" s="3">
        <v>999223981049927</v>
      </c>
      <c r="B127" s="1" t="s">
        <v>1683</v>
      </c>
      <c r="C127" s="1" t="s">
        <v>1684</v>
      </c>
      <c r="D127" s="1" t="s">
        <v>1685</v>
      </c>
      <c r="E127" s="1" t="s">
        <v>1686</v>
      </c>
      <c r="F127" s="1" t="s">
        <v>1028</v>
      </c>
      <c r="G127" s="1" t="s">
        <v>900</v>
      </c>
      <c r="H127" s="1" t="s">
        <v>901</v>
      </c>
      <c r="I127" s="1" t="s">
        <v>1687</v>
      </c>
      <c r="J127" s="1" t="s">
        <v>30</v>
      </c>
      <c r="K127" s="1" t="s">
        <v>1688</v>
      </c>
      <c r="L127" s="1" t="s">
        <v>1688</v>
      </c>
      <c r="M127" s="1" t="s">
        <v>904</v>
      </c>
      <c r="N127" s="1" t="s">
        <v>904</v>
      </c>
      <c r="O127" s="1" t="s">
        <v>905</v>
      </c>
      <c r="P127" s="1" t="s">
        <v>906</v>
      </c>
      <c r="Q127" s="1" t="s">
        <v>907</v>
      </c>
      <c r="R127" s="1" t="s">
        <v>1689</v>
      </c>
      <c r="S127" s="1" t="s">
        <v>909</v>
      </c>
      <c r="T127" s="1" t="s">
        <v>910</v>
      </c>
      <c r="U127" s="1" t="s">
        <v>971</v>
      </c>
      <c r="V127" s="1" t="s">
        <v>940</v>
      </c>
    </row>
    <row r="128" s="1" customFormat="1" spans="1:22">
      <c r="A128" s="3">
        <v>999223966000485</v>
      </c>
      <c r="B128" s="1" t="s">
        <v>1690</v>
      </c>
      <c r="C128" s="1" t="s">
        <v>1691</v>
      </c>
      <c r="D128" s="1" t="s">
        <v>1692</v>
      </c>
      <c r="E128" s="1" t="s">
        <v>1693</v>
      </c>
      <c r="F128" s="1" t="s">
        <v>896</v>
      </c>
      <c r="G128" s="1" t="s">
        <v>900</v>
      </c>
      <c r="H128" s="1" t="s">
        <v>901</v>
      </c>
      <c r="I128" s="1" t="s">
        <v>1694</v>
      </c>
      <c r="J128" s="1" t="s">
        <v>30</v>
      </c>
      <c r="K128" s="1" t="s">
        <v>1695</v>
      </c>
      <c r="L128" s="1" t="s">
        <v>1695</v>
      </c>
      <c r="M128" s="1" t="s">
        <v>904</v>
      </c>
      <c r="N128" s="1" t="s">
        <v>904</v>
      </c>
      <c r="O128" s="1" t="s">
        <v>905</v>
      </c>
      <c r="P128" s="1" t="s">
        <v>906</v>
      </c>
      <c r="Q128" s="1" t="s">
        <v>907</v>
      </c>
      <c r="R128" s="1" t="s">
        <v>1696</v>
      </c>
      <c r="S128" s="1" t="s">
        <v>909</v>
      </c>
      <c r="T128" s="1" t="s">
        <v>910</v>
      </c>
      <c r="U128" s="1" t="s">
        <v>911</v>
      </c>
      <c r="V128" s="1" t="s">
        <v>1378</v>
      </c>
    </row>
    <row r="129" s="1" customFormat="1" spans="1:22">
      <c r="A129" s="3">
        <v>999223907184531</v>
      </c>
      <c r="B129" s="1" t="s">
        <v>1697</v>
      </c>
      <c r="C129" s="1" t="s">
        <v>1698</v>
      </c>
      <c r="D129" s="1" t="s">
        <v>1699</v>
      </c>
      <c r="E129" s="1" t="s">
        <v>1700</v>
      </c>
      <c r="F129" s="1" t="s">
        <v>1028</v>
      </c>
      <c r="G129" s="1" t="s">
        <v>900</v>
      </c>
      <c r="H129" s="1" t="s">
        <v>901</v>
      </c>
      <c r="I129" s="1" t="s">
        <v>1701</v>
      </c>
      <c r="J129" s="1" t="s">
        <v>30</v>
      </c>
      <c r="K129" s="1" t="s">
        <v>1702</v>
      </c>
      <c r="L129" s="1" t="s">
        <v>1702</v>
      </c>
      <c r="M129" s="1" t="s">
        <v>904</v>
      </c>
      <c r="N129" s="1" t="s">
        <v>904</v>
      </c>
      <c r="O129" s="1" t="s">
        <v>905</v>
      </c>
      <c r="P129" s="1" t="s">
        <v>906</v>
      </c>
      <c r="Q129" s="1" t="s">
        <v>907</v>
      </c>
      <c r="R129" s="1" t="s">
        <v>1703</v>
      </c>
      <c r="S129" s="1" t="s">
        <v>909</v>
      </c>
      <c r="T129" s="1" t="s">
        <v>910</v>
      </c>
      <c r="U129" s="1" t="s">
        <v>911</v>
      </c>
      <c r="V129" s="1" t="s">
        <v>940</v>
      </c>
    </row>
    <row r="130" s="1" customFormat="1" spans="1:22">
      <c r="A130" s="3">
        <v>999223900880555</v>
      </c>
      <c r="B130" s="1" t="s">
        <v>1704</v>
      </c>
      <c r="C130" s="1" t="s">
        <v>1705</v>
      </c>
      <c r="D130" s="1" t="s">
        <v>1160</v>
      </c>
      <c r="E130" s="1" t="s">
        <v>1706</v>
      </c>
      <c r="F130" s="1" t="s">
        <v>896</v>
      </c>
      <c r="G130" s="1" t="s">
        <v>900</v>
      </c>
      <c r="H130" s="1" t="s">
        <v>901</v>
      </c>
      <c r="I130" s="1" t="s">
        <v>1707</v>
      </c>
      <c r="J130" s="1" t="s">
        <v>30</v>
      </c>
      <c r="K130" s="1" t="s">
        <v>1708</v>
      </c>
      <c r="L130" s="1" t="s">
        <v>1708</v>
      </c>
      <c r="M130" s="1" t="s">
        <v>904</v>
      </c>
      <c r="N130" s="1" t="s">
        <v>904</v>
      </c>
      <c r="O130" s="1" t="s">
        <v>905</v>
      </c>
      <c r="P130" s="1" t="s">
        <v>906</v>
      </c>
      <c r="Q130" s="1" t="s">
        <v>907</v>
      </c>
      <c r="R130" s="1" t="s">
        <v>1709</v>
      </c>
      <c r="S130" s="1" t="s">
        <v>909</v>
      </c>
      <c r="T130" s="1" t="s">
        <v>910</v>
      </c>
      <c r="U130" s="1" t="s">
        <v>911</v>
      </c>
      <c r="V130" s="1" t="s">
        <v>1165</v>
      </c>
    </row>
    <row r="131" s="1" customFormat="1" spans="1:22">
      <c r="A131" s="3">
        <v>999223891552520</v>
      </c>
      <c r="B131" s="1" t="s">
        <v>1704</v>
      </c>
      <c r="C131" s="1" t="s">
        <v>1710</v>
      </c>
      <c r="D131" s="1" t="s">
        <v>1711</v>
      </c>
      <c r="E131" s="1" t="s">
        <v>1712</v>
      </c>
      <c r="F131" s="1" t="s">
        <v>896</v>
      </c>
      <c r="G131" s="1" t="s">
        <v>900</v>
      </c>
      <c r="H131" s="1" t="s">
        <v>901</v>
      </c>
      <c r="I131" s="1" t="s">
        <v>1713</v>
      </c>
      <c r="J131" s="1" t="s">
        <v>30</v>
      </c>
      <c r="K131" s="1" t="s">
        <v>1714</v>
      </c>
      <c r="L131" s="1" t="s">
        <v>1714</v>
      </c>
      <c r="M131" s="1" t="s">
        <v>904</v>
      </c>
      <c r="N131" s="1" t="s">
        <v>904</v>
      </c>
      <c r="O131" s="1" t="s">
        <v>905</v>
      </c>
      <c r="P131" s="1" t="s">
        <v>906</v>
      </c>
      <c r="Q131" s="1" t="s">
        <v>907</v>
      </c>
      <c r="R131" s="1" t="s">
        <v>1715</v>
      </c>
      <c r="S131" s="1" t="s">
        <v>909</v>
      </c>
      <c r="T131" s="1" t="s">
        <v>910</v>
      </c>
      <c r="U131" s="1" t="s">
        <v>911</v>
      </c>
      <c r="V131" s="1" t="s">
        <v>926</v>
      </c>
    </row>
    <row r="132" s="1" customFormat="1" spans="1:22">
      <c r="A132" s="3">
        <v>999223890783732</v>
      </c>
      <c r="B132" s="1" t="s">
        <v>1704</v>
      </c>
      <c r="C132" s="1" t="s">
        <v>1716</v>
      </c>
      <c r="D132" s="1" t="s">
        <v>1717</v>
      </c>
      <c r="E132" s="1" t="s">
        <v>1718</v>
      </c>
      <c r="F132" s="1" t="s">
        <v>1191</v>
      </c>
      <c r="G132" s="1" t="s">
        <v>900</v>
      </c>
      <c r="H132" s="1" t="s">
        <v>901</v>
      </c>
      <c r="I132" s="1" t="s">
        <v>1719</v>
      </c>
      <c r="J132" s="1" t="s">
        <v>30</v>
      </c>
      <c r="K132" s="1" t="s">
        <v>1720</v>
      </c>
      <c r="L132" s="1" t="s">
        <v>1720</v>
      </c>
      <c r="M132" s="1" t="s">
        <v>904</v>
      </c>
      <c r="N132" s="1" t="s">
        <v>904</v>
      </c>
      <c r="O132" s="1" t="s">
        <v>905</v>
      </c>
      <c r="P132" s="1" t="s">
        <v>906</v>
      </c>
      <c r="Q132" s="1" t="s">
        <v>907</v>
      </c>
      <c r="R132" s="1" t="s">
        <v>1721</v>
      </c>
      <c r="S132" s="1" t="s">
        <v>909</v>
      </c>
      <c r="T132" s="1" t="s">
        <v>910</v>
      </c>
      <c r="U132" s="1" t="s">
        <v>911</v>
      </c>
      <c r="V132" s="1" t="s">
        <v>933</v>
      </c>
    </row>
    <row r="133" s="1" customFormat="1" spans="1:22">
      <c r="A133" s="3">
        <v>999223888341525</v>
      </c>
      <c r="B133" s="1" t="s">
        <v>1704</v>
      </c>
      <c r="C133" s="1" t="s">
        <v>1722</v>
      </c>
      <c r="D133" s="1" t="s">
        <v>1723</v>
      </c>
      <c r="E133" s="1" t="s">
        <v>1724</v>
      </c>
      <c r="F133" s="1" t="s">
        <v>896</v>
      </c>
      <c r="G133" s="1" t="s">
        <v>900</v>
      </c>
      <c r="H133" s="1" t="s">
        <v>901</v>
      </c>
      <c r="I133" s="1" t="s">
        <v>1725</v>
      </c>
      <c r="J133" s="1" t="s">
        <v>30</v>
      </c>
      <c r="K133" s="1" t="s">
        <v>1726</v>
      </c>
      <c r="L133" s="1" t="s">
        <v>1726</v>
      </c>
      <c r="M133" s="1" t="s">
        <v>904</v>
      </c>
      <c r="N133" s="1" t="s">
        <v>904</v>
      </c>
      <c r="O133" s="1" t="s">
        <v>905</v>
      </c>
      <c r="P133" s="1" t="s">
        <v>906</v>
      </c>
      <c r="Q133" s="1" t="s">
        <v>907</v>
      </c>
      <c r="R133" s="1" t="s">
        <v>1727</v>
      </c>
      <c r="S133" s="1" t="s">
        <v>909</v>
      </c>
      <c r="T133" s="1" t="s">
        <v>910</v>
      </c>
      <c r="U133" s="1" t="s">
        <v>971</v>
      </c>
      <c r="V133" s="1" t="s">
        <v>940</v>
      </c>
    </row>
    <row r="134" s="1" customFormat="1" spans="1:22">
      <c r="A134" s="3">
        <v>999223860597685</v>
      </c>
      <c r="B134" s="1" t="s">
        <v>1728</v>
      </c>
      <c r="C134" s="1" t="s">
        <v>1729</v>
      </c>
      <c r="D134" s="1" t="s">
        <v>1730</v>
      </c>
      <c r="E134" s="1" t="s">
        <v>1731</v>
      </c>
      <c r="F134" s="1" t="s">
        <v>1191</v>
      </c>
      <c r="G134" s="1" t="s">
        <v>900</v>
      </c>
      <c r="H134" s="1" t="s">
        <v>901</v>
      </c>
      <c r="I134" s="1" t="s">
        <v>1732</v>
      </c>
      <c r="J134" s="1" t="s">
        <v>30</v>
      </c>
      <c r="K134" s="1" t="s">
        <v>1733</v>
      </c>
      <c r="L134" s="1" t="s">
        <v>1733</v>
      </c>
      <c r="M134" s="1" t="s">
        <v>904</v>
      </c>
      <c r="N134" s="1" t="s">
        <v>904</v>
      </c>
      <c r="O134" s="1" t="s">
        <v>905</v>
      </c>
      <c r="P134" s="1" t="s">
        <v>906</v>
      </c>
      <c r="Q134" s="1" t="s">
        <v>907</v>
      </c>
      <c r="R134" s="1" t="s">
        <v>1734</v>
      </c>
      <c r="S134" s="1" t="s">
        <v>909</v>
      </c>
      <c r="T134" s="1" t="s">
        <v>910</v>
      </c>
      <c r="U134" s="1" t="s">
        <v>911</v>
      </c>
      <c r="V134" s="1" t="s">
        <v>990</v>
      </c>
    </row>
    <row r="135" s="1" customFormat="1" spans="1:22">
      <c r="A135" s="3">
        <v>999223858180248</v>
      </c>
      <c r="B135" s="1" t="s">
        <v>1728</v>
      </c>
      <c r="C135" s="1" t="s">
        <v>1735</v>
      </c>
      <c r="D135" s="1" t="s">
        <v>1736</v>
      </c>
      <c r="E135" s="1" t="s">
        <v>1737</v>
      </c>
      <c r="F135" s="1" t="s">
        <v>896</v>
      </c>
      <c r="G135" s="1" t="s">
        <v>900</v>
      </c>
      <c r="H135" s="1" t="s">
        <v>901</v>
      </c>
      <c r="I135" s="1" t="s">
        <v>1738</v>
      </c>
      <c r="J135" s="1" t="s">
        <v>30</v>
      </c>
      <c r="K135" s="1" t="s">
        <v>1739</v>
      </c>
      <c r="L135" s="1" t="s">
        <v>1739</v>
      </c>
      <c r="M135" s="1" t="s">
        <v>904</v>
      </c>
      <c r="N135" s="1" t="s">
        <v>904</v>
      </c>
      <c r="O135" s="1" t="s">
        <v>905</v>
      </c>
      <c r="P135" s="1" t="s">
        <v>906</v>
      </c>
      <c r="Q135" s="1" t="s">
        <v>907</v>
      </c>
      <c r="R135" s="1" t="s">
        <v>1740</v>
      </c>
      <c r="S135" s="1" t="s">
        <v>909</v>
      </c>
      <c r="T135" s="1" t="s">
        <v>910</v>
      </c>
      <c r="U135" s="1" t="s">
        <v>911</v>
      </c>
      <c r="V135" s="1" t="s">
        <v>1504</v>
      </c>
    </row>
    <row r="136" s="1" customFormat="1" spans="1:22">
      <c r="A136" s="3">
        <v>999223840696845</v>
      </c>
      <c r="B136" s="1" t="s">
        <v>1741</v>
      </c>
      <c r="C136" s="1" t="s">
        <v>1742</v>
      </c>
      <c r="D136" s="1" t="s">
        <v>1743</v>
      </c>
      <c r="E136" s="1" t="s">
        <v>1744</v>
      </c>
      <c r="F136" s="1" t="s">
        <v>1191</v>
      </c>
      <c r="G136" s="1" t="s">
        <v>900</v>
      </c>
      <c r="H136" s="1" t="s">
        <v>901</v>
      </c>
      <c r="I136" s="1" t="s">
        <v>1745</v>
      </c>
      <c r="J136" s="1" t="s">
        <v>30</v>
      </c>
      <c r="K136" s="1" t="s">
        <v>1746</v>
      </c>
      <c r="L136" s="1" t="s">
        <v>1746</v>
      </c>
      <c r="M136" s="1" t="s">
        <v>904</v>
      </c>
      <c r="N136" s="1" t="s">
        <v>904</v>
      </c>
      <c r="O136" s="1" t="s">
        <v>905</v>
      </c>
      <c r="P136" s="1" t="s">
        <v>906</v>
      </c>
      <c r="Q136" s="1" t="s">
        <v>907</v>
      </c>
      <c r="R136" s="1" t="s">
        <v>1747</v>
      </c>
      <c r="S136" s="1" t="s">
        <v>909</v>
      </c>
      <c r="T136" s="1" t="s">
        <v>910</v>
      </c>
      <c r="U136" s="1" t="s">
        <v>911</v>
      </c>
      <c r="V136" s="1" t="s">
        <v>990</v>
      </c>
    </row>
    <row r="137" s="1" customFormat="1" spans="1:22">
      <c r="A137" s="3">
        <v>999223832983838</v>
      </c>
      <c r="B137" s="1" t="s">
        <v>1741</v>
      </c>
      <c r="C137" s="1" t="s">
        <v>1748</v>
      </c>
      <c r="D137" s="1" t="s">
        <v>1142</v>
      </c>
      <c r="E137" s="1" t="s">
        <v>1749</v>
      </c>
      <c r="F137" s="1" t="s">
        <v>896</v>
      </c>
      <c r="G137" s="1" t="s">
        <v>900</v>
      </c>
      <c r="H137" s="1" t="s">
        <v>901</v>
      </c>
      <c r="I137" s="1" t="s">
        <v>1750</v>
      </c>
      <c r="J137" s="1" t="s">
        <v>30</v>
      </c>
      <c r="K137" s="1" t="s">
        <v>1751</v>
      </c>
      <c r="L137" s="1" t="s">
        <v>1751</v>
      </c>
      <c r="M137" s="1" t="s">
        <v>904</v>
      </c>
      <c r="N137" s="1" t="s">
        <v>904</v>
      </c>
      <c r="O137" s="1" t="s">
        <v>905</v>
      </c>
      <c r="P137" s="1" t="s">
        <v>906</v>
      </c>
      <c r="Q137" s="1" t="s">
        <v>907</v>
      </c>
      <c r="R137" s="1" t="s">
        <v>1752</v>
      </c>
      <c r="S137" s="1" t="s">
        <v>909</v>
      </c>
      <c r="T137" s="1" t="s">
        <v>910</v>
      </c>
      <c r="U137" s="1" t="s">
        <v>911</v>
      </c>
      <c r="V137" s="1" t="s">
        <v>940</v>
      </c>
    </row>
    <row r="138" s="1" customFormat="1" spans="1:22">
      <c r="A138" s="3">
        <v>999223825969519</v>
      </c>
      <c r="B138" s="1" t="s">
        <v>1753</v>
      </c>
      <c r="C138" s="1" t="s">
        <v>1754</v>
      </c>
      <c r="D138" s="1" t="s">
        <v>1666</v>
      </c>
      <c r="E138" s="1" t="s">
        <v>1755</v>
      </c>
      <c r="F138" s="1" t="s">
        <v>896</v>
      </c>
      <c r="G138" s="1" t="s">
        <v>900</v>
      </c>
      <c r="H138" s="1" t="s">
        <v>901</v>
      </c>
      <c r="I138" s="1" t="s">
        <v>1756</v>
      </c>
      <c r="J138" s="1" t="s">
        <v>30</v>
      </c>
      <c r="K138" s="1" t="s">
        <v>1757</v>
      </c>
      <c r="L138" s="1" t="s">
        <v>1757</v>
      </c>
      <c r="M138" s="1" t="s">
        <v>904</v>
      </c>
      <c r="N138" s="1" t="s">
        <v>904</v>
      </c>
      <c r="O138" s="1" t="s">
        <v>905</v>
      </c>
      <c r="P138" s="1" t="s">
        <v>906</v>
      </c>
      <c r="Q138" s="1" t="s">
        <v>907</v>
      </c>
      <c r="R138" s="1" t="s">
        <v>1758</v>
      </c>
      <c r="S138" s="1" t="s">
        <v>909</v>
      </c>
      <c r="T138" s="1" t="s">
        <v>910</v>
      </c>
      <c r="U138" s="1" t="s">
        <v>971</v>
      </c>
      <c r="V138" s="1" t="s">
        <v>919</v>
      </c>
    </row>
    <row r="139" s="1" customFormat="1" spans="1:22">
      <c r="A139" s="3">
        <v>999223819813408</v>
      </c>
      <c r="B139" s="1" t="s">
        <v>1753</v>
      </c>
      <c r="C139" s="1" t="s">
        <v>1759</v>
      </c>
      <c r="D139" s="1" t="s">
        <v>1760</v>
      </c>
      <c r="E139" s="1" t="s">
        <v>1761</v>
      </c>
      <c r="F139" s="1" t="s">
        <v>896</v>
      </c>
      <c r="G139" s="1" t="s">
        <v>900</v>
      </c>
      <c r="H139" s="1" t="s">
        <v>901</v>
      </c>
      <c r="I139" s="1" t="s">
        <v>1762</v>
      </c>
      <c r="J139" s="1" t="s">
        <v>30</v>
      </c>
      <c r="K139" s="1" t="s">
        <v>1763</v>
      </c>
      <c r="L139" s="1" t="s">
        <v>1763</v>
      </c>
      <c r="M139" s="1" t="s">
        <v>904</v>
      </c>
      <c r="N139" s="1" t="s">
        <v>904</v>
      </c>
      <c r="O139" s="1" t="s">
        <v>905</v>
      </c>
      <c r="P139" s="1" t="s">
        <v>906</v>
      </c>
      <c r="Q139" s="1" t="s">
        <v>907</v>
      </c>
      <c r="R139" s="1" t="s">
        <v>1764</v>
      </c>
      <c r="S139" s="1" t="s">
        <v>909</v>
      </c>
      <c r="T139" s="1" t="s">
        <v>910</v>
      </c>
      <c r="U139" s="1" t="s">
        <v>911</v>
      </c>
      <c r="V139" s="1" t="s">
        <v>1140</v>
      </c>
    </row>
    <row r="140" s="1" customFormat="1" spans="1:22">
      <c r="A140" s="3">
        <v>999223810008288</v>
      </c>
      <c r="B140" s="1" t="s">
        <v>1765</v>
      </c>
      <c r="C140" s="1" t="s">
        <v>1766</v>
      </c>
      <c r="D140" s="1" t="s">
        <v>1767</v>
      </c>
      <c r="E140" s="1" t="s">
        <v>1768</v>
      </c>
      <c r="F140" s="1" t="s">
        <v>1028</v>
      </c>
      <c r="G140" s="1" t="s">
        <v>900</v>
      </c>
      <c r="H140" s="1" t="s">
        <v>901</v>
      </c>
      <c r="I140" s="1" t="s">
        <v>1769</v>
      </c>
      <c r="J140" s="1" t="s">
        <v>30</v>
      </c>
      <c r="K140" s="1" t="s">
        <v>1770</v>
      </c>
      <c r="L140" s="1" t="s">
        <v>1770</v>
      </c>
      <c r="M140" s="1" t="s">
        <v>904</v>
      </c>
      <c r="N140" s="1" t="s">
        <v>904</v>
      </c>
      <c r="O140" s="1" t="s">
        <v>905</v>
      </c>
      <c r="P140" s="1" t="s">
        <v>906</v>
      </c>
      <c r="Q140" s="1" t="s">
        <v>907</v>
      </c>
      <c r="R140" s="1" t="s">
        <v>1771</v>
      </c>
      <c r="S140" s="1" t="s">
        <v>909</v>
      </c>
      <c r="T140" s="1" t="s">
        <v>910</v>
      </c>
      <c r="U140" s="1" t="s">
        <v>911</v>
      </c>
      <c r="V140" s="1" t="s">
        <v>990</v>
      </c>
    </row>
    <row r="141" s="1" customFormat="1" spans="1:22">
      <c r="A141" s="3">
        <v>999223799837176</v>
      </c>
      <c r="B141" s="1" t="s">
        <v>1765</v>
      </c>
      <c r="C141" s="1" t="s">
        <v>1772</v>
      </c>
      <c r="D141" s="1" t="s">
        <v>1773</v>
      </c>
      <c r="E141" s="1" t="s">
        <v>1774</v>
      </c>
      <c r="F141" s="1" t="s">
        <v>896</v>
      </c>
      <c r="G141" s="1" t="s">
        <v>900</v>
      </c>
      <c r="H141" s="1" t="s">
        <v>901</v>
      </c>
      <c r="I141" s="1" t="s">
        <v>1775</v>
      </c>
      <c r="J141" s="1" t="s">
        <v>30</v>
      </c>
      <c r="K141" s="1" t="s">
        <v>1776</v>
      </c>
      <c r="L141" s="1" t="s">
        <v>1776</v>
      </c>
      <c r="M141" s="1" t="s">
        <v>904</v>
      </c>
      <c r="N141" s="1" t="s">
        <v>904</v>
      </c>
      <c r="O141" s="1" t="s">
        <v>905</v>
      </c>
      <c r="P141" s="1" t="s">
        <v>906</v>
      </c>
      <c r="Q141" s="1" t="s">
        <v>907</v>
      </c>
      <c r="R141" s="1" t="s">
        <v>1777</v>
      </c>
      <c r="S141" s="1" t="s">
        <v>909</v>
      </c>
      <c r="T141" s="1" t="s">
        <v>910</v>
      </c>
      <c r="U141" s="1" t="s">
        <v>911</v>
      </c>
      <c r="V141" s="1" t="s">
        <v>912</v>
      </c>
    </row>
    <row r="142" s="1" customFormat="1" spans="1:22">
      <c r="A142" s="3">
        <v>999223771935269</v>
      </c>
      <c r="B142" s="1" t="s">
        <v>1778</v>
      </c>
      <c r="C142" s="1" t="s">
        <v>1779</v>
      </c>
      <c r="D142" s="1" t="s">
        <v>1780</v>
      </c>
      <c r="E142" s="1" t="s">
        <v>1781</v>
      </c>
      <c r="F142" s="1" t="s">
        <v>1191</v>
      </c>
      <c r="G142" s="1" t="s">
        <v>900</v>
      </c>
      <c r="H142" s="1" t="s">
        <v>901</v>
      </c>
      <c r="I142" s="1" t="s">
        <v>1782</v>
      </c>
      <c r="J142" s="1" t="s">
        <v>30</v>
      </c>
      <c r="K142" s="1" t="s">
        <v>1783</v>
      </c>
      <c r="L142" s="1" t="s">
        <v>1783</v>
      </c>
      <c r="M142" s="1" t="s">
        <v>904</v>
      </c>
      <c r="N142" s="1" t="s">
        <v>904</v>
      </c>
      <c r="O142" s="1" t="s">
        <v>905</v>
      </c>
      <c r="P142" s="1" t="s">
        <v>906</v>
      </c>
      <c r="Q142" s="1" t="s">
        <v>907</v>
      </c>
      <c r="R142" s="1" t="s">
        <v>1784</v>
      </c>
      <c r="S142" s="1" t="s">
        <v>909</v>
      </c>
      <c r="T142" s="1" t="s">
        <v>910</v>
      </c>
      <c r="U142" s="1" t="s">
        <v>911</v>
      </c>
      <c r="V142" s="1" t="s">
        <v>912</v>
      </c>
    </row>
    <row r="143" s="1" customFormat="1" spans="1:22">
      <c r="A143" s="3">
        <v>999223765134060</v>
      </c>
      <c r="B143" s="1" t="s">
        <v>1785</v>
      </c>
      <c r="C143" s="1" t="s">
        <v>1786</v>
      </c>
      <c r="D143" s="1" t="s">
        <v>1743</v>
      </c>
      <c r="E143" s="1" t="s">
        <v>1787</v>
      </c>
      <c r="F143" s="1" t="s">
        <v>1028</v>
      </c>
      <c r="G143" s="1" t="s">
        <v>900</v>
      </c>
      <c r="H143" s="1" t="s">
        <v>901</v>
      </c>
      <c r="I143" s="1" t="s">
        <v>1788</v>
      </c>
      <c r="J143" s="1" t="s">
        <v>30</v>
      </c>
      <c r="K143" s="1" t="s">
        <v>1789</v>
      </c>
      <c r="L143" s="1" t="s">
        <v>1789</v>
      </c>
      <c r="M143" s="1" t="s">
        <v>904</v>
      </c>
      <c r="N143" s="1" t="s">
        <v>904</v>
      </c>
      <c r="O143" s="1" t="s">
        <v>905</v>
      </c>
      <c r="P143" s="1" t="s">
        <v>906</v>
      </c>
      <c r="Q143" s="1" t="s">
        <v>907</v>
      </c>
      <c r="R143" s="1" t="s">
        <v>1790</v>
      </c>
      <c r="S143" s="1" t="s">
        <v>909</v>
      </c>
      <c r="T143" s="1" t="s">
        <v>910</v>
      </c>
      <c r="U143" s="1" t="s">
        <v>911</v>
      </c>
      <c r="V143" s="1" t="s">
        <v>990</v>
      </c>
    </row>
    <row r="144" s="1" customFormat="1" spans="1:22">
      <c r="A144" s="3">
        <v>999223711606789</v>
      </c>
      <c r="B144" s="1" t="s">
        <v>1791</v>
      </c>
      <c r="C144" s="1" t="s">
        <v>1792</v>
      </c>
      <c r="D144" s="1" t="s">
        <v>1793</v>
      </c>
      <c r="E144" s="1" t="s">
        <v>1794</v>
      </c>
      <c r="F144" s="1" t="s">
        <v>1028</v>
      </c>
      <c r="G144" s="1" t="s">
        <v>900</v>
      </c>
      <c r="H144" s="1" t="s">
        <v>901</v>
      </c>
      <c r="I144" s="1" t="s">
        <v>1795</v>
      </c>
      <c r="J144" s="1" t="s">
        <v>30</v>
      </c>
      <c r="K144" s="1" t="s">
        <v>1796</v>
      </c>
      <c r="L144" s="1" t="s">
        <v>1796</v>
      </c>
      <c r="M144" s="1" t="s">
        <v>904</v>
      </c>
      <c r="N144" s="1" t="s">
        <v>904</v>
      </c>
      <c r="O144" s="1" t="s">
        <v>905</v>
      </c>
      <c r="P144" s="1" t="s">
        <v>906</v>
      </c>
      <c r="Q144" s="1" t="s">
        <v>907</v>
      </c>
      <c r="R144" s="1" t="s">
        <v>1797</v>
      </c>
      <c r="S144" s="1" t="s">
        <v>909</v>
      </c>
      <c r="T144" s="1" t="s">
        <v>910</v>
      </c>
      <c r="U144" s="1" t="s">
        <v>911</v>
      </c>
      <c r="V144" s="1" t="s">
        <v>912</v>
      </c>
    </row>
    <row r="145" s="1" customFormat="1" spans="1:22">
      <c r="A145" s="3">
        <v>999223619469643</v>
      </c>
      <c r="B145" s="1" t="s">
        <v>1798</v>
      </c>
      <c r="C145" s="1" t="s">
        <v>1799</v>
      </c>
      <c r="D145" s="1" t="s">
        <v>1800</v>
      </c>
      <c r="E145" s="1" t="s">
        <v>1801</v>
      </c>
      <c r="F145" s="1" t="s">
        <v>1191</v>
      </c>
      <c r="G145" s="1" t="s">
        <v>900</v>
      </c>
      <c r="H145" s="1" t="s">
        <v>901</v>
      </c>
      <c r="I145" s="1" t="s">
        <v>1802</v>
      </c>
      <c r="J145" s="1" t="s">
        <v>30</v>
      </c>
      <c r="K145" s="1" t="s">
        <v>1803</v>
      </c>
      <c r="L145" s="1" t="s">
        <v>1803</v>
      </c>
      <c r="M145" s="1" t="s">
        <v>904</v>
      </c>
      <c r="N145" s="1" t="s">
        <v>904</v>
      </c>
      <c r="O145" s="1" t="s">
        <v>905</v>
      </c>
      <c r="P145" s="1" t="s">
        <v>906</v>
      </c>
      <c r="Q145" s="1" t="s">
        <v>907</v>
      </c>
      <c r="R145" s="1" t="s">
        <v>1804</v>
      </c>
      <c r="S145" s="1" t="s">
        <v>909</v>
      </c>
      <c r="T145" s="1" t="s">
        <v>910</v>
      </c>
      <c r="U145" s="1" t="s">
        <v>971</v>
      </c>
      <c r="V145" s="1" t="s">
        <v>940</v>
      </c>
    </row>
    <row r="146" s="1" customFormat="1" spans="1:22">
      <c r="A146" s="3">
        <v>999223500858619</v>
      </c>
      <c r="B146" s="1" t="s">
        <v>1805</v>
      </c>
      <c r="C146" s="1" t="s">
        <v>1806</v>
      </c>
      <c r="D146" s="1" t="s">
        <v>1807</v>
      </c>
      <c r="E146" s="1" t="s">
        <v>1808</v>
      </c>
      <c r="F146" s="1" t="s">
        <v>1028</v>
      </c>
      <c r="G146" s="1" t="s">
        <v>900</v>
      </c>
      <c r="H146" s="1" t="s">
        <v>901</v>
      </c>
      <c r="I146" s="1" t="s">
        <v>1809</v>
      </c>
      <c r="J146" s="1" t="s">
        <v>30</v>
      </c>
      <c r="K146" s="1" t="s">
        <v>1810</v>
      </c>
      <c r="L146" s="1" t="s">
        <v>1810</v>
      </c>
      <c r="M146" s="1" t="s">
        <v>904</v>
      </c>
      <c r="N146" s="1" t="s">
        <v>904</v>
      </c>
      <c r="O146" s="1" t="s">
        <v>905</v>
      </c>
      <c r="P146" s="1" t="s">
        <v>906</v>
      </c>
      <c r="Q146" s="1" t="s">
        <v>907</v>
      </c>
      <c r="R146" s="1" t="s">
        <v>1811</v>
      </c>
      <c r="S146" s="1" t="s">
        <v>909</v>
      </c>
      <c r="T146" s="1" t="s">
        <v>910</v>
      </c>
      <c r="U146" s="1" t="s">
        <v>911</v>
      </c>
      <c r="V146" s="1" t="s">
        <v>933</v>
      </c>
    </row>
    <row r="147" s="1" customFormat="1" spans="1:22">
      <c r="A147" s="3">
        <v>999223363540632</v>
      </c>
      <c r="B147" s="1" t="s">
        <v>1812</v>
      </c>
      <c r="C147" s="1" t="s">
        <v>1813</v>
      </c>
      <c r="D147" s="1" t="s">
        <v>1814</v>
      </c>
      <c r="E147" s="1" t="s">
        <v>1815</v>
      </c>
      <c r="F147" s="1" t="s">
        <v>1491</v>
      </c>
      <c r="G147" s="1" t="s">
        <v>900</v>
      </c>
      <c r="H147" s="1" t="s">
        <v>901</v>
      </c>
      <c r="I147" s="1" t="s">
        <v>1816</v>
      </c>
      <c r="J147" s="1" t="s">
        <v>30</v>
      </c>
      <c r="K147" s="1" t="s">
        <v>1817</v>
      </c>
      <c r="L147" s="1" t="s">
        <v>1817</v>
      </c>
      <c r="M147" s="1" t="s">
        <v>904</v>
      </c>
      <c r="N147" s="1" t="s">
        <v>904</v>
      </c>
      <c r="O147" s="1" t="s">
        <v>905</v>
      </c>
      <c r="P147" s="1" t="s">
        <v>906</v>
      </c>
      <c r="Q147" s="1" t="s">
        <v>907</v>
      </c>
      <c r="R147" s="1" t="s">
        <v>1818</v>
      </c>
      <c r="S147" s="1" t="s">
        <v>909</v>
      </c>
      <c r="T147" s="1" t="s">
        <v>910</v>
      </c>
      <c r="U147" s="1" t="s">
        <v>911</v>
      </c>
      <c r="V147" s="1" t="s">
        <v>1108</v>
      </c>
    </row>
    <row r="148" s="1" customFormat="1" spans="1:22">
      <c r="A148" s="3">
        <v>999222315083187</v>
      </c>
      <c r="B148" s="1" t="s">
        <v>1819</v>
      </c>
      <c r="C148" s="1" t="s">
        <v>1820</v>
      </c>
      <c r="D148" s="1" t="s">
        <v>1717</v>
      </c>
      <c r="E148" s="1" t="s">
        <v>1821</v>
      </c>
      <c r="F148" s="1" t="s">
        <v>1191</v>
      </c>
      <c r="G148" s="1" t="s">
        <v>900</v>
      </c>
      <c r="H148" s="1" t="s">
        <v>901</v>
      </c>
      <c r="I148" s="1" t="s">
        <v>1822</v>
      </c>
      <c r="J148" s="1" t="s">
        <v>30</v>
      </c>
      <c r="K148" s="1" t="s">
        <v>1823</v>
      </c>
      <c r="L148" s="1" t="s">
        <v>1823</v>
      </c>
      <c r="M148" s="1" t="s">
        <v>904</v>
      </c>
      <c r="N148" s="1" t="s">
        <v>904</v>
      </c>
      <c r="O148" s="1" t="s">
        <v>905</v>
      </c>
      <c r="P148" s="1" t="s">
        <v>906</v>
      </c>
      <c r="Q148" s="1" t="s">
        <v>907</v>
      </c>
      <c r="R148" s="1" t="s">
        <v>1824</v>
      </c>
      <c r="S148" s="1" t="s">
        <v>909</v>
      </c>
      <c r="T148" s="1" t="s">
        <v>910</v>
      </c>
      <c r="U148" s="1" t="s">
        <v>911</v>
      </c>
      <c r="V148" s="1" t="s">
        <v>933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2023-05-20T01:10:00Z</dcterms:created>
  <dcterms:modified xsi:type="dcterms:W3CDTF">2023-05-22T03:59:02Z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D3A0CA09D5FF4B73AE9694120853C0AE_12</vt:lpwstr>
  </property>
  <property fmtid="{D5CDD505-2E9C-101B-9397-08002B2CF9AE}" pid="3" name="KSOProductBuildVer">
    <vt:lpwstr>2052-11.1.0.14309</vt:lpwstr>
  </property>
</Properties>
</file>