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<sst xmlns="http://schemas.openxmlformats.org/spreadsheetml/2006/main" count="444" uniqueCount="178">
  <si>
    <t>去哪儿网酒店预付对账单</t>
  </si>
  <si>
    <t>供应商名称：</t>
  </si>
  <si>
    <t>汇趣住</t>
  </si>
  <si>
    <t>结算周期：</t>
  </si>
  <si>
    <t>2023-05-21至2023-05-22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</si>
  <si>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</si>
  <si>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</si>
  <si>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</si>
  <si>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</si>
  <si>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</si>
  <si>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</si>
  <si>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</si>
  <si>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</si>
  <si>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</si>
  <si>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</si>
  <si>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</si>
  <si>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</si>
  <si>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</si>
  <si>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</si>
  <si>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</si>
  <si>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¥1,820.00</t>
  </si>
  <si>
    <t>¥240.00</t>
  </si>
  <si>
    <t>¥1,580.00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</si>
  <si>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</si>
  <si>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</si>
  <si>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</si>
  <si>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</si>
  <si>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</si>
  <si>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</si>
  <si>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</si>
  <si>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</si>
  <si>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</si>
  <si>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</si>
  <si>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</si>
  <si>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</si>
  <si>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</si>
  <si>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</si>
  <si>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</si>
  <si>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</si>
  <si>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</si>
  <si>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</si>
  <si>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</si>
  <si>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</si>
  <si>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</si>
  <si>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</si>
  <si>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</si>
  <si>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</si>
  <si>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</si>
  <si>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</si>
  <si>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</si>
  <si>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</si>
  <si>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</si>
  <si>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</si>
  <si>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</si>
  <si>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</si>
  <si>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</si>
  <si>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</si>
  <si>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</si>
  <si>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</si>
  <si>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</si>
  <si>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</si>
  <si>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</si>
  <si>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</si>
  <si>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</si>
  <si>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</si>
  <si>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</si>
  <si>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</si>
  <si>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</si>
  <si>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</si>
  <si>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</si>
  <si>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103345077964</t>
  </si>
  <si>
    <t>酒店预付</t>
  </si>
  <si>
    <t>否</t>
  </si>
  <si>
    <t>普通</t>
  </si>
  <si>
    <t>384505608</t>
  </si>
  <si>
    <t>全季酒店(三亚湾店)</t>
  </si>
  <si>
    <t>1639468</t>
  </si>
  <si>
    <t>杜帅枭</t>
  </si>
  <si>
    <t>2023-04-27</t>
  </si>
  <si>
    <t>2023-05-20</t>
  </si>
  <si>
    <t>2023-05-22</t>
  </si>
  <si>
    <t>¥634.00</t>
  </si>
  <si>
    <t>¥84.00</t>
  </si>
  <si>
    <t>¥550.00</t>
  </si>
  <si>
    <t>高级大床房</t>
  </si>
  <si>
    <t>WEBSITE</t>
  </si>
  <si>
    <t>103367443538</t>
  </si>
  <si>
    <t>311484328</t>
  </si>
  <si>
    <t>北京亮马河饭店</t>
  </si>
  <si>
    <t>吴琪</t>
  </si>
  <si>
    <t>2023-05-19</t>
  </si>
  <si>
    <t>2023-05-21</t>
  </si>
  <si>
    <t>¥541.00</t>
  </si>
  <si>
    <t>¥71.00</t>
  </si>
  <si>
    <t>¥470.00</t>
  </si>
  <si>
    <t>特价标准间</t>
  </si>
  <si>
    <t>103369489833</t>
  </si>
  <si>
    <t>312496759</t>
  </si>
  <si>
    <t>格林东方酒店(固镇世纪广场店)</t>
  </si>
  <si>
    <t>刘雪婷</t>
  </si>
  <si>
    <t>¥355.00</t>
  </si>
  <si>
    <t>¥47.00</t>
  </si>
  <si>
    <t>¥308.00</t>
  </si>
  <si>
    <t>特色套房</t>
  </si>
  <si>
    <t>103369128828</t>
  </si>
  <si>
    <t>311495815</t>
  </si>
  <si>
    <t>维也纳酒店(北京宋庄店)</t>
  </si>
  <si>
    <t>刘佳宾</t>
  </si>
  <si>
    <t>¥290.00</t>
  </si>
  <si>
    <t>¥38.00</t>
  </si>
  <si>
    <t>¥252.00</t>
  </si>
  <si>
    <t>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</si>
  <si>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</si>
  <si>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</si>
  <si>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</si>
  <si>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</si>
  <si>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</si>
  <si>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</si>
  <si>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</si>
  <si>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</si>
  <si>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</si>
  <si>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</si>
  <si>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</si>
  <si>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A230523100328481</t>
  </si>
  <si>
    <r>
      <t>总计：</t>
    </r>
    <r>
      <rPr>
        <sz val="10"/>
        <rFont val="Arial"/>
        <charset val="134"/>
      </rPr>
      <t>1580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</si>
  <si>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</si>
  <si>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</si>
  <si>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</si>
  <si>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</si>
  <si>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</si>
  <si>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</si>
  <si>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</si>
  <si>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</si>
  <si>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</si>
  <si>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</si>
  <si>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</si>
  <si>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</si>
  <si>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</si>
  <si>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</si>
  <si>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</si>
  <si>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</si>
  <si>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</si>
  <si>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</si>
  <si>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3403251</t>
  </si>
  <si>
    <t>维也纳酒店（北京宋庄店）</t>
  </si>
  <si>
    <t>--</t>
  </si>
  <si>
    <t>252.00</t>
  </si>
  <si>
    <t>RMB</t>
  </si>
  <si>
    <t>0</t>
  </si>
  <si>
    <t>0.00</t>
  </si>
  <si>
    <t>汇趣住国内直连</t>
  </si>
  <si>
    <t>01.011247</t>
  </si>
  <si>
    <t>2023-05-21 20:13:02</t>
  </si>
  <si>
    <t>直连</t>
  </si>
  <si>
    <t>中国</t>
  </si>
  <si>
    <t>3401930</t>
  </si>
  <si>
    <t>308.00</t>
  </si>
  <si>
    <t>2023-05-21 12:22:38</t>
  </si>
  <si>
    <t>3393744</t>
  </si>
  <si>
    <t>470.00</t>
  </si>
  <si>
    <t>2023-05-19 10:38:45</t>
  </si>
  <si>
    <t>103362222401</t>
  </si>
  <si>
    <t>2023-05-14</t>
  </si>
  <si>
    <t>3370671</t>
  </si>
  <si>
    <t>全季酒店(吉林江南火炬大厦店)</t>
  </si>
  <si>
    <t>王军妍</t>
  </si>
  <si>
    <t>560.00</t>
  </si>
  <si>
    <t>2023-05-14 14:35:41</t>
  </si>
  <si>
    <t>是</t>
  </si>
  <si>
    <t>103357959408</t>
  </si>
  <si>
    <t>2023-05-09</t>
  </si>
  <si>
    <t>3343963</t>
  </si>
  <si>
    <t>全季酒店（威海市政府威高广场店）</t>
  </si>
  <si>
    <t>徐晗</t>
  </si>
  <si>
    <t>2023-05-09 01:48:06</t>
  </si>
  <si>
    <t>3294213</t>
  </si>
  <si>
    <t>550.00</t>
  </si>
  <si>
    <t>2023-04-27 00:12:26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</si>
</sst>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4285714285714" defaultRowHeight="12.75" outlineLevelRow="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91</v>
      </c>
      <c r="P3" s="7" t="s">
        <v>80</v>
      </c>
      <c r="Q3" s="7"/>
      <c r="R3" s="11" t="s">
        <v>92</v>
      </c>
      <c r="S3" s="12" t="s">
        <v>19</v>
      </c>
      <c r="T3" s="7"/>
      <c r="U3" s="11" t="s">
        <v>19</v>
      </c>
      <c r="V3" s="11" t="s">
        <v>92</v>
      </c>
      <c r="W3" s="12" t="s">
        <v>93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96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97</v>
      </c>
      <c r="H4" s="7" t="s">
        <v>98</v>
      </c>
      <c r="I4" s="7" t="s">
        <v>76</v>
      </c>
      <c r="J4" s="7" t="s">
        <v>2</v>
      </c>
      <c r="K4" s="7" t="s">
        <v>99</v>
      </c>
      <c r="L4" s="7">
        <v>1</v>
      </c>
      <c r="M4" s="7">
        <v>1</v>
      </c>
      <c r="N4" s="7" t="s">
        <v>91</v>
      </c>
      <c r="O4" s="7" t="s">
        <v>91</v>
      </c>
      <c r="P4" s="7" t="s">
        <v>80</v>
      </c>
      <c r="Q4" s="7"/>
      <c r="R4" s="11" t="s">
        <v>100</v>
      </c>
      <c r="S4" s="12" t="s">
        <v>19</v>
      </c>
      <c r="T4" s="7"/>
      <c r="U4" s="11" t="s">
        <v>19</v>
      </c>
      <c r="V4" s="11" t="s">
        <v>100</v>
      </c>
      <c r="W4" s="12" t="s">
        <v>101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104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105</v>
      </c>
      <c r="H5" s="7" t="s">
        <v>106</v>
      </c>
      <c r="I5" s="7" t="s">
        <v>76</v>
      </c>
      <c r="J5" s="7" t="s">
        <v>2</v>
      </c>
      <c r="K5" s="7" t="s">
        <v>107</v>
      </c>
      <c r="L5" s="7">
        <v>1</v>
      </c>
      <c r="M5" s="7">
        <v>1</v>
      </c>
      <c r="N5" s="7" t="s">
        <v>91</v>
      </c>
      <c r="O5" s="7" t="s">
        <v>91</v>
      </c>
      <c r="P5" s="7" t="s">
        <v>80</v>
      </c>
      <c r="Q5" s="7"/>
      <c r="R5" s="11" t="s">
        <v>108</v>
      </c>
      <c r="S5" s="12" t="s">
        <v>19</v>
      </c>
      <c r="T5" s="7"/>
      <c r="U5" s="11" t="s">
        <v>19</v>
      </c>
      <c r="V5" s="11" t="s">
        <v>108</v>
      </c>
      <c r="W5" s="12" t="s">
        <v>109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85</v>
      </c>
      <c r="AG5" t="s">
        <v>72</v>
      </c>
      <c r="AH5" t="s">
        <v>19</v>
      </c>
    </row>
    <row r="6" customHeight="1" spans="1:32">
      <c r="A6" s="10" t="s">
        <v>112</v>
      </c>
      <c r="B6" s="10"/>
      <c r="C6" s="10" t="s">
        <v>113</v>
      </c>
      <c r="D6" s="10"/>
      <c r="E6" s="10"/>
      <c r="F6" s="10"/>
      <c r="G6" s="10" t="s">
        <v>113</v>
      </c>
      <c r="H6" s="10" t="s">
        <v>113</v>
      </c>
      <c r="I6" s="10" t="s">
        <v>113</v>
      </c>
      <c r="J6" s="10" t="s">
        <v>113</v>
      </c>
      <c r="K6" s="10" t="s">
        <v>113</v>
      </c>
      <c r="L6" s="10" t="s">
        <v>113</v>
      </c>
      <c r="M6" s="10" t="s">
        <v>113</v>
      </c>
      <c r="N6" s="10" t="s">
        <v>113</v>
      </c>
      <c r="O6" s="10" t="s">
        <v>113</v>
      </c>
      <c r="P6" s="10" t="s">
        <v>113</v>
      </c>
      <c r="Q6" s="10"/>
      <c r="R6" s="13" t="s">
        <v>20</v>
      </c>
      <c r="S6" s="13" t="s">
        <v>19</v>
      </c>
      <c r="T6" s="10" t="s">
        <v>113</v>
      </c>
      <c r="U6" s="13"/>
      <c r="V6" s="13" t="s">
        <v>20</v>
      </c>
      <c r="W6" s="13" t="s">
        <v>21</v>
      </c>
      <c r="X6" s="13"/>
      <c r="Y6" s="13"/>
      <c r="Z6" s="13"/>
      <c r="AA6" s="10"/>
      <c r="AB6" s="13"/>
      <c r="AC6" s="10"/>
      <c r="AD6" s="10" t="s">
        <v>113</v>
      </c>
      <c r="AE6" s="10"/>
      <c r="AF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114</v>
      </c>
      <c r="B1" s="4" t="s">
        <v>115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116</v>
      </c>
      <c r="H1" s="4" t="s">
        <v>117</v>
      </c>
      <c r="I1" s="4" t="s">
        <v>13</v>
      </c>
      <c r="J1" s="4" t="s">
        <v>17</v>
      </c>
      <c r="K1" s="4" t="s">
        <v>18</v>
      </c>
      <c r="L1" s="9" t="s">
        <v>118</v>
      </c>
      <c r="M1" s="4" t="s">
        <v>119</v>
      </c>
      <c r="N1" s="4" t="s">
        <v>120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121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122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550</v>
      </c>
      <c r="E2" t="str">
        <f>VLOOKUP(A2,HOP!A:L,12,0)</f>
        <v>550.00</v>
      </c>
      <c r="F2" t="str">
        <f>VLOOKUP(A2,HOP!A:C,3,0)</f>
        <v>3294213</v>
      </c>
      <c r="G2">
        <f>D2-E2</f>
        <v>0</v>
      </c>
      <c r="H2" t="str">
        <f>$H$1&amp;F2</f>
        <v>，3294213</v>
      </c>
      <c r="I2" t="str">
        <f>VLOOKUP(A2,HOP!A:U,21,0)</f>
        <v>直连</v>
      </c>
    </row>
    <row r="3" ht="14.25" customHeight="1" spans="1:9">
      <c r="A3" s="6" t="s">
        <v>86</v>
      </c>
      <c r="B3" s="7" t="s">
        <v>91</v>
      </c>
      <c r="C3" s="7" t="s">
        <v>80</v>
      </c>
      <c r="D3" s="3">
        <v>470</v>
      </c>
      <c r="E3" t="str">
        <f>VLOOKUP(A3,HOP!A:L,12,0)</f>
        <v>470.00</v>
      </c>
      <c r="F3" t="str">
        <f>VLOOKUP(A3,HOP!A:C,3,0)</f>
        <v>3393744</v>
      </c>
      <c r="G3">
        <f>D3-E3</f>
        <v>0</v>
      </c>
      <c r="H3" t="str">
        <f>$H$1&amp;F3</f>
        <v>，3393744</v>
      </c>
      <c r="I3" t="str">
        <f>VLOOKUP(A3,HOP!A:U,21,0)</f>
        <v>直连</v>
      </c>
    </row>
    <row r="4" ht="14.25" customHeight="1" spans="1:9">
      <c r="A4" s="6" t="s">
        <v>96</v>
      </c>
      <c r="B4" s="7" t="s">
        <v>91</v>
      </c>
      <c r="C4" s="7" t="s">
        <v>80</v>
      </c>
      <c r="D4" s="3">
        <v>308</v>
      </c>
      <c r="E4" t="str">
        <f>VLOOKUP(A4,HOP!A:L,12,0)</f>
        <v>308.00</v>
      </c>
      <c r="F4" t="str">
        <f>VLOOKUP(A4,HOP!A:C,3,0)</f>
        <v>3401930</v>
      </c>
      <c r="G4">
        <f>D4-E4</f>
        <v>0</v>
      </c>
      <c r="H4" t="str">
        <f>$H$1&amp;F4</f>
        <v>，3401930</v>
      </c>
      <c r="I4" t="str">
        <f>VLOOKUP(A4,HOP!A:U,21,0)</f>
        <v>直连</v>
      </c>
    </row>
    <row r="5" ht="14.25" customHeight="1" spans="1:9">
      <c r="A5" s="6" t="s">
        <v>104</v>
      </c>
      <c r="B5" s="7" t="s">
        <v>91</v>
      </c>
      <c r="C5" s="7" t="s">
        <v>80</v>
      </c>
      <c r="D5" s="3">
        <v>252</v>
      </c>
      <c r="E5" t="str">
        <f>VLOOKUP(A5,HOP!A:L,12,0)</f>
        <v>252.00</v>
      </c>
      <c r="F5" t="str">
        <f>VLOOKUP(A5,HOP!A:C,3,0)</f>
        <v>3403251</v>
      </c>
      <c r="G5">
        <f>D5-E5</f>
        <v>0</v>
      </c>
      <c r="H5" t="str">
        <f>$H$1&amp;F5</f>
        <v>，3403251</v>
      </c>
      <c r="I5" t="str">
        <f>VLOOKUP(A5,HOP!A:U,21,0)</f>
        <v>直连</v>
      </c>
    </row>
    <row r="7" spans="4:4">
      <c r="D7" s="3">
        <f>SUM(D2:D6)</f>
        <v>1580</v>
      </c>
    </row>
    <row r="9" ht="14.25" spans="4:4">
      <c r="D9" s="8" t="s">
        <v>22</v>
      </c>
    </row>
    <row r="12" spans="1:1">
      <c r="A12" t="s">
        <v>123</v>
      </c>
    </row>
    <row r="13" spans="1:1">
      <c r="A13" s="5" t="s">
        <v>124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$A1:$XFD1048576"/>
    </sheetView>
  </sheetViews>
  <sheetFormatPr defaultColWidth="9.14285714285714" defaultRowHeight="12.75" outlineLevelRow="6"/>
  <cols>
    <col min="1" max="16383" width="9.14285714285714" style="1"/>
  </cols>
  <sheetData>
    <row r="1" s="1" customFormat="1" spans="1:22">
      <c r="A1" s="2" t="s">
        <v>125</v>
      </c>
      <c r="B1" s="2" t="s">
        <v>126</v>
      </c>
      <c r="C1" s="2" t="s">
        <v>127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128</v>
      </c>
      <c r="I1" s="2" t="s">
        <v>129</v>
      </c>
      <c r="J1" s="2" t="s">
        <v>130</v>
      </c>
      <c r="K1" s="2" t="s">
        <v>131</v>
      </c>
      <c r="L1" s="2" t="s">
        <v>132</v>
      </c>
      <c r="M1" s="2" t="s">
        <v>133</v>
      </c>
      <c r="N1" s="2" t="s">
        <v>134</v>
      </c>
      <c r="O1" s="2" t="s">
        <v>135</v>
      </c>
      <c r="P1" s="2" t="s">
        <v>136</v>
      </c>
      <c r="Q1" s="2" t="s">
        <v>137</v>
      </c>
      <c r="R1" s="2" t="s">
        <v>138</v>
      </c>
      <c r="S1" s="2" t="s">
        <v>139</v>
      </c>
      <c r="T1" s="2" t="s">
        <v>140</v>
      </c>
      <c r="U1" s="2" t="s">
        <v>141</v>
      </c>
      <c r="V1" s="2" t="s">
        <v>142</v>
      </c>
    </row>
    <row r="2" s="1" customFormat="1" spans="1:22">
      <c r="A2" s="1" t="s">
        <v>104</v>
      </c>
      <c r="B2" s="1" t="s">
        <v>91</v>
      </c>
      <c r="C2" s="1" t="s">
        <v>143</v>
      </c>
      <c r="D2" s="1" t="s">
        <v>144</v>
      </c>
      <c r="E2" s="1" t="s">
        <v>107</v>
      </c>
      <c r="F2" s="1" t="s">
        <v>91</v>
      </c>
      <c r="G2" s="1" t="s">
        <v>80</v>
      </c>
      <c r="H2" s="1" t="s">
        <v>145</v>
      </c>
      <c r="I2" s="1" t="s">
        <v>146</v>
      </c>
      <c r="J2" s="1" t="s">
        <v>147</v>
      </c>
      <c r="K2" s="1" t="s">
        <v>146</v>
      </c>
      <c r="L2" s="1" t="s">
        <v>146</v>
      </c>
      <c r="M2" s="1" t="s">
        <v>148</v>
      </c>
      <c r="N2" s="1" t="s">
        <v>148</v>
      </c>
      <c r="O2" s="1" t="s">
        <v>149</v>
      </c>
      <c r="P2" s="1" t="s">
        <v>150</v>
      </c>
      <c r="Q2" s="1" t="s">
        <v>151</v>
      </c>
      <c r="R2" s="1" t="s">
        <v>152</v>
      </c>
      <c r="S2" s="1" t="s">
        <v>72</v>
      </c>
      <c r="T2" s="1" t="s">
        <v>34</v>
      </c>
      <c r="U2" s="1" t="s">
        <v>153</v>
      </c>
      <c r="V2" s="1" t="s">
        <v>154</v>
      </c>
    </row>
    <row r="3" s="1" customFormat="1" spans="1:22">
      <c r="A3" s="1" t="s">
        <v>96</v>
      </c>
      <c r="B3" s="1" t="s">
        <v>91</v>
      </c>
      <c r="C3" s="1" t="s">
        <v>155</v>
      </c>
      <c r="D3" s="1" t="s">
        <v>98</v>
      </c>
      <c r="E3" s="1" t="s">
        <v>99</v>
      </c>
      <c r="F3" s="1" t="s">
        <v>91</v>
      </c>
      <c r="G3" s="1" t="s">
        <v>80</v>
      </c>
      <c r="H3" s="1" t="s">
        <v>145</v>
      </c>
      <c r="I3" s="1" t="s">
        <v>156</v>
      </c>
      <c r="J3" s="1" t="s">
        <v>147</v>
      </c>
      <c r="K3" s="1" t="s">
        <v>156</v>
      </c>
      <c r="L3" s="1" t="s">
        <v>156</v>
      </c>
      <c r="M3" s="1" t="s">
        <v>148</v>
      </c>
      <c r="N3" s="1" t="s">
        <v>148</v>
      </c>
      <c r="O3" s="1" t="s">
        <v>149</v>
      </c>
      <c r="P3" s="1" t="s">
        <v>150</v>
      </c>
      <c r="Q3" s="1" t="s">
        <v>151</v>
      </c>
      <c r="R3" s="1" t="s">
        <v>157</v>
      </c>
      <c r="S3" s="1" t="s">
        <v>72</v>
      </c>
      <c r="T3" s="1" t="s">
        <v>34</v>
      </c>
      <c r="U3" s="1" t="s">
        <v>153</v>
      </c>
      <c r="V3" s="1" t="s">
        <v>154</v>
      </c>
    </row>
    <row r="4" s="1" customFormat="1" spans="1:22">
      <c r="A4" s="1" t="s">
        <v>86</v>
      </c>
      <c r="B4" s="1" t="s">
        <v>90</v>
      </c>
      <c r="C4" s="1" t="s">
        <v>158</v>
      </c>
      <c r="D4" s="1" t="s">
        <v>88</v>
      </c>
      <c r="E4" s="1" t="s">
        <v>89</v>
      </c>
      <c r="F4" s="1" t="s">
        <v>91</v>
      </c>
      <c r="G4" s="1" t="s">
        <v>80</v>
      </c>
      <c r="H4" s="1" t="s">
        <v>145</v>
      </c>
      <c r="I4" s="1" t="s">
        <v>159</v>
      </c>
      <c r="J4" s="1" t="s">
        <v>147</v>
      </c>
      <c r="K4" s="1" t="s">
        <v>159</v>
      </c>
      <c r="L4" s="1" t="s">
        <v>159</v>
      </c>
      <c r="M4" s="1" t="s">
        <v>148</v>
      </c>
      <c r="N4" s="1" t="s">
        <v>148</v>
      </c>
      <c r="O4" s="1" t="s">
        <v>149</v>
      </c>
      <c r="P4" s="1" t="s">
        <v>150</v>
      </c>
      <c r="Q4" s="1" t="s">
        <v>151</v>
      </c>
      <c r="R4" s="1" t="s">
        <v>160</v>
      </c>
      <c r="S4" s="1" t="s">
        <v>72</v>
      </c>
      <c r="T4" s="1" t="s">
        <v>34</v>
      </c>
      <c r="U4" s="1" t="s">
        <v>153</v>
      </c>
      <c r="V4" s="1" t="s">
        <v>154</v>
      </c>
    </row>
    <row r="5" s="1" customFormat="1" spans="1:22">
      <c r="A5" s="1" t="s">
        <v>161</v>
      </c>
      <c r="B5" s="1" t="s">
        <v>162</v>
      </c>
      <c r="C5" s="1" t="s">
        <v>163</v>
      </c>
      <c r="D5" s="1" t="s">
        <v>164</v>
      </c>
      <c r="E5" s="1" t="s">
        <v>165</v>
      </c>
      <c r="F5" s="1" t="s">
        <v>90</v>
      </c>
      <c r="G5" s="1" t="s">
        <v>91</v>
      </c>
      <c r="H5" s="1" t="s">
        <v>145</v>
      </c>
      <c r="I5" s="1" t="s">
        <v>166</v>
      </c>
      <c r="J5" s="1" t="s">
        <v>147</v>
      </c>
      <c r="K5" s="1" t="s">
        <v>166</v>
      </c>
      <c r="L5" s="1" t="s">
        <v>166</v>
      </c>
      <c r="M5" s="1" t="s">
        <v>148</v>
      </c>
      <c r="N5" s="1" t="s">
        <v>148</v>
      </c>
      <c r="O5" s="1" t="s">
        <v>149</v>
      </c>
      <c r="P5" s="1" t="s">
        <v>150</v>
      </c>
      <c r="Q5" s="1" t="s">
        <v>151</v>
      </c>
      <c r="R5" s="1" t="s">
        <v>167</v>
      </c>
      <c r="S5" s="1" t="s">
        <v>168</v>
      </c>
      <c r="T5" s="1" t="s">
        <v>34</v>
      </c>
      <c r="U5" s="1" t="s">
        <v>153</v>
      </c>
      <c r="V5" s="1" t="s">
        <v>154</v>
      </c>
    </row>
    <row r="6" s="1" customFormat="1" spans="1:22">
      <c r="A6" s="1" t="s">
        <v>169</v>
      </c>
      <c r="B6" s="1" t="s">
        <v>170</v>
      </c>
      <c r="C6" s="1" t="s">
        <v>171</v>
      </c>
      <c r="D6" s="1" t="s">
        <v>172</v>
      </c>
      <c r="E6" s="1" t="s">
        <v>173</v>
      </c>
      <c r="F6" s="1" t="s">
        <v>91</v>
      </c>
      <c r="G6" s="1" t="s">
        <v>80</v>
      </c>
      <c r="H6" s="1" t="s">
        <v>145</v>
      </c>
      <c r="I6" s="1" t="s">
        <v>149</v>
      </c>
      <c r="J6" s="1" t="s">
        <v>147</v>
      </c>
      <c r="K6" s="1" t="s">
        <v>149</v>
      </c>
      <c r="L6" s="1" t="s">
        <v>149</v>
      </c>
      <c r="M6" s="1" t="s">
        <v>148</v>
      </c>
      <c r="N6" s="1" t="s">
        <v>148</v>
      </c>
      <c r="O6" s="1" t="s">
        <v>149</v>
      </c>
      <c r="P6" s="1" t="s">
        <v>150</v>
      </c>
      <c r="Q6" s="1" t="s">
        <v>151</v>
      </c>
      <c r="R6" s="1" t="s">
        <v>174</v>
      </c>
      <c r="S6" s="1" t="s">
        <v>72</v>
      </c>
      <c r="T6" s="1" t="s">
        <v>34</v>
      </c>
      <c r="U6" s="1" t="s">
        <v>153</v>
      </c>
      <c r="V6" s="1" t="s">
        <v>154</v>
      </c>
    </row>
    <row r="7" s="1" customFormat="1" spans="1:22">
      <c r="A7" s="1" t="s">
        <v>70</v>
      </c>
      <c r="B7" s="1" t="s">
        <v>78</v>
      </c>
      <c r="C7" s="1" t="s">
        <v>175</v>
      </c>
      <c r="D7" s="1" t="s">
        <v>75</v>
      </c>
      <c r="E7" s="1" t="s">
        <v>77</v>
      </c>
      <c r="F7" s="1" t="s">
        <v>79</v>
      </c>
      <c r="G7" s="1" t="s">
        <v>80</v>
      </c>
      <c r="H7" s="1" t="s">
        <v>145</v>
      </c>
      <c r="I7" s="1" t="s">
        <v>176</v>
      </c>
      <c r="J7" s="1" t="s">
        <v>147</v>
      </c>
      <c r="K7" s="1" t="s">
        <v>176</v>
      </c>
      <c r="L7" s="1" t="s">
        <v>176</v>
      </c>
      <c r="M7" s="1" t="s">
        <v>148</v>
      </c>
      <c r="N7" s="1" t="s">
        <v>148</v>
      </c>
      <c r="O7" s="1" t="s">
        <v>149</v>
      </c>
      <c r="P7" s="1" t="s">
        <v>150</v>
      </c>
      <c r="Q7" s="1" t="s">
        <v>151</v>
      </c>
      <c r="R7" s="1" t="s">
        <v>177</v>
      </c>
      <c r="S7" s="1" t="s">
        <v>72</v>
      </c>
      <c r="T7" s="1" t="s">
        <v>34</v>
      </c>
      <c r="U7" s="1" t="s">
        <v>153</v>
      </c>
      <c r="V7" s="1" t="s">
        <v>154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2023-05-23T02:04:12Z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4F830D353A8E4DFD9F23C26A8F214C33_12</vt:lpwstr>
  </property>
</Properties>
</file>