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对账!$A$1:$X$129</definedName>
  </definedNames>
  <calcPr calcId="144525"/>
</workbook>
</file>

<file path=xl/sharedStrings.xml><?xml version="1.0" encoding="utf-8"?>
<sst xmlns="http://schemas.openxmlformats.org/spreadsheetml/2006/main" count="4257" uniqueCount="1363">
  <si>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</si>
  <si>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</si>
  <si>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</si>
  <si>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</si>
  <si>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</si>
  <si>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</si>
  <si>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</si>
  <si>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</si>
  <si>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</si>
  <si>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</si>
  <si>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</si>
  <si>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</si>
  <si>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</si>
  <si>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</si>
  <si>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</si>
  <si>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</si>
  <si>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</si>
  <si>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</si>
  <si>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</si>
  <si>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</si>
  <si>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</si>
  <si>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</si>
  <si>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</si>
  <si>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</si>
  <si>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</si>
  <si>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999222993939516	</t>
  </si>
  <si>
    <t>Ctrip</t>
  </si>
  <si>
    <t>正常</t>
  </si>
  <si>
    <t>[曼谷]曼谷索拉利亚西铁酒店(Solaria Nishitetsu Hotel Bangkok)(102642575)</t>
  </si>
  <si>
    <t>标准特大号床角落间&lt;特惠专享&gt;&lt;双人入住&gt;&lt;无早&gt;</t>
  </si>
  <si>
    <t>CNY</t>
  </si>
  <si>
    <t>YANG/FUHUI</t>
  </si>
  <si>
    <t>CA2019230526CNY</t>
  </si>
  <si>
    <t>未提现</t>
  </si>
  <si>
    <t>携程开票</t>
  </si>
  <si>
    <t xml:space="preserve">3085140	</t>
  </si>
  <si>
    <t xml:space="preserve">Confirmation Number 259365533	</t>
  </si>
  <si>
    <t xml:space="preserve">999223027882613	</t>
  </si>
  <si>
    <t>[曼谷]曼谷水门伯克利酒店(政府卫生认证)(The Berkeley Hotel Pratunam Bangkok (SHA Plus+))(28597407)</t>
  </si>
  <si>
    <t>北塔尊贵房(至少连住2晚及以上)&lt;三人入住&gt;&lt;不适用泰国客人&gt;&lt;早餐&gt;</t>
  </si>
  <si>
    <t>KAN/KWAN YING,LAI/WAI MAN,LAI/HO MAN,LIU/KWOK MUI,CHAN/WING SHAN</t>
  </si>
  <si>
    <t xml:space="preserve">3093783	</t>
  </si>
  <si>
    <t xml:space="preserve">10010988231	</t>
  </si>
  <si>
    <t xml:space="preserve">999223143425097	</t>
  </si>
  <si>
    <t>[芽庄]芽庄洲际酒店(InterContinental Nha Trang, an IHG Hotel)(4398930)</t>
  </si>
  <si>
    <t>城景经典双床房&lt;双人入住&gt;&lt;仅适用韩国客人&gt;&lt;双早&gt;</t>
  </si>
  <si>
    <t>Kim/Dayoung</t>
  </si>
  <si>
    <t xml:space="preserve">3123168	</t>
  </si>
  <si>
    <t xml:space="preserve">680512	</t>
  </si>
  <si>
    <t xml:space="preserve">999223180733740	</t>
  </si>
  <si>
    <t>[首尔]明洞亲爱酒店(Dears Myeongdong)(105594077)</t>
  </si>
  <si>
    <t>布雷夫双床房&lt;今日特价 &gt;&lt;双人入住&gt;&lt;无早&gt;</t>
  </si>
  <si>
    <t>LIN/CHIENYU</t>
  </si>
  <si>
    <t xml:space="preserve">3133159	</t>
  </si>
  <si>
    <t xml:space="preserve">23037906	</t>
  </si>
  <si>
    <t xml:space="preserve">999223209847149	</t>
  </si>
  <si>
    <t>[吉隆坡]吉隆坡四季酒店(Four Seasons Hotel Kuala Lumpur)(17496902)</t>
  </si>
  <si>
    <t>城景两张双人床房&lt;三人入住&gt;&lt;早餐&gt;</t>
  </si>
  <si>
    <t>kim/hea jeong</t>
  </si>
  <si>
    <t xml:space="preserve">3141814	</t>
  </si>
  <si>
    <t xml:space="preserve">3188770	</t>
  </si>
  <si>
    <t xml:space="preserve">999223392131719	</t>
  </si>
  <si>
    <t>布雷夫双人房&lt;今日特价 &gt;&lt;双人入住&gt;&lt;无早&gt;</t>
  </si>
  <si>
    <t>CHUA/SAMMY</t>
  </si>
  <si>
    <t xml:space="preserve">3179277	</t>
  </si>
  <si>
    <t xml:space="preserve">23038310	</t>
  </si>
  <si>
    <t xml:space="preserve">999223393163752	</t>
  </si>
  <si>
    <t>[曼谷]曼谷盛泰乐中央世界商业中心酒店 - SHA Extra Plus Certified(Centara Grand At Centralworld - SHA Extra Plus Certified)(5527365)</t>
  </si>
  <si>
    <t>家庭甄选房&lt;今日特价 &gt;&lt;四人入住&gt;&lt;不适用泰国客人&gt;&lt;无早&gt;</t>
  </si>
  <si>
    <t>HO/YIN YEE,LAI/CHEUK WING,SUEN/MAN HEI,WOO/HIU YIN</t>
  </si>
  <si>
    <t xml:space="preserve">3179757	</t>
  </si>
  <si>
    <t xml:space="preserve">	</t>
  </si>
  <si>
    <t xml:space="preserve">999223406403733	</t>
  </si>
  <si>
    <t>HO/MAN SIN</t>
  </si>
  <si>
    <t xml:space="preserve">3181979	</t>
  </si>
  <si>
    <t xml:space="preserve">23038353	</t>
  </si>
  <si>
    <t xml:space="preserve">999223436287543	</t>
  </si>
  <si>
    <t>[芭堤雅]芭提雅最佳西方优质尼克森酒店(Best Western Plus Nexen Pattaya)(96263097)</t>
  </si>
  <si>
    <t>城景豪华双人床房&lt;双人入住&gt;&lt;不适用泰国客人&gt;&lt;无早&gt;</t>
  </si>
  <si>
    <t>LUNG/WAI YING</t>
  </si>
  <si>
    <t xml:space="preserve">3188072	</t>
  </si>
  <si>
    <t xml:space="preserve">999223461265661	</t>
  </si>
  <si>
    <t>[普吉岛]普吉岛西奈奢华酒店(政府卫生认证)(Sinae Phuket Luxury Hotel(SHA Extra Plus))(86107074)</t>
  </si>
  <si>
    <t>海景一室泳池别墅&lt;特惠专享&gt;&lt;双人入住&gt;&lt;双早&gt;</t>
  </si>
  <si>
    <t>Chong/Jin Guang,Chong/Jin Guang</t>
  </si>
  <si>
    <t xml:space="preserve">3192960	</t>
  </si>
  <si>
    <t xml:space="preserve">999223477037323	</t>
  </si>
  <si>
    <t>JANG/DAMI,LIM/DONG WOO</t>
  </si>
  <si>
    <t xml:space="preserve">3196688	</t>
  </si>
  <si>
    <t xml:space="preserve">694559	</t>
  </si>
  <si>
    <t xml:space="preserve">999223550038943	</t>
  </si>
  <si>
    <t>[芭堤雅]芭堤雅爱湾皇家巡航酒店(A-One the Royal Cruise Hotel Pattaya)(4037063)</t>
  </si>
  <si>
    <t>迷你套房&lt;双人入住&gt;&lt;不适用印度客人&gt;&lt;双早&gt;</t>
  </si>
  <si>
    <t>KWONG/WAI LAM</t>
  </si>
  <si>
    <t xml:space="preserve">3209363	</t>
  </si>
  <si>
    <t xml:space="preserve">999223589472451	</t>
  </si>
  <si>
    <t>[曼谷]摩德沙吞酒店(Mode Sathorn Hotel)(4370772)</t>
  </si>
  <si>
    <t>摩德豪华房&lt;双人入住&gt;&lt;特价促销&gt;&lt;双早&gt;</t>
  </si>
  <si>
    <t>SO/KAI MAN,SO/KAI MAN</t>
  </si>
  <si>
    <t xml:space="preserve">3215866	</t>
  </si>
  <si>
    <t xml:space="preserve">999223623916165	</t>
  </si>
  <si>
    <t>[爱妮岛]S Resort El Nido(106058705)</t>
  </si>
  <si>
    <t>豪华特大号床间(至少提前4天预订)&lt;特价大促销&gt;&lt;双人入住&gt;&lt;双早&gt;</t>
  </si>
  <si>
    <t>Suela/Christine,Suela/Christine</t>
  </si>
  <si>
    <t xml:space="preserve">3221303	</t>
  </si>
  <si>
    <t xml:space="preserve">999223638797594	</t>
  </si>
  <si>
    <t xml:space="preserve">3224723	</t>
  </si>
  <si>
    <t xml:space="preserve">999223698840956	</t>
  </si>
  <si>
    <t>[曼谷]曼谷河畔萨利尔酒店(The Salil Hotel Riverside Bangkok)(99980109)</t>
  </si>
  <si>
    <t>池景豪华房(至少连住2晚及以上)&lt;双人入住&gt;&lt;无早&gt;</t>
  </si>
  <si>
    <t>WONG/HO FAI,CHOW/SIU MAN</t>
  </si>
  <si>
    <t xml:space="preserve">3238219	</t>
  </si>
  <si>
    <t xml:space="preserve">999223793381466	</t>
  </si>
  <si>
    <t>[普吉岛]普吉假日酒店(Holiday Inn Resort Phuket, an IHG Hotel)(3031621)</t>
  </si>
  <si>
    <t>标准房(至少连住2晚及以上)&lt;双人入住&gt;&lt;双早&gt;</t>
  </si>
  <si>
    <t>YAN/Wentao,Yang/Haiyu,Xu/Yunsi,Yue/Yun</t>
  </si>
  <si>
    <t xml:space="preserve">3273229	</t>
  </si>
  <si>
    <t xml:space="preserve">16184047	</t>
  </si>
  <si>
    <t xml:space="preserve">999223819427119	</t>
  </si>
  <si>
    <t>[丹戎本雅]天堂沙滩度假村(Rainbow Paradise Beach Resort)(12127310)</t>
  </si>
  <si>
    <t>豪华一室特大床房&lt;双人入住&gt;&lt;双早&gt;</t>
  </si>
  <si>
    <t>chatterley/steve,chatterley/steve</t>
  </si>
  <si>
    <t xml:space="preserve">3281428	</t>
  </si>
  <si>
    <t xml:space="preserve">166706	</t>
  </si>
  <si>
    <t xml:space="preserve">999223837992436	</t>
  </si>
  <si>
    <t>[邦帕利]盖特43机场酒店(Gate43 Airport Hotel)(95453304)</t>
  </si>
  <si>
    <t>湖景豪华三人房&lt;三人入住&gt;&lt;无早&gt;</t>
  </si>
  <si>
    <t>Sukprasert/Kultida,Sukprasert/Kultida,Sukprasert/Kultida</t>
  </si>
  <si>
    <t xml:space="preserve">3286136	</t>
  </si>
  <si>
    <t xml:space="preserve">acknowledged	</t>
  </si>
  <si>
    <t xml:space="preserve">999223845442307	</t>
  </si>
  <si>
    <t>摩德豪华房&lt;特惠&gt;&lt;双人入住&gt;除泰国/韩国和中国台湾的亚洲客人&lt;双早&gt;</t>
  </si>
  <si>
    <t>LAU/SAU YING</t>
  </si>
  <si>
    <t xml:space="preserve">3288677	</t>
  </si>
  <si>
    <t xml:space="preserve">23967	</t>
  </si>
  <si>
    <t xml:space="preserve">999223868834354	</t>
  </si>
  <si>
    <t>[普吉岛]芭东南滩欢乐鸿居酒店(Homm Bliss Southbeach Patong)(5468030)</t>
  </si>
  <si>
    <t>海景豪华房(至少连住2晚及以上)&lt;双人入住&gt;&lt;双早&gt;</t>
  </si>
  <si>
    <t>Shinjo/nobuyuki,Shinjo/nobuyuki</t>
  </si>
  <si>
    <t xml:space="preserve">3294696	</t>
  </si>
  <si>
    <t xml:space="preserve">9505	</t>
  </si>
  <si>
    <t xml:space="preserve">999223897114699	</t>
  </si>
  <si>
    <t>[普吉岛]拉查酒店(The Racha)(4814670)</t>
  </si>
  <si>
    <t>豪华别墅&lt;三人入住&gt;&lt;早餐&gt;</t>
  </si>
  <si>
    <t>LUO/Jincheng,Lin/Chunmei,LUO/XUEFEN</t>
  </si>
  <si>
    <t xml:space="preserve">3301161	</t>
  </si>
  <si>
    <t xml:space="preserve">98961	</t>
  </si>
  <si>
    <t xml:space="preserve">999223902316074	</t>
  </si>
  <si>
    <t>[Mukim Gadong B]中心点酒店(The Centrepoint Hotel)(106416985)</t>
  </si>
  <si>
    <t>豪华房&lt;单人入住&gt;&lt;单早&gt;</t>
  </si>
  <si>
    <t>KOUR/PURSHAM</t>
  </si>
  <si>
    <t xml:space="preserve">3302747	</t>
  </si>
  <si>
    <t xml:space="preserve">18533	</t>
  </si>
  <si>
    <t xml:space="preserve">999223902376384	</t>
  </si>
  <si>
    <t>豪华房&lt;双人入住&gt;&lt;双早&gt;</t>
  </si>
  <si>
    <t>Perumal/Turga</t>
  </si>
  <si>
    <t xml:space="preserve">3302765	</t>
  </si>
  <si>
    <t xml:space="preserve">18460	</t>
  </si>
  <si>
    <t xml:space="preserve">999223906988534	</t>
  </si>
  <si>
    <t>两卧室豪华公寓&lt;四人入住&gt;&lt;早餐&gt;</t>
  </si>
  <si>
    <t>ZHAO/ANG,XIA/YE,ZHAO/TIANJI,ZHAO/TIANLIN</t>
  </si>
  <si>
    <t xml:space="preserve">3304559	</t>
  </si>
  <si>
    <t xml:space="preserve">3195511	</t>
  </si>
  <si>
    <t xml:space="preserve">999223915737548	</t>
  </si>
  <si>
    <t>池景尊贵房（1张特大床，带阳台）&lt;双人入住&gt;&lt;双早&gt;</t>
  </si>
  <si>
    <t>FENG/BIN,YAN/MENG,YAN/XIAOCHENG,YANG/YAN</t>
  </si>
  <si>
    <t xml:space="preserve">3305279	</t>
  </si>
  <si>
    <t xml:space="preserve">16428297	</t>
  </si>
  <si>
    <t xml:space="preserve">999223940484379	</t>
  </si>
  <si>
    <t>[沙美岛]沙美岛萨凯海滩度假村(Sai Kaew Beach Resort)(6533262)</t>
  </si>
  <si>
    <t>豪华房(至少连住2晚及以上)&lt;特惠&gt;&lt;双人入住&gt;&lt;不适用泰国/印度次大陆客人&gt;&lt;双早&gt;</t>
  </si>
  <si>
    <t>ZHANG/YANG,ZENG/XIAO</t>
  </si>
  <si>
    <t xml:space="preserve">3309397	</t>
  </si>
  <si>
    <t xml:space="preserve">999223941135951	</t>
  </si>
  <si>
    <t>[曼谷]曼谷香格里拉大酒店(Shangri-La Bangkok)(3243791)</t>
  </si>
  <si>
    <t>香格里拉楼豪华阳台特大床房(至少连住2晚及以上)&lt;特惠&gt;&lt;双人入住&gt;&lt;双早&gt;</t>
  </si>
  <si>
    <t>CHEN/TZUYIN</t>
  </si>
  <si>
    <t xml:space="preserve">3309612	</t>
  </si>
  <si>
    <t xml:space="preserve">11530652	</t>
  </si>
  <si>
    <t xml:space="preserve">999223966686525	</t>
  </si>
  <si>
    <t>[曼谷]曼谷华昌传承酒店(Hua Chang Heritage Hotel)(4494789)</t>
  </si>
  <si>
    <t>豪华房&lt;全日特价&gt;&lt;双人入住&gt;&lt;无早&gt;</t>
  </si>
  <si>
    <t>NG/WAI LUN</t>
  </si>
  <si>
    <t xml:space="preserve">3315285	</t>
  </si>
  <si>
    <t xml:space="preserve">154618	</t>
  </si>
  <si>
    <t xml:space="preserve">999223969640795	</t>
  </si>
  <si>
    <t>[曼谷]曼谷奇迹大酒店(Miracle Grand Convention Hotel)(28681276)</t>
  </si>
  <si>
    <t>豪华双人床房&lt;今日特价 &gt;&lt;双人入住&gt;&lt;无早&gt;</t>
  </si>
  <si>
    <t>SOMSRI/SUNEE</t>
  </si>
  <si>
    <t xml:space="preserve">3316297	</t>
  </si>
  <si>
    <t xml:space="preserve">570743	</t>
  </si>
  <si>
    <t xml:space="preserve">999223976518714	</t>
  </si>
  <si>
    <t>[普吉岛]普吉岛卡隆亚维斯塔格兰德-美憬阁索菲特酒店(Avista Grande Phuket Karon MGallery by Sofitel)(13921342)</t>
  </si>
  <si>
    <t>海景尊贵家庭房(1 张特大床和 1 张大床) - 带阳台(至少连住2晚及以上)&lt;三人入住&gt;&lt;不适用泰国客人&gt;&lt;早餐&gt;</t>
  </si>
  <si>
    <t>KIM/REERA</t>
  </si>
  <si>
    <t xml:space="preserve">23977417264	</t>
  </si>
  <si>
    <t>[新加坡]新加坡河景福朋喜来登集团酒店(Four Points by Sheraton Singapore, Riverview (SG Clean))(4492702)</t>
  </si>
  <si>
    <t>城景豪华双床房(至少连住2晚及以上)&lt;特惠&gt;&lt;单人入住&gt;&lt;单早&gt;</t>
  </si>
  <si>
    <t>GUO/YI</t>
  </si>
  <si>
    <t xml:space="preserve">3317602	</t>
  </si>
  <si>
    <t xml:space="preserve">23977417267	</t>
  </si>
  <si>
    <t>城景豪华双床房(至少连住2晚及以上)&lt;特惠&gt;&lt;双人入住&gt;&lt;双早&gt;</t>
  </si>
  <si>
    <t>WANG/YUBO</t>
  </si>
  <si>
    <t xml:space="preserve">3317603	</t>
  </si>
  <si>
    <t xml:space="preserve">4707721	</t>
  </si>
  <si>
    <t>取消</t>
  </si>
  <si>
    <t xml:space="preserve">999223977552357	</t>
  </si>
  <si>
    <t>城景豪华特大床房(至少连住2晚及以上)&lt;特惠&gt;&lt;单人入住&gt;&lt;单早&gt;</t>
  </si>
  <si>
    <t xml:space="preserve">3317726	</t>
  </si>
  <si>
    <t xml:space="preserve">4707730	</t>
  </si>
  <si>
    <t xml:space="preserve">999223983280135	</t>
  </si>
  <si>
    <t>[曼谷]曼谷京华大酒店(Hotel Royal Bangkok@Chinatown)(17263358)</t>
  </si>
  <si>
    <t>高级房(无窗)(至少连住2晚及以上)&lt;双人入住&gt;&lt;无早&gt;</t>
  </si>
  <si>
    <t>SOMCHAY/SOMWATTHANA</t>
  </si>
  <si>
    <t xml:space="preserve">3319764	</t>
  </si>
  <si>
    <t xml:space="preserve">350506	</t>
  </si>
  <si>
    <t xml:space="preserve">23983542802	</t>
  </si>
  <si>
    <t>[拉普拉普]宿雾白沙度假及Spa酒店(Cebu White Sands Resort and Spa)(8235003)</t>
  </si>
  <si>
    <t>豪华房(至少连住2晚及以上)&lt;今日特价 &gt;&lt;双人入住&gt;&lt;双早&gt;</t>
  </si>
  <si>
    <t>KIM/DONGWON,KO/SUHYEON</t>
  </si>
  <si>
    <t xml:space="preserve">3319853	</t>
  </si>
  <si>
    <t xml:space="preserve">73725	</t>
  </si>
  <si>
    <t xml:space="preserve">999224006684874	</t>
  </si>
  <si>
    <t>[曼谷]曼谷野餐酒店 - 兰南(Picnic Hotel Bangkok - Rang Nam)(28597427)</t>
  </si>
  <si>
    <t>标准房&lt;双人入住&gt;&lt;无早&gt;</t>
  </si>
  <si>
    <t>Husin/Dewi,Husin/Dewi,Husin/Dewi,Husin/Dewi</t>
  </si>
  <si>
    <t xml:space="preserve">3327445	</t>
  </si>
  <si>
    <t xml:space="preserve">230667	</t>
  </si>
  <si>
    <t xml:space="preserve">999224015547988	</t>
  </si>
  <si>
    <t>[芽庄]芽庄中心自由酒店(Liberty Central Nha Trang Hotel)(5580568)</t>
  </si>
  <si>
    <t>豪华双床房&lt;双人入住&gt;&lt;双早&gt;</t>
  </si>
  <si>
    <t>LEE/EOJIN</t>
  </si>
  <si>
    <t xml:space="preserve">3330465	</t>
  </si>
  <si>
    <t xml:space="preserve">1095087	</t>
  </si>
  <si>
    <t xml:space="preserve">999224026936028	</t>
  </si>
  <si>
    <t>CHEN/SHUYUAN,YANG/BIAO</t>
  </si>
  <si>
    <t xml:space="preserve">3333748	</t>
  </si>
  <si>
    <t xml:space="preserve">16642297	</t>
  </si>
  <si>
    <t xml:space="preserve">999224027272267	</t>
  </si>
  <si>
    <t>[曼谷]曼谷素凯泰酒店(The Sukhothai Bangkok)(4957359)</t>
  </si>
  <si>
    <t>高级房(至少连住2晚及以上)&lt;特惠专享&gt;&lt;双人入住&gt;&lt;双早&gt;</t>
  </si>
  <si>
    <t>KOIKE/MEGUMI</t>
  </si>
  <si>
    <t xml:space="preserve">3333804	</t>
  </si>
  <si>
    <t xml:space="preserve">10567865	</t>
  </si>
  <si>
    <t xml:space="preserve">999224039564780	</t>
  </si>
  <si>
    <t>[普吉岛]攀瓦布里海滨度假村(Panwaburi Beachfront Resort - Sha Extra Plus)(96362785)</t>
  </si>
  <si>
    <t>豪华双人房（直通泳池）&lt;特惠专享&gt;&lt;双人入住&gt;&lt;无早&gt;</t>
  </si>
  <si>
    <t>Chan/Angela Nga Sze,Chan/Angela Nga Sze</t>
  </si>
  <si>
    <t xml:space="preserve">3337345	</t>
  </si>
  <si>
    <t xml:space="preserve">14240	</t>
  </si>
  <si>
    <t xml:space="preserve">24041171055	</t>
  </si>
  <si>
    <t>WANG/HUI,YANG/KE</t>
  </si>
  <si>
    <t xml:space="preserve">3337625	</t>
  </si>
  <si>
    <t xml:space="preserve">16663047	</t>
  </si>
  <si>
    <t xml:space="preserve">999224045525256	</t>
  </si>
  <si>
    <t>[普吉岛]普吉岛迈考美利亚酒店(MELIÁ Phuket Mai Khao - Sha Plus)(92000607)</t>
  </si>
  <si>
    <t>一卧室套房（带室外浴缸）(至少连住2晚及以上)&lt;特价大促销&gt;&lt;双人入住&gt;&lt;双早&gt;</t>
  </si>
  <si>
    <t>HA/TSZ HIN</t>
  </si>
  <si>
    <t xml:space="preserve">3338979	</t>
  </si>
  <si>
    <t xml:space="preserve">52415	</t>
  </si>
  <si>
    <t xml:space="preserve">999224050963681	</t>
  </si>
  <si>
    <t>[普吉岛]普吉岛阿玛瑞度假酒店(Amari Phuket)(4308716)</t>
  </si>
  <si>
    <t>面海二卧室套房(至少连住2晚及以上)&lt;今日特价 &gt;&lt;仅适用亚洲客人&gt;</t>
  </si>
  <si>
    <t>Li/Shixin,LI/SHIYU,LI/GUILAI,HUANG/QIUHONG</t>
  </si>
  <si>
    <t xml:space="preserve">3341087	</t>
  </si>
  <si>
    <t xml:space="preserve">36129006	</t>
  </si>
  <si>
    <t xml:space="preserve">999224060423043	</t>
  </si>
  <si>
    <t>摩德豪华房&lt;特惠&gt;&lt;双人入住&gt;&lt;适用于除泰国、韩国和中国台湾的亚洲客人&gt;&lt;双早&gt;</t>
  </si>
  <si>
    <t>Lau/Tung hin</t>
  </si>
  <si>
    <t xml:space="preserve">3343591	</t>
  </si>
  <si>
    <t xml:space="preserve">24850	</t>
  </si>
  <si>
    <t xml:space="preserve">24064671676	</t>
  </si>
  <si>
    <t>[曼谷]曼谷阿玛瑞廊曼机场酒店(Amari Don Muang Airport Bangkok)(2497047)</t>
  </si>
  <si>
    <t>豪华特大床房&lt;今日特价 &gt;&lt;三人入住&gt;&lt;早餐&gt;</t>
  </si>
  <si>
    <t>TIAN/JINZI,LI/LEI,WU/XUECHUN</t>
  </si>
  <si>
    <t xml:space="preserve">3345111	</t>
  </si>
  <si>
    <t xml:space="preserve">7144958	</t>
  </si>
  <si>
    <t xml:space="preserve">999224064690431	</t>
  </si>
  <si>
    <t>[阿布扎比]安纳塔拉东方曼格罗夫阿布扎比酒店(Anantara Eastern Mangroves Abu Dhabi)(103172909)</t>
  </si>
  <si>
    <t>豪华房(带阳台)&lt;双人入住&gt;&lt;无早&gt;</t>
  </si>
  <si>
    <t>ABOUHASSAN/HOSSAM</t>
  </si>
  <si>
    <t xml:space="preserve">3345112	</t>
  </si>
  <si>
    <t xml:space="preserve">46795415	</t>
  </si>
  <si>
    <t xml:space="preserve">999224067136935	</t>
  </si>
  <si>
    <t>[普吉岛]普吉岛卡塔坦尼海滩度假村(Katathani Phuket Beach Resort)(1549705)</t>
  </si>
  <si>
    <t>天丽翼海洋精致套房&lt;特惠&gt;&lt;双人入住&gt;&lt;双早&gt;</t>
  </si>
  <si>
    <t>WEI/YOUQI,Liu/Zhiyuan</t>
  </si>
  <si>
    <t xml:space="preserve">3345943	</t>
  </si>
  <si>
    <t xml:space="preserve">999224080893283	</t>
  </si>
  <si>
    <t>池景豪华特大床房&lt;今日特价 &gt;&lt;双人入住&gt;&lt;双早&gt;</t>
  </si>
  <si>
    <t>LI/HAIZHI</t>
  </si>
  <si>
    <t xml:space="preserve">3349921	</t>
  </si>
  <si>
    <t xml:space="preserve">7145220	</t>
  </si>
  <si>
    <t xml:space="preserve">999224088918937	</t>
  </si>
  <si>
    <t>[苏梅岛]苏梅岛丽思卡尔顿酒店(The Ritz-Carlton, Koh Samui)(13570752)</t>
  </si>
  <si>
    <t>优选露台特大床套房(至少连住2晚及以上)&lt;今日特价 &gt;&lt;双人入住&gt;&lt;中宾&gt;&lt;双早&gt;</t>
  </si>
  <si>
    <t>JIN/LIBIN</t>
  </si>
  <si>
    <t xml:space="preserve">3352188	</t>
  </si>
  <si>
    <t xml:space="preserve">80163316	</t>
  </si>
  <si>
    <t xml:space="preserve">999224091728082	</t>
  </si>
  <si>
    <t>豪华小屋(至少连住2晚及以上)&lt;全日特价&gt;&lt;双人入住&gt;&lt;不适用泰国/印度次大陆客人&gt;&lt;双早&gt;</t>
  </si>
  <si>
    <t>XU/WENTING,XIE/DEKE,CHEN/JING,XIONG/YUANFANG</t>
  </si>
  <si>
    <t xml:space="preserve">3353113	</t>
  </si>
  <si>
    <t xml:space="preserve">SK-3353113	</t>
  </si>
  <si>
    <t xml:space="preserve">999224101961358	</t>
  </si>
  <si>
    <t>[曼谷]曼谷lyf素坤逸8巷-雅诗阁管理(Lyf Sukhumvit 8 Bangkok Managed by The Ascott Limited)(99997345)</t>
  </si>
  <si>
    <t>特大床房(至少连住2晚及以上)&lt;双人入住&gt;&lt;不适用泰国客人&gt;&lt;无早&gt;</t>
  </si>
  <si>
    <t>Lau/Oscar</t>
  </si>
  <si>
    <t xml:space="preserve">3358292	</t>
  </si>
  <si>
    <t xml:space="preserve">9080792	</t>
  </si>
  <si>
    <t xml:space="preserve">999224106577567	</t>
  </si>
  <si>
    <t>[曼谷]曼谷沙吞伊斯廷大酒店(Eastin Grand Hotel Sathorn)(5014959)</t>
  </si>
  <si>
    <t>高级天空房&lt;今日特价 &gt;&lt;双人入住&gt;&lt;中宾&gt;&lt;双早&gt;</t>
  </si>
  <si>
    <t>LU/WENHSUAN</t>
  </si>
  <si>
    <t xml:space="preserve">3358695	</t>
  </si>
  <si>
    <t xml:space="preserve">465240	</t>
  </si>
  <si>
    <t xml:space="preserve">999224109785930	</t>
  </si>
  <si>
    <t>Zhang/Ai mei,Zhu/Chun zheng,Zhu/Lei,Zhang/Wei</t>
  </si>
  <si>
    <t xml:space="preserve">3359519	</t>
  </si>
  <si>
    <t xml:space="preserve">16812297	</t>
  </si>
  <si>
    <t xml:space="preserve">999224111477056	</t>
  </si>
  <si>
    <t>[宿务]宿务滨海前线酒店 - 北开垦(Bayfront Hotel Cebu – North Reclamation)(8235106)</t>
  </si>
  <si>
    <t>高级房&lt;今日特价 &gt;&lt;双人入住&gt;&lt;双早&gt;</t>
  </si>
  <si>
    <t>Marinog/Kenneth grace,Marinog/Kenneth grace</t>
  </si>
  <si>
    <t xml:space="preserve">3359875	</t>
  </si>
  <si>
    <t xml:space="preserve">120169	</t>
  </si>
  <si>
    <t xml:space="preserve">999224115966014	</t>
  </si>
  <si>
    <t>[曼谷]曼谷湄南河四季酒店(Four Seasons Hotel Bangkok at Chao Phraya River)(57171815)</t>
  </si>
  <si>
    <t>一室河景套房(至少连住2晚及以上)&lt;双人入住&gt;&lt;双早&gt;</t>
  </si>
  <si>
    <t>HUI/K W BENJAMIN</t>
  </si>
  <si>
    <t xml:space="preserve">3360893	</t>
  </si>
  <si>
    <t xml:space="preserve">168711	</t>
  </si>
  <si>
    <t xml:space="preserve">999224119123707	</t>
  </si>
  <si>
    <t>[曼谷]曼谷铂尔曼G酒店(Pullman Bangkok Hotel G)(2497067)</t>
  </si>
  <si>
    <t>尊享豪华双人床房(至少连住2晚及以上)&lt;特惠&gt;&lt;双人入住&gt;&lt;中宾&gt;&lt;双早&gt;</t>
  </si>
  <si>
    <t>JI/BIN</t>
  </si>
  <si>
    <t xml:space="preserve">3362069	</t>
  </si>
  <si>
    <t xml:space="preserve">999224120037123	</t>
  </si>
  <si>
    <t>JIN/YINQUAN</t>
  </si>
  <si>
    <t xml:space="preserve">3362706	</t>
  </si>
  <si>
    <t xml:space="preserve">352565	</t>
  </si>
  <si>
    <t xml:space="preserve">999224121567396	</t>
  </si>
  <si>
    <t>[普吉岛]纳玛卡度假卡马拉酒店(Namaka Resort Kamala)(21793296)</t>
  </si>
  <si>
    <t>豪华房(连住3晚及以上)&lt;双人入住&gt;&lt;双早&gt;</t>
  </si>
  <si>
    <t>jain/akshay,jain/akshay</t>
  </si>
  <si>
    <t xml:space="preserve">3363967	</t>
  </si>
  <si>
    <t xml:space="preserve">18550	</t>
  </si>
  <si>
    <t xml:space="preserve">999224125591474	</t>
  </si>
  <si>
    <t>[曼谷]COMO曼谷大都会酒店(COMO Metropolitan Bangkok)(6035972)</t>
  </si>
  <si>
    <t>大都会特大床房&lt;三人入住&gt;&lt;不适用泰国客人&gt;&lt;早餐&gt;</t>
  </si>
  <si>
    <t>ZHONG/XUANYU,LIU/CHANG,SHEN/PING</t>
  </si>
  <si>
    <t xml:space="preserve">3365371	</t>
  </si>
  <si>
    <t xml:space="preserve">1305535	</t>
  </si>
  <si>
    <t xml:space="preserve">999224126609646	</t>
  </si>
  <si>
    <t>海景豪华房(连住3晚及以上)&lt;双人入住&gt;&lt;双早&gt;</t>
  </si>
  <si>
    <t>PHOARMAT/KONKAMON</t>
  </si>
  <si>
    <t xml:space="preserve">3365461	</t>
  </si>
  <si>
    <t xml:space="preserve">18513	</t>
  </si>
  <si>
    <t xml:space="preserve">999224138771347	</t>
  </si>
  <si>
    <t>LIU/WEN,CHEN/MING</t>
  </si>
  <si>
    <t xml:space="preserve">3369919	</t>
  </si>
  <si>
    <t xml:space="preserve">352793	</t>
  </si>
  <si>
    <t xml:space="preserve">999224138807785	</t>
  </si>
  <si>
    <t>WU/YANWEI</t>
  </si>
  <si>
    <t xml:space="preserve">3369929	</t>
  </si>
  <si>
    <t xml:space="preserve">352790	</t>
  </si>
  <si>
    <t xml:space="preserve">999224141895283	</t>
  </si>
  <si>
    <t>Teankingkaeo/Samathorn,Teankingkaeo/Samathorn</t>
  </si>
  <si>
    <t xml:space="preserve">3371592	</t>
  </si>
  <si>
    <t xml:space="preserve">14806	</t>
  </si>
  <si>
    <t xml:space="preserve">999224146236002	</t>
  </si>
  <si>
    <t>[吉隆坡]吉隆坡柏威年酒店 · 悦榕管理(Pavilion Hotel Kuala Lumpur Managed by Banyan Tree)(25469067)</t>
  </si>
  <si>
    <t>城市绿洲特大床房(至少连住2晚及以上)&lt;特惠&gt;&lt;双人入住&gt;&lt;双早&gt;</t>
  </si>
  <si>
    <t>ZHANG/JIAHUI</t>
  </si>
  <si>
    <t xml:space="preserve">3372155	</t>
  </si>
  <si>
    <t xml:space="preserve">237383	</t>
  </si>
  <si>
    <t xml:space="preserve">999224148159840	</t>
  </si>
  <si>
    <t>ZHENG/SHI LI,ZHENG/LIYI</t>
  </si>
  <si>
    <t xml:space="preserve">3372755	</t>
  </si>
  <si>
    <t xml:space="preserve">16912047	</t>
  </si>
  <si>
    <t xml:space="preserve">999224148929619	</t>
  </si>
  <si>
    <t>[普吉岛]普吉岛铂尔曼阿卡迪亚卡隆海滩酒店(Pullman Phuket Arcadia Karon Beach Resort)(3460018)</t>
  </si>
  <si>
    <t>园景高级双床房(连住3晚及以上)&lt;双人入住&gt;&lt;不适用泰国客人&gt;&lt;双早&gt;</t>
  </si>
  <si>
    <t>PAN/JUFEN,WANG/QI,SUN/JUN,ZHANG/SHURONG</t>
  </si>
  <si>
    <t xml:space="preserve">3373075	</t>
  </si>
  <si>
    <t xml:space="preserve">65502027	</t>
  </si>
  <si>
    <t xml:space="preserve">999224155846660	</t>
  </si>
  <si>
    <t>[首尔]三井酒店(Hotel Samjung)(28525707)</t>
  </si>
  <si>
    <t>双人床房&lt;单人入住&gt;&lt;单早&gt;</t>
  </si>
  <si>
    <t>ZHAO/JINGQIANG</t>
  </si>
  <si>
    <t xml:space="preserve">3375706	</t>
  </si>
  <si>
    <t xml:space="preserve">23044277	</t>
  </si>
  <si>
    <t xml:space="preserve">999224157570501	</t>
  </si>
  <si>
    <t>[甲米]甲米阿玛瑞时尚度假酒店(Amari Vogue Krabi)(4727006)</t>
  </si>
  <si>
    <t>尊贵豪华房(至少连住2晚及以上)&lt;双人入住&gt;&lt;仅适用亚洲客人&gt;&lt;双早&gt;</t>
  </si>
  <si>
    <t>PARK/BYOUNGJE,LIANG/YAYU</t>
  </si>
  <si>
    <t xml:space="preserve">3376245	</t>
  </si>
  <si>
    <t xml:space="preserve">4242746	</t>
  </si>
  <si>
    <t xml:space="preserve">999224158488463	</t>
  </si>
  <si>
    <t>[曼谷]曼谷新德霍恩凯宾斯基酒店(Sindhorn Kempinski Hotel Bangkok)(92930805)</t>
  </si>
  <si>
    <t>尊贵特大床公寓(连住3晚及以上)&lt;今日特价 &gt;&lt;双人入住&gt;&lt;双早&gt;</t>
  </si>
  <si>
    <t>Fu/Jonathan</t>
  </si>
  <si>
    <t xml:space="preserve">3376496	</t>
  </si>
  <si>
    <t xml:space="preserve">5592650	</t>
  </si>
  <si>
    <t xml:space="preserve">999224163292844	</t>
  </si>
  <si>
    <t>[合艾]合艾盛泰乐酒店(Centara Hotel Hat Yai)(5535789)</t>
  </si>
  <si>
    <t>高级双床房&lt;今日特价 &gt;&lt;双人入住&gt;&lt;适用于除泰国的亚洲客人&gt;&lt;双早&gt;</t>
  </si>
  <si>
    <t>Abu bakar/Nasaruddin</t>
  </si>
  <si>
    <t xml:space="preserve">3378532	</t>
  </si>
  <si>
    <t xml:space="preserve">277097021	</t>
  </si>
  <si>
    <t xml:space="preserve">999224179997613	</t>
  </si>
  <si>
    <t>[薄荷岛]阿莫丽塔度假酒店(Amorita Resort)(5404701)</t>
  </si>
  <si>
    <t>精致套房(至少连住2晚及以上)&lt;特价大促销&gt;&lt;双人入住&gt;&lt;双早&gt;</t>
  </si>
  <si>
    <t>SINGHARAT/TUSSANEE</t>
  </si>
  <si>
    <t xml:space="preserve">3380987	</t>
  </si>
  <si>
    <t xml:space="preserve">57135	</t>
  </si>
  <si>
    <t xml:space="preserve">999224194560266	</t>
  </si>
  <si>
    <t>SU/YUYANG</t>
  </si>
  <si>
    <t xml:space="preserve">3384377	</t>
  </si>
  <si>
    <t xml:space="preserve">25245	</t>
  </si>
  <si>
    <t xml:space="preserve">999224195727582	</t>
  </si>
  <si>
    <t>[蒙特雷帕克]‭洛杉矶 - 蒙特雷公园万怡酒店(Courtyard by Marriott Los Angeles Monterey Park)(104680873)</t>
  </si>
  <si>
    <t>标准房, 1 张特大床房&lt;单人入住&gt;&lt;无早&gt;</t>
  </si>
  <si>
    <t>HU/JING,ZHANG/XUE</t>
  </si>
  <si>
    <t xml:space="preserve">3384715	</t>
  </si>
  <si>
    <t xml:space="preserve">95590860	</t>
  </si>
  <si>
    <t xml:space="preserve">999224257642973	</t>
  </si>
  <si>
    <t>[曼谷]曼谷大仓新颐酒店(The Okura Prestige Bangkok)(4646619)</t>
  </si>
  <si>
    <t>豪华特大床房-禁烟&lt;特惠专享&gt;&lt;双人入住&gt;&lt;双早&gt;</t>
  </si>
  <si>
    <t>ZENG/FENGMING,CHEUNG/LING BONG</t>
  </si>
  <si>
    <t xml:space="preserve">3386460	</t>
  </si>
  <si>
    <t xml:space="preserve">7058753	</t>
  </si>
  <si>
    <t xml:space="preserve">999224260847923	</t>
  </si>
  <si>
    <t>[帕赛市]亚洲马尼拉购物中心温德姆 TRYP 酒店(TRYP by Wyndham Mall of Asia Manila)(28525399)</t>
  </si>
  <si>
    <t>湾景甄选房&lt;双人入住&gt;&lt;双早&gt;</t>
  </si>
  <si>
    <t>NAVARRETE/NINO NOEL</t>
  </si>
  <si>
    <t xml:space="preserve">3387355	</t>
  </si>
  <si>
    <t xml:space="preserve">331696	</t>
  </si>
  <si>
    <t xml:space="preserve">999224263460645	</t>
  </si>
  <si>
    <t>[普吉岛]皇家普吉城市酒店(Royal Phuket City Hotel)(96408688)</t>
  </si>
  <si>
    <t>高级房&lt;双人入住&gt;&lt;双早&gt;</t>
  </si>
  <si>
    <t>GAO/YUANYUAN,LI/BINGHUA</t>
  </si>
  <si>
    <t xml:space="preserve">3388276	</t>
  </si>
  <si>
    <t xml:space="preserve">180523	</t>
  </si>
  <si>
    <t xml:space="preserve">999224263628542	</t>
  </si>
  <si>
    <t>[哥打京那巴鲁]明园酒店及公寓(Ming Garden Hotel &amp; Residences)(5281385)</t>
  </si>
  <si>
    <t>高级房(至少连住2晚及以上)&lt;今日特惠&gt;&lt;双人入住&gt;&lt;双早&gt;</t>
  </si>
  <si>
    <t>MOHD DOL/MOHD ROSLIE,LEE/ZHI VUN</t>
  </si>
  <si>
    <t xml:space="preserve">3388316	</t>
  </si>
  <si>
    <t xml:space="preserve">8622259	</t>
  </si>
  <si>
    <t xml:space="preserve">999224264047613	</t>
  </si>
  <si>
    <t>LEUNG/SHUK KING</t>
  </si>
  <si>
    <t xml:space="preserve">3388474	</t>
  </si>
  <si>
    <t xml:space="preserve">25318	</t>
  </si>
  <si>
    <t xml:space="preserve">999224266213944	</t>
  </si>
  <si>
    <t>[Tanjong Surat]迪沙鲁阿曼萨里酒店(Amansari Hotel Desaru)(105772155)</t>
  </si>
  <si>
    <t>高级双床房&lt;双早&gt;</t>
  </si>
  <si>
    <t>Mahmood/Nooraiyasah,Mahmood/Nooraiyasah,Mahmood/Nooraiyasah,Mahmood/Nooraiyasah</t>
  </si>
  <si>
    <t xml:space="preserve">999224267066668	</t>
  </si>
  <si>
    <t>[曼谷]曼谷盛泰澜中央世界商业中心酒店(Centara Grand &amp; Bangkok Convention Centre at CentralWorld)(5527365)</t>
  </si>
  <si>
    <t>豪华特大床房&lt;今日特价 &gt;&lt;双人入住&gt;&lt;不适用泰国客人&gt;&lt;无早&gt;</t>
  </si>
  <si>
    <t>YAO/YUAN</t>
  </si>
  <si>
    <t xml:space="preserve">3389479	</t>
  </si>
  <si>
    <t xml:space="preserve">277474723	</t>
  </si>
  <si>
    <t xml:space="preserve">999224271356526	</t>
  </si>
  <si>
    <t>[马卡蒂]新世界马卡蒂酒店(New World Makati Hotel)(17488739)</t>
  </si>
  <si>
    <t>豪华特大床房&lt;今日特价 &gt;&lt;单人入住&gt;&lt;单早&gt;</t>
  </si>
  <si>
    <t>WU/JIAN</t>
  </si>
  <si>
    <t xml:space="preserve">3390671	</t>
  </si>
  <si>
    <t xml:space="preserve">7374359	</t>
  </si>
  <si>
    <t>过时取消</t>
  </si>
  <si>
    <t xml:space="preserve">999224281040599	</t>
  </si>
  <si>
    <t>LE/Eric,LE/Eric</t>
  </si>
  <si>
    <t xml:space="preserve">3392004	</t>
  </si>
  <si>
    <t xml:space="preserve">573471	</t>
  </si>
  <si>
    <t xml:space="preserve">999224282021035	</t>
  </si>
  <si>
    <t>大都会特大床房(连住3晚及以上)&lt;双人入住&gt;&lt;不适用泰国客人&gt;&lt;双早&gt;</t>
  </si>
  <si>
    <t>SU/YUHANG,Zhao/Yiying</t>
  </si>
  <si>
    <t xml:space="preserve">3392274	</t>
  </si>
  <si>
    <t xml:space="preserve">1306621	</t>
  </si>
  <si>
    <t xml:space="preserve">999224282029439	</t>
  </si>
  <si>
    <t>Yu/Sijia,Zhang/Yi</t>
  </si>
  <si>
    <t xml:space="preserve">3392277	</t>
  </si>
  <si>
    <t xml:space="preserve">1306618	</t>
  </si>
  <si>
    <t xml:space="preserve">999224288066458	</t>
  </si>
  <si>
    <t>[普吉岛]钻石崖温泉度假酒店(Diamond Cliff Resort &amp; Spa)(3629427)</t>
  </si>
  <si>
    <t>钻石套房&lt;双人入住&gt;&lt;中宾&gt;&lt;双早&gt;</t>
  </si>
  <si>
    <t>MAO/CHUNHUA,SUN/XUELIAN,MAO/CHUANFANG,ZHU/YICHUN</t>
  </si>
  <si>
    <t xml:space="preserve">3394012	</t>
  </si>
  <si>
    <t xml:space="preserve">523929	</t>
  </si>
  <si>
    <t xml:space="preserve">999224290903774	</t>
  </si>
  <si>
    <t>[新加坡]新加坡首都凯宾斯基酒店(The Capitol Kempinski Hotel Singapore)(106204776)</t>
  </si>
  <si>
    <t>传统特大床房&lt;双人入住&gt;&lt;双早&gt;</t>
  </si>
  <si>
    <t>XIAO/YUAN,HE/YUNFNEG</t>
  </si>
  <si>
    <t xml:space="preserve">3394687	</t>
  </si>
  <si>
    <t xml:space="preserve">192535	</t>
  </si>
  <si>
    <t xml:space="preserve">999224294913967	</t>
  </si>
  <si>
    <t>四季豪华行政套房&lt;全日特价&gt;&lt;双人入住&gt;&lt;双早&gt;</t>
  </si>
  <si>
    <t>Zhou/Fugui</t>
  </si>
  <si>
    <t xml:space="preserve">3396076	</t>
  </si>
  <si>
    <t xml:space="preserve">170779	</t>
  </si>
  <si>
    <t xml:space="preserve">999224303409015	</t>
  </si>
  <si>
    <t>[迪拜]迪拜派拉蒙酒店(Paramount Hotel Dubai)(98066024)</t>
  </si>
  <si>
    <t>场景房&lt;双人入住&gt;&lt;无早&gt;</t>
  </si>
  <si>
    <t>YOON/ESEUL</t>
  </si>
  <si>
    <t xml:space="preserve">3396998	</t>
  </si>
  <si>
    <t xml:space="preserve">6130863	</t>
  </si>
  <si>
    <t xml:space="preserve">999224304766703	</t>
  </si>
  <si>
    <t>独家泳池别墅(至少连住2晚及以上)&lt;今日特价 &gt;&lt;双人入住&gt;&lt;中宾&gt;&lt;双早&gt;</t>
  </si>
  <si>
    <t>WEN/DANNA,CHAI/XINQI</t>
  </si>
  <si>
    <t xml:space="preserve">3397463	</t>
  </si>
  <si>
    <t xml:space="preserve">74124855	</t>
  </si>
  <si>
    <t xml:space="preserve">999224306319616	</t>
  </si>
  <si>
    <t>[Racha Thewa]素万那普机场奇迹酒店(Miracle Suvarnabhumi Airport)(28680209)</t>
  </si>
  <si>
    <t>豪华房&lt;今日特价 &gt;&lt;三人入住&gt;&lt;无早&gt;</t>
  </si>
  <si>
    <t>MANOPHEN/RUNGNAPHA</t>
  </si>
  <si>
    <t xml:space="preserve">3398014	</t>
  </si>
  <si>
    <t xml:space="preserve">999224306792197	</t>
  </si>
  <si>
    <t>[曼谷]曼谷艾美酒店(Le Meridien Bangkok)(2778530)</t>
  </si>
  <si>
    <t>城景豪华特大床房(至少连住2晚及以上)&lt;双人入住&gt;&lt;不适用泰国客人&gt;&lt;双早&gt;</t>
  </si>
  <si>
    <t>WANG/ZHENYU</t>
  </si>
  <si>
    <t xml:space="preserve">3398138	</t>
  </si>
  <si>
    <t xml:space="preserve">74144611	</t>
  </si>
  <si>
    <t xml:space="preserve">999224312295928	</t>
  </si>
  <si>
    <t>[曼谷]曼谷素坤逸航站 21 中心酒店(Grande Centre Point Hotel Terminal 21)(5908161)</t>
  </si>
  <si>
    <t>至尊特大床套房&lt;特惠专享&gt;&lt;双人入住&gt;&lt;无早&gt;</t>
  </si>
  <si>
    <t>XIE/JIN MU,CUI/CHUNLAN</t>
  </si>
  <si>
    <t xml:space="preserve">3399336	</t>
  </si>
  <si>
    <t xml:space="preserve">427313	</t>
  </si>
  <si>
    <t xml:space="preserve">999224312692346	</t>
  </si>
  <si>
    <t>XU/ZHIQIANG</t>
  </si>
  <si>
    <t xml:space="preserve">3399462	</t>
  </si>
  <si>
    <t xml:space="preserve">354020	</t>
  </si>
  <si>
    <t xml:space="preserve">999224312767423	</t>
  </si>
  <si>
    <t>[哥打京那巴鲁]亚庇凯城酒店(Promenade Hotel Kota Kinabalu)(26353811)</t>
  </si>
  <si>
    <t>城景高级房&lt;特惠房&gt;&lt;双人入住&gt;&lt;双早&gt;</t>
  </si>
  <si>
    <t>Subramaniam/Sivakumar</t>
  </si>
  <si>
    <t xml:space="preserve">3399478	</t>
  </si>
  <si>
    <t xml:space="preserve">RB6126	</t>
  </si>
  <si>
    <t xml:space="preserve">999224315246966	</t>
  </si>
  <si>
    <t>[曼谷]察殿曼谷大酒店(Chatrium Grand Bangkok)(105593534)</t>
  </si>
  <si>
    <t>尊贵房(至少连住2晚及以上)&lt;今日特价 &gt;&lt;双人入住&gt;&lt;不适用泰国客人&gt;&lt;双早&gt;</t>
  </si>
  <si>
    <t>MO/SHUYING,HUANG/BINGHAO</t>
  </si>
  <si>
    <t xml:space="preserve">3400000	</t>
  </si>
  <si>
    <t xml:space="preserve">281347051	</t>
  </si>
  <si>
    <t xml:space="preserve">999224315956610	</t>
  </si>
  <si>
    <t>[清迈]清迈 M 酒店(Hotel M Chiang Mai)(5406477)</t>
  </si>
  <si>
    <t>豪华双人床房 禁烟&lt;特惠专享&gt;&lt;双人入住&gt;&lt;双早&gt;</t>
  </si>
  <si>
    <t>MA/MING</t>
  </si>
  <si>
    <t xml:space="preserve">3400157	</t>
  </si>
  <si>
    <t xml:space="preserve">RR23050661	</t>
  </si>
  <si>
    <t xml:space="preserve">999224316257758	</t>
  </si>
  <si>
    <t>[苏梅岛]苏梅岛汉沙度假村及水疗中心(Hansar Samui Resort &amp; Spa)(6071955)</t>
  </si>
  <si>
    <t>豪华特大床房(至少连住2晚及以上)&lt;双人入住&gt;&lt;双早&gt;</t>
  </si>
  <si>
    <t>GASSAUER/FALKO SEBASTIAN</t>
  </si>
  <si>
    <t xml:space="preserve">3400262	</t>
  </si>
  <si>
    <t xml:space="preserve">69055	</t>
  </si>
  <si>
    <t xml:space="preserve">999224316450026	</t>
  </si>
  <si>
    <t>[曼谷]曼谷维伊 - 美憬阁酒店(VIE Hotel Bangkok, MGallery Hotel Collection)(3906021)</t>
  </si>
  <si>
    <t>行政套房(至少连住2晚及以上)&lt;双人入住&gt;&lt;中宾&gt;&lt;双早&gt;</t>
  </si>
  <si>
    <t>CHEN/QI</t>
  </si>
  <si>
    <t xml:space="preserve">3400305	</t>
  </si>
  <si>
    <t xml:space="preserve">7998199	</t>
  </si>
  <si>
    <t xml:space="preserve">999224323302374	</t>
  </si>
  <si>
    <t>[曼谷]曼谷素坤逸 11 巷美居酒店(Mercure Bangkok Sukhumvit 11)(17527600)</t>
  </si>
  <si>
    <t>豪华特大床房(至少连住2晚及以上)&lt;双人入住&gt;&lt;不适用于泰国和韩国市场&gt;&lt;双早&gt;</t>
  </si>
  <si>
    <t>ZOU/BINBIN</t>
  </si>
  <si>
    <t xml:space="preserve">3401067	</t>
  </si>
  <si>
    <t xml:space="preserve">789566	</t>
  </si>
  <si>
    <t xml:space="preserve">999224324249445	</t>
  </si>
  <si>
    <t>LUO/HAO</t>
  </si>
  <si>
    <t xml:space="preserve">999224327869873	</t>
  </si>
  <si>
    <t>[曼谷]曼谷玛杜兹酒店(Maduzi Hotel, Bangkok)(16900156)</t>
  </si>
  <si>
    <t>玛杜兹经典房&lt;双人入住&gt;&lt;双早&gt;</t>
  </si>
  <si>
    <t>DEVER/GOPINATH</t>
  </si>
  <si>
    <t xml:space="preserve">3401835	</t>
  </si>
  <si>
    <t xml:space="preserve">05214694	</t>
  </si>
  <si>
    <t xml:space="preserve">999224329226917	</t>
  </si>
  <si>
    <t>[曼谷]曼谷瑞吉酒店(The St Regis Bangkok)(2866454)</t>
  </si>
  <si>
    <t>大都市套房&lt;今日特价 &gt;&lt;双人入住&gt;&lt;中宾&gt;&lt;双早&gt;</t>
  </si>
  <si>
    <t>Zhang/Hailong</t>
  </si>
  <si>
    <t xml:space="preserve">3402097	</t>
  </si>
  <si>
    <t xml:space="preserve">999224329888643	</t>
  </si>
  <si>
    <t>[梳邦再也]双威金字塔酒店(Sunway Pyramid Hotel)(17055173)</t>
  </si>
  <si>
    <t>ZHONG/CHONGYUE,LIU/QING</t>
  </si>
  <si>
    <t xml:space="preserve">3402249	</t>
  </si>
  <si>
    <t xml:space="preserve">277633197	</t>
  </si>
  <si>
    <t xml:space="preserve">999224329923468	</t>
  </si>
  <si>
    <t>[哥打京那巴鲁]克拉甘酒店(The Klagan Hotel)(28556060)</t>
  </si>
  <si>
    <t>LAIN/KOK HENG</t>
  </si>
  <si>
    <t xml:space="preserve">3402253	</t>
  </si>
  <si>
    <t xml:space="preserve">RS2311421	</t>
  </si>
  <si>
    <t xml:space="preserve">999224331667769	</t>
  </si>
  <si>
    <t>[曼谷]曼谷素坤逸路 12 巷格乐丽雅酒店 - 康帕斯酒店集团旗下(Galleria 12 Sukhumvit Bangkok by Compass Hospitality)(5428256)</t>
  </si>
  <si>
    <t>G套房(至少连住2晚及以上)&lt;今日特价 &gt;&lt;双人入住&gt;&lt;无早&gt;</t>
  </si>
  <si>
    <t>Noel Kofron/Benjamin,Noel Kofron/Benjamin</t>
  </si>
  <si>
    <t xml:space="preserve">3402633	</t>
  </si>
  <si>
    <t xml:space="preserve">62266	</t>
  </si>
  <si>
    <t xml:space="preserve">999224332991044	</t>
  </si>
  <si>
    <t>豪华双床房&lt;今日特价 &gt;&lt;双人入住&gt;&lt;不适用泰国客人&gt;&lt;无早&gt;</t>
  </si>
  <si>
    <t>YIN/SEYHA</t>
  </si>
  <si>
    <t xml:space="preserve">3402958	</t>
  </si>
  <si>
    <t xml:space="preserve">278075627	</t>
  </si>
  <si>
    <t xml:space="preserve">999224334227880	</t>
  </si>
  <si>
    <t>[古晋]古晋帝国河岸酒店(Imperial Riverbank Hotel Kuching)(28356928)</t>
  </si>
  <si>
    <t>高级特大床房&lt;双人入住&gt;&lt;双早&gt;</t>
  </si>
  <si>
    <t>WANG/YIMING,ZHANG/GUOJUAN</t>
  </si>
  <si>
    <t xml:space="preserve">3403275	</t>
  </si>
  <si>
    <t xml:space="preserve">167227	</t>
  </si>
  <si>
    <t xml:space="preserve">999224311081813	</t>
  </si>
  <si>
    <t>[雪邦]吉隆坡国际机场瑞享酒店及会议中心(Movenpick Hotel &amp; Convention Centre KLIA)(29641828)</t>
  </si>
  <si>
    <t>高级双床房&lt;双人入住&gt;&lt;双早&gt;</t>
  </si>
  <si>
    <t>Tin/Ye Aung Aung</t>
  </si>
  <si>
    <t xml:space="preserve">3399065	</t>
  </si>
  <si>
    <t xml:space="preserve">MKDHBCZL	</t>
  </si>
  <si>
    <t xml:space="preserve">999224337068121	</t>
  </si>
  <si>
    <t>ZENG/YANXI</t>
  </si>
  <si>
    <t xml:space="preserve">3404086	</t>
  </si>
  <si>
    <t xml:space="preserve">278131805	</t>
  </si>
  <si>
    <t xml:space="preserve">999224337596489	</t>
  </si>
  <si>
    <t>[曼谷]宜必思尚品曼谷素坤逸康福酒店(Ibis Styles Bangkok Sukhumvit Phra Khanong)(19680484)</t>
  </si>
  <si>
    <t>标准双人房&lt;双人入住&gt;&lt;不适用泰国客人&gt;&lt;无早&gt;</t>
  </si>
  <si>
    <t>XIA/MINGLEI</t>
  </si>
  <si>
    <t xml:space="preserve">3404287	</t>
  </si>
  <si>
    <t xml:space="preserve">336692	</t>
  </si>
  <si>
    <t xml:space="preserve">999224337786226	</t>
  </si>
  <si>
    <t>[吉隆坡]铂尔曼吉隆坡城市中心大酒店(Pullman Kuala Lumpur City Centre Hotel &amp; Residences)(5073220)</t>
  </si>
  <si>
    <t>甄选至尊豪华特大床房&lt;双人入住&gt;&lt;双早&gt;</t>
  </si>
  <si>
    <t>ZHOU/LIBING</t>
  </si>
  <si>
    <t xml:space="preserve">3404379	</t>
  </si>
  <si>
    <t xml:space="preserve">940594	</t>
  </si>
  <si>
    <t xml:space="preserve">24338029104	</t>
  </si>
  <si>
    <t>标准双人房&lt;单人入住&gt;&lt;不适用泰国客人&gt;&lt;单早&gt;</t>
  </si>
  <si>
    <t>LIU/PENG</t>
  </si>
  <si>
    <t xml:space="preserve">3404474	</t>
  </si>
  <si>
    <t xml:space="preserve">336690	</t>
  </si>
  <si>
    <t xml:space="preserve">999224337830450	</t>
  </si>
  <si>
    <t>[曼谷]曼谷爱湾酒店(A-One Bangkok Hotel)(4372813)</t>
  </si>
  <si>
    <t>行政豪华双人床房&lt;双人入住&gt;&lt;不适用印度客人&gt;&lt;双早&gt;</t>
  </si>
  <si>
    <t>YANG/WEN</t>
  </si>
  <si>
    <t xml:space="preserve">3404404	</t>
  </si>
  <si>
    <t xml:space="preserve">1044645	</t>
  </si>
  <si>
    <t xml:space="preserve">999224338794313	</t>
  </si>
  <si>
    <t>[邦帕利]曼谷素旺那普机场诺富特酒店(Novotel Bangkok Suvarnabhumi Airport)(28554892)</t>
  </si>
  <si>
    <t>精致套房&lt;今日特价 &gt;&lt;单人入住&gt;&lt;单早&gt;</t>
  </si>
  <si>
    <t>LIN/HAI</t>
  </si>
  <si>
    <t xml:space="preserve">3404683	</t>
  </si>
  <si>
    <t xml:space="preserve">3328857	</t>
  </si>
  <si>
    <t xml:space="preserve">999224339148151	</t>
  </si>
  <si>
    <t>[曼谷]曼谷素坤逸安凡尼酒店(Avani Sukhumvit Bangkok Hotel)(39563757)</t>
  </si>
  <si>
    <t>阿瓦尼天际线房 1张特大床&lt;今日特价 &gt;&lt;双人入住&gt;&lt;双早&gt;</t>
  </si>
  <si>
    <t>ZHAO/SHUANGGE</t>
  </si>
  <si>
    <t xml:space="preserve">3404779	</t>
  </si>
  <si>
    <t xml:space="preserve">999224339574994	</t>
  </si>
  <si>
    <t xml:space="preserve">3404880	</t>
  </si>
  <si>
    <t xml:space="preserve">518164	</t>
  </si>
  <si>
    <t xml:space="preserve">999224339924864	</t>
  </si>
  <si>
    <t>[奎松市]塞达维蒂斯北酒店(Seda Vertis North)(17891668)</t>
  </si>
  <si>
    <t>豪华房&lt;特价大促销&gt;&lt;三人入住&gt;&lt;早餐&gt;</t>
  </si>
  <si>
    <t>HIDALGO/LAUREEN,HIDALGO/LIGAYA ARUBANG</t>
  </si>
  <si>
    <t xml:space="preserve">3404983	</t>
  </si>
  <si>
    <t xml:space="preserve">2732340	</t>
  </si>
  <si>
    <t xml:space="preserve">999224340071108	</t>
  </si>
  <si>
    <t>豪华好莱坞房&lt;今日特价 &gt;&lt;双人入住&gt;&lt;不适用泰国客人&gt;&lt;无早&gt;</t>
  </si>
  <si>
    <t>YU/MEI,SHEN/FEIFEI</t>
  </si>
  <si>
    <t xml:space="preserve">3405022	</t>
  </si>
  <si>
    <t xml:space="preserve">278151317	</t>
  </si>
  <si>
    <t xml:space="preserve">999224340529800	</t>
  </si>
  <si>
    <t>[芭堤雅]文华伊斯特维尔酒店(Mandarin Eastville, Pattaya)(101052800)</t>
  </si>
  <si>
    <t>经典至尊豪华特大床房&lt;双人入住&gt;&lt;中宾&gt;&lt;无早&gt;</t>
  </si>
  <si>
    <t>GAO/SAISAI</t>
  </si>
  <si>
    <t xml:space="preserve">3405180	</t>
  </si>
  <si>
    <t xml:space="preserve">27956	</t>
  </si>
  <si>
    <t xml:space="preserve">999224340802439	</t>
  </si>
  <si>
    <t>至尊特大床套房&lt;特惠&gt;&lt;双人入住&gt;&lt;双早&gt;</t>
  </si>
  <si>
    <t>YANG/JIE</t>
  </si>
  <si>
    <t xml:space="preserve">3405231	</t>
  </si>
  <si>
    <t xml:space="preserve">427648	</t>
  </si>
  <si>
    <t xml:space="preserve">999224341538354	</t>
  </si>
  <si>
    <t>[普吉岛]Travelodge 普吉城镇酒店(Travelodge Phuket Town)(83852850)</t>
  </si>
  <si>
    <t>Tryhubenko/Vladyslav,Tryhubenko/Vladyslav</t>
  </si>
  <si>
    <t xml:space="preserve">3405385	</t>
  </si>
  <si>
    <t xml:space="preserve">13822	</t>
  </si>
  <si>
    <t xml:space="preserve">999224343058007	</t>
  </si>
  <si>
    <t>[曼谷]察殿曼谷河畔豪华酒店(Chatrium Hotel Riverside Bangkok)(3628438)</t>
  </si>
  <si>
    <t>河景至尊豪华房&lt;双人入住&gt;&lt;双早&gt;</t>
  </si>
  <si>
    <t>A/Wangcichengjiacuo,Dan/Zeng</t>
  </si>
  <si>
    <t xml:space="preserve">3405756	</t>
  </si>
  <si>
    <t xml:space="preserve">281798428	</t>
  </si>
  <si>
    <t xml:space="preserve">999224343322606	</t>
  </si>
  <si>
    <t>THONGBUA/PONGKUN</t>
  </si>
  <si>
    <t xml:space="preserve">3405819	</t>
  </si>
  <si>
    <t xml:space="preserve">13829	</t>
  </si>
  <si>
    <t xml:space="preserve">999224352843458	</t>
  </si>
  <si>
    <t>[迪拜]迪拜德伊勒温德姆戴斯酒店(Days Hotel by Wyndham Dubai Deira)(106477760)</t>
  </si>
  <si>
    <t>天际线景豪华双床房&lt;双人入住&gt;&lt;无早&gt;</t>
  </si>
  <si>
    <t>GUO/MINGSHENG</t>
  </si>
  <si>
    <t xml:space="preserve">3406352	</t>
  </si>
  <si>
    <t xml:space="preserve">243418	</t>
  </si>
  <si>
    <t xml:space="preserve">999224353711820	</t>
  </si>
  <si>
    <t>Wong/Allen Peter</t>
  </si>
  <si>
    <t xml:space="preserve">3406441	</t>
  </si>
  <si>
    <t xml:space="preserve">427742	</t>
  </si>
  <si>
    <t xml:space="preserve">999224357572638	</t>
  </si>
  <si>
    <t>[宿务]宿务柏宁国际大酒店(Cebu Parklane International Hotel)(8234810)</t>
  </si>
  <si>
    <t>帕克兰房&lt;双人入住&gt;&lt;双早&gt;</t>
  </si>
  <si>
    <t>Barrett/Brent,Barrett/Brent</t>
  </si>
  <si>
    <t xml:space="preserve">3407545	</t>
  </si>
  <si>
    <t xml:space="preserve">178702	</t>
  </si>
  <si>
    <t xml:space="preserve">22821605163	</t>
  </si>
  <si>
    <t>未知</t>
  </si>
  <si>
    <t>[普吉岛]普吉假日酒店 (政府卫生认证)(Holiday Inn Resort Phuket, an IHG Hotel  (SHA Extra Plus))(3031621)</t>
  </si>
  <si>
    <t>标准房（1张特大床）(连住3晚及以上)&lt;特惠专享&gt;&lt;双人入住&gt;&lt;双早&gt;</t>
  </si>
  <si>
    <t>ZHOU/MENGLU</t>
  </si>
  <si>
    <t xml:space="preserve">3047592	</t>
  </si>
  <si>
    <t xml:space="preserve">14144297	</t>
  </si>
  <si>
    <t>，</t>
  </si>
  <si>
    <t>999223976518714</t>
  </si>
  <si>
    <t xml:space="preserve">23847954458 订单修改为2间海景房的补款单 （供应商订单号 ： 3289456）。 </t>
  </si>
  <si>
    <t xml:space="preserve"> 3289456 更新：出账改38500THB ，入账改8500RMB， 补款单 999223976518714</t>
  </si>
  <si>
    <t>本期扣款6150元</t>
  </si>
  <si>
    <t>CA2019230530CNY</t>
  </si>
  <si>
    <t>本期收回805元</t>
  </si>
  <si>
    <t>A230526100529481</t>
  </si>
  <si>
    <t>CNY / HKD 当前参考汇率: 1.103840372</t>
  </si>
  <si>
    <t>总计：287530 CNY/
317387.22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</si>
  <si>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</si>
  <si>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</si>
  <si>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</si>
  <si>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</si>
  <si>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</si>
  <si>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</si>
  <si>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</si>
  <si>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</si>
  <si>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</si>
  <si>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</si>
  <si>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</si>
  <si>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</si>
  <si>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</si>
  <si>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</si>
  <si>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</si>
  <si>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</si>
  <si>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</si>
  <si>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</si>
  <si>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</si>
  <si>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2023-05-22</t>
  </si>
  <si>
    <t>3407545</t>
  </si>
  <si>
    <t>宿务柏宁国际大酒店</t>
  </si>
  <si>
    <t>Barrett Brent,Barrett Brent</t>
  </si>
  <si>
    <t>2023-05-23</t>
  </si>
  <si>
    <t>退房日周结</t>
  </si>
  <si>
    <t>420.00</t>
  </si>
  <si>
    <t>RMB</t>
  </si>
  <si>
    <t>0</t>
  </si>
  <si>
    <t>0.00</t>
  </si>
  <si>
    <t>携程国际直连(DD)</t>
  </si>
  <si>
    <t>01.011174</t>
  </si>
  <si>
    <t>2023-05-22 21:40:39</t>
  </si>
  <si>
    <t>否</t>
  </si>
  <si>
    <t>汇智国际旅游发展有限公司</t>
  </si>
  <si>
    <t>直采</t>
  </si>
  <si>
    <t>菲律宾</t>
  </si>
  <si>
    <t>3406441</t>
  </si>
  <si>
    <t>曼谷素坤逸航站 21 中心酒店 (政府卫生认证)</t>
  </si>
  <si>
    <t>Wong Allen Peter</t>
  </si>
  <si>
    <t>1188.00</t>
  </si>
  <si>
    <t>2023-05-22 17:59:49</t>
  </si>
  <si>
    <t>泰国</t>
  </si>
  <si>
    <t>3406352</t>
  </si>
  <si>
    <t>迪拜德伊勒温德姆戴斯酒店</t>
  </si>
  <si>
    <t>GUO MINGSHENG</t>
  </si>
  <si>
    <t>419.00</t>
  </si>
  <si>
    <t>2023-05-22 17:11:37</t>
  </si>
  <si>
    <t>阿拉伯联合酋长国</t>
  </si>
  <si>
    <t>3405819</t>
  </si>
  <si>
    <t>Travelodge Phuket Town</t>
  </si>
  <si>
    <t>THONGBUA PONGKUN</t>
  </si>
  <si>
    <t>211.00</t>
  </si>
  <si>
    <t>2023-05-22 15:36:47</t>
  </si>
  <si>
    <t>3405756</t>
  </si>
  <si>
    <t>曼谷察殿河畔豪华酒店</t>
  </si>
  <si>
    <t>A Wangcichengjiacuo,Dan Zeng</t>
  </si>
  <si>
    <t>1856.00</t>
  </si>
  <si>
    <t>2023-05-22 15:46:46</t>
  </si>
  <si>
    <t>3405385</t>
  </si>
  <si>
    <t>Tryhubenko Vladyslav,Tryhubenko Vladyslav</t>
  </si>
  <si>
    <t>2023-05-22 13:32:33</t>
  </si>
  <si>
    <t>3405231</t>
  </si>
  <si>
    <t>YANG JIE</t>
  </si>
  <si>
    <t>1270.00</t>
  </si>
  <si>
    <t>2023-05-22 12:50:11</t>
  </si>
  <si>
    <t>3405180</t>
  </si>
  <si>
    <t>文华伊斯特维尔酒店</t>
  </si>
  <si>
    <t>GAO SAISAI</t>
  </si>
  <si>
    <t>344.00</t>
  </si>
  <si>
    <t>2023-05-22 12:27:37</t>
  </si>
  <si>
    <t>3405022</t>
  </si>
  <si>
    <t>曼谷盛泰澜中央世界商业中心酒店  (SHA Plus+)</t>
  </si>
  <si>
    <t>YU MEI,SHEN FEIFEI</t>
  </si>
  <si>
    <t>1094.00</t>
  </si>
  <si>
    <t>2023-05-22 11:50:27</t>
  </si>
  <si>
    <t>3404983</t>
  </si>
  <si>
    <t>马尼拉赛达北维迪斯酒店 - 多用途酒店</t>
  </si>
  <si>
    <t>HIDALGO LAUREEN,HIDALGO LIGAYA ARUBANG</t>
  </si>
  <si>
    <t>940.00</t>
  </si>
  <si>
    <t>2023-05-22 12:23:52</t>
  </si>
  <si>
    <t>3404880</t>
  </si>
  <si>
    <t>曼谷阿文苏昆维特酒店</t>
  </si>
  <si>
    <t>ZHAO SHUANGGE</t>
  </si>
  <si>
    <t>683.00</t>
  </si>
  <si>
    <t>2023-05-22 11:06:53</t>
  </si>
  <si>
    <t>3404683</t>
  </si>
  <si>
    <t>曼谷素旺那普机场诺富特酒店</t>
  </si>
  <si>
    <t>LIN HAI</t>
  </si>
  <si>
    <t>2086.00</t>
  </si>
  <si>
    <t>2023-05-22 12:54:51</t>
  </si>
  <si>
    <t>3404474</t>
  </si>
  <si>
    <t>宜必思尚品曼谷素坤逸康福酒店</t>
  </si>
  <si>
    <t>LIU PENG</t>
  </si>
  <si>
    <t>280.00</t>
  </si>
  <si>
    <t>2023-05-22 15:03:34</t>
  </si>
  <si>
    <t>3404404</t>
  </si>
  <si>
    <t>曼谷爱湾酒店</t>
  </si>
  <si>
    <t>YANG WEN</t>
  </si>
  <si>
    <t>364.00</t>
  </si>
  <si>
    <t>2023-05-22 09:16:16</t>
  </si>
  <si>
    <t>3404379</t>
  </si>
  <si>
    <t>铂尔曼吉隆坡城市中心大酒店</t>
  </si>
  <si>
    <t>ZHOU LIBING</t>
  </si>
  <si>
    <t>770.00</t>
  </si>
  <si>
    <t>2023-05-22 09:17:35</t>
  </si>
  <si>
    <t>马来西亚</t>
  </si>
  <si>
    <t>3404287</t>
  </si>
  <si>
    <t>XIA MINGLEI</t>
  </si>
  <si>
    <t>260.00</t>
  </si>
  <si>
    <t>2023-05-22 15:03:54</t>
  </si>
  <si>
    <t>3404086</t>
  </si>
  <si>
    <t>ZENG YANXI</t>
  </si>
  <si>
    <t>2023-05-22 09:57:33</t>
  </si>
  <si>
    <t>2023-05-21</t>
  </si>
  <si>
    <t>3403275</t>
  </si>
  <si>
    <t>帝宫河滨酒店</t>
  </si>
  <si>
    <t>WANG YIMING,ZHANG GUOJUAN</t>
  </si>
  <si>
    <t>2023-05-21 21:00:44</t>
  </si>
  <si>
    <t>3402958</t>
  </si>
  <si>
    <t>YIN SEYHA</t>
  </si>
  <si>
    <t>2023-05-21 19:09:06</t>
  </si>
  <si>
    <t>3402633</t>
  </si>
  <si>
    <t>曼谷格乐丽雅12酒店</t>
  </si>
  <si>
    <t>Noel Kofron Benjamin,Noel Kofron Benjamin</t>
  </si>
  <si>
    <t>728.00</t>
  </si>
  <si>
    <t>2023-05-21 16:55:57</t>
  </si>
  <si>
    <t>3402253</t>
  </si>
  <si>
    <t>克拉甘酒店</t>
  </si>
  <si>
    <t>LAIN KOK HENG</t>
  </si>
  <si>
    <t>482.00</t>
  </si>
  <si>
    <t>2023-05-21 14:25:36</t>
  </si>
  <si>
    <t>3402249</t>
  </si>
  <si>
    <t>双威金字塔酒店</t>
  </si>
  <si>
    <t>ZHONG CHONGYUE,LIU QING</t>
  </si>
  <si>
    <t>1098.00</t>
  </si>
  <si>
    <t>2023-05-22 09:40:25</t>
  </si>
  <si>
    <t>3401835</t>
  </si>
  <si>
    <t>曼谷玛杜兹酒店</t>
  </si>
  <si>
    <t>DEVER GOPINATH</t>
  </si>
  <si>
    <t>593.00</t>
  </si>
  <si>
    <t>2023-05-21 11:53:28</t>
  </si>
  <si>
    <t>3401136</t>
  </si>
  <si>
    <t>曼谷京华大酒店 (SHA Plus+)</t>
  </si>
  <si>
    <t>LUO HAO</t>
  </si>
  <si>
    <t>490.00</t>
  </si>
  <si>
    <t>2023-05-21 09:41:20</t>
  </si>
  <si>
    <t>3401067</t>
  </si>
  <si>
    <t>曼谷素坤逸11号美居酒店</t>
  </si>
  <si>
    <t>ZOU BINBIN</t>
  </si>
  <si>
    <t>1254.00</t>
  </si>
  <si>
    <t>2023-05-21 09:31:40</t>
  </si>
  <si>
    <t>2023-05-20</t>
  </si>
  <si>
    <t>3400305</t>
  </si>
  <si>
    <t>曼谷维伊 - 美憬阁酒店</t>
  </si>
  <si>
    <t>CHEN QI</t>
  </si>
  <si>
    <t>2130.00</t>
  </si>
  <si>
    <t>2023-05-21 11:26:04</t>
  </si>
  <si>
    <t>3400262</t>
  </si>
  <si>
    <t>汉沙苏梅岛水疗度假酒店</t>
  </si>
  <si>
    <t>GASSAUER FALKO SEBASTIAN</t>
  </si>
  <si>
    <t>1500.00</t>
  </si>
  <si>
    <t>2023-05-21 09:35:28</t>
  </si>
  <si>
    <t>3400000</t>
  </si>
  <si>
    <t>曼谷恰特里亚姆大酒店</t>
  </si>
  <si>
    <t>MO SHUYING,HUANG BINGHAO</t>
  </si>
  <si>
    <t>2916.00</t>
  </si>
  <si>
    <t>2023-05-20 19:11:50</t>
  </si>
  <si>
    <t>3399478</t>
  </si>
  <si>
    <t>亚庇凯城酒店</t>
  </si>
  <si>
    <t>Subramaniam Sivakumar</t>
  </si>
  <si>
    <t>696.00</t>
  </si>
  <si>
    <t>2023-05-20 17:09:26</t>
  </si>
  <si>
    <t>3399462</t>
  </si>
  <si>
    <t>XU ZHIQIANG</t>
  </si>
  <si>
    <t>2023-05-20 16:25:20</t>
  </si>
  <si>
    <t>3399336</t>
  </si>
  <si>
    <t>XIE JIN MU,CUI CHUNLAN</t>
  </si>
  <si>
    <t>2023-05-20 17:12:31</t>
  </si>
  <si>
    <t>3399065</t>
  </si>
  <si>
    <t>吉隆坡国际机场瑞享酒店及会议中心</t>
  </si>
  <si>
    <t>Tin Ye Aung Aung</t>
  </si>
  <si>
    <t>4004.00</t>
  </si>
  <si>
    <t>2023-05-22 11:08:22</t>
  </si>
  <si>
    <t>3398138</t>
  </si>
  <si>
    <t>曼谷艾美酒店</t>
  </si>
  <si>
    <t>WANG ZHENYU</t>
  </si>
  <si>
    <t>3150.00</t>
  </si>
  <si>
    <t>2023-05-20 13:07:55</t>
  </si>
  <si>
    <t>3398014</t>
  </si>
  <si>
    <t>曼谷素旺那普机场奇迹酒店</t>
  </si>
  <si>
    <t>MANOPHEN RUNGNAPHA</t>
  </si>
  <si>
    <t>354.00</t>
  </si>
  <si>
    <t>2023-05-20 09:11:26</t>
  </si>
  <si>
    <t>3400157</t>
  </si>
  <si>
    <t>清迈M酒店</t>
  </si>
  <si>
    <t>MA MING</t>
  </si>
  <si>
    <t>500.00</t>
  </si>
  <si>
    <t>2023-05-21 09:38:55</t>
  </si>
  <si>
    <t>2023-05-19</t>
  </si>
  <si>
    <t>3396998</t>
  </si>
  <si>
    <t>迪拜派拉蒙酒店</t>
  </si>
  <si>
    <t>YOON ESEUL</t>
  </si>
  <si>
    <t>791.00</t>
  </si>
  <si>
    <t>2023-05-20 17:12:06</t>
  </si>
  <si>
    <t>3394012</t>
  </si>
  <si>
    <t>钻石崖温泉度假酒店(SHA Plus+)</t>
  </si>
  <si>
    <t>MAO CHUNHUA,SUN XUELIAN,MAO CHUANFANG,ZHU YICHUN</t>
  </si>
  <si>
    <t>3088.00</t>
  </si>
  <si>
    <t>2023-05-19 14:30:29</t>
  </si>
  <si>
    <t>2023-05-18</t>
  </si>
  <si>
    <t>3392277</t>
  </si>
  <si>
    <t>曼谷大都会酒店</t>
  </si>
  <si>
    <t>Yu Sijia,Zhang Yi</t>
  </si>
  <si>
    <t>3320.00</t>
  </si>
  <si>
    <t>2023-05-19 10:45:00</t>
  </si>
  <si>
    <t>3392274</t>
  </si>
  <si>
    <t>SU YUHANG,Zhao Yiying</t>
  </si>
  <si>
    <t>2023-05-19 10:44:34</t>
  </si>
  <si>
    <t>3392004</t>
  </si>
  <si>
    <t>奇迹大酒店</t>
  </si>
  <si>
    <t>LE Eric,LE Eric</t>
  </si>
  <si>
    <t>324.00</t>
  </si>
  <si>
    <t>2023-05-18 21:06:04</t>
  </si>
  <si>
    <t>3390671</t>
  </si>
  <si>
    <t>马尼拉新世界酒店</t>
  </si>
  <si>
    <t>WU JIAN</t>
  </si>
  <si>
    <t>4428.00</t>
  </si>
  <si>
    <t>2023-05-18 20:15:34</t>
  </si>
  <si>
    <t>3389479</t>
  </si>
  <si>
    <t>YAO YUAN</t>
  </si>
  <si>
    <t>2188.00</t>
  </si>
  <si>
    <t>2023-05-18 12:57:05</t>
  </si>
  <si>
    <t>3388474</t>
  </si>
  <si>
    <t>摩德沙吞酒店 (政府卫生认证)</t>
  </si>
  <si>
    <t>LEUNG SHUK KING</t>
  </si>
  <si>
    <t>3020.00</t>
  </si>
  <si>
    <t>2023-05-18 12:43:49</t>
  </si>
  <si>
    <t>3397463</t>
  </si>
  <si>
    <t>苏梅岛丽思卡尔顿酒店</t>
  </si>
  <si>
    <t>WEN DANNA,CHAI XINQI</t>
  </si>
  <si>
    <t>17372.00</t>
  </si>
  <si>
    <t>2023-05-20 11:50:26</t>
  </si>
  <si>
    <t>3388276</t>
  </si>
  <si>
    <t>皇家普吉城市酒店(SHA Plus+)</t>
  </si>
  <si>
    <t>GAO YUANYUAN,LI BINGHUA</t>
  </si>
  <si>
    <t>316.00</t>
  </si>
  <si>
    <t>2023-05-18 09:35:00</t>
  </si>
  <si>
    <t>2023-05-17</t>
  </si>
  <si>
    <t>3387355</t>
  </si>
  <si>
    <t>马尼拉亚洲购物中心温德姆提普酒店</t>
  </si>
  <si>
    <t>NAVARRETE NINO NOEL</t>
  </si>
  <si>
    <t>617.00</t>
  </si>
  <si>
    <t>2023-05-17 21:29:54</t>
  </si>
  <si>
    <t>3386460</t>
  </si>
  <si>
    <t>曼谷大仓新颐饭店</t>
  </si>
  <si>
    <t>ZENG FENGMING,CHEUNG LING BONG</t>
  </si>
  <si>
    <t>1399.00</t>
  </si>
  <si>
    <t>2023-05-17 17:46:47</t>
  </si>
  <si>
    <t>3384715</t>
  </si>
  <si>
    <t>洛杉矶 - 蒙特雷公园万怡酒店</t>
  </si>
  <si>
    <t>HU JING,ZHANG XUE</t>
  </si>
  <si>
    <t>7676.00</t>
  </si>
  <si>
    <t>2023-05-17 11:15:35</t>
  </si>
  <si>
    <t>美国</t>
  </si>
  <si>
    <t>3384377</t>
  </si>
  <si>
    <t>SU YUYANG</t>
  </si>
  <si>
    <t>2565.00</t>
  </si>
  <si>
    <t>2023-05-17 13:38:16</t>
  </si>
  <si>
    <t>2023-05-16</t>
  </si>
  <si>
    <t>3380987</t>
  </si>
  <si>
    <t>阿莫丽塔度假酒店</t>
  </si>
  <si>
    <t>SINGHARAT TUSSANEE</t>
  </si>
  <si>
    <t>2700.00</t>
  </si>
  <si>
    <t>2023-05-19 11:46:51</t>
  </si>
  <si>
    <t>3396076</t>
  </si>
  <si>
    <t>曼谷湄南河四季酒店 (SHA Plus+)</t>
  </si>
  <si>
    <t>Zhou Fugui</t>
  </si>
  <si>
    <t>20322.00</t>
  </si>
  <si>
    <t>2023-05-20 09:55:22</t>
  </si>
  <si>
    <t>2023-05-15</t>
  </si>
  <si>
    <t>3376496</t>
  </si>
  <si>
    <t>曼谷辛德霍恩凯宾斯基</t>
  </si>
  <si>
    <t>Fu Jonathan</t>
  </si>
  <si>
    <t>6077.00</t>
  </si>
  <si>
    <t>2023-05-15 19:34:22</t>
  </si>
  <si>
    <t>3388316</t>
  </si>
  <si>
    <t>哥打京那巴鲁元明大酒店</t>
  </si>
  <si>
    <t>MOHD DOL MOHD ROSLIE,LEE ZHI VUN</t>
  </si>
  <si>
    <t>476.00</t>
  </si>
  <si>
    <t>2023-05-20 16:10:41</t>
  </si>
  <si>
    <t>3375706</t>
  </si>
  <si>
    <t>首尔三井酒店</t>
  </si>
  <si>
    <t>ZHAO JINGQIANG</t>
  </si>
  <si>
    <t>610.00</t>
  </si>
  <si>
    <t>2023-05-16 11:35:52</t>
  </si>
  <si>
    <t>韩国</t>
  </si>
  <si>
    <t>2023-05-14</t>
  </si>
  <si>
    <t>3373075</t>
  </si>
  <si>
    <t>普吉岛铂尔曼阿卡迪亚卡隆海滩酒店</t>
  </si>
  <si>
    <t>PAN JUFEN,WANG QI,SUN JUN,ZHANG SHURONG</t>
  </si>
  <si>
    <t>5520.00</t>
  </si>
  <si>
    <t>2023-05-15 10:53:23</t>
  </si>
  <si>
    <t>3372755</t>
  </si>
  <si>
    <t>普吉假日酒店 (政府卫生认证)</t>
  </si>
  <si>
    <t>ZHENG SHI LI,ZHENG LIYI</t>
  </si>
  <si>
    <t>2085.00</t>
  </si>
  <si>
    <t>2023-05-15 10:33:06</t>
  </si>
  <si>
    <t>3372155</t>
  </si>
  <si>
    <t>吉隆坡柏威年酒店 · 悦榕庄管理</t>
  </si>
  <si>
    <t>ZHANG JIAHUI</t>
  </si>
  <si>
    <t>1580.00</t>
  </si>
  <si>
    <t>2023-05-15 11:18:19</t>
  </si>
  <si>
    <t>3371592</t>
  </si>
  <si>
    <t>攀瓦布里海滨度假村(SHA Extra Plus)</t>
  </si>
  <si>
    <t>Teankingkaeo Samathorn,Teankingkaeo Samathorn</t>
  </si>
  <si>
    <t>1096.00</t>
  </si>
  <si>
    <t>2023-05-14 18:24:31</t>
  </si>
  <si>
    <t>3369929</t>
  </si>
  <si>
    <t>WU YANWEI</t>
  </si>
  <si>
    <t>2023-05-14 12:54:10</t>
  </si>
  <si>
    <t>3369919</t>
  </si>
  <si>
    <t>LIU WEN,CHEN MING</t>
  </si>
  <si>
    <t>2023-05-14 12:57:49</t>
  </si>
  <si>
    <t>2023-05-13</t>
  </si>
  <si>
    <t>3365461</t>
  </si>
  <si>
    <t>纳玛卡度假卡马拉酒店(SHA Extra Plus)</t>
  </si>
  <si>
    <t>PHOARMAT KONKAMON</t>
  </si>
  <si>
    <t>2826.00</t>
  </si>
  <si>
    <t>2023-05-13 19:13:40</t>
  </si>
  <si>
    <t>3365371</t>
  </si>
  <si>
    <t>ZHONG XUANYU,LIU CHANG,SHEN PING</t>
  </si>
  <si>
    <t>2023-05-13 13:48:41</t>
  </si>
  <si>
    <t>3363967</t>
  </si>
  <si>
    <t>jain akshay,jain akshay</t>
  </si>
  <si>
    <t>834.00</t>
  </si>
  <si>
    <t>2023-05-13 17:57:12</t>
  </si>
  <si>
    <t>2023-05-12</t>
  </si>
  <si>
    <t>3362706</t>
  </si>
  <si>
    <t>JIN YINQUAN</t>
  </si>
  <si>
    <t>735.00</t>
  </si>
  <si>
    <t>2023-05-13 10:34:28</t>
  </si>
  <si>
    <t>3362069</t>
  </si>
  <si>
    <t>曼谷铂尔曼G酒店</t>
  </si>
  <si>
    <t>JI BIN</t>
  </si>
  <si>
    <t>1872.00</t>
  </si>
  <si>
    <t>2023-05-12 20:36:48</t>
  </si>
  <si>
    <t>3360893</t>
  </si>
  <si>
    <t>HUI K W BENJAMIN</t>
  </si>
  <si>
    <t>12100.00</t>
  </si>
  <si>
    <t>2023-05-13 11:08:08</t>
  </si>
  <si>
    <t>3359875</t>
  </si>
  <si>
    <t>宿务滨海前线酒店 - 北开垦</t>
  </si>
  <si>
    <t>Marinog Kenneth grace,Marinog Kenneth grace</t>
  </si>
  <si>
    <t>823.00</t>
  </si>
  <si>
    <t>2023-05-12 11:59:45</t>
  </si>
  <si>
    <t>3359519</t>
  </si>
  <si>
    <t>Zhang Ai mei,Zhu Chun zheng,Zhu Fang,Zhang Wei,Ma Jing xiao,Ma Jing xian</t>
  </si>
  <si>
    <t>4170.00</t>
  </si>
  <si>
    <t>-3336</t>
  </si>
  <si>
    <t>2023-05-12 17:19:42</t>
  </si>
  <si>
    <t>3358695</t>
  </si>
  <si>
    <t>沙通易思婷大酒店</t>
  </si>
  <si>
    <t>LU WENHSUAN</t>
  </si>
  <si>
    <t>3985.00</t>
  </si>
  <si>
    <t>2023-05-12 15:17:15</t>
  </si>
  <si>
    <t>2023-05-11</t>
  </si>
  <si>
    <t>3358292</t>
  </si>
  <si>
    <t>曼谷lyf素坤逸8巷-雅诗阁管理</t>
  </si>
  <si>
    <t>Lau Oscar</t>
  </si>
  <si>
    <t>2144.00</t>
  </si>
  <si>
    <t>2023-05-11 23:57:08</t>
  </si>
  <si>
    <t>3353113</t>
  </si>
  <si>
    <t>沙美岛萨凯海滩度假村</t>
  </si>
  <si>
    <t>XU WENTING,XIE DEKE,CHEN JING,XIONG YUANFANG</t>
  </si>
  <si>
    <t>4796.00</t>
  </si>
  <si>
    <t>2023-05-11 09:58:50</t>
  </si>
  <si>
    <t>2023-05-10</t>
  </si>
  <si>
    <t>3352188</t>
  </si>
  <si>
    <t>JIN LIBIN</t>
  </si>
  <si>
    <t>10730.00</t>
  </si>
  <si>
    <t>2023-05-11 10:40:17</t>
  </si>
  <si>
    <t>3349921</t>
  </si>
  <si>
    <t>曼谷廊曼机场阿玛瑞酒店</t>
  </si>
  <si>
    <t>LI HAIZHI</t>
  </si>
  <si>
    <t>525.00</t>
  </si>
  <si>
    <t>2023-05-10 15:31:21</t>
  </si>
  <si>
    <t>2023-05-09</t>
  </si>
  <si>
    <t>3345112</t>
  </si>
  <si>
    <t>安纳塔拉东方曼格罗夫阿布扎比酒店</t>
  </si>
  <si>
    <t>ABOUHASSAN HOSSAM</t>
  </si>
  <si>
    <t>731.00</t>
  </si>
  <si>
    <t>2023-05-09 14:27:58</t>
  </si>
  <si>
    <t>3345111</t>
  </si>
  <si>
    <t>TIAN JINZI,LI LEI,WU XUECHUN</t>
  </si>
  <si>
    <t>678.00</t>
  </si>
  <si>
    <t>2023-05-09 14:29:21</t>
  </si>
  <si>
    <t>2023-05-08</t>
  </si>
  <si>
    <t>3343591</t>
  </si>
  <si>
    <t>Lau Tung hin</t>
  </si>
  <si>
    <t>1928.00</t>
  </si>
  <si>
    <t>2023-05-10 18:14:24</t>
  </si>
  <si>
    <t>3341087</t>
  </si>
  <si>
    <t>普吉岛阿玛瑞酒店(政府卫生认证)</t>
  </si>
  <si>
    <t>Li Shixin,LI SHIYU,LI GUILAI,HUANG QIUHONG</t>
  </si>
  <si>
    <t>11240.00</t>
  </si>
  <si>
    <t>2023-05-09 11:39:09</t>
  </si>
  <si>
    <t>2023-05-07</t>
  </si>
  <si>
    <t>3338979</t>
  </si>
  <si>
    <t>普吉岛迈考美丽亚酒店(SHA Extra Plus)</t>
  </si>
  <si>
    <t>HA TSZ HIN</t>
  </si>
  <si>
    <t>1958.00</t>
  </si>
  <si>
    <t>2023-05-08 15:24:15</t>
  </si>
  <si>
    <t>3337625</t>
  </si>
  <si>
    <t>WANG HUI,YANG KE</t>
  </si>
  <si>
    <t>2020.00</t>
  </si>
  <si>
    <t>2520.00</t>
  </si>
  <si>
    <t>500</t>
  </si>
  <si>
    <t>2023-05-08 10:50:32</t>
  </si>
  <si>
    <t>3337345</t>
  </si>
  <si>
    <t>Chan Angela Nga Sze,Chan Angela Nga Sze</t>
  </si>
  <si>
    <t>1080.00</t>
  </si>
  <si>
    <t>2023-05-08 10:29:40</t>
  </si>
  <si>
    <t>2023-05-06</t>
  </si>
  <si>
    <t>3333804</t>
  </si>
  <si>
    <t>曼谷素凯泰酒店</t>
  </si>
  <si>
    <t>KOIKE MEGUMI</t>
  </si>
  <si>
    <t>6075.00</t>
  </si>
  <si>
    <t>2023-05-06 16:57:39</t>
  </si>
  <si>
    <t>3333748</t>
  </si>
  <si>
    <t>CHEN SHUYUAN,YANG BIAO</t>
  </si>
  <si>
    <t>4080.00</t>
  </si>
  <si>
    <t>2023-05-07 12:36:03</t>
  </si>
  <si>
    <t>2023-05-05</t>
  </si>
  <si>
    <t>3330465</t>
  </si>
  <si>
    <t>芽庄自由中心酒店</t>
  </si>
  <si>
    <t>LEE EOJIN</t>
  </si>
  <si>
    <t>205.00</t>
  </si>
  <si>
    <t>2023-05-06 11:25:38</t>
  </si>
  <si>
    <t>越南</t>
  </si>
  <si>
    <t>3327445</t>
  </si>
  <si>
    <t>曼谷野餐酒店曼谷</t>
  </si>
  <si>
    <t>Husin Dewi,Husin Dewi,Husin Dewi,Husin Dewi</t>
  </si>
  <si>
    <t>408.00</t>
  </si>
  <si>
    <t>2023-05-05 10:59:49</t>
  </si>
  <si>
    <t>2023-05-03</t>
  </si>
  <si>
    <t>3319853</t>
  </si>
  <si>
    <t>宿务白沙滩度假村及水疗中心</t>
  </si>
  <si>
    <t>KIM DONGWON,KO SUHYEON</t>
  </si>
  <si>
    <t>1400.00</t>
  </si>
  <si>
    <t>2023-05-03 12:49:40</t>
  </si>
  <si>
    <t>3378532</t>
  </si>
  <si>
    <t>合艾盛泰乐酒店</t>
  </si>
  <si>
    <t>Abu bakar Nasaruddin</t>
  </si>
  <si>
    <t>1020.00</t>
  </si>
  <si>
    <t>2023-05-16 09:35:10</t>
  </si>
  <si>
    <t>3394687</t>
  </si>
  <si>
    <t>新加坡首都凯宾斯基酒店</t>
  </si>
  <si>
    <t>XIAO YUAN,HE YUNFNEG</t>
  </si>
  <si>
    <t>5270.00</t>
  </si>
  <si>
    <t>2023-05-19 17:33:13</t>
  </si>
  <si>
    <t>新加坡</t>
  </si>
  <si>
    <t>3376245</t>
  </si>
  <si>
    <t>甲米阿玛瑞时尚度假酒店</t>
  </si>
  <si>
    <t>PARK BYOUNGJE,LIANG YAYU</t>
  </si>
  <si>
    <t>3960.00</t>
  </si>
  <si>
    <t>2023-05-15 18:16:55</t>
  </si>
  <si>
    <t>3319764</t>
  </si>
  <si>
    <t>SOMCHAY SOMWATTHANA</t>
  </si>
  <si>
    <t>729.00</t>
  </si>
  <si>
    <t>2023-05-03 12:44:18</t>
  </si>
  <si>
    <t>2023-05-02</t>
  </si>
  <si>
    <t>3317726</t>
  </si>
  <si>
    <t>新加坡河景福朋喜来登集团酒店</t>
  </si>
  <si>
    <t>WANG YUBO</t>
  </si>
  <si>
    <t>3980.00</t>
  </si>
  <si>
    <t>-3980</t>
  </si>
  <si>
    <t>2023-05-02 22:26:42</t>
  </si>
  <si>
    <t>3317603</t>
  </si>
  <si>
    <t>6115.00</t>
  </si>
  <si>
    <t>-6115</t>
  </si>
  <si>
    <t>2023-05-02 22:27:02</t>
  </si>
  <si>
    <t>3316297</t>
  </si>
  <si>
    <t>SOMSRI SUNEE</t>
  </si>
  <si>
    <t>319.00</t>
  </si>
  <si>
    <t>2023-05-02 14:45:52</t>
  </si>
  <si>
    <t>3315285</t>
  </si>
  <si>
    <t>曼谷华昌传统酒店</t>
  </si>
  <si>
    <t>NG WAI LUN</t>
  </si>
  <si>
    <t>1596.00</t>
  </si>
  <si>
    <t>2023-05-02 16:29:48</t>
  </si>
  <si>
    <t>2023-04-30</t>
  </si>
  <si>
    <t>3309612</t>
  </si>
  <si>
    <t>曼谷香格里拉大酒店</t>
  </si>
  <si>
    <t>CHEN TZUYIN</t>
  </si>
  <si>
    <t>4830.00</t>
  </si>
  <si>
    <t>2023-05-01 18:42:52</t>
  </si>
  <si>
    <t>3309397</t>
  </si>
  <si>
    <t>ZHANG YANG,ZENG XIAO</t>
  </si>
  <si>
    <t>2042.00</t>
  </si>
  <si>
    <t>2023-05-01 10:01:14</t>
  </si>
  <si>
    <t>2023-04-29</t>
  </si>
  <si>
    <t>3305279</t>
  </si>
  <si>
    <t>FENG BIN,YAN MENG,YAN XIAOCHENG,YANG YAN</t>
  </si>
  <si>
    <t>3880.00</t>
  </si>
  <si>
    <t>2023-04-30 17:50:11</t>
  </si>
  <si>
    <t>3304559</t>
  </si>
  <si>
    <t>吉隆坡四季酒店</t>
  </si>
  <si>
    <t>ZHAO ANG,XIA YE,ZHAO TIANJI,ZHAO TIANLIN</t>
  </si>
  <si>
    <t>8073.00</t>
  </si>
  <si>
    <t>2023-04-29 16:50:22</t>
  </si>
  <si>
    <t>2023-04-28</t>
  </si>
  <si>
    <t>3302765</t>
  </si>
  <si>
    <t>中心酒店</t>
  </si>
  <si>
    <t>Perumal Turga</t>
  </si>
  <si>
    <t>3920.00</t>
  </si>
  <si>
    <t>2023-04-29 11:45:23</t>
  </si>
  <si>
    <t>文莱</t>
  </si>
  <si>
    <t>3302747</t>
  </si>
  <si>
    <t>KOUR PURSHAM</t>
  </si>
  <si>
    <t>3840.00</t>
  </si>
  <si>
    <t>2023-05-01 13:17:32</t>
  </si>
  <si>
    <t>3301161</t>
  </si>
  <si>
    <t>拉查酒店</t>
  </si>
  <si>
    <t>LUO Jincheng,Lin Chunmei,LUO XUEFEN</t>
  </si>
  <si>
    <t>3258.00</t>
  </si>
  <si>
    <t>2023-04-29 16:33:14</t>
  </si>
  <si>
    <t>2023-04-27</t>
  </si>
  <si>
    <t>3294696</t>
  </si>
  <si>
    <t>Homm布利斯南海滩巴东酒店(SHA Extra Plus)</t>
  </si>
  <si>
    <t>Shinjo nobuyuki,Shinjo nobuyuki</t>
  </si>
  <si>
    <t>2312.00</t>
  </si>
  <si>
    <t>2023-04-27 15:29:58</t>
  </si>
  <si>
    <t>2023-04-25</t>
  </si>
  <si>
    <t>3288677</t>
  </si>
  <si>
    <t>LAU SAU YING</t>
  </si>
  <si>
    <t>1892.00</t>
  </si>
  <si>
    <t>2023-04-26 15:54:07</t>
  </si>
  <si>
    <t>3286136</t>
  </si>
  <si>
    <t>盖特43机场酒店</t>
  </si>
  <si>
    <t>Sukprasert Kultida,Sukprasert Kultida,Sukprasert Kultida</t>
  </si>
  <si>
    <t>373.00</t>
  </si>
  <si>
    <t>2023-04-25 13:22:30</t>
  </si>
  <si>
    <t>2023-04-24</t>
  </si>
  <si>
    <t>3281428</t>
  </si>
  <si>
    <t>槟城彩虹天堂海滩度假村酒店</t>
  </si>
  <si>
    <t>chatterley steve,chatterley steve</t>
  </si>
  <si>
    <t>980.00</t>
  </si>
  <si>
    <t>2023-04-24 16:28:51</t>
  </si>
  <si>
    <t>2023-04-22</t>
  </si>
  <si>
    <t>3273229</t>
  </si>
  <si>
    <t>YAN Wentao,Yang Haiyu,Xu Yunsi,Yue Yun</t>
  </si>
  <si>
    <t>2680.00</t>
  </si>
  <si>
    <t>2023-04-23 14:47:46</t>
  </si>
  <si>
    <t>2023-04-17</t>
  </si>
  <si>
    <t>3238219</t>
  </si>
  <si>
    <t>曼谷河畔萨利尔酒店</t>
  </si>
  <si>
    <t>WONG HO FAI,CHOW SIU MAN</t>
  </si>
  <si>
    <t>2784.00</t>
  </si>
  <si>
    <t>2023-04-18 17:44:42</t>
  </si>
  <si>
    <t>2023-04-13</t>
  </si>
  <si>
    <t>3224723</t>
  </si>
  <si>
    <t>爱妮岛S度假村</t>
  </si>
  <si>
    <t>Suela Christine,Suela Christine</t>
  </si>
  <si>
    <t>1470.00</t>
  </si>
  <si>
    <t>2023-04-14 00:02:01</t>
  </si>
  <si>
    <t>3221303</t>
  </si>
  <si>
    <t>2023-04-13 09:38:44</t>
  </si>
  <si>
    <t>2023-04-11</t>
  </si>
  <si>
    <t>3215866</t>
  </si>
  <si>
    <t>SO KAI MAN,SO KAI MAN</t>
  </si>
  <si>
    <t>2385.00</t>
  </si>
  <si>
    <t>2023-04-11 16:24:31</t>
  </si>
  <si>
    <t>2023-04-08</t>
  </si>
  <si>
    <t>3209363</t>
  </si>
  <si>
    <t>芭堤雅爱湾皇家巡航酒店 (SHA Extra Plus)</t>
  </si>
  <si>
    <t>KWONG WAI LAM</t>
  </si>
  <si>
    <t>1854.00</t>
  </si>
  <si>
    <t>2023-04-08 19:08:05</t>
  </si>
  <si>
    <t>2023-04-04</t>
  </si>
  <si>
    <t>3196688</t>
  </si>
  <si>
    <t>芽庄洲际酒店</t>
  </si>
  <si>
    <t>JANG DAMI,LIM DONG WOO</t>
  </si>
  <si>
    <t>1776.00</t>
  </si>
  <si>
    <t>2023-04-04 12:29:03</t>
  </si>
  <si>
    <t>2023-04-02</t>
  </si>
  <si>
    <t>3192960</t>
  </si>
  <si>
    <t>普吉岛西奈奢华酒店(SHA Extra Plus)</t>
  </si>
  <si>
    <t>Chong Jin Guang,Chong Jin Guang</t>
  </si>
  <si>
    <t>2278.00</t>
  </si>
  <si>
    <t>2023-04-03 10:53:48</t>
  </si>
  <si>
    <t>2023-03-31</t>
  </si>
  <si>
    <t>3188072</t>
  </si>
  <si>
    <t>芭提雅最佳西方优质尼克森酒店</t>
  </si>
  <si>
    <t>LUNG WAI YING</t>
  </si>
  <si>
    <t>630.00</t>
  </si>
  <si>
    <t>2023-04-03 17:28:26</t>
  </si>
  <si>
    <t>2023-03-29</t>
  </si>
  <si>
    <t>3181979</t>
  </si>
  <si>
    <t>Dears Myeongdong</t>
  </si>
  <si>
    <t>HO MAN SIN</t>
  </si>
  <si>
    <t>820.00</t>
  </si>
  <si>
    <t>2023-03-29 23:42:11</t>
  </si>
  <si>
    <t>3179757</t>
  </si>
  <si>
    <t>HO YIN YEE,LAI CHEUK WING,SUEN MAN HEI,WOO HIU YIN</t>
  </si>
  <si>
    <t>1427.00</t>
  </si>
  <si>
    <t>2023-03-29 10:37:53</t>
  </si>
  <si>
    <t>3179277</t>
  </si>
  <si>
    <t>CHUA SAMMY</t>
  </si>
  <si>
    <t>2334.00</t>
  </si>
  <si>
    <t>2023-03-29 08:21:18</t>
  </si>
  <si>
    <t>2023-03-16</t>
  </si>
  <si>
    <t>3141814</t>
  </si>
  <si>
    <t>kim hea jeong</t>
  </si>
  <si>
    <t>2249.00</t>
  </si>
  <si>
    <t>2023-03-16 16:02:03</t>
  </si>
  <si>
    <t>2023-03-14</t>
  </si>
  <si>
    <t>3133159</t>
  </si>
  <si>
    <t>LIN CHIENYU</t>
  </si>
  <si>
    <t>1920.00</t>
  </si>
  <si>
    <t>2023-03-14 15:04:22</t>
  </si>
  <si>
    <t>2023-03-11</t>
  </si>
  <si>
    <t>3123168</t>
  </si>
  <si>
    <t>Kim Dayoung</t>
  </si>
  <si>
    <t>888.00</t>
  </si>
  <si>
    <t>2023-03-13 14:32:27</t>
  </si>
  <si>
    <t>2023-03-05</t>
  </si>
  <si>
    <t>3093783</t>
  </si>
  <si>
    <t>曼谷水门伯克利酒店</t>
  </si>
  <si>
    <t>KAN KWAN YING,LAI WAI MAN,LAI HO MAN,LIU KWOK MUI,CHAN WING SHAN</t>
  </si>
  <si>
    <t>5264.00</t>
  </si>
  <si>
    <t>2023-03-05 15:38:56</t>
  </si>
  <si>
    <t>2023-03-03</t>
  </si>
  <si>
    <t>3085140</t>
  </si>
  <si>
    <t>曼谷索拉利亚西铁酒店</t>
  </si>
  <si>
    <t>YANG FUHUI</t>
  </si>
  <si>
    <t>1998.00</t>
  </si>
  <si>
    <t>2023-03-03 11:23:18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</si>
</sst>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142</xdr:row>
      <xdr:rowOff>0</xdr:rowOff>
    </xdr:from>
    <xdr:to>
      <xdr:col>15</xdr:col>
      <xdr:colOff>133350</xdr:colOff>
      <xdr:row>172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743200"/>
          <a:ext cx="10906125" cy="5200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142</xdr:row>
      <xdr:rowOff>0</xdr:rowOff>
    </xdr:from>
    <xdr:to>
      <xdr:col>36</xdr:col>
      <xdr:colOff>361950</xdr:colOff>
      <xdr:row>178</xdr:row>
      <xdr:rowOff>9525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458575" y="2743200"/>
          <a:ext cx="14077950" cy="61817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3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45066</v>
      </c>
      <c r="G2" s="6">
        <v>45069</v>
      </c>
      <c r="H2" s="4">
        <v>1</v>
      </c>
      <c r="I2" s="4">
        <v>3</v>
      </c>
      <c r="J2" s="4">
        <v>3</v>
      </c>
      <c r="K2" s="4" t="s">
        <v>30</v>
      </c>
      <c r="L2" s="4">
        <v>1998</v>
      </c>
      <c r="M2" s="4">
        <v>1998</v>
      </c>
      <c r="N2" s="4" t="s">
        <v>31</v>
      </c>
      <c r="O2" s="4" t="s">
        <v>32</v>
      </c>
      <c r="P2" s="4" t="s">
        <v>33</v>
      </c>
      <c r="Q2" s="4">
        <v>0</v>
      </c>
      <c r="R2" s="7">
        <v>44988</v>
      </c>
      <c r="S2" s="6">
        <v>45072</v>
      </c>
      <c r="T2" s="4" t="s">
        <v>34</v>
      </c>
      <c r="U2" s="4">
        <v>1998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45065</v>
      </c>
      <c r="G3" s="6">
        <v>45069</v>
      </c>
      <c r="H3" s="4">
        <v>2</v>
      </c>
      <c r="I3" s="4">
        <v>4</v>
      </c>
      <c r="J3" s="4">
        <v>8</v>
      </c>
      <c r="K3" s="4" t="s">
        <v>30</v>
      </c>
      <c r="L3" s="4">
        <v>5264</v>
      </c>
      <c r="M3" s="4">
        <v>5264</v>
      </c>
      <c r="N3" s="4" t="s">
        <v>40</v>
      </c>
      <c r="O3" s="4" t="s">
        <v>32</v>
      </c>
      <c r="P3" s="4" t="s">
        <v>33</v>
      </c>
      <c r="Q3" s="4">
        <v>0</v>
      </c>
      <c r="R3" s="7">
        <v>44990</v>
      </c>
      <c r="S3" s="6">
        <v>45072</v>
      </c>
      <c r="T3" s="4" t="s">
        <v>34</v>
      </c>
      <c r="U3" s="4">
        <v>5264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45068</v>
      </c>
      <c r="G4" s="6">
        <v>45069</v>
      </c>
      <c r="H4" s="4">
        <v>1</v>
      </c>
      <c r="I4" s="4">
        <v>1</v>
      </c>
      <c r="J4" s="4">
        <v>1</v>
      </c>
      <c r="K4" s="4" t="s">
        <v>30</v>
      </c>
      <c r="L4" s="4">
        <v>888</v>
      </c>
      <c r="M4" s="4">
        <v>888</v>
      </c>
      <c r="N4" s="4" t="s">
        <v>46</v>
      </c>
      <c r="O4" s="4" t="s">
        <v>32</v>
      </c>
      <c r="P4" s="4" t="s">
        <v>33</v>
      </c>
      <c r="Q4" s="4">
        <v>0</v>
      </c>
      <c r="R4" s="7">
        <v>44996</v>
      </c>
      <c r="S4" s="6">
        <v>45072</v>
      </c>
      <c r="T4" s="4" t="s">
        <v>34</v>
      </c>
      <c r="U4" s="4">
        <v>888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45065</v>
      </c>
      <c r="G5" s="6">
        <v>45069</v>
      </c>
      <c r="H5" s="4">
        <v>1</v>
      </c>
      <c r="I5" s="4">
        <v>4</v>
      </c>
      <c r="J5" s="4">
        <v>4</v>
      </c>
      <c r="K5" s="4" t="s">
        <v>30</v>
      </c>
      <c r="L5" s="4">
        <v>1920</v>
      </c>
      <c r="M5" s="4">
        <v>1920</v>
      </c>
      <c r="N5" s="4" t="s">
        <v>52</v>
      </c>
      <c r="O5" s="4" t="s">
        <v>32</v>
      </c>
      <c r="P5" s="4" t="s">
        <v>33</v>
      </c>
      <c r="Q5" s="4">
        <v>0</v>
      </c>
      <c r="R5" s="7">
        <v>44999</v>
      </c>
      <c r="S5" s="6">
        <v>45072</v>
      </c>
      <c r="T5" s="4" t="s">
        <v>34</v>
      </c>
      <c r="U5" s="4">
        <v>1920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45068</v>
      </c>
      <c r="G6" s="6">
        <v>45069</v>
      </c>
      <c r="H6" s="4">
        <v>1</v>
      </c>
      <c r="I6" s="4">
        <v>1</v>
      </c>
      <c r="J6" s="4">
        <v>1</v>
      </c>
      <c r="K6" s="4" t="s">
        <v>30</v>
      </c>
      <c r="L6" s="4">
        <v>2249</v>
      </c>
      <c r="M6" s="4">
        <v>2249</v>
      </c>
      <c r="N6" s="4" t="s">
        <v>58</v>
      </c>
      <c r="O6" s="4" t="s">
        <v>32</v>
      </c>
      <c r="P6" s="4" t="s">
        <v>33</v>
      </c>
      <c r="Q6" s="4">
        <v>0</v>
      </c>
      <c r="R6" s="7">
        <v>45001</v>
      </c>
      <c r="S6" s="6">
        <v>45072</v>
      </c>
      <c r="T6" s="4" t="s">
        <v>34</v>
      </c>
      <c r="U6" s="4">
        <v>2249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50</v>
      </c>
      <c r="E7" s="4" t="s">
        <v>62</v>
      </c>
      <c r="F7" s="6">
        <v>45064</v>
      </c>
      <c r="G7" s="6">
        <v>45069</v>
      </c>
      <c r="H7" s="4">
        <v>1</v>
      </c>
      <c r="I7" s="4">
        <v>5</v>
      </c>
      <c r="J7" s="4">
        <v>5</v>
      </c>
      <c r="K7" s="4" t="s">
        <v>30</v>
      </c>
      <c r="L7" s="4">
        <v>2334</v>
      </c>
      <c r="M7" s="4">
        <v>2334</v>
      </c>
      <c r="N7" s="4" t="s">
        <v>63</v>
      </c>
      <c r="O7" s="4" t="s">
        <v>32</v>
      </c>
      <c r="P7" s="4" t="s">
        <v>33</v>
      </c>
      <c r="Q7" s="4">
        <v>0</v>
      </c>
      <c r="R7" s="7">
        <v>45014</v>
      </c>
      <c r="S7" s="6">
        <v>45072</v>
      </c>
      <c r="T7" s="4" t="s">
        <v>34</v>
      </c>
      <c r="U7" s="4">
        <v>2334</v>
      </c>
      <c r="V7" s="4">
        <v>0</v>
      </c>
      <c r="W7" s="4">
        <v>0</v>
      </c>
      <c r="X7" s="4" t="s">
        <v>64</v>
      </c>
      <c r="Y7" s="4" t="s">
        <v>65</v>
      </c>
    </row>
    <row r="8" s="4" customFormat="1" spans="1:25">
      <c r="A8" s="4" t="s">
        <v>66</v>
      </c>
      <c r="B8" s="4" t="s">
        <v>26</v>
      </c>
      <c r="C8" s="4" t="s">
        <v>27</v>
      </c>
      <c r="D8" s="4" t="s">
        <v>67</v>
      </c>
      <c r="E8" s="4" t="s">
        <v>68</v>
      </c>
      <c r="F8" s="6">
        <v>45068</v>
      </c>
      <c r="G8" s="6">
        <v>45069</v>
      </c>
      <c r="H8" s="4">
        <v>1</v>
      </c>
      <c r="I8" s="4">
        <v>1</v>
      </c>
      <c r="J8" s="4">
        <v>1</v>
      </c>
      <c r="K8" s="4" t="s">
        <v>30</v>
      </c>
      <c r="L8" s="4">
        <v>1427</v>
      </c>
      <c r="M8" s="4">
        <v>1427</v>
      </c>
      <c r="N8" s="4" t="s">
        <v>69</v>
      </c>
      <c r="O8" s="4" t="s">
        <v>32</v>
      </c>
      <c r="P8" s="4" t="s">
        <v>33</v>
      </c>
      <c r="Q8" s="4">
        <v>0</v>
      </c>
      <c r="R8" s="7">
        <v>45014</v>
      </c>
      <c r="S8" s="6">
        <v>45072</v>
      </c>
      <c r="T8" s="4" t="s">
        <v>34</v>
      </c>
      <c r="U8" s="4">
        <v>1427</v>
      </c>
      <c r="V8" s="4">
        <v>0</v>
      </c>
      <c r="W8" s="4">
        <v>0</v>
      </c>
      <c r="X8" s="4" t="s">
        <v>70</v>
      </c>
      <c r="Y8" s="4" t="s">
        <v>71</v>
      </c>
    </row>
    <row r="9" s="4" customFormat="1" spans="1:25">
      <c r="A9" s="4" t="s">
        <v>72</v>
      </c>
      <c r="B9" s="4" t="s">
        <v>26</v>
      </c>
      <c r="C9" s="4" t="s">
        <v>27</v>
      </c>
      <c r="D9" s="4" t="s">
        <v>50</v>
      </c>
      <c r="E9" s="4" t="s">
        <v>62</v>
      </c>
      <c r="F9" s="6">
        <v>45067</v>
      </c>
      <c r="G9" s="6">
        <v>45069</v>
      </c>
      <c r="H9" s="4">
        <v>1</v>
      </c>
      <c r="I9" s="4">
        <v>2</v>
      </c>
      <c r="J9" s="4">
        <v>2</v>
      </c>
      <c r="K9" s="4" t="s">
        <v>30</v>
      </c>
      <c r="L9" s="4">
        <v>820</v>
      </c>
      <c r="M9" s="4">
        <v>820</v>
      </c>
      <c r="N9" s="4" t="s">
        <v>73</v>
      </c>
      <c r="O9" s="4" t="s">
        <v>32</v>
      </c>
      <c r="P9" s="4" t="s">
        <v>33</v>
      </c>
      <c r="Q9" s="4">
        <v>0</v>
      </c>
      <c r="R9" s="7">
        <v>45014</v>
      </c>
      <c r="S9" s="6">
        <v>45072</v>
      </c>
      <c r="T9" s="4" t="s">
        <v>34</v>
      </c>
      <c r="U9" s="4">
        <v>820</v>
      </c>
      <c r="V9" s="4">
        <v>0</v>
      </c>
      <c r="W9" s="4">
        <v>0</v>
      </c>
      <c r="X9" s="4" t="s">
        <v>74</v>
      </c>
      <c r="Y9" s="4" t="s">
        <v>75</v>
      </c>
    </row>
    <row r="10" s="4" customFormat="1" spans="1:25">
      <c r="A10" s="4" t="s">
        <v>76</v>
      </c>
      <c r="B10" s="4" t="s">
        <v>26</v>
      </c>
      <c r="C10" s="4" t="s">
        <v>27</v>
      </c>
      <c r="D10" s="4" t="s">
        <v>77</v>
      </c>
      <c r="E10" s="4" t="s">
        <v>78</v>
      </c>
      <c r="F10" s="6">
        <v>45066</v>
      </c>
      <c r="G10" s="6">
        <v>45069</v>
      </c>
      <c r="H10" s="4">
        <v>1</v>
      </c>
      <c r="I10" s="4">
        <v>3</v>
      </c>
      <c r="J10" s="4">
        <v>3</v>
      </c>
      <c r="K10" s="4" t="s">
        <v>30</v>
      </c>
      <c r="L10" s="4">
        <v>630</v>
      </c>
      <c r="M10" s="4">
        <v>630</v>
      </c>
      <c r="N10" s="4" t="s">
        <v>79</v>
      </c>
      <c r="O10" s="4" t="s">
        <v>32</v>
      </c>
      <c r="P10" s="4" t="s">
        <v>33</v>
      </c>
      <c r="Q10" s="4">
        <v>0</v>
      </c>
      <c r="R10" s="7">
        <v>45016</v>
      </c>
      <c r="S10" s="6">
        <v>45072</v>
      </c>
      <c r="T10" s="4" t="s">
        <v>34</v>
      </c>
      <c r="U10" s="4">
        <v>630</v>
      </c>
      <c r="V10" s="4">
        <v>0</v>
      </c>
      <c r="W10" s="4">
        <v>0</v>
      </c>
      <c r="X10" s="4" t="s">
        <v>80</v>
      </c>
      <c r="Y10" s="4" t="s">
        <v>71</v>
      </c>
    </row>
    <row r="11" s="4" customFormat="1" spans="1:25">
      <c r="A11" s="4" t="s">
        <v>81</v>
      </c>
      <c r="B11" s="4" t="s">
        <v>26</v>
      </c>
      <c r="C11" s="4" t="s">
        <v>27</v>
      </c>
      <c r="D11" s="4" t="s">
        <v>82</v>
      </c>
      <c r="E11" s="4" t="s">
        <v>83</v>
      </c>
      <c r="F11" s="6">
        <v>45068</v>
      </c>
      <c r="G11" s="6">
        <v>45069</v>
      </c>
      <c r="H11" s="4">
        <v>2</v>
      </c>
      <c r="I11" s="4">
        <v>1</v>
      </c>
      <c r="J11" s="4">
        <v>2</v>
      </c>
      <c r="K11" s="4" t="s">
        <v>30</v>
      </c>
      <c r="L11" s="4">
        <v>2278</v>
      </c>
      <c r="M11" s="4">
        <v>2278</v>
      </c>
      <c r="N11" s="4" t="s">
        <v>84</v>
      </c>
      <c r="O11" s="4" t="s">
        <v>32</v>
      </c>
      <c r="P11" s="4" t="s">
        <v>33</v>
      </c>
      <c r="Q11" s="4">
        <v>0</v>
      </c>
      <c r="R11" s="7">
        <v>45018</v>
      </c>
      <c r="S11" s="6">
        <v>45072</v>
      </c>
      <c r="T11" s="4" t="s">
        <v>34</v>
      </c>
      <c r="U11" s="4">
        <v>2278</v>
      </c>
      <c r="V11" s="4">
        <v>0</v>
      </c>
      <c r="W11" s="4">
        <v>0</v>
      </c>
      <c r="X11" s="4" t="s">
        <v>85</v>
      </c>
      <c r="Y11" s="4" t="s">
        <v>71</v>
      </c>
    </row>
    <row r="12" s="4" customFormat="1" spans="1:25">
      <c r="A12" s="4" t="s">
        <v>86</v>
      </c>
      <c r="B12" s="4" t="s">
        <v>26</v>
      </c>
      <c r="C12" s="4" t="s">
        <v>27</v>
      </c>
      <c r="D12" s="4" t="s">
        <v>44</v>
      </c>
      <c r="E12" s="4" t="s">
        <v>45</v>
      </c>
      <c r="F12" s="6">
        <v>45067</v>
      </c>
      <c r="G12" s="6">
        <v>45069</v>
      </c>
      <c r="H12" s="4">
        <v>1</v>
      </c>
      <c r="I12" s="4">
        <v>2</v>
      </c>
      <c r="J12" s="4">
        <v>2</v>
      </c>
      <c r="K12" s="4" t="s">
        <v>30</v>
      </c>
      <c r="L12" s="4">
        <v>1776</v>
      </c>
      <c r="M12" s="4">
        <v>1776</v>
      </c>
      <c r="N12" s="4" t="s">
        <v>87</v>
      </c>
      <c r="O12" s="4" t="s">
        <v>32</v>
      </c>
      <c r="P12" s="4" t="s">
        <v>33</v>
      </c>
      <c r="Q12" s="4">
        <v>0</v>
      </c>
      <c r="R12" s="7">
        <v>45020</v>
      </c>
      <c r="S12" s="6">
        <v>45072</v>
      </c>
      <c r="T12" s="4" t="s">
        <v>34</v>
      </c>
      <c r="U12" s="4">
        <v>1776</v>
      </c>
      <c r="V12" s="4">
        <v>0</v>
      </c>
      <c r="W12" s="4">
        <v>0</v>
      </c>
      <c r="X12" s="4" t="s">
        <v>88</v>
      </c>
      <c r="Y12" s="4" t="s">
        <v>89</v>
      </c>
    </row>
    <row r="13" s="4" customFormat="1" spans="1:25">
      <c r="A13" s="4" t="s">
        <v>90</v>
      </c>
      <c r="B13" s="4" t="s">
        <v>26</v>
      </c>
      <c r="C13" s="4" t="s">
        <v>27</v>
      </c>
      <c r="D13" s="4" t="s">
        <v>91</v>
      </c>
      <c r="E13" s="4" t="s">
        <v>92</v>
      </c>
      <c r="F13" s="6">
        <v>45066</v>
      </c>
      <c r="G13" s="6">
        <v>45069</v>
      </c>
      <c r="H13" s="4">
        <v>1</v>
      </c>
      <c r="I13" s="4">
        <v>3</v>
      </c>
      <c r="J13" s="4">
        <v>3</v>
      </c>
      <c r="K13" s="4" t="s">
        <v>30</v>
      </c>
      <c r="L13" s="4">
        <v>1854</v>
      </c>
      <c r="M13" s="4">
        <v>1854</v>
      </c>
      <c r="N13" s="4" t="s">
        <v>93</v>
      </c>
      <c r="O13" s="4" t="s">
        <v>32</v>
      </c>
      <c r="P13" s="4" t="s">
        <v>33</v>
      </c>
      <c r="Q13" s="4">
        <v>0</v>
      </c>
      <c r="R13" s="7">
        <v>45024</v>
      </c>
      <c r="S13" s="6">
        <v>45072</v>
      </c>
      <c r="T13" s="4" t="s">
        <v>34</v>
      </c>
      <c r="U13" s="4">
        <v>1854</v>
      </c>
      <c r="V13" s="4">
        <v>0</v>
      </c>
      <c r="W13" s="4">
        <v>0</v>
      </c>
      <c r="X13" s="4" t="s">
        <v>94</v>
      </c>
      <c r="Y13" s="4" t="s">
        <v>71</v>
      </c>
    </row>
    <row r="14" s="4" customFormat="1" spans="1:25">
      <c r="A14" s="4" t="s">
        <v>95</v>
      </c>
      <c r="B14" s="4" t="s">
        <v>26</v>
      </c>
      <c r="C14" s="4" t="s">
        <v>27</v>
      </c>
      <c r="D14" s="4" t="s">
        <v>96</v>
      </c>
      <c r="E14" s="4" t="s">
        <v>97</v>
      </c>
      <c r="F14" s="6">
        <v>45064</v>
      </c>
      <c r="G14" s="6">
        <v>45069</v>
      </c>
      <c r="H14" s="4">
        <v>1</v>
      </c>
      <c r="I14" s="4">
        <v>5</v>
      </c>
      <c r="J14" s="4">
        <v>5</v>
      </c>
      <c r="K14" s="4" t="s">
        <v>30</v>
      </c>
      <c r="L14" s="4">
        <v>2385</v>
      </c>
      <c r="M14" s="4">
        <v>2385</v>
      </c>
      <c r="N14" s="4" t="s">
        <v>98</v>
      </c>
      <c r="O14" s="4" t="s">
        <v>32</v>
      </c>
      <c r="P14" s="4" t="s">
        <v>33</v>
      </c>
      <c r="Q14" s="4">
        <v>0</v>
      </c>
      <c r="R14" s="7">
        <v>45027</v>
      </c>
      <c r="S14" s="6">
        <v>45072</v>
      </c>
      <c r="T14" s="4" t="s">
        <v>34</v>
      </c>
      <c r="U14" s="4">
        <v>2385</v>
      </c>
      <c r="V14" s="4">
        <v>0</v>
      </c>
      <c r="W14" s="4">
        <v>0</v>
      </c>
      <c r="X14" s="4" t="s">
        <v>99</v>
      </c>
      <c r="Y14" s="4" t="s">
        <v>71</v>
      </c>
    </row>
    <row r="15" s="4" customFormat="1" spans="1:25">
      <c r="A15" s="4" t="s">
        <v>100</v>
      </c>
      <c r="B15" s="4" t="s">
        <v>26</v>
      </c>
      <c r="C15" s="4" t="s">
        <v>27</v>
      </c>
      <c r="D15" s="4" t="s">
        <v>101</v>
      </c>
      <c r="E15" s="4" t="s">
        <v>102</v>
      </c>
      <c r="F15" s="6">
        <v>45067</v>
      </c>
      <c r="G15" s="6">
        <v>45069</v>
      </c>
      <c r="H15" s="4">
        <v>1</v>
      </c>
      <c r="I15" s="4">
        <v>2</v>
      </c>
      <c r="J15" s="4">
        <v>2</v>
      </c>
      <c r="K15" s="4" t="s">
        <v>30</v>
      </c>
      <c r="L15" s="4">
        <v>1470</v>
      </c>
      <c r="M15" s="4">
        <v>1470</v>
      </c>
      <c r="N15" s="4" t="s">
        <v>103</v>
      </c>
      <c r="O15" s="4" t="s">
        <v>32</v>
      </c>
      <c r="P15" s="4" t="s">
        <v>33</v>
      </c>
      <c r="Q15" s="4">
        <v>0</v>
      </c>
      <c r="R15" s="7">
        <v>45029</v>
      </c>
      <c r="S15" s="6">
        <v>45072</v>
      </c>
      <c r="T15" s="4" t="s">
        <v>34</v>
      </c>
      <c r="U15" s="4">
        <v>1470</v>
      </c>
      <c r="V15" s="4">
        <v>0</v>
      </c>
      <c r="W15" s="4">
        <v>0</v>
      </c>
      <c r="X15" s="4" t="s">
        <v>104</v>
      </c>
      <c r="Y15" s="4" t="s">
        <v>104</v>
      </c>
    </row>
    <row r="16" s="4" customFormat="1" spans="1:25">
      <c r="A16" s="4" t="s">
        <v>105</v>
      </c>
      <c r="B16" s="4" t="s">
        <v>26</v>
      </c>
      <c r="C16" s="4" t="s">
        <v>27</v>
      </c>
      <c r="D16" s="4" t="s">
        <v>101</v>
      </c>
      <c r="E16" s="4" t="s">
        <v>102</v>
      </c>
      <c r="F16" s="6">
        <v>45067</v>
      </c>
      <c r="G16" s="6">
        <v>45069</v>
      </c>
      <c r="H16" s="4">
        <v>1</v>
      </c>
      <c r="I16" s="4">
        <v>2</v>
      </c>
      <c r="J16" s="4">
        <v>2</v>
      </c>
      <c r="K16" s="4" t="s">
        <v>30</v>
      </c>
      <c r="L16" s="4">
        <v>1470</v>
      </c>
      <c r="M16" s="4">
        <v>1470</v>
      </c>
      <c r="N16" s="4" t="s">
        <v>103</v>
      </c>
      <c r="O16" s="4" t="s">
        <v>32</v>
      </c>
      <c r="P16" s="4" t="s">
        <v>33</v>
      </c>
      <c r="Q16" s="4">
        <v>0</v>
      </c>
      <c r="R16" s="7">
        <v>45029</v>
      </c>
      <c r="S16" s="6">
        <v>45072</v>
      </c>
      <c r="T16" s="4" t="s">
        <v>34</v>
      </c>
      <c r="U16" s="4">
        <v>1470</v>
      </c>
      <c r="V16" s="4">
        <v>0</v>
      </c>
      <c r="W16" s="4">
        <v>0</v>
      </c>
      <c r="X16" s="4" t="s">
        <v>106</v>
      </c>
      <c r="Y16" s="4" t="s">
        <v>106</v>
      </c>
    </row>
    <row r="17" s="4" customFormat="1" spans="1:25">
      <c r="A17" s="4" t="s">
        <v>107</v>
      </c>
      <c r="B17" s="4" t="s">
        <v>26</v>
      </c>
      <c r="C17" s="4" t="s">
        <v>27</v>
      </c>
      <c r="D17" s="4" t="s">
        <v>108</v>
      </c>
      <c r="E17" s="4" t="s">
        <v>109</v>
      </c>
      <c r="F17" s="6">
        <v>45066</v>
      </c>
      <c r="G17" s="6">
        <v>45069</v>
      </c>
      <c r="H17" s="4">
        <v>1</v>
      </c>
      <c r="I17" s="4">
        <v>3</v>
      </c>
      <c r="J17" s="4">
        <v>3</v>
      </c>
      <c r="K17" s="4" t="s">
        <v>30</v>
      </c>
      <c r="L17" s="4">
        <v>2784</v>
      </c>
      <c r="M17" s="4">
        <v>2784</v>
      </c>
      <c r="N17" s="4" t="s">
        <v>110</v>
      </c>
      <c r="O17" s="4" t="s">
        <v>32</v>
      </c>
      <c r="P17" s="4" t="s">
        <v>33</v>
      </c>
      <c r="Q17" s="4">
        <v>0</v>
      </c>
      <c r="R17" s="7">
        <v>45033</v>
      </c>
      <c r="S17" s="6">
        <v>45072</v>
      </c>
      <c r="T17" s="4" t="s">
        <v>34</v>
      </c>
      <c r="U17" s="4">
        <v>2784</v>
      </c>
      <c r="V17" s="4">
        <v>0</v>
      </c>
      <c r="W17" s="4">
        <v>0</v>
      </c>
      <c r="X17" s="4" t="s">
        <v>111</v>
      </c>
      <c r="Y17" s="4" t="s">
        <v>71</v>
      </c>
    </row>
    <row r="18" s="4" customFormat="1" spans="1:25">
      <c r="A18" s="4" t="s">
        <v>112</v>
      </c>
      <c r="B18" s="4" t="s">
        <v>26</v>
      </c>
      <c r="C18" s="4" t="s">
        <v>27</v>
      </c>
      <c r="D18" s="4" t="s">
        <v>113</v>
      </c>
      <c r="E18" s="4" t="s">
        <v>114</v>
      </c>
      <c r="F18" s="6">
        <v>45067</v>
      </c>
      <c r="G18" s="6">
        <v>45069</v>
      </c>
      <c r="H18" s="4">
        <v>2</v>
      </c>
      <c r="I18" s="4">
        <v>2</v>
      </c>
      <c r="J18" s="4">
        <v>4</v>
      </c>
      <c r="K18" s="4" t="s">
        <v>30</v>
      </c>
      <c r="L18" s="4">
        <v>2680</v>
      </c>
      <c r="M18" s="4">
        <v>2680</v>
      </c>
      <c r="N18" s="4" t="s">
        <v>115</v>
      </c>
      <c r="O18" s="4" t="s">
        <v>32</v>
      </c>
      <c r="P18" s="4" t="s">
        <v>33</v>
      </c>
      <c r="Q18" s="4">
        <v>0</v>
      </c>
      <c r="R18" s="7">
        <v>45038</v>
      </c>
      <c r="S18" s="6">
        <v>45072</v>
      </c>
      <c r="T18" s="4" t="s">
        <v>34</v>
      </c>
      <c r="U18" s="4">
        <v>2680</v>
      </c>
      <c r="V18" s="4">
        <v>0</v>
      </c>
      <c r="W18" s="4">
        <v>0</v>
      </c>
      <c r="X18" s="4" t="s">
        <v>116</v>
      </c>
      <c r="Y18" s="4" t="s">
        <v>117</v>
      </c>
    </row>
    <row r="19" s="4" customFormat="1" spans="1:25">
      <c r="A19" s="4" t="s">
        <v>118</v>
      </c>
      <c r="B19" s="4" t="s">
        <v>26</v>
      </c>
      <c r="C19" s="4" t="s">
        <v>27</v>
      </c>
      <c r="D19" s="4" t="s">
        <v>119</v>
      </c>
      <c r="E19" s="4" t="s">
        <v>120</v>
      </c>
      <c r="F19" s="6">
        <v>45065</v>
      </c>
      <c r="G19" s="6">
        <v>45069</v>
      </c>
      <c r="H19" s="4">
        <v>1</v>
      </c>
      <c r="I19" s="4">
        <v>4</v>
      </c>
      <c r="J19" s="4">
        <v>4</v>
      </c>
      <c r="K19" s="4" t="s">
        <v>30</v>
      </c>
      <c r="L19" s="4">
        <v>980</v>
      </c>
      <c r="M19" s="4">
        <v>980</v>
      </c>
      <c r="N19" s="4" t="s">
        <v>121</v>
      </c>
      <c r="O19" s="4" t="s">
        <v>32</v>
      </c>
      <c r="P19" s="4" t="s">
        <v>33</v>
      </c>
      <c r="Q19" s="4">
        <v>0</v>
      </c>
      <c r="R19" s="7">
        <v>45040</v>
      </c>
      <c r="S19" s="6">
        <v>45072</v>
      </c>
      <c r="T19" s="4" t="s">
        <v>34</v>
      </c>
      <c r="U19" s="4">
        <v>980</v>
      </c>
      <c r="V19" s="4">
        <v>0</v>
      </c>
      <c r="W19" s="4">
        <v>0</v>
      </c>
      <c r="X19" s="4" t="s">
        <v>122</v>
      </c>
      <c r="Y19" s="4" t="s">
        <v>123</v>
      </c>
    </row>
    <row r="20" s="4" customFormat="1" spans="1:25">
      <c r="A20" s="4" t="s">
        <v>124</v>
      </c>
      <c r="B20" s="4" t="s">
        <v>26</v>
      </c>
      <c r="C20" s="4" t="s">
        <v>27</v>
      </c>
      <c r="D20" s="4" t="s">
        <v>125</v>
      </c>
      <c r="E20" s="4" t="s">
        <v>126</v>
      </c>
      <c r="F20" s="6">
        <v>45068</v>
      </c>
      <c r="G20" s="6">
        <v>45069</v>
      </c>
      <c r="H20" s="4">
        <v>1</v>
      </c>
      <c r="I20" s="4">
        <v>1</v>
      </c>
      <c r="J20" s="4">
        <v>1</v>
      </c>
      <c r="K20" s="4" t="s">
        <v>30</v>
      </c>
      <c r="L20" s="4">
        <v>373</v>
      </c>
      <c r="M20" s="4">
        <v>373</v>
      </c>
      <c r="N20" s="4" t="s">
        <v>127</v>
      </c>
      <c r="O20" s="4" t="s">
        <v>32</v>
      </c>
      <c r="P20" s="4" t="s">
        <v>33</v>
      </c>
      <c r="Q20" s="4">
        <v>0</v>
      </c>
      <c r="R20" s="7">
        <v>45041</v>
      </c>
      <c r="S20" s="6">
        <v>45072</v>
      </c>
      <c r="T20" s="4" t="s">
        <v>34</v>
      </c>
      <c r="U20" s="4">
        <v>373</v>
      </c>
      <c r="V20" s="4">
        <v>0</v>
      </c>
      <c r="W20" s="4">
        <v>0</v>
      </c>
      <c r="X20" s="4" t="s">
        <v>128</v>
      </c>
      <c r="Y20" s="4" t="s">
        <v>129</v>
      </c>
    </row>
    <row r="21" s="4" customFormat="1" spans="1:25">
      <c r="A21" s="4" t="s">
        <v>130</v>
      </c>
      <c r="B21" s="4" t="s">
        <v>26</v>
      </c>
      <c r="C21" s="4" t="s">
        <v>27</v>
      </c>
      <c r="D21" s="4" t="s">
        <v>96</v>
      </c>
      <c r="E21" s="4" t="s">
        <v>131</v>
      </c>
      <c r="F21" s="6">
        <v>45065</v>
      </c>
      <c r="G21" s="6">
        <v>45069</v>
      </c>
      <c r="H21" s="4">
        <v>1</v>
      </c>
      <c r="I21" s="4">
        <v>4</v>
      </c>
      <c r="J21" s="4">
        <v>4</v>
      </c>
      <c r="K21" s="4" t="s">
        <v>30</v>
      </c>
      <c r="L21" s="4">
        <v>1892</v>
      </c>
      <c r="M21" s="4">
        <v>1892</v>
      </c>
      <c r="N21" s="4" t="s">
        <v>132</v>
      </c>
      <c r="O21" s="4" t="s">
        <v>32</v>
      </c>
      <c r="P21" s="4" t="s">
        <v>33</v>
      </c>
      <c r="Q21" s="4">
        <v>0</v>
      </c>
      <c r="R21" s="7">
        <v>45041</v>
      </c>
      <c r="S21" s="6">
        <v>45072</v>
      </c>
      <c r="T21" s="4" t="s">
        <v>34</v>
      </c>
      <c r="U21" s="4">
        <v>1892</v>
      </c>
      <c r="V21" s="4">
        <v>0</v>
      </c>
      <c r="W21" s="4">
        <v>0</v>
      </c>
      <c r="X21" s="4" t="s">
        <v>133</v>
      </c>
      <c r="Y21" s="4" t="s">
        <v>134</v>
      </c>
    </row>
    <row r="22" s="4" customFormat="1" spans="1:25">
      <c r="A22" s="4" t="s">
        <v>135</v>
      </c>
      <c r="B22" s="4" t="s">
        <v>26</v>
      </c>
      <c r="C22" s="4" t="s">
        <v>27</v>
      </c>
      <c r="D22" s="4" t="s">
        <v>136</v>
      </c>
      <c r="E22" s="4" t="s">
        <v>137</v>
      </c>
      <c r="F22" s="6">
        <v>45067</v>
      </c>
      <c r="G22" s="6">
        <v>45069</v>
      </c>
      <c r="H22" s="4">
        <v>2</v>
      </c>
      <c r="I22" s="4">
        <v>2</v>
      </c>
      <c r="J22" s="4">
        <v>4</v>
      </c>
      <c r="K22" s="4" t="s">
        <v>30</v>
      </c>
      <c r="L22" s="4">
        <v>2312</v>
      </c>
      <c r="M22" s="4">
        <v>2312</v>
      </c>
      <c r="N22" s="4" t="s">
        <v>138</v>
      </c>
      <c r="O22" s="4" t="s">
        <v>32</v>
      </c>
      <c r="P22" s="4" t="s">
        <v>33</v>
      </c>
      <c r="Q22" s="4">
        <v>0</v>
      </c>
      <c r="R22" s="7">
        <v>45043</v>
      </c>
      <c r="S22" s="6">
        <v>45072</v>
      </c>
      <c r="T22" s="4" t="s">
        <v>34</v>
      </c>
      <c r="U22" s="4">
        <v>2312</v>
      </c>
      <c r="V22" s="4">
        <v>0</v>
      </c>
      <c r="W22" s="4">
        <v>0</v>
      </c>
      <c r="X22" s="4" t="s">
        <v>139</v>
      </c>
      <c r="Y22" s="4" t="s">
        <v>140</v>
      </c>
    </row>
    <row r="23" s="4" customFormat="1" spans="1:25">
      <c r="A23" s="4" t="s">
        <v>141</v>
      </c>
      <c r="B23" s="4" t="s">
        <v>26</v>
      </c>
      <c r="C23" s="4" t="s">
        <v>27</v>
      </c>
      <c r="D23" s="4" t="s">
        <v>142</v>
      </c>
      <c r="E23" s="4" t="s">
        <v>143</v>
      </c>
      <c r="F23" s="6">
        <v>45067</v>
      </c>
      <c r="G23" s="6">
        <v>45069</v>
      </c>
      <c r="H23" s="4">
        <v>1</v>
      </c>
      <c r="I23" s="4">
        <v>2</v>
      </c>
      <c r="J23" s="4">
        <v>2</v>
      </c>
      <c r="K23" s="4" t="s">
        <v>30</v>
      </c>
      <c r="L23" s="4">
        <v>3258</v>
      </c>
      <c r="M23" s="4">
        <v>3258</v>
      </c>
      <c r="N23" s="4" t="s">
        <v>144</v>
      </c>
      <c r="O23" s="4" t="s">
        <v>32</v>
      </c>
      <c r="P23" s="4" t="s">
        <v>33</v>
      </c>
      <c r="Q23" s="4">
        <v>0</v>
      </c>
      <c r="R23" s="7">
        <v>45044</v>
      </c>
      <c r="S23" s="6">
        <v>45072</v>
      </c>
      <c r="T23" s="4" t="s">
        <v>34</v>
      </c>
      <c r="U23" s="4">
        <v>3258</v>
      </c>
      <c r="V23" s="4">
        <v>0</v>
      </c>
      <c r="W23" s="4">
        <v>0</v>
      </c>
      <c r="X23" s="4" t="s">
        <v>145</v>
      </c>
      <c r="Y23" s="4" t="s">
        <v>146</v>
      </c>
    </row>
    <row r="24" s="4" customFormat="1" spans="1:25">
      <c r="A24" s="4" t="s">
        <v>147</v>
      </c>
      <c r="B24" s="4" t="s">
        <v>26</v>
      </c>
      <c r="C24" s="4" t="s">
        <v>27</v>
      </c>
      <c r="D24" s="4" t="s">
        <v>148</v>
      </c>
      <c r="E24" s="4" t="s">
        <v>149</v>
      </c>
      <c r="F24" s="6">
        <v>45061</v>
      </c>
      <c r="G24" s="6">
        <v>45069</v>
      </c>
      <c r="H24" s="4">
        <v>1</v>
      </c>
      <c r="I24" s="4">
        <v>8</v>
      </c>
      <c r="J24" s="4">
        <v>8</v>
      </c>
      <c r="K24" s="4" t="s">
        <v>30</v>
      </c>
      <c r="L24" s="4">
        <v>3840</v>
      </c>
      <c r="M24" s="4">
        <v>3840</v>
      </c>
      <c r="N24" s="4" t="s">
        <v>150</v>
      </c>
      <c r="O24" s="4" t="s">
        <v>32</v>
      </c>
      <c r="P24" s="4" t="s">
        <v>33</v>
      </c>
      <c r="Q24" s="4">
        <v>0</v>
      </c>
      <c r="R24" s="7">
        <v>45044</v>
      </c>
      <c r="S24" s="6">
        <v>45072</v>
      </c>
      <c r="T24" s="4" t="s">
        <v>34</v>
      </c>
      <c r="U24" s="4">
        <v>3840</v>
      </c>
      <c r="V24" s="4">
        <v>0</v>
      </c>
      <c r="W24" s="4">
        <v>0</v>
      </c>
      <c r="X24" s="4" t="s">
        <v>151</v>
      </c>
      <c r="Y24" s="4" t="s">
        <v>152</v>
      </c>
    </row>
    <row r="25" s="4" customFormat="1" spans="1:25">
      <c r="A25" s="4" t="s">
        <v>153</v>
      </c>
      <c r="B25" s="4" t="s">
        <v>26</v>
      </c>
      <c r="C25" s="4" t="s">
        <v>27</v>
      </c>
      <c r="D25" s="4" t="s">
        <v>148</v>
      </c>
      <c r="E25" s="4" t="s">
        <v>154</v>
      </c>
      <c r="F25" s="6">
        <v>45061</v>
      </c>
      <c r="G25" s="6">
        <v>45069</v>
      </c>
      <c r="H25" s="4">
        <v>1</v>
      </c>
      <c r="I25" s="4">
        <v>8</v>
      </c>
      <c r="J25" s="4">
        <v>8</v>
      </c>
      <c r="K25" s="4" t="s">
        <v>30</v>
      </c>
      <c r="L25" s="4">
        <v>3920</v>
      </c>
      <c r="M25" s="4">
        <v>3920</v>
      </c>
      <c r="N25" s="4" t="s">
        <v>155</v>
      </c>
      <c r="O25" s="4" t="s">
        <v>32</v>
      </c>
      <c r="P25" s="4" t="s">
        <v>33</v>
      </c>
      <c r="Q25" s="4">
        <v>0</v>
      </c>
      <c r="R25" s="7">
        <v>45044</v>
      </c>
      <c r="S25" s="6">
        <v>45072</v>
      </c>
      <c r="T25" s="4" t="s">
        <v>34</v>
      </c>
      <c r="U25" s="4">
        <v>3920</v>
      </c>
      <c r="V25" s="4">
        <v>0</v>
      </c>
      <c r="W25" s="4">
        <v>0</v>
      </c>
      <c r="X25" s="4" t="s">
        <v>156</v>
      </c>
      <c r="Y25" s="4" t="s">
        <v>157</v>
      </c>
    </row>
    <row r="26" s="4" customFormat="1" spans="1:25">
      <c r="A26" s="4" t="s">
        <v>158</v>
      </c>
      <c r="B26" s="4" t="s">
        <v>26</v>
      </c>
      <c r="C26" s="4" t="s">
        <v>27</v>
      </c>
      <c r="D26" s="4" t="s">
        <v>56</v>
      </c>
      <c r="E26" s="4" t="s">
        <v>159</v>
      </c>
      <c r="F26" s="6">
        <v>45066</v>
      </c>
      <c r="G26" s="6">
        <v>45069</v>
      </c>
      <c r="H26" s="4">
        <v>1</v>
      </c>
      <c r="I26" s="4">
        <v>3</v>
      </c>
      <c r="J26" s="4">
        <v>3</v>
      </c>
      <c r="K26" s="4" t="s">
        <v>30</v>
      </c>
      <c r="L26" s="4">
        <v>8073</v>
      </c>
      <c r="M26" s="4">
        <v>8073</v>
      </c>
      <c r="N26" s="4" t="s">
        <v>160</v>
      </c>
      <c r="O26" s="4" t="s">
        <v>32</v>
      </c>
      <c r="P26" s="4" t="s">
        <v>33</v>
      </c>
      <c r="Q26" s="4">
        <v>0</v>
      </c>
      <c r="R26" s="7">
        <v>45045</v>
      </c>
      <c r="S26" s="6">
        <v>45072</v>
      </c>
      <c r="T26" s="4" t="s">
        <v>34</v>
      </c>
      <c r="U26" s="4">
        <v>8073</v>
      </c>
      <c r="V26" s="4">
        <v>0</v>
      </c>
      <c r="W26" s="4">
        <v>0</v>
      </c>
      <c r="X26" s="4" t="s">
        <v>161</v>
      </c>
      <c r="Y26" s="4" t="s">
        <v>162</v>
      </c>
    </row>
    <row r="27" s="4" customFormat="1" spans="1:25">
      <c r="A27" s="4" t="s">
        <v>163</v>
      </c>
      <c r="B27" s="4" t="s">
        <v>26</v>
      </c>
      <c r="C27" s="4" t="s">
        <v>27</v>
      </c>
      <c r="D27" s="4" t="s">
        <v>113</v>
      </c>
      <c r="E27" s="4" t="s">
        <v>164</v>
      </c>
      <c r="F27" s="6">
        <v>45067</v>
      </c>
      <c r="G27" s="6">
        <v>45069</v>
      </c>
      <c r="H27" s="4">
        <v>2</v>
      </c>
      <c r="I27" s="4">
        <v>2</v>
      </c>
      <c r="J27" s="4">
        <v>4</v>
      </c>
      <c r="K27" s="4" t="s">
        <v>30</v>
      </c>
      <c r="L27" s="4">
        <v>3880</v>
      </c>
      <c r="M27" s="4">
        <v>3880</v>
      </c>
      <c r="N27" s="4" t="s">
        <v>165</v>
      </c>
      <c r="O27" s="4" t="s">
        <v>32</v>
      </c>
      <c r="P27" s="4" t="s">
        <v>33</v>
      </c>
      <c r="Q27" s="4">
        <v>0</v>
      </c>
      <c r="R27" s="7">
        <v>45045</v>
      </c>
      <c r="S27" s="6">
        <v>45072</v>
      </c>
      <c r="T27" s="4" t="s">
        <v>34</v>
      </c>
      <c r="U27" s="4">
        <v>3880</v>
      </c>
      <c r="V27" s="4">
        <v>0</v>
      </c>
      <c r="W27" s="4">
        <v>0</v>
      </c>
      <c r="X27" s="4" t="s">
        <v>166</v>
      </c>
      <c r="Y27" s="4" t="s">
        <v>167</v>
      </c>
    </row>
    <row r="28" s="4" customFormat="1" spans="1:25">
      <c r="A28" s="4" t="s">
        <v>168</v>
      </c>
      <c r="B28" s="4" t="s">
        <v>26</v>
      </c>
      <c r="C28" s="4" t="s">
        <v>27</v>
      </c>
      <c r="D28" s="4" t="s">
        <v>169</v>
      </c>
      <c r="E28" s="4" t="s">
        <v>170</v>
      </c>
      <c r="F28" s="6">
        <v>45066</v>
      </c>
      <c r="G28" s="6">
        <v>45069</v>
      </c>
      <c r="H28" s="4">
        <v>1</v>
      </c>
      <c r="I28" s="4">
        <v>3</v>
      </c>
      <c r="J28" s="4">
        <v>3</v>
      </c>
      <c r="K28" s="4" t="s">
        <v>30</v>
      </c>
      <c r="L28" s="4">
        <v>2042</v>
      </c>
      <c r="M28" s="4">
        <v>2042</v>
      </c>
      <c r="N28" s="4" t="s">
        <v>171</v>
      </c>
      <c r="O28" s="4" t="s">
        <v>32</v>
      </c>
      <c r="P28" s="4" t="s">
        <v>33</v>
      </c>
      <c r="Q28" s="4">
        <v>0</v>
      </c>
      <c r="R28" s="7">
        <v>45046</v>
      </c>
      <c r="S28" s="6">
        <v>45072</v>
      </c>
      <c r="T28" s="4" t="s">
        <v>34</v>
      </c>
      <c r="U28" s="4">
        <v>2042</v>
      </c>
      <c r="V28" s="4">
        <v>0</v>
      </c>
      <c r="W28" s="4">
        <v>0</v>
      </c>
      <c r="X28" s="4" t="s">
        <v>172</v>
      </c>
      <c r="Y28" s="4" t="s">
        <v>172</v>
      </c>
    </row>
    <row r="29" s="4" customFormat="1" spans="1:25">
      <c r="A29" s="4" t="s">
        <v>173</v>
      </c>
      <c r="B29" s="4" t="s">
        <v>26</v>
      </c>
      <c r="C29" s="4" t="s">
        <v>27</v>
      </c>
      <c r="D29" s="4" t="s">
        <v>174</v>
      </c>
      <c r="E29" s="4" t="s">
        <v>175</v>
      </c>
      <c r="F29" s="6">
        <v>45066</v>
      </c>
      <c r="G29" s="6">
        <v>45069</v>
      </c>
      <c r="H29" s="4">
        <v>1</v>
      </c>
      <c r="I29" s="4">
        <v>3</v>
      </c>
      <c r="J29" s="4">
        <v>3</v>
      </c>
      <c r="K29" s="4" t="s">
        <v>30</v>
      </c>
      <c r="L29" s="4">
        <v>4830</v>
      </c>
      <c r="M29" s="4">
        <v>4830</v>
      </c>
      <c r="N29" s="4" t="s">
        <v>176</v>
      </c>
      <c r="O29" s="4" t="s">
        <v>32</v>
      </c>
      <c r="P29" s="4" t="s">
        <v>33</v>
      </c>
      <c r="Q29" s="4">
        <v>0</v>
      </c>
      <c r="R29" s="7">
        <v>45046</v>
      </c>
      <c r="S29" s="6">
        <v>45072</v>
      </c>
      <c r="T29" s="4" t="s">
        <v>34</v>
      </c>
      <c r="U29" s="4">
        <v>4830</v>
      </c>
      <c r="V29" s="4">
        <v>0</v>
      </c>
      <c r="W29" s="4">
        <v>0</v>
      </c>
      <c r="X29" s="4" t="s">
        <v>177</v>
      </c>
      <c r="Y29" s="4" t="s">
        <v>178</v>
      </c>
    </row>
    <row r="30" s="4" customFormat="1" spans="1:25">
      <c r="A30" s="4" t="s">
        <v>179</v>
      </c>
      <c r="B30" s="4" t="s">
        <v>26</v>
      </c>
      <c r="C30" s="4" t="s">
        <v>27</v>
      </c>
      <c r="D30" s="4" t="s">
        <v>180</v>
      </c>
      <c r="E30" s="4" t="s">
        <v>181</v>
      </c>
      <c r="F30" s="6">
        <v>45067</v>
      </c>
      <c r="G30" s="6">
        <v>45069</v>
      </c>
      <c r="H30" s="4">
        <v>1</v>
      </c>
      <c r="I30" s="4">
        <v>2</v>
      </c>
      <c r="J30" s="4">
        <v>2</v>
      </c>
      <c r="K30" s="4" t="s">
        <v>30</v>
      </c>
      <c r="L30" s="4">
        <v>1596</v>
      </c>
      <c r="M30" s="4">
        <v>1596</v>
      </c>
      <c r="N30" s="4" t="s">
        <v>182</v>
      </c>
      <c r="O30" s="4" t="s">
        <v>32</v>
      </c>
      <c r="P30" s="4" t="s">
        <v>33</v>
      </c>
      <c r="Q30" s="4">
        <v>0</v>
      </c>
      <c r="R30" s="7">
        <v>45048</v>
      </c>
      <c r="S30" s="6">
        <v>45072</v>
      </c>
      <c r="T30" s="4" t="s">
        <v>34</v>
      </c>
      <c r="U30" s="4">
        <v>1596</v>
      </c>
      <c r="V30" s="4">
        <v>0</v>
      </c>
      <c r="W30" s="4">
        <v>0</v>
      </c>
      <c r="X30" s="4" t="s">
        <v>183</v>
      </c>
      <c r="Y30" s="4" t="s">
        <v>184</v>
      </c>
    </row>
    <row r="31" s="4" customFormat="1" spans="1:25">
      <c r="A31" s="4" t="s">
        <v>185</v>
      </c>
      <c r="B31" s="4" t="s">
        <v>26</v>
      </c>
      <c r="C31" s="4" t="s">
        <v>27</v>
      </c>
      <c r="D31" s="4" t="s">
        <v>186</v>
      </c>
      <c r="E31" s="4" t="s">
        <v>187</v>
      </c>
      <c r="F31" s="6">
        <v>45068</v>
      </c>
      <c r="G31" s="6">
        <v>45069</v>
      </c>
      <c r="H31" s="4">
        <v>1</v>
      </c>
      <c r="I31" s="4">
        <v>1</v>
      </c>
      <c r="J31" s="4">
        <v>1</v>
      </c>
      <c r="K31" s="4" t="s">
        <v>30</v>
      </c>
      <c r="L31" s="4">
        <v>319</v>
      </c>
      <c r="M31" s="4">
        <v>319</v>
      </c>
      <c r="N31" s="4" t="s">
        <v>188</v>
      </c>
      <c r="O31" s="4" t="s">
        <v>32</v>
      </c>
      <c r="P31" s="4" t="s">
        <v>33</v>
      </c>
      <c r="Q31" s="4">
        <v>0</v>
      </c>
      <c r="R31" s="7">
        <v>45048</v>
      </c>
      <c r="S31" s="6">
        <v>45072</v>
      </c>
      <c r="T31" s="4" t="s">
        <v>34</v>
      </c>
      <c r="U31" s="4">
        <v>319</v>
      </c>
      <c r="V31" s="4">
        <v>0</v>
      </c>
      <c r="W31" s="4">
        <v>0</v>
      </c>
      <c r="X31" s="4" t="s">
        <v>189</v>
      </c>
      <c r="Y31" s="4" t="s">
        <v>190</v>
      </c>
    </row>
    <row r="32" s="4" customFormat="1" spans="1:25">
      <c r="A32" s="4" t="s">
        <v>191</v>
      </c>
      <c r="B32" s="4" t="s">
        <v>26</v>
      </c>
      <c r="C32" s="4" t="s">
        <v>27</v>
      </c>
      <c r="D32" s="4" t="s">
        <v>192</v>
      </c>
      <c r="E32" s="4" t="s">
        <v>193</v>
      </c>
      <c r="F32" s="6">
        <v>45068</v>
      </c>
      <c r="G32" s="6">
        <v>45069</v>
      </c>
      <c r="H32" s="4">
        <v>1</v>
      </c>
      <c r="I32" s="4">
        <v>1</v>
      </c>
      <c r="J32" s="4">
        <v>1</v>
      </c>
      <c r="K32" s="4" t="s">
        <v>30</v>
      </c>
      <c r="L32" s="4">
        <v>2350</v>
      </c>
      <c r="M32" s="4">
        <v>2350</v>
      </c>
      <c r="N32" s="4" t="s">
        <v>194</v>
      </c>
      <c r="O32" s="4" t="s">
        <v>32</v>
      </c>
      <c r="P32" s="4" t="s">
        <v>33</v>
      </c>
      <c r="Q32" s="4">
        <v>0</v>
      </c>
      <c r="R32" s="7">
        <v>45048.0000115741</v>
      </c>
      <c r="S32" s="6">
        <v>45072</v>
      </c>
      <c r="T32" s="4" t="s">
        <v>34</v>
      </c>
      <c r="U32" s="4">
        <v>2350</v>
      </c>
      <c r="V32" s="4">
        <v>0</v>
      </c>
      <c r="W32" s="4">
        <v>0</v>
      </c>
      <c r="X32" s="4" t="s">
        <v>71</v>
      </c>
      <c r="Y32" s="4" t="s">
        <v>71</v>
      </c>
    </row>
    <row r="33" s="4" customFormat="1" spans="1:25">
      <c r="A33" s="4" t="s">
        <v>195</v>
      </c>
      <c r="B33" s="4" t="s">
        <v>26</v>
      </c>
      <c r="C33" s="4" t="s">
        <v>27</v>
      </c>
      <c r="D33" s="4" t="s">
        <v>196</v>
      </c>
      <c r="E33" s="4" t="s">
        <v>197</v>
      </c>
      <c r="F33" s="6">
        <v>45065</v>
      </c>
      <c r="G33" s="6">
        <v>45069</v>
      </c>
      <c r="H33" s="4">
        <v>1</v>
      </c>
      <c r="I33" s="4">
        <v>4</v>
      </c>
      <c r="J33" s="4">
        <v>4</v>
      </c>
      <c r="K33" s="4" t="s">
        <v>30</v>
      </c>
      <c r="L33" s="4">
        <v>5230</v>
      </c>
      <c r="M33" s="4">
        <v>5230</v>
      </c>
      <c r="N33" s="4" t="s">
        <v>198</v>
      </c>
      <c r="O33" s="4" t="s">
        <v>32</v>
      </c>
      <c r="P33" s="4" t="s">
        <v>33</v>
      </c>
      <c r="Q33" s="4">
        <v>0</v>
      </c>
      <c r="R33" s="7">
        <v>45048</v>
      </c>
      <c r="S33" s="6">
        <v>45072</v>
      </c>
      <c r="T33" s="4" t="s">
        <v>34</v>
      </c>
      <c r="U33" s="4">
        <v>5230</v>
      </c>
      <c r="V33" s="4">
        <v>0</v>
      </c>
      <c r="W33" s="4">
        <v>0</v>
      </c>
      <c r="X33" s="4" t="s">
        <v>199</v>
      </c>
      <c r="Y33" s="4" t="s">
        <v>71</v>
      </c>
    </row>
    <row r="34" s="4" customFormat="1" spans="1:25">
      <c r="A34" s="4" t="s">
        <v>200</v>
      </c>
      <c r="B34" s="4" t="s">
        <v>26</v>
      </c>
      <c r="C34" s="4" t="s">
        <v>27</v>
      </c>
      <c r="D34" s="4" t="s">
        <v>196</v>
      </c>
      <c r="E34" s="4" t="s">
        <v>201</v>
      </c>
      <c r="F34" s="6">
        <v>45065</v>
      </c>
      <c r="G34" s="6">
        <v>45069</v>
      </c>
      <c r="H34" s="4">
        <v>1</v>
      </c>
      <c r="I34" s="4">
        <v>4</v>
      </c>
      <c r="J34" s="4">
        <v>4</v>
      </c>
      <c r="K34" s="4" t="s">
        <v>30</v>
      </c>
      <c r="L34" s="4">
        <v>6115</v>
      </c>
      <c r="M34" s="4">
        <v>6115</v>
      </c>
      <c r="N34" s="4" t="s">
        <v>202</v>
      </c>
      <c r="O34" s="4" t="s">
        <v>32</v>
      </c>
      <c r="P34" s="4" t="s">
        <v>33</v>
      </c>
      <c r="Q34" s="4">
        <v>0</v>
      </c>
      <c r="R34" s="7">
        <v>45048</v>
      </c>
      <c r="S34" s="6">
        <v>45072</v>
      </c>
      <c r="T34" s="4" t="s">
        <v>34</v>
      </c>
      <c r="U34" s="4">
        <v>6115</v>
      </c>
      <c r="V34" s="4">
        <v>0</v>
      </c>
      <c r="W34" s="4">
        <v>0</v>
      </c>
      <c r="X34" s="4" t="s">
        <v>203</v>
      </c>
      <c r="Y34" s="4" t="s">
        <v>204</v>
      </c>
    </row>
    <row r="35" s="4" customFormat="1" spans="1:25">
      <c r="A35" s="4" t="s">
        <v>195</v>
      </c>
      <c r="B35" s="4" t="s">
        <v>26</v>
      </c>
      <c r="C35" s="4" t="s">
        <v>205</v>
      </c>
      <c r="D35" s="4" t="s">
        <v>196</v>
      </c>
      <c r="E35" s="4" t="s">
        <v>197</v>
      </c>
      <c r="F35" s="6">
        <v>45065</v>
      </c>
      <c r="G35" s="6">
        <v>45069</v>
      </c>
      <c r="H35" s="4">
        <v>1</v>
      </c>
      <c r="I35" s="4">
        <v>4</v>
      </c>
      <c r="J35" s="4">
        <v>4</v>
      </c>
      <c r="K35" s="4" t="s">
        <v>30</v>
      </c>
      <c r="L35" s="4">
        <v>-5230</v>
      </c>
      <c r="M35" s="4">
        <v>-5230</v>
      </c>
      <c r="N35" s="4" t="s">
        <v>198</v>
      </c>
      <c r="O35" s="4" t="s">
        <v>32</v>
      </c>
      <c r="P35" s="4" t="s">
        <v>33</v>
      </c>
      <c r="Q35" s="4">
        <v>0</v>
      </c>
      <c r="R35" s="7">
        <v>45048</v>
      </c>
      <c r="S35" s="6">
        <v>45072</v>
      </c>
      <c r="T35" s="4" t="s">
        <v>34</v>
      </c>
      <c r="U35" s="4">
        <v>-5230</v>
      </c>
      <c r="V35" s="4">
        <v>0</v>
      </c>
      <c r="W35" s="4">
        <v>0</v>
      </c>
      <c r="X35" s="4" t="s">
        <v>199</v>
      </c>
      <c r="Y35" s="4" t="s">
        <v>71</v>
      </c>
    </row>
    <row r="36" s="4" customFormat="1" spans="1:25">
      <c r="A36" s="4" t="s">
        <v>206</v>
      </c>
      <c r="B36" s="4" t="s">
        <v>26</v>
      </c>
      <c r="C36" s="4" t="s">
        <v>27</v>
      </c>
      <c r="D36" s="4" t="s">
        <v>196</v>
      </c>
      <c r="E36" s="4" t="s">
        <v>207</v>
      </c>
      <c r="F36" s="6">
        <v>45066</v>
      </c>
      <c r="G36" s="6">
        <v>45069</v>
      </c>
      <c r="H36" s="4">
        <v>1</v>
      </c>
      <c r="I36" s="4">
        <v>3</v>
      </c>
      <c r="J36" s="4">
        <v>3</v>
      </c>
      <c r="K36" s="4" t="s">
        <v>30</v>
      </c>
      <c r="L36" s="4">
        <v>3980</v>
      </c>
      <c r="M36" s="4">
        <v>3980</v>
      </c>
      <c r="N36" s="4" t="s">
        <v>202</v>
      </c>
      <c r="O36" s="4" t="s">
        <v>32</v>
      </c>
      <c r="P36" s="4" t="s">
        <v>33</v>
      </c>
      <c r="Q36" s="4">
        <v>0</v>
      </c>
      <c r="R36" s="7">
        <v>45048</v>
      </c>
      <c r="S36" s="6">
        <v>45072</v>
      </c>
      <c r="T36" s="4" t="s">
        <v>34</v>
      </c>
      <c r="U36" s="4">
        <v>3980</v>
      </c>
      <c r="V36" s="4">
        <v>0</v>
      </c>
      <c r="W36" s="4">
        <v>0</v>
      </c>
      <c r="X36" s="4" t="s">
        <v>208</v>
      </c>
      <c r="Y36" s="4" t="s">
        <v>209</v>
      </c>
    </row>
    <row r="37" s="4" customFormat="1" spans="1:25">
      <c r="A37" s="4" t="s">
        <v>210</v>
      </c>
      <c r="B37" s="4" t="s">
        <v>26</v>
      </c>
      <c r="C37" s="4" t="s">
        <v>27</v>
      </c>
      <c r="D37" s="4" t="s">
        <v>211</v>
      </c>
      <c r="E37" s="4" t="s">
        <v>212</v>
      </c>
      <c r="F37" s="6">
        <v>45066</v>
      </c>
      <c r="G37" s="6">
        <v>45069</v>
      </c>
      <c r="H37" s="4">
        <v>1</v>
      </c>
      <c r="I37" s="4">
        <v>3</v>
      </c>
      <c r="J37" s="4">
        <v>3</v>
      </c>
      <c r="K37" s="4" t="s">
        <v>30</v>
      </c>
      <c r="L37" s="4">
        <v>729</v>
      </c>
      <c r="M37" s="4">
        <v>729</v>
      </c>
      <c r="N37" s="4" t="s">
        <v>213</v>
      </c>
      <c r="O37" s="4" t="s">
        <v>32</v>
      </c>
      <c r="P37" s="4" t="s">
        <v>33</v>
      </c>
      <c r="Q37" s="4">
        <v>0</v>
      </c>
      <c r="R37" s="7">
        <v>45049</v>
      </c>
      <c r="S37" s="6">
        <v>45072</v>
      </c>
      <c r="T37" s="4" t="s">
        <v>34</v>
      </c>
      <c r="U37" s="4">
        <v>729</v>
      </c>
      <c r="V37" s="4">
        <v>0</v>
      </c>
      <c r="W37" s="4">
        <v>0</v>
      </c>
      <c r="X37" s="4" t="s">
        <v>214</v>
      </c>
      <c r="Y37" s="4" t="s">
        <v>215</v>
      </c>
    </row>
    <row r="38" s="4" customFormat="1" spans="1:25">
      <c r="A38" s="4" t="s">
        <v>216</v>
      </c>
      <c r="B38" s="4" t="s">
        <v>26</v>
      </c>
      <c r="C38" s="4" t="s">
        <v>27</v>
      </c>
      <c r="D38" s="4" t="s">
        <v>217</v>
      </c>
      <c r="E38" s="4" t="s">
        <v>218</v>
      </c>
      <c r="F38" s="6">
        <v>45067</v>
      </c>
      <c r="G38" s="6">
        <v>45069</v>
      </c>
      <c r="H38" s="4">
        <v>1</v>
      </c>
      <c r="I38" s="4">
        <v>2</v>
      </c>
      <c r="J38" s="4">
        <v>2</v>
      </c>
      <c r="K38" s="4" t="s">
        <v>30</v>
      </c>
      <c r="L38" s="4">
        <v>1400</v>
      </c>
      <c r="M38" s="4">
        <v>1400</v>
      </c>
      <c r="N38" s="4" t="s">
        <v>219</v>
      </c>
      <c r="O38" s="4" t="s">
        <v>32</v>
      </c>
      <c r="P38" s="4" t="s">
        <v>33</v>
      </c>
      <c r="Q38" s="4">
        <v>0</v>
      </c>
      <c r="R38" s="7">
        <v>45049.0000115741</v>
      </c>
      <c r="S38" s="6">
        <v>45072</v>
      </c>
      <c r="T38" s="4" t="s">
        <v>34</v>
      </c>
      <c r="U38" s="4">
        <v>1400</v>
      </c>
      <c r="V38" s="4">
        <v>0</v>
      </c>
      <c r="W38" s="4">
        <v>0</v>
      </c>
      <c r="X38" s="4" t="s">
        <v>220</v>
      </c>
      <c r="Y38" s="4" t="s">
        <v>221</v>
      </c>
    </row>
    <row r="39" s="4" customFormat="1" spans="1:25">
      <c r="A39" s="4" t="s">
        <v>222</v>
      </c>
      <c r="B39" s="4" t="s">
        <v>26</v>
      </c>
      <c r="C39" s="4" t="s">
        <v>27</v>
      </c>
      <c r="D39" s="4" t="s">
        <v>223</v>
      </c>
      <c r="E39" s="4" t="s">
        <v>224</v>
      </c>
      <c r="F39" s="6">
        <v>45068</v>
      </c>
      <c r="G39" s="6">
        <v>45069</v>
      </c>
      <c r="H39" s="4">
        <v>2</v>
      </c>
      <c r="I39" s="4">
        <v>1</v>
      </c>
      <c r="J39" s="4">
        <v>2</v>
      </c>
      <c r="K39" s="4" t="s">
        <v>30</v>
      </c>
      <c r="L39" s="4">
        <v>408</v>
      </c>
      <c r="M39" s="4">
        <v>408</v>
      </c>
      <c r="N39" s="4" t="s">
        <v>225</v>
      </c>
      <c r="O39" s="4" t="s">
        <v>32</v>
      </c>
      <c r="P39" s="4" t="s">
        <v>33</v>
      </c>
      <c r="Q39" s="4">
        <v>0</v>
      </c>
      <c r="R39" s="7">
        <v>45051</v>
      </c>
      <c r="S39" s="6">
        <v>45072</v>
      </c>
      <c r="T39" s="4" t="s">
        <v>34</v>
      </c>
      <c r="U39" s="4">
        <v>408</v>
      </c>
      <c r="V39" s="4">
        <v>0</v>
      </c>
      <c r="W39" s="4">
        <v>0</v>
      </c>
      <c r="X39" s="4" t="s">
        <v>226</v>
      </c>
      <c r="Y39" s="4" t="s">
        <v>227</v>
      </c>
    </row>
    <row r="40" s="4" customFormat="1" spans="1:25">
      <c r="A40" s="4" t="s">
        <v>228</v>
      </c>
      <c r="B40" s="4" t="s">
        <v>26</v>
      </c>
      <c r="C40" s="4" t="s">
        <v>27</v>
      </c>
      <c r="D40" s="4" t="s">
        <v>229</v>
      </c>
      <c r="E40" s="4" t="s">
        <v>230</v>
      </c>
      <c r="F40" s="6">
        <v>45068</v>
      </c>
      <c r="G40" s="6">
        <v>45069</v>
      </c>
      <c r="H40" s="4">
        <v>1</v>
      </c>
      <c r="I40" s="4">
        <v>1</v>
      </c>
      <c r="J40" s="4">
        <v>1</v>
      </c>
      <c r="K40" s="4" t="s">
        <v>30</v>
      </c>
      <c r="L40" s="4">
        <v>205</v>
      </c>
      <c r="M40" s="4">
        <v>205</v>
      </c>
      <c r="N40" s="4" t="s">
        <v>231</v>
      </c>
      <c r="O40" s="4" t="s">
        <v>32</v>
      </c>
      <c r="P40" s="4" t="s">
        <v>33</v>
      </c>
      <c r="Q40" s="4">
        <v>0</v>
      </c>
      <c r="R40" s="7">
        <v>45051</v>
      </c>
      <c r="S40" s="6">
        <v>45072</v>
      </c>
      <c r="T40" s="4" t="s">
        <v>34</v>
      </c>
      <c r="U40" s="4">
        <v>205</v>
      </c>
      <c r="V40" s="4">
        <v>0</v>
      </c>
      <c r="W40" s="4">
        <v>0</v>
      </c>
      <c r="X40" s="4" t="s">
        <v>232</v>
      </c>
      <c r="Y40" s="4" t="s">
        <v>233</v>
      </c>
    </row>
    <row r="41" s="4" customFormat="1" spans="1:25">
      <c r="A41" s="4" t="s">
        <v>234</v>
      </c>
      <c r="B41" s="4" t="s">
        <v>26</v>
      </c>
      <c r="C41" s="4" t="s">
        <v>27</v>
      </c>
      <c r="D41" s="4" t="s">
        <v>113</v>
      </c>
      <c r="E41" s="4" t="s">
        <v>164</v>
      </c>
      <c r="F41" s="6">
        <v>45065</v>
      </c>
      <c r="G41" s="6">
        <v>45069</v>
      </c>
      <c r="H41" s="4">
        <v>1</v>
      </c>
      <c r="I41" s="4">
        <v>4</v>
      </c>
      <c r="J41" s="4">
        <v>4</v>
      </c>
      <c r="K41" s="4" t="s">
        <v>30</v>
      </c>
      <c r="L41" s="4">
        <v>4080</v>
      </c>
      <c r="M41" s="4">
        <v>4080</v>
      </c>
      <c r="N41" s="4" t="s">
        <v>235</v>
      </c>
      <c r="O41" s="4" t="s">
        <v>32</v>
      </c>
      <c r="P41" s="4" t="s">
        <v>33</v>
      </c>
      <c r="Q41" s="4">
        <v>0</v>
      </c>
      <c r="R41" s="7">
        <v>45052</v>
      </c>
      <c r="S41" s="6">
        <v>45072</v>
      </c>
      <c r="T41" s="4" t="s">
        <v>34</v>
      </c>
      <c r="U41" s="4">
        <v>4080</v>
      </c>
      <c r="V41" s="4">
        <v>0</v>
      </c>
      <c r="W41" s="4">
        <v>0</v>
      </c>
      <c r="X41" s="4" t="s">
        <v>236</v>
      </c>
      <c r="Y41" s="4" t="s">
        <v>237</v>
      </c>
    </row>
    <row r="42" s="4" customFormat="1" spans="1:25">
      <c r="A42" s="4" t="s">
        <v>238</v>
      </c>
      <c r="B42" s="4" t="s">
        <v>26</v>
      </c>
      <c r="C42" s="4" t="s">
        <v>27</v>
      </c>
      <c r="D42" s="4" t="s">
        <v>239</v>
      </c>
      <c r="E42" s="4" t="s">
        <v>240</v>
      </c>
      <c r="F42" s="6">
        <v>45064</v>
      </c>
      <c r="G42" s="6">
        <v>45069</v>
      </c>
      <c r="H42" s="4">
        <v>1</v>
      </c>
      <c r="I42" s="4">
        <v>5</v>
      </c>
      <c r="J42" s="4">
        <v>5</v>
      </c>
      <c r="K42" s="4" t="s">
        <v>30</v>
      </c>
      <c r="L42" s="4">
        <v>6075</v>
      </c>
      <c r="M42" s="4">
        <v>6075</v>
      </c>
      <c r="N42" s="4" t="s">
        <v>241</v>
      </c>
      <c r="O42" s="4" t="s">
        <v>32</v>
      </c>
      <c r="P42" s="4" t="s">
        <v>33</v>
      </c>
      <c r="Q42" s="4">
        <v>0</v>
      </c>
      <c r="R42" s="7">
        <v>45052</v>
      </c>
      <c r="S42" s="6">
        <v>45072</v>
      </c>
      <c r="T42" s="4" t="s">
        <v>34</v>
      </c>
      <c r="U42" s="4">
        <v>6075</v>
      </c>
      <c r="V42" s="4">
        <v>0</v>
      </c>
      <c r="W42" s="4">
        <v>0</v>
      </c>
      <c r="X42" s="4" t="s">
        <v>242</v>
      </c>
      <c r="Y42" s="4" t="s">
        <v>243</v>
      </c>
    </row>
    <row r="43" s="4" customFormat="1" spans="1:25">
      <c r="A43" s="4" t="s">
        <v>244</v>
      </c>
      <c r="B43" s="4" t="s">
        <v>26</v>
      </c>
      <c r="C43" s="4" t="s">
        <v>27</v>
      </c>
      <c r="D43" s="4" t="s">
        <v>245</v>
      </c>
      <c r="E43" s="4" t="s">
        <v>246</v>
      </c>
      <c r="F43" s="6">
        <v>45067</v>
      </c>
      <c r="G43" s="6">
        <v>45069</v>
      </c>
      <c r="H43" s="4">
        <v>1</v>
      </c>
      <c r="I43" s="4">
        <v>2</v>
      </c>
      <c r="J43" s="4">
        <v>2</v>
      </c>
      <c r="K43" s="4" t="s">
        <v>30</v>
      </c>
      <c r="L43" s="4">
        <v>1080</v>
      </c>
      <c r="M43" s="4">
        <v>1080</v>
      </c>
      <c r="N43" s="4" t="s">
        <v>247</v>
      </c>
      <c r="O43" s="4" t="s">
        <v>32</v>
      </c>
      <c r="P43" s="4" t="s">
        <v>33</v>
      </c>
      <c r="Q43" s="4">
        <v>0</v>
      </c>
      <c r="R43" s="7">
        <v>45053</v>
      </c>
      <c r="S43" s="6">
        <v>45072</v>
      </c>
      <c r="T43" s="4" t="s">
        <v>34</v>
      </c>
      <c r="U43" s="4">
        <v>1080</v>
      </c>
      <c r="V43" s="4">
        <v>0</v>
      </c>
      <c r="W43" s="4">
        <v>0</v>
      </c>
      <c r="X43" s="4" t="s">
        <v>248</v>
      </c>
      <c r="Y43" s="4" t="s">
        <v>249</v>
      </c>
    </row>
    <row r="44" s="4" customFormat="1" spans="1:25">
      <c r="A44" s="4" t="s">
        <v>250</v>
      </c>
      <c r="B44" s="4" t="s">
        <v>26</v>
      </c>
      <c r="C44" s="4" t="s">
        <v>27</v>
      </c>
      <c r="D44" s="4" t="s">
        <v>113</v>
      </c>
      <c r="E44" s="4" t="s">
        <v>164</v>
      </c>
      <c r="F44" s="6">
        <v>45067</v>
      </c>
      <c r="G44" s="6">
        <v>45069</v>
      </c>
      <c r="H44" s="4">
        <v>1</v>
      </c>
      <c r="I44" s="4">
        <v>2</v>
      </c>
      <c r="J44" s="4">
        <v>2</v>
      </c>
      <c r="K44" s="4" t="s">
        <v>30</v>
      </c>
      <c r="L44" s="4">
        <v>2020</v>
      </c>
      <c r="M44" s="4">
        <v>2020</v>
      </c>
      <c r="N44" s="4" t="s">
        <v>251</v>
      </c>
      <c r="O44" s="4" t="s">
        <v>32</v>
      </c>
      <c r="P44" s="4" t="s">
        <v>33</v>
      </c>
      <c r="Q44" s="4">
        <v>0</v>
      </c>
      <c r="R44" s="7">
        <v>45053</v>
      </c>
      <c r="S44" s="6">
        <v>45072</v>
      </c>
      <c r="T44" s="4" t="s">
        <v>34</v>
      </c>
      <c r="U44" s="4">
        <v>2020</v>
      </c>
      <c r="V44" s="4">
        <v>0</v>
      </c>
      <c r="W44" s="4">
        <v>0</v>
      </c>
      <c r="X44" s="4" t="s">
        <v>252</v>
      </c>
      <c r="Y44" s="4" t="s">
        <v>253</v>
      </c>
    </row>
    <row r="45" s="4" customFormat="1" spans="1:25">
      <c r="A45" s="4" t="s">
        <v>254</v>
      </c>
      <c r="B45" s="4" t="s">
        <v>26</v>
      </c>
      <c r="C45" s="4" t="s">
        <v>27</v>
      </c>
      <c r="D45" s="4" t="s">
        <v>255</v>
      </c>
      <c r="E45" s="4" t="s">
        <v>256</v>
      </c>
      <c r="F45" s="6">
        <v>45067</v>
      </c>
      <c r="G45" s="6">
        <v>45069</v>
      </c>
      <c r="H45" s="4">
        <v>1</v>
      </c>
      <c r="I45" s="4">
        <v>2</v>
      </c>
      <c r="J45" s="4">
        <v>2</v>
      </c>
      <c r="K45" s="4" t="s">
        <v>30</v>
      </c>
      <c r="L45" s="4">
        <v>1958</v>
      </c>
      <c r="M45" s="4">
        <v>1958</v>
      </c>
      <c r="N45" s="4" t="s">
        <v>257</v>
      </c>
      <c r="O45" s="4" t="s">
        <v>32</v>
      </c>
      <c r="P45" s="4" t="s">
        <v>33</v>
      </c>
      <c r="Q45" s="4">
        <v>0</v>
      </c>
      <c r="R45" s="7">
        <v>45053</v>
      </c>
      <c r="S45" s="6">
        <v>45072</v>
      </c>
      <c r="T45" s="4" t="s">
        <v>34</v>
      </c>
      <c r="U45" s="4">
        <v>1958</v>
      </c>
      <c r="V45" s="4">
        <v>0</v>
      </c>
      <c r="W45" s="4">
        <v>0</v>
      </c>
      <c r="X45" s="4" t="s">
        <v>258</v>
      </c>
      <c r="Y45" s="4" t="s">
        <v>259</v>
      </c>
    </row>
    <row r="46" s="4" customFormat="1" spans="1:25">
      <c r="A46" s="4" t="s">
        <v>260</v>
      </c>
      <c r="B46" s="4" t="s">
        <v>26</v>
      </c>
      <c r="C46" s="4" t="s">
        <v>27</v>
      </c>
      <c r="D46" s="4" t="s">
        <v>261</v>
      </c>
      <c r="E46" s="4" t="s">
        <v>262</v>
      </c>
      <c r="F46" s="6">
        <v>45065</v>
      </c>
      <c r="G46" s="6">
        <v>45069</v>
      </c>
      <c r="H46" s="4">
        <v>1</v>
      </c>
      <c r="I46" s="4">
        <v>4</v>
      </c>
      <c r="J46" s="4">
        <v>4</v>
      </c>
      <c r="K46" s="4" t="s">
        <v>30</v>
      </c>
      <c r="L46" s="4">
        <v>11240</v>
      </c>
      <c r="M46" s="4">
        <v>11240</v>
      </c>
      <c r="N46" s="4" t="s">
        <v>263</v>
      </c>
      <c r="O46" s="4" t="s">
        <v>32</v>
      </c>
      <c r="P46" s="4" t="s">
        <v>33</v>
      </c>
      <c r="Q46" s="4">
        <v>0</v>
      </c>
      <c r="R46" s="7">
        <v>45054</v>
      </c>
      <c r="S46" s="6">
        <v>45072</v>
      </c>
      <c r="T46" s="4" t="s">
        <v>34</v>
      </c>
      <c r="U46" s="4">
        <v>11240</v>
      </c>
      <c r="V46" s="4">
        <v>0</v>
      </c>
      <c r="W46" s="4">
        <v>0</v>
      </c>
      <c r="X46" s="4" t="s">
        <v>264</v>
      </c>
      <c r="Y46" s="4" t="s">
        <v>265</v>
      </c>
    </row>
    <row r="47" s="4" customFormat="1" spans="1:25">
      <c r="A47" s="4" t="s">
        <v>266</v>
      </c>
      <c r="B47" s="4" t="s">
        <v>26</v>
      </c>
      <c r="C47" s="4" t="s">
        <v>27</v>
      </c>
      <c r="D47" s="4" t="s">
        <v>96</v>
      </c>
      <c r="E47" s="4" t="s">
        <v>267</v>
      </c>
      <c r="F47" s="6">
        <v>45065</v>
      </c>
      <c r="G47" s="6">
        <v>45069</v>
      </c>
      <c r="H47" s="4">
        <v>1</v>
      </c>
      <c r="I47" s="4">
        <v>4</v>
      </c>
      <c r="J47" s="4">
        <v>4</v>
      </c>
      <c r="K47" s="4" t="s">
        <v>30</v>
      </c>
      <c r="L47" s="4">
        <v>1928</v>
      </c>
      <c r="M47" s="4">
        <v>1928</v>
      </c>
      <c r="N47" s="4" t="s">
        <v>268</v>
      </c>
      <c r="O47" s="4" t="s">
        <v>32</v>
      </c>
      <c r="P47" s="4" t="s">
        <v>33</v>
      </c>
      <c r="Q47" s="4">
        <v>0</v>
      </c>
      <c r="R47" s="7">
        <v>45054</v>
      </c>
      <c r="S47" s="6">
        <v>45072</v>
      </c>
      <c r="T47" s="4" t="s">
        <v>34</v>
      </c>
      <c r="U47" s="4">
        <v>1928</v>
      </c>
      <c r="V47" s="4">
        <v>0</v>
      </c>
      <c r="W47" s="4">
        <v>0</v>
      </c>
      <c r="X47" s="4" t="s">
        <v>269</v>
      </c>
      <c r="Y47" s="4" t="s">
        <v>270</v>
      </c>
    </row>
    <row r="48" s="4" customFormat="1" spans="1:25">
      <c r="A48" s="4" t="s">
        <v>271</v>
      </c>
      <c r="B48" s="4" t="s">
        <v>26</v>
      </c>
      <c r="C48" s="4" t="s">
        <v>27</v>
      </c>
      <c r="D48" s="4" t="s">
        <v>272</v>
      </c>
      <c r="E48" s="4" t="s">
        <v>273</v>
      </c>
      <c r="F48" s="6">
        <v>45068</v>
      </c>
      <c r="G48" s="6">
        <v>45069</v>
      </c>
      <c r="H48" s="4">
        <v>1</v>
      </c>
      <c r="I48" s="4">
        <v>1</v>
      </c>
      <c r="J48" s="4">
        <v>1</v>
      </c>
      <c r="K48" s="4" t="s">
        <v>30</v>
      </c>
      <c r="L48" s="4">
        <v>678</v>
      </c>
      <c r="M48" s="4">
        <v>678</v>
      </c>
      <c r="N48" s="4" t="s">
        <v>274</v>
      </c>
      <c r="O48" s="4" t="s">
        <v>32</v>
      </c>
      <c r="P48" s="4" t="s">
        <v>33</v>
      </c>
      <c r="Q48" s="4">
        <v>0</v>
      </c>
      <c r="R48" s="7">
        <v>45055</v>
      </c>
      <c r="S48" s="6">
        <v>45072</v>
      </c>
      <c r="T48" s="4" t="s">
        <v>34</v>
      </c>
      <c r="U48" s="4">
        <v>678</v>
      </c>
      <c r="V48" s="4">
        <v>0</v>
      </c>
      <c r="W48" s="4">
        <v>0</v>
      </c>
      <c r="X48" s="4" t="s">
        <v>275</v>
      </c>
      <c r="Y48" s="4" t="s">
        <v>276</v>
      </c>
    </row>
    <row r="49" s="4" customFormat="1" spans="1:25">
      <c r="A49" s="4" t="s">
        <v>277</v>
      </c>
      <c r="B49" s="4" t="s">
        <v>26</v>
      </c>
      <c r="C49" s="4" t="s">
        <v>27</v>
      </c>
      <c r="D49" s="4" t="s">
        <v>278</v>
      </c>
      <c r="E49" s="4" t="s">
        <v>279</v>
      </c>
      <c r="F49" s="6">
        <v>45068</v>
      </c>
      <c r="G49" s="6">
        <v>45069</v>
      </c>
      <c r="H49" s="4">
        <v>1</v>
      </c>
      <c r="I49" s="4">
        <v>1</v>
      </c>
      <c r="J49" s="4">
        <v>1</v>
      </c>
      <c r="K49" s="4" t="s">
        <v>30</v>
      </c>
      <c r="L49" s="4">
        <v>731</v>
      </c>
      <c r="M49" s="4">
        <v>731</v>
      </c>
      <c r="N49" s="4" t="s">
        <v>280</v>
      </c>
      <c r="O49" s="4" t="s">
        <v>32</v>
      </c>
      <c r="P49" s="4" t="s">
        <v>33</v>
      </c>
      <c r="Q49" s="4">
        <v>0</v>
      </c>
      <c r="R49" s="7">
        <v>45055</v>
      </c>
      <c r="S49" s="6">
        <v>45072</v>
      </c>
      <c r="T49" s="4" t="s">
        <v>34</v>
      </c>
      <c r="U49" s="4">
        <v>731</v>
      </c>
      <c r="V49" s="4">
        <v>0</v>
      </c>
      <c r="W49" s="4">
        <v>0</v>
      </c>
      <c r="X49" s="4" t="s">
        <v>281</v>
      </c>
      <c r="Y49" s="4" t="s">
        <v>282</v>
      </c>
    </row>
    <row r="50" s="4" customFormat="1" spans="1:25">
      <c r="A50" s="4" t="s">
        <v>283</v>
      </c>
      <c r="B50" s="4" t="s">
        <v>26</v>
      </c>
      <c r="C50" s="4" t="s">
        <v>27</v>
      </c>
      <c r="D50" s="4" t="s">
        <v>284</v>
      </c>
      <c r="E50" s="4" t="s">
        <v>285</v>
      </c>
      <c r="F50" s="6">
        <v>45066</v>
      </c>
      <c r="G50" s="6">
        <v>45069</v>
      </c>
      <c r="H50" s="4">
        <v>1</v>
      </c>
      <c r="I50" s="4">
        <v>3</v>
      </c>
      <c r="J50" s="4">
        <v>3</v>
      </c>
      <c r="K50" s="4" t="s">
        <v>30</v>
      </c>
      <c r="L50" s="4">
        <v>4329</v>
      </c>
      <c r="M50" s="4">
        <v>4329</v>
      </c>
      <c r="N50" s="4" t="s">
        <v>286</v>
      </c>
      <c r="O50" s="4" t="s">
        <v>32</v>
      </c>
      <c r="P50" s="4" t="s">
        <v>33</v>
      </c>
      <c r="Q50" s="4">
        <v>0</v>
      </c>
      <c r="R50" s="7">
        <v>45055</v>
      </c>
      <c r="S50" s="6">
        <v>45072</v>
      </c>
      <c r="T50" s="4" t="s">
        <v>34</v>
      </c>
      <c r="U50" s="4">
        <v>4329</v>
      </c>
      <c r="V50" s="4">
        <v>0</v>
      </c>
      <c r="W50" s="4">
        <v>0</v>
      </c>
      <c r="X50" s="4" t="s">
        <v>287</v>
      </c>
      <c r="Y50" s="4" t="s">
        <v>71</v>
      </c>
    </row>
    <row r="51" s="4" customFormat="1" spans="1:25">
      <c r="A51" s="4" t="s">
        <v>288</v>
      </c>
      <c r="B51" s="4" t="s">
        <v>26</v>
      </c>
      <c r="C51" s="4" t="s">
        <v>27</v>
      </c>
      <c r="D51" s="4" t="s">
        <v>272</v>
      </c>
      <c r="E51" s="4" t="s">
        <v>289</v>
      </c>
      <c r="F51" s="6">
        <v>45068</v>
      </c>
      <c r="G51" s="6">
        <v>45069</v>
      </c>
      <c r="H51" s="4">
        <v>1</v>
      </c>
      <c r="I51" s="4">
        <v>1</v>
      </c>
      <c r="J51" s="4">
        <v>1</v>
      </c>
      <c r="K51" s="4" t="s">
        <v>30</v>
      </c>
      <c r="L51" s="4">
        <v>525</v>
      </c>
      <c r="M51" s="4">
        <v>525</v>
      </c>
      <c r="N51" s="4" t="s">
        <v>290</v>
      </c>
      <c r="O51" s="4" t="s">
        <v>32</v>
      </c>
      <c r="P51" s="4" t="s">
        <v>33</v>
      </c>
      <c r="Q51" s="4">
        <v>0</v>
      </c>
      <c r="R51" s="7">
        <v>45056</v>
      </c>
      <c r="S51" s="6">
        <v>45072</v>
      </c>
      <c r="T51" s="4" t="s">
        <v>34</v>
      </c>
      <c r="U51" s="4">
        <v>525</v>
      </c>
      <c r="V51" s="4">
        <v>0</v>
      </c>
      <c r="W51" s="4">
        <v>0</v>
      </c>
      <c r="X51" s="4" t="s">
        <v>291</v>
      </c>
      <c r="Y51" s="4" t="s">
        <v>292</v>
      </c>
    </row>
    <row r="52" s="4" customFormat="1" spans="1:25">
      <c r="A52" s="4" t="s">
        <v>293</v>
      </c>
      <c r="B52" s="4" t="s">
        <v>26</v>
      </c>
      <c r="C52" s="4" t="s">
        <v>27</v>
      </c>
      <c r="D52" s="4" t="s">
        <v>294</v>
      </c>
      <c r="E52" s="4" t="s">
        <v>295</v>
      </c>
      <c r="F52" s="6">
        <v>45064</v>
      </c>
      <c r="G52" s="6">
        <v>45069</v>
      </c>
      <c r="H52" s="4">
        <v>1</v>
      </c>
      <c r="I52" s="4">
        <v>5</v>
      </c>
      <c r="J52" s="4">
        <v>5</v>
      </c>
      <c r="K52" s="4" t="s">
        <v>30</v>
      </c>
      <c r="L52" s="4">
        <v>10730</v>
      </c>
      <c r="M52" s="4">
        <v>10730</v>
      </c>
      <c r="N52" s="4" t="s">
        <v>296</v>
      </c>
      <c r="O52" s="4" t="s">
        <v>32</v>
      </c>
      <c r="P52" s="4" t="s">
        <v>33</v>
      </c>
      <c r="Q52" s="4">
        <v>0</v>
      </c>
      <c r="R52" s="7">
        <v>45056</v>
      </c>
      <c r="S52" s="6">
        <v>45072</v>
      </c>
      <c r="T52" s="4" t="s">
        <v>34</v>
      </c>
      <c r="U52" s="4">
        <v>10730</v>
      </c>
      <c r="V52" s="4">
        <v>0</v>
      </c>
      <c r="W52" s="4">
        <v>0</v>
      </c>
      <c r="X52" s="4" t="s">
        <v>297</v>
      </c>
      <c r="Y52" s="4" t="s">
        <v>298</v>
      </c>
    </row>
    <row r="53" s="4" customFormat="1" spans="1:25">
      <c r="A53" s="4" t="s">
        <v>299</v>
      </c>
      <c r="B53" s="4" t="s">
        <v>26</v>
      </c>
      <c r="C53" s="4" t="s">
        <v>27</v>
      </c>
      <c r="D53" s="4" t="s">
        <v>169</v>
      </c>
      <c r="E53" s="4" t="s">
        <v>300</v>
      </c>
      <c r="F53" s="6">
        <v>45066</v>
      </c>
      <c r="G53" s="6">
        <v>45069</v>
      </c>
      <c r="H53" s="4">
        <v>2</v>
      </c>
      <c r="I53" s="4">
        <v>3</v>
      </c>
      <c r="J53" s="4">
        <v>6</v>
      </c>
      <c r="K53" s="4" t="s">
        <v>30</v>
      </c>
      <c r="L53" s="4">
        <v>4796</v>
      </c>
      <c r="M53" s="4">
        <v>4796</v>
      </c>
      <c r="N53" s="4" t="s">
        <v>301</v>
      </c>
      <c r="O53" s="4" t="s">
        <v>32</v>
      </c>
      <c r="P53" s="4" t="s">
        <v>33</v>
      </c>
      <c r="Q53" s="4">
        <v>0</v>
      </c>
      <c r="R53" s="7">
        <v>45057</v>
      </c>
      <c r="S53" s="6">
        <v>45072</v>
      </c>
      <c r="T53" s="4" t="s">
        <v>34</v>
      </c>
      <c r="U53" s="4">
        <v>4796</v>
      </c>
      <c r="V53" s="4">
        <v>0</v>
      </c>
      <c r="W53" s="4">
        <v>0</v>
      </c>
      <c r="X53" s="4" t="s">
        <v>302</v>
      </c>
      <c r="Y53" s="4" t="s">
        <v>303</v>
      </c>
    </row>
    <row r="54" s="4" customFormat="1" spans="1:25">
      <c r="A54" s="4" t="s">
        <v>304</v>
      </c>
      <c r="B54" s="4" t="s">
        <v>26</v>
      </c>
      <c r="C54" s="4" t="s">
        <v>27</v>
      </c>
      <c r="D54" s="4" t="s">
        <v>305</v>
      </c>
      <c r="E54" s="4" t="s">
        <v>306</v>
      </c>
      <c r="F54" s="6">
        <v>45065</v>
      </c>
      <c r="G54" s="6">
        <v>45069</v>
      </c>
      <c r="H54" s="4">
        <v>2</v>
      </c>
      <c r="I54" s="4">
        <v>4</v>
      </c>
      <c r="J54" s="4">
        <v>8</v>
      </c>
      <c r="K54" s="4" t="s">
        <v>30</v>
      </c>
      <c r="L54" s="4">
        <v>2144</v>
      </c>
      <c r="M54" s="4">
        <v>2144</v>
      </c>
      <c r="N54" s="4" t="s">
        <v>307</v>
      </c>
      <c r="O54" s="4" t="s">
        <v>32</v>
      </c>
      <c r="P54" s="4" t="s">
        <v>33</v>
      </c>
      <c r="Q54" s="4">
        <v>0</v>
      </c>
      <c r="R54" s="7">
        <v>45057</v>
      </c>
      <c r="S54" s="6">
        <v>45072</v>
      </c>
      <c r="T54" s="4" t="s">
        <v>34</v>
      </c>
      <c r="U54" s="4">
        <v>2144</v>
      </c>
      <c r="V54" s="4">
        <v>0</v>
      </c>
      <c r="W54" s="4">
        <v>0</v>
      </c>
      <c r="X54" s="4" t="s">
        <v>308</v>
      </c>
      <c r="Y54" s="4" t="s">
        <v>309</v>
      </c>
    </row>
    <row r="55" s="4" customFormat="1" spans="1:25">
      <c r="A55" s="4" t="s">
        <v>310</v>
      </c>
      <c r="B55" s="4" t="s">
        <v>26</v>
      </c>
      <c r="C55" s="4" t="s">
        <v>27</v>
      </c>
      <c r="D55" s="4" t="s">
        <v>311</v>
      </c>
      <c r="E55" s="4" t="s">
        <v>312</v>
      </c>
      <c r="F55" s="6">
        <v>45064</v>
      </c>
      <c r="G55" s="6">
        <v>45069</v>
      </c>
      <c r="H55" s="4">
        <v>1</v>
      </c>
      <c r="I55" s="4">
        <v>5</v>
      </c>
      <c r="J55" s="4">
        <v>5</v>
      </c>
      <c r="K55" s="4" t="s">
        <v>30</v>
      </c>
      <c r="L55" s="4">
        <v>3985</v>
      </c>
      <c r="M55" s="4">
        <v>3985</v>
      </c>
      <c r="N55" s="4" t="s">
        <v>313</v>
      </c>
      <c r="O55" s="4" t="s">
        <v>32</v>
      </c>
      <c r="P55" s="4" t="s">
        <v>33</v>
      </c>
      <c r="Q55" s="4">
        <v>0</v>
      </c>
      <c r="R55" s="7">
        <v>45058</v>
      </c>
      <c r="S55" s="6">
        <v>45072</v>
      </c>
      <c r="T55" s="4" t="s">
        <v>34</v>
      </c>
      <c r="U55" s="4">
        <v>3985</v>
      </c>
      <c r="V55" s="4">
        <v>0</v>
      </c>
      <c r="W55" s="4">
        <v>0</v>
      </c>
      <c r="X55" s="4" t="s">
        <v>314</v>
      </c>
      <c r="Y55" s="4" t="s">
        <v>315</v>
      </c>
    </row>
    <row r="56" s="4" customFormat="1" spans="1:25">
      <c r="A56" s="4" t="s">
        <v>316</v>
      </c>
      <c r="B56" s="4" t="s">
        <v>26</v>
      </c>
      <c r="C56" s="4" t="s">
        <v>27</v>
      </c>
      <c r="D56" s="4" t="s">
        <v>113</v>
      </c>
      <c r="E56" s="4" t="s">
        <v>114</v>
      </c>
      <c r="F56" s="6">
        <v>45066</v>
      </c>
      <c r="G56" s="6">
        <v>45069</v>
      </c>
      <c r="H56" s="4">
        <v>2</v>
      </c>
      <c r="I56" s="4">
        <v>3</v>
      </c>
      <c r="J56" s="4">
        <v>6</v>
      </c>
      <c r="K56" s="4" t="s">
        <v>30</v>
      </c>
      <c r="L56" s="4">
        <v>4170</v>
      </c>
      <c r="M56" s="4">
        <v>4170</v>
      </c>
      <c r="N56" s="4" t="s">
        <v>317</v>
      </c>
      <c r="O56" s="4" t="s">
        <v>32</v>
      </c>
      <c r="P56" s="4" t="s">
        <v>33</v>
      </c>
      <c r="Q56" s="4">
        <v>0</v>
      </c>
      <c r="R56" s="7">
        <v>45058</v>
      </c>
      <c r="S56" s="6">
        <v>45072</v>
      </c>
      <c r="T56" s="4" t="s">
        <v>34</v>
      </c>
      <c r="U56" s="4">
        <v>4170</v>
      </c>
      <c r="V56" s="4">
        <v>0</v>
      </c>
      <c r="W56" s="4">
        <v>0</v>
      </c>
      <c r="X56" s="4" t="s">
        <v>318</v>
      </c>
      <c r="Y56" s="4" t="s">
        <v>319</v>
      </c>
    </row>
    <row r="57" s="4" customFormat="1" spans="1:25">
      <c r="A57" s="4" t="s">
        <v>320</v>
      </c>
      <c r="B57" s="4" t="s">
        <v>26</v>
      </c>
      <c r="C57" s="4" t="s">
        <v>27</v>
      </c>
      <c r="D57" s="4" t="s">
        <v>321</v>
      </c>
      <c r="E57" s="4" t="s">
        <v>322</v>
      </c>
      <c r="F57" s="6">
        <v>45067</v>
      </c>
      <c r="G57" s="6">
        <v>45069</v>
      </c>
      <c r="H57" s="4">
        <v>1</v>
      </c>
      <c r="I57" s="4">
        <v>2</v>
      </c>
      <c r="J57" s="4">
        <v>2</v>
      </c>
      <c r="K57" s="4" t="s">
        <v>30</v>
      </c>
      <c r="L57" s="4">
        <v>823</v>
      </c>
      <c r="M57" s="4">
        <v>823</v>
      </c>
      <c r="N57" s="4" t="s">
        <v>323</v>
      </c>
      <c r="O57" s="4" t="s">
        <v>32</v>
      </c>
      <c r="P57" s="4" t="s">
        <v>33</v>
      </c>
      <c r="Q57" s="4">
        <v>0</v>
      </c>
      <c r="R57" s="7">
        <v>45058</v>
      </c>
      <c r="S57" s="6">
        <v>45072</v>
      </c>
      <c r="T57" s="4" t="s">
        <v>34</v>
      </c>
      <c r="U57" s="4">
        <v>823</v>
      </c>
      <c r="V57" s="4">
        <v>0</v>
      </c>
      <c r="W57" s="4">
        <v>0</v>
      </c>
      <c r="X57" s="4" t="s">
        <v>324</v>
      </c>
      <c r="Y57" s="4" t="s">
        <v>325</v>
      </c>
    </row>
    <row r="58" s="4" customFormat="1" spans="1:25">
      <c r="A58" s="4" t="s">
        <v>283</v>
      </c>
      <c r="B58" s="4" t="s">
        <v>26</v>
      </c>
      <c r="C58" s="4" t="s">
        <v>205</v>
      </c>
      <c r="D58" s="4" t="s">
        <v>284</v>
      </c>
      <c r="E58" s="4" t="s">
        <v>285</v>
      </c>
      <c r="F58" s="6">
        <v>45066</v>
      </c>
      <c r="G58" s="6">
        <v>45069</v>
      </c>
      <c r="H58" s="4">
        <v>1</v>
      </c>
      <c r="I58" s="4">
        <v>3</v>
      </c>
      <c r="J58" s="4">
        <v>3</v>
      </c>
      <c r="K58" s="4" t="s">
        <v>30</v>
      </c>
      <c r="L58" s="4">
        <v>-4329</v>
      </c>
      <c r="M58" s="4">
        <v>-4329</v>
      </c>
      <c r="N58" s="4" t="s">
        <v>286</v>
      </c>
      <c r="O58" s="4" t="s">
        <v>32</v>
      </c>
      <c r="P58" s="4" t="s">
        <v>33</v>
      </c>
      <c r="Q58" s="4">
        <v>0</v>
      </c>
      <c r="R58" s="7">
        <v>45055</v>
      </c>
      <c r="S58" s="6">
        <v>45072</v>
      </c>
      <c r="T58" s="4" t="s">
        <v>34</v>
      </c>
      <c r="U58" s="4">
        <v>-4329</v>
      </c>
      <c r="V58" s="4">
        <v>0</v>
      </c>
      <c r="W58" s="4">
        <v>0</v>
      </c>
      <c r="X58" s="4" t="s">
        <v>287</v>
      </c>
      <c r="Y58" s="4" t="s">
        <v>71</v>
      </c>
    </row>
    <row r="59" s="4" customFormat="1" spans="1:25">
      <c r="A59" s="4" t="s">
        <v>200</v>
      </c>
      <c r="B59" s="4" t="s">
        <v>26</v>
      </c>
      <c r="C59" s="4" t="s">
        <v>205</v>
      </c>
      <c r="D59" s="4" t="s">
        <v>196</v>
      </c>
      <c r="E59" s="4" t="s">
        <v>201</v>
      </c>
      <c r="F59" s="6">
        <v>45065</v>
      </c>
      <c r="G59" s="6">
        <v>45069</v>
      </c>
      <c r="H59" s="4">
        <v>1</v>
      </c>
      <c r="I59" s="4">
        <v>4</v>
      </c>
      <c r="J59" s="4">
        <v>4</v>
      </c>
      <c r="K59" s="4" t="s">
        <v>30</v>
      </c>
      <c r="L59" s="4">
        <v>-6115</v>
      </c>
      <c r="M59" s="4">
        <v>-6115</v>
      </c>
      <c r="N59" s="4" t="s">
        <v>202</v>
      </c>
      <c r="O59" s="4" t="s">
        <v>32</v>
      </c>
      <c r="P59" s="4" t="s">
        <v>33</v>
      </c>
      <c r="Q59" s="4">
        <v>0</v>
      </c>
      <c r="R59" s="7">
        <v>45048</v>
      </c>
      <c r="S59" s="6">
        <v>45072</v>
      </c>
      <c r="T59" s="4" t="s">
        <v>34</v>
      </c>
      <c r="U59" s="4">
        <v>-6115</v>
      </c>
      <c r="V59" s="4">
        <v>0</v>
      </c>
      <c r="W59" s="4">
        <v>0</v>
      </c>
      <c r="X59" s="4" t="s">
        <v>203</v>
      </c>
      <c r="Y59" s="4" t="s">
        <v>204</v>
      </c>
    </row>
    <row r="60" s="4" customFormat="1" spans="1:25">
      <c r="A60" s="4" t="s">
        <v>326</v>
      </c>
      <c r="B60" s="4" t="s">
        <v>26</v>
      </c>
      <c r="C60" s="4" t="s">
        <v>27</v>
      </c>
      <c r="D60" s="4" t="s">
        <v>327</v>
      </c>
      <c r="E60" s="4" t="s">
        <v>328</v>
      </c>
      <c r="F60" s="6">
        <v>45067</v>
      </c>
      <c r="G60" s="6">
        <v>45069</v>
      </c>
      <c r="H60" s="4">
        <v>1</v>
      </c>
      <c r="I60" s="4">
        <v>2</v>
      </c>
      <c r="J60" s="4">
        <v>2</v>
      </c>
      <c r="K60" s="4" t="s">
        <v>30</v>
      </c>
      <c r="L60" s="4">
        <v>12100</v>
      </c>
      <c r="M60" s="4">
        <v>12100</v>
      </c>
      <c r="N60" s="4" t="s">
        <v>329</v>
      </c>
      <c r="O60" s="4" t="s">
        <v>32</v>
      </c>
      <c r="P60" s="4" t="s">
        <v>33</v>
      </c>
      <c r="Q60" s="4">
        <v>0</v>
      </c>
      <c r="R60" s="7">
        <v>45058</v>
      </c>
      <c r="S60" s="6">
        <v>45072</v>
      </c>
      <c r="T60" s="4" t="s">
        <v>34</v>
      </c>
      <c r="U60" s="4">
        <v>12100</v>
      </c>
      <c r="V60" s="4">
        <v>0</v>
      </c>
      <c r="W60" s="4">
        <v>0</v>
      </c>
      <c r="X60" s="4" t="s">
        <v>330</v>
      </c>
      <c r="Y60" s="4" t="s">
        <v>331</v>
      </c>
    </row>
    <row r="61" s="4" customFormat="1" spans="1:25">
      <c r="A61" s="4" t="s">
        <v>332</v>
      </c>
      <c r="B61" s="4" t="s">
        <v>26</v>
      </c>
      <c r="C61" s="4" t="s">
        <v>27</v>
      </c>
      <c r="D61" s="4" t="s">
        <v>333</v>
      </c>
      <c r="E61" s="4" t="s">
        <v>334</v>
      </c>
      <c r="F61" s="6">
        <v>45066</v>
      </c>
      <c r="G61" s="6">
        <v>45069</v>
      </c>
      <c r="H61" s="4">
        <v>1</v>
      </c>
      <c r="I61" s="4">
        <v>3</v>
      </c>
      <c r="J61" s="4">
        <v>3</v>
      </c>
      <c r="K61" s="4" t="s">
        <v>30</v>
      </c>
      <c r="L61" s="4">
        <v>1872</v>
      </c>
      <c r="M61" s="4">
        <v>1872</v>
      </c>
      <c r="N61" s="4" t="s">
        <v>335</v>
      </c>
      <c r="O61" s="4" t="s">
        <v>32</v>
      </c>
      <c r="P61" s="4" t="s">
        <v>33</v>
      </c>
      <c r="Q61" s="4">
        <v>0</v>
      </c>
      <c r="R61" s="7">
        <v>45058</v>
      </c>
      <c r="S61" s="6">
        <v>45072</v>
      </c>
      <c r="T61" s="4" t="s">
        <v>34</v>
      </c>
      <c r="U61" s="4">
        <v>1872</v>
      </c>
      <c r="V61" s="4">
        <v>0</v>
      </c>
      <c r="W61" s="4">
        <v>0</v>
      </c>
      <c r="X61" s="4" t="s">
        <v>336</v>
      </c>
      <c r="Y61" s="4" t="s">
        <v>336</v>
      </c>
    </row>
    <row r="62" s="4" customFormat="1" spans="1:25">
      <c r="A62" s="4" t="s">
        <v>337</v>
      </c>
      <c r="B62" s="4" t="s">
        <v>26</v>
      </c>
      <c r="C62" s="4" t="s">
        <v>27</v>
      </c>
      <c r="D62" s="4" t="s">
        <v>211</v>
      </c>
      <c r="E62" s="4" t="s">
        <v>212</v>
      </c>
      <c r="F62" s="6">
        <v>45066</v>
      </c>
      <c r="G62" s="6">
        <v>45069</v>
      </c>
      <c r="H62" s="4">
        <v>1</v>
      </c>
      <c r="I62" s="4">
        <v>3</v>
      </c>
      <c r="J62" s="4">
        <v>3</v>
      </c>
      <c r="K62" s="4" t="s">
        <v>30</v>
      </c>
      <c r="L62" s="4">
        <v>735</v>
      </c>
      <c r="M62" s="4">
        <v>735</v>
      </c>
      <c r="N62" s="4" t="s">
        <v>338</v>
      </c>
      <c r="O62" s="4" t="s">
        <v>32</v>
      </c>
      <c r="P62" s="4" t="s">
        <v>33</v>
      </c>
      <c r="Q62" s="4">
        <v>0</v>
      </c>
      <c r="R62" s="7">
        <v>45058</v>
      </c>
      <c r="S62" s="6">
        <v>45072</v>
      </c>
      <c r="T62" s="4" t="s">
        <v>34</v>
      </c>
      <c r="U62" s="4">
        <v>735</v>
      </c>
      <c r="V62" s="4">
        <v>0</v>
      </c>
      <c r="W62" s="4">
        <v>0</v>
      </c>
      <c r="X62" s="4" t="s">
        <v>339</v>
      </c>
      <c r="Y62" s="4" t="s">
        <v>340</v>
      </c>
    </row>
    <row r="63" s="4" customFormat="1" spans="1:25">
      <c r="A63" s="4" t="s">
        <v>341</v>
      </c>
      <c r="B63" s="4" t="s">
        <v>26</v>
      </c>
      <c r="C63" s="4" t="s">
        <v>27</v>
      </c>
      <c r="D63" s="4" t="s">
        <v>342</v>
      </c>
      <c r="E63" s="4" t="s">
        <v>343</v>
      </c>
      <c r="F63" s="6">
        <v>45066</v>
      </c>
      <c r="G63" s="6">
        <v>45069</v>
      </c>
      <c r="H63" s="4">
        <v>1</v>
      </c>
      <c r="I63" s="4">
        <v>3</v>
      </c>
      <c r="J63" s="4">
        <v>3</v>
      </c>
      <c r="K63" s="4" t="s">
        <v>30</v>
      </c>
      <c r="L63" s="4">
        <v>834</v>
      </c>
      <c r="M63" s="4">
        <v>834</v>
      </c>
      <c r="N63" s="4" t="s">
        <v>344</v>
      </c>
      <c r="O63" s="4" t="s">
        <v>32</v>
      </c>
      <c r="P63" s="4" t="s">
        <v>33</v>
      </c>
      <c r="Q63" s="4">
        <v>0</v>
      </c>
      <c r="R63" s="7">
        <v>45059</v>
      </c>
      <c r="S63" s="6">
        <v>45072</v>
      </c>
      <c r="T63" s="4" t="s">
        <v>34</v>
      </c>
      <c r="U63" s="4">
        <v>834</v>
      </c>
      <c r="V63" s="4">
        <v>0</v>
      </c>
      <c r="W63" s="4">
        <v>0</v>
      </c>
      <c r="X63" s="4" t="s">
        <v>345</v>
      </c>
      <c r="Y63" s="4" t="s">
        <v>346</v>
      </c>
    </row>
    <row r="64" s="4" customFormat="1" spans="1:25">
      <c r="A64" s="4" t="s">
        <v>347</v>
      </c>
      <c r="B64" s="4" t="s">
        <v>26</v>
      </c>
      <c r="C64" s="4" t="s">
        <v>27</v>
      </c>
      <c r="D64" s="4" t="s">
        <v>348</v>
      </c>
      <c r="E64" s="4" t="s">
        <v>349</v>
      </c>
      <c r="F64" s="6">
        <v>45068</v>
      </c>
      <c r="G64" s="6">
        <v>45069</v>
      </c>
      <c r="H64" s="4">
        <v>1</v>
      </c>
      <c r="I64" s="4">
        <v>1</v>
      </c>
      <c r="J64" s="4">
        <v>1</v>
      </c>
      <c r="K64" s="4" t="s">
        <v>30</v>
      </c>
      <c r="L64" s="4">
        <v>1580</v>
      </c>
      <c r="M64" s="4">
        <v>1580</v>
      </c>
      <c r="N64" s="4" t="s">
        <v>350</v>
      </c>
      <c r="O64" s="4" t="s">
        <v>32</v>
      </c>
      <c r="P64" s="4" t="s">
        <v>33</v>
      </c>
      <c r="Q64" s="4">
        <v>0</v>
      </c>
      <c r="R64" s="7">
        <v>45059</v>
      </c>
      <c r="S64" s="6">
        <v>45072</v>
      </c>
      <c r="T64" s="4" t="s">
        <v>34</v>
      </c>
      <c r="U64" s="4">
        <v>1580</v>
      </c>
      <c r="V64" s="4">
        <v>0</v>
      </c>
      <c r="W64" s="4">
        <v>0</v>
      </c>
      <c r="X64" s="4" t="s">
        <v>351</v>
      </c>
      <c r="Y64" s="4" t="s">
        <v>352</v>
      </c>
    </row>
    <row r="65" s="4" customFormat="1" spans="1:25">
      <c r="A65" s="4" t="s">
        <v>353</v>
      </c>
      <c r="B65" s="4" t="s">
        <v>26</v>
      </c>
      <c r="C65" s="4" t="s">
        <v>27</v>
      </c>
      <c r="D65" s="4" t="s">
        <v>342</v>
      </c>
      <c r="E65" s="4" t="s">
        <v>354</v>
      </c>
      <c r="F65" s="6">
        <v>45066</v>
      </c>
      <c r="G65" s="6">
        <v>45069</v>
      </c>
      <c r="H65" s="4">
        <v>3</v>
      </c>
      <c r="I65" s="4">
        <v>3</v>
      </c>
      <c r="J65" s="4">
        <v>9</v>
      </c>
      <c r="K65" s="4" t="s">
        <v>30</v>
      </c>
      <c r="L65" s="4">
        <v>2826</v>
      </c>
      <c r="M65" s="4">
        <v>2826</v>
      </c>
      <c r="N65" s="4" t="s">
        <v>355</v>
      </c>
      <c r="O65" s="4" t="s">
        <v>32</v>
      </c>
      <c r="P65" s="4" t="s">
        <v>33</v>
      </c>
      <c r="Q65" s="4">
        <v>0</v>
      </c>
      <c r="R65" s="7">
        <v>45059</v>
      </c>
      <c r="S65" s="6">
        <v>45072</v>
      </c>
      <c r="T65" s="4" t="s">
        <v>34</v>
      </c>
      <c r="U65" s="4">
        <v>2826</v>
      </c>
      <c r="V65" s="4">
        <v>0</v>
      </c>
      <c r="W65" s="4">
        <v>0</v>
      </c>
      <c r="X65" s="4" t="s">
        <v>356</v>
      </c>
      <c r="Y65" s="4" t="s">
        <v>357</v>
      </c>
    </row>
    <row r="66" s="4" customFormat="1" spans="1:25">
      <c r="A66" s="4" t="s">
        <v>206</v>
      </c>
      <c r="B66" s="4" t="s">
        <v>26</v>
      </c>
      <c r="C66" s="4" t="s">
        <v>205</v>
      </c>
      <c r="D66" s="4" t="s">
        <v>196</v>
      </c>
      <c r="E66" s="4" t="s">
        <v>207</v>
      </c>
      <c r="F66" s="6">
        <v>45066</v>
      </c>
      <c r="G66" s="6">
        <v>45069</v>
      </c>
      <c r="H66" s="4">
        <v>1</v>
      </c>
      <c r="I66" s="4">
        <v>3</v>
      </c>
      <c r="J66" s="4">
        <v>3</v>
      </c>
      <c r="K66" s="4" t="s">
        <v>30</v>
      </c>
      <c r="L66" s="4">
        <v>-3980</v>
      </c>
      <c r="M66" s="4">
        <v>-3980</v>
      </c>
      <c r="N66" s="4" t="s">
        <v>202</v>
      </c>
      <c r="O66" s="4" t="s">
        <v>32</v>
      </c>
      <c r="P66" s="4" t="s">
        <v>33</v>
      </c>
      <c r="Q66" s="4">
        <v>0</v>
      </c>
      <c r="R66" s="7">
        <v>45048</v>
      </c>
      <c r="S66" s="6">
        <v>45072</v>
      </c>
      <c r="T66" s="4" t="s">
        <v>34</v>
      </c>
      <c r="U66" s="4">
        <v>-3980</v>
      </c>
      <c r="V66" s="4">
        <v>0</v>
      </c>
      <c r="W66" s="4">
        <v>0</v>
      </c>
      <c r="X66" s="4" t="s">
        <v>208</v>
      </c>
      <c r="Y66" s="4" t="s">
        <v>209</v>
      </c>
    </row>
    <row r="67" s="4" customFormat="1" spans="1:25">
      <c r="A67" s="4" t="s">
        <v>358</v>
      </c>
      <c r="B67" s="4" t="s">
        <v>26</v>
      </c>
      <c r="C67" s="4" t="s">
        <v>27</v>
      </c>
      <c r="D67" s="4" t="s">
        <v>211</v>
      </c>
      <c r="E67" s="4" t="s">
        <v>212</v>
      </c>
      <c r="F67" s="6">
        <v>45067</v>
      </c>
      <c r="G67" s="6">
        <v>45069</v>
      </c>
      <c r="H67" s="4">
        <v>1</v>
      </c>
      <c r="I67" s="4">
        <v>2</v>
      </c>
      <c r="J67" s="4">
        <v>2</v>
      </c>
      <c r="K67" s="4" t="s">
        <v>30</v>
      </c>
      <c r="L67" s="4">
        <v>490</v>
      </c>
      <c r="M67" s="4">
        <v>490</v>
      </c>
      <c r="N67" s="4" t="s">
        <v>359</v>
      </c>
      <c r="O67" s="4" t="s">
        <v>32</v>
      </c>
      <c r="P67" s="4" t="s">
        <v>33</v>
      </c>
      <c r="Q67" s="4">
        <v>0</v>
      </c>
      <c r="R67" s="7">
        <v>45060</v>
      </c>
      <c r="S67" s="6">
        <v>45072</v>
      </c>
      <c r="T67" s="4" t="s">
        <v>34</v>
      </c>
      <c r="U67" s="4">
        <v>490</v>
      </c>
      <c r="V67" s="4">
        <v>0</v>
      </c>
      <c r="W67" s="4">
        <v>0</v>
      </c>
      <c r="X67" s="4" t="s">
        <v>360</v>
      </c>
      <c r="Y67" s="4" t="s">
        <v>361</v>
      </c>
    </row>
    <row r="68" s="4" customFormat="1" spans="1:25">
      <c r="A68" s="4" t="s">
        <v>362</v>
      </c>
      <c r="B68" s="4" t="s">
        <v>26</v>
      </c>
      <c r="C68" s="4" t="s">
        <v>27</v>
      </c>
      <c r="D68" s="4" t="s">
        <v>211</v>
      </c>
      <c r="E68" s="4" t="s">
        <v>212</v>
      </c>
      <c r="F68" s="6">
        <v>45067</v>
      </c>
      <c r="G68" s="6">
        <v>45069</v>
      </c>
      <c r="H68" s="4">
        <v>1</v>
      </c>
      <c r="I68" s="4">
        <v>2</v>
      </c>
      <c r="J68" s="4">
        <v>2</v>
      </c>
      <c r="K68" s="4" t="s">
        <v>30</v>
      </c>
      <c r="L68" s="4">
        <v>490</v>
      </c>
      <c r="M68" s="4">
        <v>490</v>
      </c>
      <c r="N68" s="4" t="s">
        <v>363</v>
      </c>
      <c r="O68" s="4" t="s">
        <v>32</v>
      </c>
      <c r="P68" s="4" t="s">
        <v>33</v>
      </c>
      <c r="Q68" s="4">
        <v>0</v>
      </c>
      <c r="R68" s="7">
        <v>45060</v>
      </c>
      <c r="S68" s="6">
        <v>45072</v>
      </c>
      <c r="T68" s="4" t="s">
        <v>34</v>
      </c>
      <c r="U68" s="4">
        <v>490</v>
      </c>
      <c r="V68" s="4">
        <v>0</v>
      </c>
      <c r="W68" s="4">
        <v>0</v>
      </c>
      <c r="X68" s="4" t="s">
        <v>364</v>
      </c>
      <c r="Y68" s="4" t="s">
        <v>365</v>
      </c>
    </row>
    <row r="69" s="4" customFormat="1" spans="1:25">
      <c r="A69" s="4" t="s">
        <v>366</v>
      </c>
      <c r="B69" s="4" t="s">
        <v>26</v>
      </c>
      <c r="C69" s="4" t="s">
        <v>27</v>
      </c>
      <c r="D69" s="4" t="s">
        <v>245</v>
      </c>
      <c r="E69" s="4" t="s">
        <v>246</v>
      </c>
      <c r="F69" s="6">
        <v>45067</v>
      </c>
      <c r="G69" s="6">
        <v>45069</v>
      </c>
      <c r="H69" s="4">
        <v>1</v>
      </c>
      <c r="I69" s="4">
        <v>2</v>
      </c>
      <c r="J69" s="4">
        <v>2</v>
      </c>
      <c r="K69" s="4" t="s">
        <v>30</v>
      </c>
      <c r="L69" s="4">
        <v>1096</v>
      </c>
      <c r="M69" s="4">
        <v>1096</v>
      </c>
      <c r="N69" s="4" t="s">
        <v>367</v>
      </c>
      <c r="O69" s="4" t="s">
        <v>32</v>
      </c>
      <c r="P69" s="4" t="s">
        <v>33</v>
      </c>
      <c r="Q69" s="4">
        <v>0</v>
      </c>
      <c r="R69" s="7">
        <v>45060</v>
      </c>
      <c r="S69" s="6">
        <v>45072</v>
      </c>
      <c r="T69" s="4" t="s">
        <v>34</v>
      </c>
      <c r="U69" s="4">
        <v>1096</v>
      </c>
      <c r="V69" s="4">
        <v>0</v>
      </c>
      <c r="W69" s="4">
        <v>0</v>
      </c>
      <c r="X69" s="4" t="s">
        <v>368</v>
      </c>
      <c r="Y69" s="4" t="s">
        <v>369</v>
      </c>
    </row>
    <row r="70" s="4" customFormat="1" spans="1:25">
      <c r="A70" s="4" t="s">
        <v>370</v>
      </c>
      <c r="B70" s="4" t="s">
        <v>26</v>
      </c>
      <c r="C70" s="4" t="s">
        <v>27</v>
      </c>
      <c r="D70" s="4" t="s">
        <v>371</v>
      </c>
      <c r="E70" s="4" t="s">
        <v>372</v>
      </c>
      <c r="F70" s="6">
        <v>45067</v>
      </c>
      <c r="G70" s="6">
        <v>45069</v>
      </c>
      <c r="H70" s="4">
        <v>1</v>
      </c>
      <c r="I70" s="4">
        <v>2</v>
      </c>
      <c r="J70" s="4">
        <v>2</v>
      </c>
      <c r="K70" s="4" t="s">
        <v>30</v>
      </c>
      <c r="L70" s="4">
        <v>1580</v>
      </c>
      <c r="M70" s="4">
        <v>1580</v>
      </c>
      <c r="N70" s="4" t="s">
        <v>373</v>
      </c>
      <c r="O70" s="4" t="s">
        <v>32</v>
      </c>
      <c r="P70" s="4" t="s">
        <v>33</v>
      </c>
      <c r="Q70" s="4">
        <v>0</v>
      </c>
      <c r="R70" s="7">
        <v>45060</v>
      </c>
      <c r="S70" s="6">
        <v>45072</v>
      </c>
      <c r="T70" s="4" t="s">
        <v>34</v>
      </c>
      <c r="U70" s="4">
        <v>1580</v>
      </c>
      <c r="V70" s="4">
        <v>0</v>
      </c>
      <c r="W70" s="4">
        <v>0</v>
      </c>
      <c r="X70" s="4" t="s">
        <v>374</v>
      </c>
      <c r="Y70" s="4" t="s">
        <v>375</v>
      </c>
    </row>
    <row r="71" s="4" customFormat="1" spans="1:25">
      <c r="A71" s="4" t="s">
        <v>376</v>
      </c>
      <c r="B71" s="4" t="s">
        <v>26</v>
      </c>
      <c r="C71" s="4" t="s">
        <v>27</v>
      </c>
      <c r="D71" s="4" t="s">
        <v>113</v>
      </c>
      <c r="E71" s="4" t="s">
        <v>114</v>
      </c>
      <c r="F71" s="6">
        <v>45066</v>
      </c>
      <c r="G71" s="6">
        <v>45069</v>
      </c>
      <c r="H71" s="4">
        <v>1</v>
      </c>
      <c r="I71" s="4">
        <v>3</v>
      </c>
      <c r="J71" s="4">
        <v>3</v>
      </c>
      <c r="K71" s="4" t="s">
        <v>30</v>
      </c>
      <c r="L71" s="4">
        <v>2085</v>
      </c>
      <c r="M71" s="4">
        <v>2085</v>
      </c>
      <c r="N71" s="4" t="s">
        <v>377</v>
      </c>
      <c r="O71" s="4" t="s">
        <v>32</v>
      </c>
      <c r="P71" s="4" t="s">
        <v>33</v>
      </c>
      <c r="Q71" s="4">
        <v>0</v>
      </c>
      <c r="R71" s="7">
        <v>45060</v>
      </c>
      <c r="S71" s="6">
        <v>45072</v>
      </c>
      <c r="T71" s="4" t="s">
        <v>34</v>
      </c>
      <c r="U71" s="4">
        <v>2085</v>
      </c>
      <c r="V71" s="4">
        <v>0</v>
      </c>
      <c r="W71" s="4">
        <v>0</v>
      </c>
      <c r="X71" s="4" t="s">
        <v>378</v>
      </c>
      <c r="Y71" s="4" t="s">
        <v>379</v>
      </c>
    </row>
    <row r="72" s="4" customFormat="1" spans="1:25">
      <c r="A72" s="4" t="s">
        <v>380</v>
      </c>
      <c r="B72" s="4" t="s">
        <v>26</v>
      </c>
      <c r="C72" s="4" t="s">
        <v>27</v>
      </c>
      <c r="D72" s="4" t="s">
        <v>381</v>
      </c>
      <c r="E72" s="4" t="s">
        <v>382</v>
      </c>
      <c r="F72" s="6">
        <v>45065</v>
      </c>
      <c r="G72" s="6">
        <v>45069</v>
      </c>
      <c r="H72" s="4">
        <v>2</v>
      </c>
      <c r="I72" s="4">
        <v>4</v>
      </c>
      <c r="J72" s="4">
        <v>8</v>
      </c>
      <c r="K72" s="4" t="s">
        <v>30</v>
      </c>
      <c r="L72" s="4">
        <v>5520</v>
      </c>
      <c r="M72" s="4">
        <v>5520</v>
      </c>
      <c r="N72" s="4" t="s">
        <v>383</v>
      </c>
      <c r="O72" s="4" t="s">
        <v>32</v>
      </c>
      <c r="P72" s="4" t="s">
        <v>33</v>
      </c>
      <c r="Q72" s="4">
        <v>0</v>
      </c>
      <c r="R72" s="7">
        <v>45060</v>
      </c>
      <c r="S72" s="6">
        <v>45072</v>
      </c>
      <c r="T72" s="4" t="s">
        <v>34</v>
      </c>
      <c r="U72" s="4">
        <v>5520</v>
      </c>
      <c r="V72" s="4">
        <v>0</v>
      </c>
      <c r="W72" s="4">
        <v>0</v>
      </c>
      <c r="X72" s="4" t="s">
        <v>384</v>
      </c>
      <c r="Y72" s="4" t="s">
        <v>385</v>
      </c>
    </row>
    <row r="73" s="4" customFormat="1" spans="1:25">
      <c r="A73" s="4" t="s">
        <v>250</v>
      </c>
      <c r="B73" s="4" t="s">
        <v>26</v>
      </c>
      <c r="C73" s="4" t="s">
        <v>205</v>
      </c>
      <c r="D73" s="4" t="s">
        <v>113</v>
      </c>
      <c r="E73" s="4" t="s">
        <v>164</v>
      </c>
      <c r="F73" s="6">
        <v>45067</v>
      </c>
      <c r="G73" s="6">
        <v>45069</v>
      </c>
      <c r="H73" s="4">
        <v>1</v>
      </c>
      <c r="I73" s="4">
        <v>2</v>
      </c>
      <c r="J73" s="4">
        <v>2</v>
      </c>
      <c r="K73" s="4" t="s">
        <v>30</v>
      </c>
      <c r="L73" s="4">
        <v>-2020</v>
      </c>
      <c r="M73" s="4">
        <v>-2020</v>
      </c>
      <c r="N73" s="4" t="s">
        <v>251</v>
      </c>
      <c r="O73" s="4" t="s">
        <v>32</v>
      </c>
      <c r="P73" s="4" t="s">
        <v>33</v>
      </c>
      <c r="Q73" s="4">
        <v>0</v>
      </c>
      <c r="R73" s="7">
        <v>45053</v>
      </c>
      <c r="S73" s="6">
        <v>45072</v>
      </c>
      <c r="T73" s="4" t="s">
        <v>34</v>
      </c>
      <c r="U73" s="4">
        <v>-2020</v>
      </c>
      <c r="V73" s="4">
        <v>0</v>
      </c>
      <c r="W73" s="4">
        <v>0</v>
      </c>
      <c r="X73" s="4" t="s">
        <v>252</v>
      </c>
      <c r="Y73" s="4" t="s">
        <v>253</v>
      </c>
    </row>
    <row r="74" s="4" customFormat="1" spans="1:25">
      <c r="A74" s="4" t="s">
        <v>386</v>
      </c>
      <c r="B74" s="4" t="s">
        <v>26</v>
      </c>
      <c r="C74" s="4" t="s">
        <v>27</v>
      </c>
      <c r="D74" s="4" t="s">
        <v>387</v>
      </c>
      <c r="E74" s="4" t="s">
        <v>388</v>
      </c>
      <c r="F74" s="6">
        <v>45068</v>
      </c>
      <c r="G74" s="6">
        <v>45069</v>
      </c>
      <c r="H74" s="4">
        <v>1</v>
      </c>
      <c r="I74" s="4">
        <v>1</v>
      </c>
      <c r="J74" s="4">
        <v>1</v>
      </c>
      <c r="K74" s="4" t="s">
        <v>30</v>
      </c>
      <c r="L74" s="4">
        <v>610</v>
      </c>
      <c r="M74" s="4">
        <v>610</v>
      </c>
      <c r="N74" s="4" t="s">
        <v>389</v>
      </c>
      <c r="O74" s="4" t="s">
        <v>32</v>
      </c>
      <c r="P74" s="4" t="s">
        <v>33</v>
      </c>
      <c r="Q74" s="4">
        <v>0</v>
      </c>
      <c r="R74" s="7">
        <v>45061</v>
      </c>
      <c r="S74" s="6">
        <v>45072</v>
      </c>
      <c r="T74" s="4" t="s">
        <v>34</v>
      </c>
      <c r="U74" s="4">
        <v>610</v>
      </c>
      <c r="V74" s="4">
        <v>0</v>
      </c>
      <c r="W74" s="4">
        <v>0</v>
      </c>
      <c r="X74" s="4" t="s">
        <v>390</v>
      </c>
      <c r="Y74" s="4" t="s">
        <v>391</v>
      </c>
    </row>
    <row r="75" s="4" customFormat="1" spans="1:25">
      <c r="A75" s="4" t="s">
        <v>392</v>
      </c>
      <c r="B75" s="4" t="s">
        <v>26</v>
      </c>
      <c r="C75" s="4" t="s">
        <v>27</v>
      </c>
      <c r="D75" s="4" t="s">
        <v>393</v>
      </c>
      <c r="E75" s="4" t="s">
        <v>394</v>
      </c>
      <c r="F75" s="6">
        <v>45066</v>
      </c>
      <c r="G75" s="6">
        <v>45069</v>
      </c>
      <c r="H75" s="4">
        <v>1</v>
      </c>
      <c r="I75" s="4">
        <v>3</v>
      </c>
      <c r="J75" s="4">
        <v>3</v>
      </c>
      <c r="K75" s="4" t="s">
        <v>30</v>
      </c>
      <c r="L75" s="4">
        <v>3960</v>
      </c>
      <c r="M75" s="4">
        <v>3960</v>
      </c>
      <c r="N75" s="4" t="s">
        <v>395</v>
      </c>
      <c r="O75" s="4" t="s">
        <v>32</v>
      </c>
      <c r="P75" s="4" t="s">
        <v>33</v>
      </c>
      <c r="Q75" s="4">
        <v>0</v>
      </c>
      <c r="R75" s="7">
        <v>45061</v>
      </c>
      <c r="S75" s="6">
        <v>45072</v>
      </c>
      <c r="T75" s="4" t="s">
        <v>34</v>
      </c>
      <c r="U75" s="4">
        <v>3960</v>
      </c>
      <c r="V75" s="4">
        <v>0</v>
      </c>
      <c r="W75" s="4">
        <v>0</v>
      </c>
      <c r="X75" s="4" t="s">
        <v>396</v>
      </c>
      <c r="Y75" s="4" t="s">
        <v>397</v>
      </c>
    </row>
    <row r="76" s="4" customFormat="1" spans="1:25">
      <c r="A76" s="4" t="s">
        <v>398</v>
      </c>
      <c r="B76" s="4" t="s">
        <v>26</v>
      </c>
      <c r="C76" s="4" t="s">
        <v>27</v>
      </c>
      <c r="D76" s="4" t="s">
        <v>399</v>
      </c>
      <c r="E76" s="4" t="s">
        <v>400</v>
      </c>
      <c r="F76" s="6">
        <v>45066</v>
      </c>
      <c r="G76" s="6">
        <v>45069</v>
      </c>
      <c r="H76" s="4">
        <v>1</v>
      </c>
      <c r="I76" s="4">
        <v>3</v>
      </c>
      <c r="J76" s="4">
        <v>3</v>
      </c>
      <c r="K76" s="4" t="s">
        <v>30</v>
      </c>
      <c r="L76" s="4">
        <v>6077</v>
      </c>
      <c r="M76" s="4">
        <v>6077</v>
      </c>
      <c r="N76" s="4" t="s">
        <v>401</v>
      </c>
      <c r="O76" s="4" t="s">
        <v>32</v>
      </c>
      <c r="P76" s="4" t="s">
        <v>33</v>
      </c>
      <c r="Q76" s="4">
        <v>0</v>
      </c>
      <c r="R76" s="7">
        <v>45061</v>
      </c>
      <c r="S76" s="6">
        <v>45072</v>
      </c>
      <c r="T76" s="4" t="s">
        <v>34</v>
      </c>
      <c r="U76" s="4">
        <v>6077</v>
      </c>
      <c r="V76" s="4">
        <v>0</v>
      </c>
      <c r="W76" s="4">
        <v>0</v>
      </c>
      <c r="X76" s="4" t="s">
        <v>402</v>
      </c>
      <c r="Y76" s="4" t="s">
        <v>403</v>
      </c>
    </row>
    <row r="77" s="4" customFormat="1" spans="1:25">
      <c r="A77" s="4" t="s">
        <v>404</v>
      </c>
      <c r="B77" s="4" t="s">
        <v>26</v>
      </c>
      <c r="C77" s="4" t="s">
        <v>27</v>
      </c>
      <c r="D77" s="4" t="s">
        <v>405</v>
      </c>
      <c r="E77" s="4" t="s">
        <v>406</v>
      </c>
      <c r="F77" s="6">
        <v>45068</v>
      </c>
      <c r="G77" s="6">
        <v>45069</v>
      </c>
      <c r="H77" s="4">
        <v>3</v>
      </c>
      <c r="I77" s="4">
        <v>1</v>
      </c>
      <c r="J77" s="4">
        <v>3</v>
      </c>
      <c r="K77" s="4" t="s">
        <v>30</v>
      </c>
      <c r="L77" s="4">
        <v>1020</v>
      </c>
      <c r="M77" s="4">
        <v>1020</v>
      </c>
      <c r="N77" s="4" t="s">
        <v>407</v>
      </c>
      <c r="O77" s="4" t="s">
        <v>32</v>
      </c>
      <c r="P77" s="4" t="s">
        <v>33</v>
      </c>
      <c r="Q77" s="4">
        <v>0</v>
      </c>
      <c r="R77" s="7">
        <v>45061</v>
      </c>
      <c r="S77" s="6">
        <v>45072</v>
      </c>
      <c r="T77" s="4" t="s">
        <v>34</v>
      </c>
      <c r="U77" s="4">
        <v>1020</v>
      </c>
      <c r="V77" s="4">
        <v>0</v>
      </c>
      <c r="W77" s="4">
        <v>0</v>
      </c>
      <c r="X77" s="4" t="s">
        <v>408</v>
      </c>
      <c r="Y77" s="4" t="s">
        <v>409</v>
      </c>
    </row>
    <row r="78" s="4" customFormat="1" spans="1:25">
      <c r="A78" s="4" t="s">
        <v>410</v>
      </c>
      <c r="B78" s="4" t="s">
        <v>26</v>
      </c>
      <c r="C78" s="4" t="s">
        <v>27</v>
      </c>
      <c r="D78" s="4" t="s">
        <v>411</v>
      </c>
      <c r="E78" s="4" t="s">
        <v>412</v>
      </c>
      <c r="F78" s="6">
        <v>45067</v>
      </c>
      <c r="G78" s="6">
        <v>45069</v>
      </c>
      <c r="H78" s="4">
        <v>1</v>
      </c>
      <c r="I78" s="4">
        <v>2</v>
      </c>
      <c r="J78" s="4">
        <v>2</v>
      </c>
      <c r="K78" s="4" t="s">
        <v>30</v>
      </c>
      <c r="L78" s="4">
        <v>2700</v>
      </c>
      <c r="M78" s="4">
        <v>2700</v>
      </c>
      <c r="N78" s="4" t="s">
        <v>413</v>
      </c>
      <c r="O78" s="4" t="s">
        <v>32</v>
      </c>
      <c r="P78" s="4" t="s">
        <v>33</v>
      </c>
      <c r="Q78" s="4">
        <v>0</v>
      </c>
      <c r="R78" s="7">
        <v>45062</v>
      </c>
      <c r="S78" s="6">
        <v>45072</v>
      </c>
      <c r="T78" s="4" t="s">
        <v>34</v>
      </c>
      <c r="U78" s="4">
        <v>2700</v>
      </c>
      <c r="V78" s="4">
        <v>0</v>
      </c>
      <c r="W78" s="4">
        <v>0</v>
      </c>
      <c r="X78" s="4" t="s">
        <v>414</v>
      </c>
      <c r="Y78" s="4" t="s">
        <v>415</v>
      </c>
    </row>
    <row r="79" s="4" customFormat="1" spans="1:25">
      <c r="A79" s="4" t="s">
        <v>416</v>
      </c>
      <c r="B79" s="4" t="s">
        <v>26</v>
      </c>
      <c r="C79" s="4" t="s">
        <v>27</v>
      </c>
      <c r="D79" s="4" t="s">
        <v>96</v>
      </c>
      <c r="E79" s="4" t="s">
        <v>267</v>
      </c>
      <c r="F79" s="6">
        <v>45064</v>
      </c>
      <c r="G79" s="6">
        <v>45069</v>
      </c>
      <c r="H79" s="4">
        <v>1</v>
      </c>
      <c r="I79" s="4">
        <v>5</v>
      </c>
      <c r="J79" s="4">
        <v>5</v>
      </c>
      <c r="K79" s="4" t="s">
        <v>30</v>
      </c>
      <c r="L79" s="4">
        <v>2565</v>
      </c>
      <c r="M79" s="4">
        <v>2565</v>
      </c>
      <c r="N79" s="4" t="s">
        <v>417</v>
      </c>
      <c r="O79" s="4" t="s">
        <v>32</v>
      </c>
      <c r="P79" s="4" t="s">
        <v>33</v>
      </c>
      <c r="Q79" s="4">
        <v>0</v>
      </c>
      <c r="R79" s="7">
        <v>45063</v>
      </c>
      <c r="S79" s="6">
        <v>45072</v>
      </c>
      <c r="T79" s="4" t="s">
        <v>34</v>
      </c>
      <c r="U79" s="4">
        <v>2565</v>
      </c>
      <c r="V79" s="4">
        <v>0</v>
      </c>
      <c r="W79" s="4">
        <v>0</v>
      </c>
      <c r="X79" s="4" t="s">
        <v>418</v>
      </c>
      <c r="Y79" s="4" t="s">
        <v>419</v>
      </c>
    </row>
    <row r="80" s="4" customFormat="1" spans="1:26">
      <c r="A80" s="4" t="s">
        <v>420</v>
      </c>
      <c r="B80" s="4" t="s">
        <v>26</v>
      </c>
      <c r="C80" s="4" t="s">
        <v>27</v>
      </c>
      <c r="D80" s="4" t="s">
        <v>421</v>
      </c>
      <c r="E80" s="4" t="s">
        <v>422</v>
      </c>
      <c r="F80" s="6">
        <v>45066</v>
      </c>
      <c r="G80" s="6">
        <v>45069</v>
      </c>
      <c r="H80" s="4">
        <v>2</v>
      </c>
      <c r="I80" s="4">
        <v>3</v>
      </c>
      <c r="J80" s="4">
        <v>6</v>
      </c>
      <c r="K80" s="4" t="s">
        <v>30</v>
      </c>
      <c r="L80" s="4">
        <v>7676</v>
      </c>
      <c r="M80" s="4">
        <v>7676</v>
      </c>
      <c r="N80" s="4" t="s">
        <v>423</v>
      </c>
      <c r="O80" s="4" t="s">
        <v>32</v>
      </c>
      <c r="P80" s="4" t="s">
        <v>33</v>
      </c>
      <c r="Q80" s="4">
        <v>0</v>
      </c>
      <c r="R80" s="7">
        <v>45063</v>
      </c>
      <c r="S80" s="6">
        <v>45072</v>
      </c>
      <c r="T80" s="4" t="s">
        <v>34</v>
      </c>
      <c r="U80" s="4">
        <v>7676</v>
      </c>
      <c r="V80" s="4">
        <v>0</v>
      </c>
      <c r="W80" s="4">
        <v>0</v>
      </c>
      <c r="X80" s="4" t="s">
        <v>424</v>
      </c>
      <c r="Y80" s="4">
        <v>95586323</v>
      </c>
      <c r="Z80" s="4" t="s">
        <v>425</v>
      </c>
    </row>
    <row r="81" s="4" customFormat="1" spans="1:25">
      <c r="A81" s="4" t="s">
        <v>426</v>
      </c>
      <c r="B81" s="4" t="s">
        <v>26</v>
      </c>
      <c r="C81" s="4" t="s">
        <v>27</v>
      </c>
      <c r="D81" s="4" t="s">
        <v>427</v>
      </c>
      <c r="E81" s="4" t="s">
        <v>428</v>
      </c>
      <c r="F81" s="6">
        <v>45068</v>
      </c>
      <c r="G81" s="6">
        <v>45069</v>
      </c>
      <c r="H81" s="4">
        <v>1</v>
      </c>
      <c r="I81" s="4">
        <v>1</v>
      </c>
      <c r="J81" s="4">
        <v>1</v>
      </c>
      <c r="K81" s="4" t="s">
        <v>30</v>
      </c>
      <c r="L81" s="4">
        <v>1399</v>
      </c>
      <c r="M81" s="4">
        <v>1399</v>
      </c>
      <c r="N81" s="4" t="s">
        <v>429</v>
      </c>
      <c r="O81" s="4" t="s">
        <v>32</v>
      </c>
      <c r="P81" s="4" t="s">
        <v>33</v>
      </c>
      <c r="Q81" s="4">
        <v>0</v>
      </c>
      <c r="R81" s="7">
        <v>45063</v>
      </c>
      <c r="S81" s="6">
        <v>45072</v>
      </c>
      <c r="T81" s="4" t="s">
        <v>34</v>
      </c>
      <c r="U81" s="4">
        <v>1399</v>
      </c>
      <c r="V81" s="4">
        <v>0</v>
      </c>
      <c r="W81" s="4">
        <v>0</v>
      </c>
      <c r="X81" s="4" t="s">
        <v>430</v>
      </c>
      <c r="Y81" s="4" t="s">
        <v>431</v>
      </c>
    </row>
    <row r="82" s="4" customFormat="1" spans="1:25">
      <c r="A82" s="4" t="s">
        <v>432</v>
      </c>
      <c r="B82" s="4" t="s">
        <v>26</v>
      </c>
      <c r="C82" s="4" t="s">
        <v>27</v>
      </c>
      <c r="D82" s="4" t="s">
        <v>433</v>
      </c>
      <c r="E82" s="4" t="s">
        <v>434</v>
      </c>
      <c r="F82" s="6">
        <v>45068</v>
      </c>
      <c r="G82" s="6">
        <v>45069</v>
      </c>
      <c r="H82" s="4">
        <v>1</v>
      </c>
      <c r="I82" s="4">
        <v>1</v>
      </c>
      <c r="J82" s="4">
        <v>1</v>
      </c>
      <c r="K82" s="4" t="s">
        <v>30</v>
      </c>
      <c r="L82" s="4">
        <v>617</v>
      </c>
      <c r="M82" s="4">
        <v>617</v>
      </c>
      <c r="N82" s="4" t="s">
        <v>435</v>
      </c>
      <c r="O82" s="4" t="s">
        <v>32</v>
      </c>
      <c r="P82" s="4" t="s">
        <v>33</v>
      </c>
      <c r="Q82" s="4">
        <v>0</v>
      </c>
      <c r="R82" s="7">
        <v>45063</v>
      </c>
      <c r="S82" s="6">
        <v>45072</v>
      </c>
      <c r="T82" s="4" t="s">
        <v>34</v>
      </c>
      <c r="U82" s="4">
        <v>617</v>
      </c>
      <c r="V82" s="4">
        <v>0</v>
      </c>
      <c r="W82" s="4">
        <v>0</v>
      </c>
      <c r="X82" s="4" t="s">
        <v>436</v>
      </c>
      <c r="Y82" s="4" t="s">
        <v>437</v>
      </c>
    </row>
    <row r="83" s="4" customFormat="1" spans="1:25">
      <c r="A83" s="4" t="s">
        <v>438</v>
      </c>
      <c r="B83" s="4" t="s">
        <v>26</v>
      </c>
      <c r="C83" s="4" t="s">
        <v>27</v>
      </c>
      <c r="D83" s="4" t="s">
        <v>439</v>
      </c>
      <c r="E83" s="4" t="s">
        <v>440</v>
      </c>
      <c r="F83" s="6">
        <v>45068</v>
      </c>
      <c r="G83" s="6">
        <v>45069</v>
      </c>
      <c r="H83" s="4">
        <v>1</v>
      </c>
      <c r="I83" s="4">
        <v>1</v>
      </c>
      <c r="J83" s="4">
        <v>1</v>
      </c>
      <c r="K83" s="4" t="s">
        <v>30</v>
      </c>
      <c r="L83" s="4">
        <v>316</v>
      </c>
      <c r="M83" s="4">
        <v>316</v>
      </c>
      <c r="N83" s="4" t="s">
        <v>441</v>
      </c>
      <c r="O83" s="4" t="s">
        <v>32</v>
      </c>
      <c r="P83" s="4" t="s">
        <v>33</v>
      </c>
      <c r="Q83" s="4">
        <v>0</v>
      </c>
      <c r="R83" s="7">
        <v>45064</v>
      </c>
      <c r="S83" s="6">
        <v>45072</v>
      </c>
      <c r="T83" s="4" t="s">
        <v>34</v>
      </c>
      <c r="U83" s="4">
        <v>316</v>
      </c>
      <c r="V83" s="4">
        <v>0</v>
      </c>
      <c r="W83" s="4">
        <v>0</v>
      </c>
      <c r="X83" s="4" t="s">
        <v>442</v>
      </c>
      <c r="Y83" s="4" t="s">
        <v>443</v>
      </c>
    </row>
    <row r="84" s="4" customFormat="1" spans="1:25">
      <c r="A84" s="4" t="s">
        <v>444</v>
      </c>
      <c r="B84" s="4" t="s">
        <v>26</v>
      </c>
      <c r="C84" s="4" t="s">
        <v>27</v>
      </c>
      <c r="D84" s="4" t="s">
        <v>445</v>
      </c>
      <c r="E84" s="4" t="s">
        <v>446</v>
      </c>
      <c r="F84" s="6">
        <v>45067</v>
      </c>
      <c r="G84" s="6">
        <v>45069</v>
      </c>
      <c r="H84" s="4">
        <v>1</v>
      </c>
      <c r="I84" s="4">
        <v>2</v>
      </c>
      <c r="J84" s="4">
        <v>2</v>
      </c>
      <c r="K84" s="4" t="s">
        <v>30</v>
      </c>
      <c r="L84" s="4">
        <v>476</v>
      </c>
      <c r="M84" s="4">
        <v>476</v>
      </c>
      <c r="N84" s="4" t="s">
        <v>447</v>
      </c>
      <c r="O84" s="4" t="s">
        <v>32</v>
      </c>
      <c r="P84" s="4" t="s">
        <v>33</v>
      </c>
      <c r="Q84" s="4">
        <v>0</v>
      </c>
      <c r="R84" s="7">
        <v>45064</v>
      </c>
      <c r="S84" s="6">
        <v>45072</v>
      </c>
      <c r="T84" s="4" t="s">
        <v>34</v>
      </c>
      <c r="U84" s="4">
        <v>476</v>
      </c>
      <c r="V84" s="4">
        <v>0</v>
      </c>
      <c r="W84" s="4">
        <v>0</v>
      </c>
      <c r="X84" s="4" t="s">
        <v>448</v>
      </c>
      <c r="Y84" s="4" t="s">
        <v>449</v>
      </c>
    </row>
    <row r="85" s="4" customFormat="1" spans="1:25">
      <c r="A85" s="4" t="s">
        <v>450</v>
      </c>
      <c r="B85" s="4" t="s">
        <v>26</v>
      </c>
      <c r="C85" s="4" t="s">
        <v>27</v>
      </c>
      <c r="D85" s="4" t="s">
        <v>96</v>
      </c>
      <c r="E85" s="4" t="s">
        <v>267</v>
      </c>
      <c r="F85" s="6">
        <v>45066</v>
      </c>
      <c r="G85" s="6">
        <v>45069</v>
      </c>
      <c r="H85" s="4">
        <v>2</v>
      </c>
      <c r="I85" s="4">
        <v>3</v>
      </c>
      <c r="J85" s="4">
        <v>6</v>
      </c>
      <c r="K85" s="4" t="s">
        <v>30</v>
      </c>
      <c r="L85" s="4">
        <v>3020</v>
      </c>
      <c r="M85" s="4">
        <v>3020</v>
      </c>
      <c r="N85" s="4" t="s">
        <v>451</v>
      </c>
      <c r="O85" s="4" t="s">
        <v>32</v>
      </c>
      <c r="P85" s="4" t="s">
        <v>33</v>
      </c>
      <c r="Q85" s="4">
        <v>0</v>
      </c>
      <c r="R85" s="7">
        <v>45064</v>
      </c>
      <c r="S85" s="6">
        <v>45072</v>
      </c>
      <c r="T85" s="4" t="s">
        <v>34</v>
      </c>
      <c r="U85" s="4">
        <v>3020</v>
      </c>
      <c r="V85" s="4">
        <v>0</v>
      </c>
      <c r="W85" s="4">
        <v>0</v>
      </c>
      <c r="X85" s="4" t="s">
        <v>452</v>
      </c>
      <c r="Y85" s="4" t="s">
        <v>453</v>
      </c>
    </row>
    <row r="86" s="4" customFormat="1" spans="1:25">
      <c r="A86" s="4" t="s">
        <v>454</v>
      </c>
      <c r="B86" s="4" t="s">
        <v>26</v>
      </c>
      <c r="C86" s="4" t="s">
        <v>27</v>
      </c>
      <c r="D86" s="4" t="s">
        <v>455</v>
      </c>
      <c r="E86" s="4" t="s">
        <v>456</v>
      </c>
      <c r="F86" s="6">
        <v>45066</v>
      </c>
      <c r="G86" s="6">
        <v>45069</v>
      </c>
      <c r="H86" s="4">
        <v>4</v>
      </c>
      <c r="I86" s="4">
        <v>3</v>
      </c>
      <c r="J86" s="4">
        <v>12</v>
      </c>
      <c r="K86" s="4" t="s">
        <v>30</v>
      </c>
      <c r="L86" s="4">
        <v>3188</v>
      </c>
      <c r="M86" s="4">
        <v>3188</v>
      </c>
      <c r="N86" s="4" t="s">
        <v>457</v>
      </c>
      <c r="O86" s="4" t="s">
        <v>32</v>
      </c>
      <c r="P86" s="4" t="s">
        <v>33</v>
      </c>
      <c r="Q86" s="4">
        <v>0</v>
      </c>
      <c r="R86" s="7">
        <v>45064</v>
      </c>
      <c r="S86" s="6">
        <v>45072</v>
      </c>
      <c r="T86" s="4" t="s">
        <v>34</v>
      </c>
      <c r="U86" s="4">
        <v>3188</v>
      </c>
      <c r="V86" s="4">
        <v>0</v>
      </c>
      <c r="W86" s="4">
        <v>0</v>
      </c>
      <c r="X86" s="4" t="s">
        <v>71</v>
      </c>
      <c r="Y86" s="4" t="s">
        <v>71</v>
      </c>
    </row>
    <row r="87" s="4" customFormat="1" spans="1:25">
      <c r="A87" s="4" t="s">
        <v>454</v>
      </c>
      <c r="B87" s="4" t="s">
        <v>26</v>
      </c>
      <c r="C87" s="4" t="s">
        <v>205</v>
      </c>
      <c r="D87" s="4" t="s">
        <v>455</v>
      </c>
      <c r="E87" s="4" t="s">
        <v>456</v>
      </c>
      <c r="F87" s="6">
        <v>45066</v>
      </c>
      <c r="G87" s="6">
        <v>45069</v>
      </c>
      <c r="H87" s="4">
        <v>4</v>
      </c>
      <c r="I87" s="4">
        <v>3</v>
      </c>
      <c r="J87" s="4">
        <v>12</v>
      </c>
      <c r="K87" s="4" t="s">
        <v>30</v>
      </c>
      <c r="L87" s="4">
        <v>-3188</v>
      </c>
      <c r="M87" s="4">
        <v>-3188</v>
      </c>
      <c r="N87" s="4" t="s">
        <v>457</v>
      </c>
      <c r="O87" s="4" t="s">
        <v>32</v>
      </c>
      <c r="P87" s="4" t="s">
        <v>33</v>
      </c>
      <c r="Q87" s="4">
        <v>0</v>
      </c>
      <c r="R87" s="7">
        <v>45064</v>
      </c>
      <c r="S87" s="6">
        <v>45072</v>
      </c>
      <c r="T87" s="4" t="s">
        <v>34</v>
      </c>
      <c r="U87" s="4">
        <v>-3188</v>
      </c>
      <c r="V87" s="4">
        <v>0</v>
      </c>
      <c r="W87" s="4">
        <v>0</v>
      </c>
      <c r="X87" s="4" t="s">
        <v>71</v>
      </c>
      <c r="Y87" s="4" t="s">
        <v>71</v>
      </c>
    </row>
    <row r="88" s="4" customFormat="1" spans="1:25">
      <c r="A88" s="4" t="s">
        <v>458</v>
      </c>
      <c r="B88" s="4" t="s">
        <v>26</v>
      </c>
      <c r="C88" s="4" t="s">
        <v>27</v>
      </c>
      <c r="D88" s="4" t="s">
        <v>459</v>
      </c>
      <c r="E88" s="4" t="s">
        <v>460</v>
      </c>
      <c r="F88" s="6">
        <v>45067</v>
      </c>
      <c r="G88" s="6">
        <v>45069</v>
      </c>
      <c r="H88" s="4">
        <v>1</v>
      </c>
      <c r="I88" s="4">
        <v>2</v>
      </c>
      <c r="J88" s="4">
        <v>2</v>
      </c>
      <c r="K88" s="4" t="s">
        <v>30</v>
      </c>
      <c r="L88" s="4">
        <v>2188</v>
      </c>
      <c r="M88" s="4">
        <v>2188</v>
      </c>
      <c r="N88" s="4" t="s">
        <v>461</v>
      </c>
      <c r="O88" s="4" t="s">
        <v>32</v>
      </c>
      <c r="P88" s="4" t="s">
        <v>33</v>
      </c>
      <c r="Q88" s="4">
        <v>0</v>
      </c>
      <c r="R88" s="7">
        <v>45064</v>
      </c>
      <c r="S88" s="6">
        <v>45072</v>
      </c>
      <c r="T88" s="4" t="s">
        <v>34</v>
      </c>
      <c r="U88" s="4">
        <v>2188</v>
      </c>
      <c r="V88" s="4">
        <v>0</v>
      </c>
      <c r="W88" s="4">
        <v>0</v>
      </c>
      <c r="X88" s="4" t="s">
        <v>462</v>
      </c>
      <c r="Y88" s="4" t="s">
        <v>463</v>
      </c>
    </row>
    <row r="89" s="4" customFormat="1" spans="1:25">
      <c r="A89" s="4" t="s">
        <v>464</v>
      </c>
      <c r="B89" s="4" t="s">
        <v>26</v>
      </c>
      <c r="C89" s="4" t="s">
        <v>27</v>
      </c>
      <c r="D89" s="4" t="s">
        <v>465</v>
      </c>
      <c r="E89" s="4" t="s">
        <v>466</v>
      </c>
      <c r="F89" s="6">
        <v>45065</v>
      </c>
      <c r="G89" s="6">
        <v>45069</v>
      </c>
      <c r="H89" s="4">
        <v>1</v>
      </c>
      <c r="I89" s="4">
        <v>4</v>
      </c>
      <c r="J89" s="4">
        <v>4</v>
      </c>
      <c r="K89" s="4" t="s">
        <v>30</v>
      </c>
      <c r="L89" s="4">
        <v>4428</v>
      </c>
      <c r="M89" s="4">
        <v>4428</v>
      </c>
      <c r="N89" s="4" t="s">
        <v>467</v>
      </c>
      <c r="O89" s="4" t="s">
        <v>32</v>
      </c>
      <c r="P89" s="4" t="s">
        <v>33</v>
      </c>
      <c r="Q89" s="4">
        <v>0</v>
      </c>
      <c r="R89" s="7">
        <v>45064</v>
      </c>
      <c r="S89" s="6">
        <v>45072</v>
      </c>
      <c r="T89" s="4" t="s">
        <v>34</v>
      </c>
      <c r="U89" s="4">
        <v>4428</v>
      </c>
      <c r="V89" s="4">
        <v>0</v>
      </c>
      <c r="W89" s="4">
        <v>0</v>
      </c>
      <c r="X89" s="4" t="s">
        <v>468</v>
      </c>
      <c r="Y89" s="4" t="s">
        <v>469</v>
      </c>
    </row>
    <row r="90" s="4" customFormat="1" spans="1:25">
      <c r="A90" s="4" t="s">
        <v>316</v>
      </c>
      <c r="B90" s="4" t="s">
        <v>26</v>
      </c>
      <c r="C90" s="4" t="s">
        <v>205</v>
      </c>
      <c r="D90" s="4" t="s">
        <v>113</v>
      </c>
      <c r="E90" s="4" t="s">
        <v>114</v>
      </c>
      <c r="F90" s="6">
        <v>45066</v>
      </c>
      <c r="G90" s="6">
        <v>45069</v>
      </c>
      <c r="H90" s="4">
        <v>2</v>
      </c>
      <c r="I90" s="4">
        <v>3</v>
      </c>
      <c r="J90" s="4">
        <v>6</v>
      </c>
      <c r="K90" s="4" t="s">
        <v>30</v>
      </c>
      <c r="L90" s="4">
        <v>-4170</v>
      </c>
      <c r="M90" s="4">
        <v>-4170</v>
      </c>
      <c r="N90" s="4" t="s">
        <v>317</v>
      </c>
      <c r="O90" s="4" t="s">
        <v>32</v>
      </c>
      <c r="P90" s="4" t="s">
        <v>33</v>
      </c>
      <c r="Q90" s="4">
        <v>0</v>
      </c>
      <c r="R90" s="7">
        <v>45058</v>
      </c>
      <c r="S90" s="6">
        <v>45072</v>
      </c>
      <c r="T90" s="4" t="s">
        <v>34</v>
      </c>
      <c r="U90" s="4">
        <v>-4170</v>
      </c>
      <c r="V90" s="4">
        <v>0</v>
      </c>
      <c r="W90" s="4">
        <v>0</v>
      </c>
      <c r="X90" s="4" t="s">
        <v>318</v>
      </c>
      <c r="Y90" s="4" t="s">
        <v>319</v>
      </c>
    </row>
    <row r="91" s="4" customFormat="1" spans="1:25">
      <c r="A91" s="4" t="s">
        <v>316</v>
      </c>
      <c r="B91" s="4" t="s">
        <v>26</v>
      </c>
      <c r="C91" s="4" t="s">
        <v>470</v>
      </c>
      <c r="D91" s="4" t="s">
        <v>113</v>
      </c>
      <c r="E91" s="4" t="s">
        <v>114</v>
      </c>
      <c r="F91" s="6">
        <v>45066</v>
      </c>
      <c r="G91" s="6">
        <v>45069</v>
      </c>
      <c r="H91" s="4">
        <v>2</v>
      </c>
      <c r="I91" s="4">
        <v>3</v>
      </c>
      <c r="J91" s="4">
        <v>6</v>
      </c>
      <c r="K91" s="4" t="s">
        <v>30</v>
      </c>
      <c r="L91" s="4">
        <v>834</v>
      </c>
      <c r="M91" s="4">
        <v>834</v>
      </c>
      <c r="N91" s="4" t="s">
        <v>317</v>
      </c>
      <c r="O91" s="4" t="s">
        <v>32</v>
      </c>
      <c r="P91" s="4" t="s">
        <v>33</v>
      </c>
      <c r="Q91" s="4">
        <v>0</v>
      </c>
      <c r="R91" s="7">
        <v>45058.4244097222</v>
      </c>
      <c r="S91" s="6">
        <v>45072</v>
      </c>
      <c r="T91" s="4" t="s">
        <v>34</v>
      </c>
      <c r="U91" s="4">
        <v>834</v>
      </c>
      <c r="V91" s="4">
        <v>0</v>
      </c>
      <c r="W91" s="4">
        <v>0</v>
      </c>
      <c r="X91" s="4" t="s">
        <v>318</v>
      </c>
      <c r="Y91" s="4" t="s">
        <v>319</v>
      </c>
    </row>
    <row r="92" s="4" customFormat="1" spans="1:25">
      <c r="A92" s="4" t="s">
        <v>471</v>
      </c>
      <c r="B92" s="4" t="s">
        <v>26</v>
      </c>
      <c r="C92" s="4" t="s">
        <v>27</v>
      </c>
      <c r="D92" s="4" t="s">
        <v>186</v>
      </c>
      <c r="E92" s="4" t="s">
        <v>187</v>
      </c>
      <c r="F92" s="6">
        <v>45068</v>
      </c>
      <c r="G92" s="6">
        <v>45069</v>
      </c>
      <c r="H92" s="4">
        <v>1</v>
      </c>
      <c r="I92" s="4">
        <v>1</v>
      </c>
      <c r="J92" s="4">
        <v>1</v>
      </c>
      <c r="K92" s="4" t="s">
        <v>30</v>
      </c>
      <c r="L92" s="4">
        <v>324</v>
      </c>
      <c r="M92" s="4">
        <v>324</v>
      </c>
      <c r="N92" s="4" t="s">
        <v>472</v>
      </c>
      <c r="O92" s="4" t="s">
        <v>32</v>
      </c>
      <c r="P92" s="4" t="s">
        <v>33</v>
      </c>
      <c r="Q92" s="4">
        <v>0</v>
      </c>
      <c r="R92" s="7">
        <v>45064</v>
      </c>
      <c r="S92" s="6">
        <v>45072</v>
      </c>
      <c r="T92" s="4" t="s">
        <v>34</v>
      </c>
      <c r="U92" s="4">
        <v>324</v>
      </c>
      <c r="V92" s="4">
        <v>0</v>
      </c>
      <c r="W92" s="4">
        <v>0</v>
      </c>
      <c r="X92" s="4" t="s">
        <v>473</v>
      </c>
      <c r="Y92" s="4" t="s">
        <v>474</v>
      </c>
    </row>
    <row r="93" s="4" customFormat="1" spans="1:25">
      <c r="A93" s="4" t="s">
        <v>475</v>
      </c>
      <c r="B93" s="4" t="s">
        <v>26</v>
      </c>
      <c r="C93" s="4" t="s">
        <v>27</v>
      </c>
      <c r="D93" s="4" t="s">
        <v>348</v>
      </c>
      <c r="E93" s="4" t="s">
        <v>476</v>
      </c>
      <c r="F93" s="6">
        <v>45065</v>
      </c>
      <c r="G93" s="6">
        <v>45069</v>
      </c>
      <c r="H93" s="4">
        <v>1</v>
      </c>
      <c r="I93" s="4">
        <v>4</v>
      </c>
      <c r="J93" s="4">
        <v>4</v>
      </c>
      <c r="K93" s="4" t="s">
        <v>30</v>
      </c>
      <c r="L93" s="4">
        <v>3320</v>
      </c>
      <c r="M93" s="4">
        <v>3320</v>
      </c>
      <c r="N93" s="4" t="s">
        <v>477</v>
      </c>
      <c r="O93" s="4" t="s">
        <v>32</v>
      </c>
      <c r="P93" s="4" t="s">
        <v>33</v>
      </c>
      <c r="Q93" s="4">
        <v>0</v>
      </c>
      <c r="R93" s="7">
        <v>45064</v>
      </c>
      <c r="S93" s="6">
        <v>45072</v>
      </c>
      <c r="T93" s="4" t="s">
        <v>34</v>
      </c>
      <c r="U93" s="4">
        <v>3320</v>
      </c>
      <c r="V93" s="4">
        <v>0</v>
      </c>
      <c r="W93" s="4">
        <v>0</v>
      </c>
      <c r="X93" s="4" t="s">
        <v>478</v>
      </c>
      <c r="Y93" s="4" t="s">
        <v>479</v>
      </c>
    </row>
    <row r="94" s="4" customFormat="1" spans="1:25">
      <c r="A94" s="4" t="s">
        <v>480</v>
      </c>
      <c r="B94" s="4" t="s">
        <v>26</v>
      </c>
      <c r="C94" s="4" t="s">
        <v>27</v>
      </c>
      <c r="D94" s="4" t="s">
        <v>348</v>
      </c>
      <c r="E94" s="4" t="s">
        <v>476</v>
      </c>
      <c r="F94" s="6">
        <v>45065</v>
      </c>
      <c r="G94" s="6">
        <v>45069</v>
      </c>
      <c r="H94" s="4">
        <v>1</v>
      </c>
      <c r="I94" s="4">
        <v>4</v>
      </c>
      <c r="J94" s="4">
        <v>4</v>
      </c>
      <c r="K94" s="4" t="s">
        <v>30</v>
      </c>
      <c r="L94" s="4">
        <v>3320</v>
      </c>
      <c r="M94" s="4">
        <v>3320</v>
      </c>
      <c r="N94" s="4" t="s">
        <v>481</v>
      </c>
      <c r="O94" s="4" t="s">
        <v>32</v>
      </c>
      <c r="P94" s="4" t="s">
        <v>33</v>
      </c>
      <c r="Q94" s="4">
        <v>0</v>
      </c>
      <c r="R94" s="7">
        <v>45064</v>
      </c>
      <c r="S94" s="6">
        <v>45072</v>
      </c>
      <c r="T94" s="4" t="s">
        <v>34</v>
      </c>
      <c r="U94" s="4">
        <v>3320</v>
      </c>
      <c r="V94" s="4">
        <v>0</v>
      </c>
      <c r="W94" s="4">
        <v>0</v>
      </c>
      <c r="X94" s="4" t="s">
        <v>482</v>
      </c>
      <c r="Y94" s="4" t="s">
        <v>483</v>
      </c>
    </row>
    <row r="95" s="4" customFormat="1" spans="1:25">
      <c r="A95" s="4" t="s">
        <v>484</v>
      </c>
      <c r="B95" s="4" t="s">
        <v>26</v>
      </c>
      <c r="C95" s="4" t="s">
        <v>27</v>
      </c>
      <c r="D95" s="4" t="s">
        <v>485</v>
      </c>
      <c r="E95" s="4" t="s">
        <v>486</v>
      </c>
      <c r="F95" s="6">
        <v>45067</v>
      </c>
      <c r="G95" s="6">
        <v>45069</v>
      </c>
      <c r="H95" s="4">
        <v>2</v>
      </c>
      <c r="I95" s="4">
        <v>2</v>
      </c>
      <c r="J95" s="4">
        <v>4</v>
      </c>
      <c r="K95" s="4" t="s">
        <v>30</v>
      </c>
      <c r="L95" s="4">
        <v>3088</v>
      </c>
      <c r="M95" s="4">
        <v>3088</v>
      </c>
      <c r="N95" s="4" t="s">
        <v>487</v>
      </c>
      <c r="O95" s="4" t="s">
        <v>32</v>
      </c>
      <c r="P95" s="4" t="s">
        <v>33</v>
      </c>
      <c r="Q95" s="4">
        <v>0</v>
      </c>
      <c r="R95" s="7">
        <v>45065</v>
      </c>
      <c r="S95" s="6">
        <v>45072</v>
      </c>
      <c r="T95" s="4" t="s">
        <v>34</v>
      </c>
      <c r="U95" s="4">
        <v>3088</v>
      </c>
      <c r="V95" s="4">
        <v>0</v>
      </c>
      <c r="W95" s="4">
        <v>0</v>
      </c>
      <c r="X95" s="4" t="s">
        <v>488</v>
      </c>
      <c r="Y95" s="4" t="s">
        <v>489</v>
      </c>
    </row>
    <row r="96" s="4" customFormat="1" spans="1:25">
      <c r="A96" s="4" t="s">
        <v>490</v>
      </c>
      <c r="B96" s="4" t="s">
        <v>26</v>
      </c>
      <c r="C96" s="4" t="s">
        <v>27</v>
      </c>
      <c r="D96" s="4" t="s">
        <v>491</v>
      </c>
      <c r="E96" s="4" t="s">
        <v>492</v>
      </c>
      <c r="F96" s="6">
        <v>45067</v>
      </c>
      <c r="G96" s="6">
        <v>45069</v>
      </c>
      <c r="H96" s="4">
        <v>1</v>
      </c>
      <c r="I96" s="4">
        <v>2</v>
      </c>
      <c r="J96" s="4">
        <v>2</v>
      </c>
      <c r="K96" s="4" t="s">
        <v>30</v>
      </c>
      <c r="L96" s="4">
        <v>5270</v>
      </c>
      <c r="M96" s="4">
        <v>5270</v>
      </c>
      <c r="N96" s="4" t="s">
        <v>493</v>
      </c>
      <c r="O96" s="4" t="s">
        <v>32</v>
      </c>
      <c r="P96" s="4" t="s">
        <v>33</v>
      </c>
      <c r="Q96" s="4">
        <v>0</v>
      </c>
      <c r="R96" s="7">
        <v>45065</v>
      </c>
      <c r="S96" s="6">
        <v>45072</v>
      </c>
      <c r="T96" s="4" t="s">
        <v>34</v>
      </c>
      <c r="U96" s="4">
        <v>5270</v>
      </c>
      <c r="V96" s="4">
        <v>0</v>
      </c>
      <c r="W96" s="4">
        <v>0</v>
      </c>
      <c r="X96" s="4" t="s">
        <v>494</v>
      </c>
      <c r="Y96" s="4" t="s">
        <v>495</v>
      </c>
    </row>
    <row r="97" s="4" customFormat="1" spans="1:25">
      <c r="A97" s="4" t="s">
        <v>496</v>
      </c>
      <c r="B97" s="4" t="s">
        <v>26</v>
      </c>
      <c r="C97" s="4" t="s">
        <v>27</v>
      </c>
      <c r="D97" s="4" t="s">
        <v>327</v>
      </c>
      <c r="E97" s="4" t="s">
        <v>497</v>
      </c>
      <c r="F97" s="6">
        <v>45067</v>
      </c>
      <c r="G97" s="6">
        <v>45069</v>
      </c>
      <c r="H97" s="4">
        <v>1</v>
      </c>
      <c r="I97" s="4">
        <v>2</v>
      </c>
      <c r="J97" s="4">
        <v>2</v>
      </c>
      <c r="K97" s="4" t="s">
        <v>30</v>
      </c>
      <c r="L97" s="4">
        <v>20322</v>
      </c>
      <c r="M97" s="4">
        <v>20322</v>
      </c>
      <c r="N97" s="4" t="s">
        <v>498</v>
      </c>
      <c r="O97" s="4" t="s">
        <v>32</v>
      </c>
      <c r="P97" s="4" t="s">
        <v>33</v>
      </c>
      <c r="Q97" s="4">
        <v>0</v>
      </c>
      <c r="R97" s="7">
        <v>45065</v>
      </c>
      <c r="S97" s="6">
        <v>45072</v>
      </c>
      <c r="T97" s="4" t="s">
        <v>34</v>
      </c>
      <c r="U97" s="4">
        <v>20322</v>
      </c>
      <c r="V97" s="4">
        <v>0</v>
      </c>
      <c r="W97" s="4">
        <v>0</v>
      </c>
      <c r="X97" s="4" t="s">
        <v>499</v>
      </c>
      <c r="Y97" s="4" t="s">
        <v>500</v>
      </c>
    </row>
    <row r="98" s="4" customFormat="1" spans="1:25">
      <c r="A98" s="4" t="s">
        <v>501</v>
      </c>
      <c r="B98" s="4" t="s">
        <v>26</v>
      </c>
      <c r="C98" s="4" t="s">
        <v>27</v>
      </c>
      <c r="D98" s="4" t="s">
        <v>502</v>
      </c>
      <c r="E98" s="4" t="s">
        <v>503</v>
      </c>
      <c r="F98" s="6">
        <v>45068</v>
      </c>
      <c r="G98" s="6">
        <v>45069</v>
      </c>
      <c r="H98" s="4">
        <v>1</v>
      </c>
      <c r="I98" s="4">
        <v>1</v>
      </c>
      <c r="J98" s="4">
        <v>1</v>
      </c>
      <c r="K98" s="4" t="s">
        <v>30</v>
      </c>
      <c r="L98" s="4">
        <v>791</v>
      </c>
      <c r="M98" s="4">
        <v>791</v>
      </c>
      <c r="N98" s="4" t="s">
        <v>504</v>
      </c>
      <c r="O98" s="4" t="s">
        <v>32</v>
      </c>
      <c r="P98" s="4" t="s">
        <v>33</v>
      </c>
      <c r="Q98" s="4">
        <v>0</v>
      </c>
      <c r="R98" s="7">
        <v>45065</v>
      </c>
      <c r="S98" s="6">
        <v>45072</v>
      </c>
      <c r="T98" s="4" t="s">
        <v>34</v>
      </c>
      <c r="U98" s="4">
        <v>791</v>
      </c>
      <c r="V98" s="4">
        <v>0</v>
      </c>
      <c r="W98" s="4">
        <v>0</v>
      </c>
      <c r="X98" s="4" t="s">
        <v>505</v>
      </c>
      <c r="Y98" s="4" t="s">
        <v>506</v>
      </c>
    </row>
    <row r="99" s="4" customFormat="1" spans="1:26">
      <c r="A99" s="4" t="s">
        <v>507</v>
      </c>
      <c r="B99" s="4" t="s">
        <v>26</v>
      </c>
      <c r="C99" s="4" t="s">
        <v>27</v>
      </c>
      <c r="D99" s="4" t="s">
        <v>294</v>
      </c>
      <c r="E99" s="4" t="s">
        <v>508</v>
      </c>
      <c r="F99" s="6">
        <v>45067</v>
      </c>
      <c r="G99" s="6">
        <v>45069</v>
      </c>
      <c r="H99" s="4">
        <v>2</v>
      </c>
      <c r="I99" s="4">
        <v>2</v>
      </c>
      <c r="J99" s="4">
        <v>4</v>
      </c>
      <c r="K99" s="4" t="s">
        <v>30</v>
      </c>
      <c r="L99" s="4">
        <v>17372</v>
      </c>
      <c r="M99" s="4">
        <v>17372</v>
      </c>
      <c r="N99" s="4" t="s">
        <v>509</v>
      </c>
      <c r="O99" s="4" t="s">
        <v>32</v>
      </c>
      <c r="P99" s="4" t="s">
        <v>33</v>
      </c>
      <c r="Q99" s="4">
        <v>0</v>
      </c>
      <c r="R99" s="7">
        <v>45066</v>
      </c>
      <c r="S99" s="6">
        <v>45072</v>
      </c>
      <c r="T99" s="4" t="s">
        <v>34</v>
      </c>
      <c r="U99" s="4">
        <v>17372</v>
      </c>
      <c r="V99" s="4">
        <v>0</v>
      </c>
      <c r="W99" s="4">
        <v>0</v>
      </c>
      <c r="X99" s="4" t="s">
        <v>510</v>
      </c>
      <c r="Y99" s="4">
        <v>74133909</v>
      </c>
      <c r="Z99" s="4" t="s">
        <v>511</v>
      </c>
    </row>
    <row r="100" s="4" customFormat="1" spans="1:25">
      <c r="A100" s="4" t="s">
        <v>512</v>
      </c>
      <c r="B100" s="4" t="s">
        <v>26</v>
      </c>
      <c r="C100" s="4" t="s">
        <v>27</v>
      </c>
      <c r="D100" s="4" t="s">
        <v>513</v>
      </c>
      <c r="E100" s="4" t="s">
        <v>514</v>
      </c>
      <c r="F100" s="6">
        <v>45068</v>
      </c>
      <c r="G100" s="6">
        <v>45069</v>
      </c>
      <c r="H100" s="4">
        <v>1</v>
      </c>
      <c r="I100" s="4">
        <v>1</v>
      </c>
      <c r="J100" s="4">
        <v>1</v>
      </c>
      <c r="K100" s="4" t="s">
        <v>30</v>
      </c>
      <c r="L100" s="4">
        <v>354</v>
      </c>
      <c r="M100" s="4">
        <v>354</v>
      </c>
      <c r="N100" s="4" t="s">
        <v>515</v>
      </c>
      <c r="O100" s="4" t="s">
        <v>32</v>
      </c>
      <c r="P100" s="4" t="s">
        <v>33</v>
      </c>
      <c r="Q100" s="4">
        <v>0</v>
      </c>
      <c r="R100" s="7">
        <v>45066</v>
      </c>
      <c r="S100" s="6">
        <v>45072</v>
      </c>
      <c r="T100" s="4" t="s">
        <v>34</v>
      </c>
      <c r="U100" s="4">
        <v>354</v>
      </c>
      <c r="V100" s="4">
        <v>0</v>
      </c>
      <c r="W100" s="4">
        <v>0</v>
      </c>
      <c r="X100" s="4" t="s">
        <v>516</v>
      </c>
      <c r="Y100" s="4" t="s">
        <v>516</v>
      </c>
    </row>
    <row r="101" s="4" customFormat="1" spans="1:25">
      <c r="A101" s="4" t="s">
        <v>517</v>
      </c>
      <c r="B101" s="4" t="s">
        <v>26</v>
      </c>
      <c r="C101" s="4" t="s">
        <v>27</v>
      </c>
      <c r="D101" s="4" t="s">
        <v>518</v>
      </c>
      <c r="E101" s="4" t="s">
        <v>519</v>
      </c>
      <c r="F101" s="6">
        <v>45066</v>
      </c>
      <c r="G101" s="6">
        <v>45069</v>
      </c>
      <c r="H101" s="4">
        <v>1</v>
      </c>
      <c r="I101" s="4">
        <v>3</v>
      </c>
      <c r="J101" s="4">
        <v>3</v>
      </c>
      <c r="K101" s="4" t="s">
        <v>30</v>
      </c>
      <c r="L101" s="4">
        <v>3150</v>
      </c>
      <c r="M101" s="4">
        <v>3150</v>
      </c>
      <c r="N101" s="4" t="s">
        <v>520</v>
      </c>
      <c r="O101" s="4" t="s">
        <v>32</v>
      </c>
      <c r="P101" s="4" t="s">
        <v>33</v>
      </c>
      <c r="Q101" s="4">
        <v>0</v>
      </c>
      <c r="R101" s="7">
        <v>45066</v>
      </c>
      <c r="S101" s="6">
        <v>45072</v>
      </c>
      <c r="T101" s="4" t="s">
        <v>34</v>
      </c>
      <c r="U101" s="4">
        <v>3150</v>
      </c>
      <c r="V101" s="4">
        <v>0</v>
      </c>
      <c r="W101" s="4">
        <v>0</v>
      </c>
      <c r="X101" s="4" t="s">
        <v>521</v>
      </c>
      <c r="Y101" s="4" t="s">
        <v>522</v>
      </c>
    </row>
    <row r="102" s="4" customFormat="1" spans="1:25">
      <c r="A102" s="4" t="s">
        <v>523</v>
      </c>
      <c r="B102" s="4" t="s">
        <v>26</v>
      </c>
      <c r="C102" s="4" t="s">
        <v>27</v>
      </c>
      <c r="D102" s="4" t="s">
        <v>524</v>
      </c>
      <c r="E102" s="4" t="s">
        <v>525</v>
      </c>
      <c r="F102" s="6">
        <v>45068</v>
      </c>
      <c r="G102" s="6">
        <v>45069</v>
      </c>
      <c r="H102" s="4">
        <v>1</v>
      </c>
      <c r="I102" s="4">
        <v>1</v>
      </c>
      <c r="J102" s="4">
        <v>1</v>
      </c>
      <c r="K102" s="4" t="s">
        <v>30</v>
      </c>
      <c r="L102" s="4">
        <v>1188</v>
      </c>
      <c r="M102" s="4">
        <v>1188</v>
      </c>
      <c r="N102" s="4" t="s">
        <v>526</v>
      </c>
      <c r="O102" s="4" t="s">
        <v>32</v>
      </c>
      <c r="P102" s="4" t="s">
        <v>33</v>
      </c>
      <c r="Q102" s="4">
        <v>0</v>
      </c>
      <c r="R102" s="7">
        <v>45066</v>
      </c>
      <c r="S102" s="6">
        <v>45072</v>
      </c>
      <c r="T102" s="4" t="s">
        <v>34</v>
      </c>
      <c r="U102" s="4">
        <v>1188</v>
      </c>
      <c r="V102" s="4">
        <v>0</v>
      </c>
      <c r="W102" s="4">
        <v>0</v>
      </c>
      <c r="X102" s="4" t="s">
        <v>527</v>
      </c>
      <c r="Y102" s="4" t="s">
        <v>528</v>
      </c>
    </row>
    <row r="103" s="4" customFormat="1" spans="1:25">
      <c r="A103" s="4" t="s">
        <v>529</v>
      </c>
      <c r="B103" s="4" t="s">
        <v>26</v>
      </c>
      <c r="C103" s="4" t="s">
        <v>27</v>
      </c>
      <c r="D103" s="4" t="s">
        <v>211</v>
      </c>
      <c r="E103" s="4" t="s">
        <v>212</v>
      </c>
      <c r="F103" s="6">
        <v>45067</v>
      </c>
      <c r="G103" s="6">
        <v>45069</v>
      </c>
      <c r="H103" s="4">
        <v>1</v>
      </c>
      <c r="I103" s="4">
        <v>2</v>
      </c>
      <c r="J103" s="4">
        <v>2</v>
      </c>
      <c r="K103" s="4" t="s">
        <v>30</v>
      </c>
      <c r="L103" s="4">
        <v>490</v>
      </c>
      <c r="M103" s="4">
        <v>490</v>
      </c>
      <c r="N103" s="4" t="s">
        <v>530</v>
      </c>
      <c r="O103" s="4" t="s">
        <v>32</v>
      </c>
      <c r="P103" s="4" t="s">
        <v>33</v>
      </c>
      <c r="Q103" s="4">
        <v>0</v>
      </c>
      <c r="R103" s="7">
        <v>45066</v>
      </c>
      <c r="S103" s="6">
        <v>45072</v>
      </c>
      <c r="T103" s="4" t="s">
        <v>34</v>
      </c>
      <c r="U103" s="4">
        <v>490</v>
      </c>
      <c r="V103" s="4">
        <v>0</v>
      </c>
      <c r="W103" s="4">
        <v>0</v>
      </c>
      <c r="X103" s="4" t="s">
        <v>531</v>
      </c>
      <c r="Y103" s="4" t="s">
        <v>532</v>
      </c>
    </row>
    <row r="104" s="4" customFormat="1" spans="1:25">
      <c r="A104" s="4" t="s">
        <v>533</v>
      </c>
      <c r="B104" s="4" t="s">
        <v>26</v>
      </c>
      <c r="C104" s="4" t="s">
        <v>27</v>
      </c>
      <c r="D104" s="4" t="s">
        <v>534</v>
      </c>
      <c r="E104" s="4" t="s">
        <v>535</v>
      </c>
      <c r="F104" s="6">
        <v>45067</v>
      </c>
      <c r="G104" s="6">
        <v>45069</v>
      </c>
      <c r="H104" s="4">
        <v>1</v>
      </c>
      <c r="I104" s="4">
        <v>2</v>
      </c>
      <c r="J104" s="4">
        <v>2</v>
      </c>
      <c r="K104" s="4" t="s">
        <v>30</v>
      </c>
      <c r="L104" s="4">
        <v>696</v>
      </c>
      <c r="M104" s="4">
        <v>696</v>
      </c>
      <c r="N104" s="4" t="s">
        <v>536</v>
      </c>
      <c r="O104" s="4" t="s">
        <v>32</v>
      </c>
      <c r="P104" s="4" t="s">
        <v>33</v>
      </c>
      <c r="Q104" s="4">
        <v>0</v>
      </c>
      <c r="R104" s="7">
        <v>45066</v>
      </c>
      <c r="S104" s="6">
        <v>45072</v>
      </c>
      <c r="T104" s="4" t="s">
        <v>34</v>
      </c>
      <c r="U104" s="4">
        <v>696</v>
      </c>
      <c r="V104" s="4">
        <v>0</v>
      </c>
      <c r="W104" s="4">
        <v>0</v>
      </c>
      <c r="X104" s="4" t="s">
        <v>537</v>
      </c>
      <c r="Y104" s="4" t="s">
        <v>538</v>
      </c>
    </row>
    <row r="105" s="4" customFormat="1" spans="1:25">
      <c r="A105" s="4" t="s">
        <v>539</v>
      </c>
      <c r="B105" s="4" t="s">
        <v>26</v>
      </c>
      <c r="C105" s="4" t="s">
        <v>27</v>
      </c>
      <c r="D105" s="4" t="s">
        <v>540</v>
      </c>
      <c r="E105" s="4" t="s">
        <v>541</v>
      </c>
      <c r="F105" s="6">
        <v>45067</v>
      </c>
      <c r="G105" s="6">
        <v>45069</v>
      </c>
      <c r="H105" s="4">
        <v>1</v>
      </c>
      <c r="I105" s="4">
        <v>2</v>
      </c>
      <c r="J105" s="4">
        <v>2</v>
      </c>
      <c r="K105" s="4" t="s">
        <v>30</v>
      </c>
      <c r="L105" s="4">
        <v>2916</v>
      </c>
      <c r="M105" s="4">
        <v>2916</v>
      </c>
      <c r="N105" s="4" t="s">
        <v>542</v>
      </c>
      <c r="O105" s="4" t="s">
        <v>32</v>
      </c>
      <c r="P105" s="4" t="s">
        <v>33</v>
      </c>
      <c r="Q105" s="4">
        <v>0</v>
      </c>
      <c r="R105" s="7">
        <v>45066</v>
      </c>
      <c r="S105" s="6">
        <v>45072</v>
      </c>
      <c r="T105" s="4" t="s">
        <v>34</v>
      </c>
      <c r="U105" s="4">
        <v>2916</v>
      </c>
      <c r="V105" s="4">
        <v>0</v>
      </c>
      <c r="W105" s="4">
        <v>0</v>
      </c>
      <c r="X105" s="4" t="s">
        <v>543</v>
      </c>
      <c r="Y105" s="4" t="s">
        <v>544</v>
      </c>
    </row>
    <row r="106" s="4" customFormat="1" spans="1:25">
      <c r="A106" s="4" t="s">
        <v>545</v>
      </c>
      <c r="B106" s="4" t="s">
        <v>26</v>
      </c>
      <c r="C106" s="4" t="s">
        <v>27</v>
      </c>
      <c r="D106" s="4" t="s">
        <v>546</v>
      </c>
      <c r="E106" s="4" t="s">
        <v>547</v>
      </c>
      <c r="F106" s="6">
        <v>45067</v>
      </c>
      <c r="G106" s="6">
        <v>45069</v>
      </c>
      <c r="H106" s="4">
        <v>1</v>
      </c>
      <c r="I106" s="4">
        <v>2</v>
      </c>
      <c r="J106" s="4">
        <v>2</v>
      </c>
      <c r="K106" s="4" t="s">
        <v>30</v>
      </c>
      <c r="L106" s="4">
        <v>500</v>
      </c>
      <c r="M106" s="4">
        <v>500</v>
      </c>
      <c r="N106" s="4" t="s">
        <v>548</v>
      </c>
      <c r="O106" s="4" t="s">
        <v>32</v>
      </c>
      <c r="P106" s="4" t="s">
        <v>33</v>
      </c>
      <c r="Q106" s="4">
        <v>0</v>
      </c>
      <c r="R106" s="7">
        <v>45066</v>
      </c>
      <c r="S106" s="6">
        <v>45072</v>
      </c>
      <c r="T106" s="4" t="s">
        <v>34</v>
      </c>
      <c r="U106" s="4">
        <v>500</v>
      </c>
      <c r="V106" s="4">
        <v>0</v>
      </c>
      <c r="W106" s="4">
        <v>0</v>
      </c>
      <c r="X106" s="4" t="s">
        <v>549</v>
      </c>
      <c r="Y106" s="4" t="s">
        <v>550</v>
      </c>
    </row>
    <row r="107" s="4" customFormat="1" spans="1:25">
      <c r="A107" s="4" t="s">
        <v>551</v>
      </c>
      <c r="B107" s="4" t="s">
        <v>26</v>
      </c>
      <c r="C107" s="4" t="s">
        <v>27</v>
      </c>
      <c r="D107" s="4" t="s">
        <v>552</v>
      </c>
      <c r="E107" s="4" t="s">
        <v>553</v>
      </c>
      <c r="F107" s="6">
        <v>45067</v>
      </c>
      <c r="G107" s="6">
        <v>45069</v>
      </c>
      <c r="H107" s="4">
        <v>1</v>
      </c>
      <c r="I107" s="4">
        <v>2</v>
      </c>
      <c r="J107" s="4">
        <v>2</v>
      </c>
      <c r="K107" s="4" t="s">
        <v>30</v>
      </c>
      <c r="L107" s="4">
        <v>1500</v>
      </c>
      <c r="M107" s="4">
        <v>1500</v>
      </c>
      <c r="N107" s="4" t="s">
        <v>554</v>
      </c>
      <c r="O107" s="4" t="s">
        <v>32</v>
      </c>
      <c r="P107" s="4" t="s">
        <v>33</v>
      </c>
      <c r="Q107" s="4">
        <v>0</v>
      </c>
      <c r="R107" s="7">
        <v>45066</v>
      </c>
      <c r="S107" s="6">
        <v>45072</v>
      </c>
      <c r="T107" s="4" t="s">
        <v>34</v>
      </c>
      <c r="U107" s="4">
        <v>1500</v>
      </c>
      <c r="V107" s="4">
        <v>0</v>
      </c>
      <c r="W107" s="4">
        <v>0</v>
      </c>
      <c r="X107" s="4" t="s">
        <v>555</v>
      </c>
      <c r="Y107" s="4" t="s">
        <v>556</v>
      </c>
    </row>
    <row r="108" s="4" customFormat="1" spans="1:25">
      <c r="A108" s="4" t="s">
        <v>557</v>
      </c>
      <c r="B108" s="4" t="s">
        <v>26</v>
      </c>
      <c r="C108" s="4" t="s">
        <v>27</v>
      </c>
      <c r="D108" s="4" t="s">
        <v>558</v>
      </c>
      <c r="E108" s="4" t="s">
        <v>559</v>
      </c>
      <c r="F108" s="6">
        <v>45067</v>
      </c>
      <c r="G108" s="6">
        <v>45069</v>
      </c>
      <c r="H108" s="4">
        <v>1</v>
      </c>
      <c r="I108" s="4">
        <v>2</v>
      </c>
      <c r="J108" s="4">
        <v>2</v>
      </c>
      <c r="K108" s="4" t="s">
        <v>30</v>
      </c>
      <c r="L108" s="4">
        <v>2130</v>
      </c>
      <c r="M108" s="4">
        <v>2130</v>
      </c>
      <c r="N108" s="4" t="s">
        <v>560</v>
      </c>
      <c r="O108" s="4" t="s">
        <v>32</v>
      </c>
      <c r="P108" s="4" t="s">
        <v>33</v>
      </c>
      <c r="Q108" s="4">
        <v>0</v>
      </c>
      <c r="R108" s="7">
        <v>45066</v>
      </c>
      <c r="S108" s="6">
        <v>45072</v>
      </c>
      <c r="T108" s="4" t="s">
        <v>34</v>
      </c>
      <c r="U108" s="4">
        <v>2130</v>
      </c>
      <c r="V108" s="4">
        <v>0</v>
      </c>
      <c r="W108" s="4">
        <v>0</v>
      </c>
      <c r="X108" s="4" t="s">
        <v>561</v>
      </c>
      <c r="Y108" s="4" t="s">
        <v>562</v>
      </c>
    </row>
    <row r="109" s="4" customFormat="1" spans="1:25">
      <c r="A109" s="4" t="s">
        <v>563</v>
      </c>
      <c r="B109" s="4" t="s">
        <v>26</v>
      </c>
      <c r="C109" s="4" t="s">
        <v>27</v>
      </c>
      <c r="D109" s="4" t="s">
        <v>564</v>
      </c>
      <c r="E109" s="4" t="s">
        <v>565</v>
      </c>
      <c r="F109" s="6">
        <v>45067</v>
      </c>
      <c r="G109" s="6">
        <v>45069</v>
      </c>
      <c r="H109" s="4">
        <v>1</v>
      </c>
      <c r="I109" s="4">
        <v>2</v>
      </c>
      <c r="J109" s="4">
        <v>2</v>
      </c>
      <c r="K109" s="4" t="s">
        <v>30</v>
      </c>
      <c r="L109" s="4">
        <v>1254</v>
      </c>
      <c r="M109" s="4">
        <v>1254</v>
      </c>
      <c r="N109" s="4" t="s">
        <v>566</v>
      </c>
      <c r="O109" s="4" t="s">
        <v>32</v>
      </c>
      <c r="P109" s="4" t="s">
        <v>33</v>
      </c>
      <c r="Q109" s="4">
        <v>0</v>
      </c>
      <c r="R109" s="7">
        <v>45067</v>
      </c>
      <c r="S109" s="6">
        <v>45072</v>
      </c>
      <c r="T109" s="4" t="s">
        <v>34</v>
      </c>
      <c r="U109" s="4">
        <v>1254</v>
      </c>
      <c r="V109" s="4">
        <v>0</v>
      </c>
      <c r="W109" s="4">
        <v>0</v>
      </c>
      <c r="X109" s="4" t="s">
        <v>567</v>
      </c>
      <c r="Y109" s="4" t="s">
        <v>568</v>
      </c>
    </row>
    <row r="110" s="4" customFormat="1" spans="1:25">
      <c r="A110" s="4" t="s">
        <v>569</v>
      </c>
      <c r="B110" s="4" t="s">
        <v>26</v>
      </c>
      <c r="C110" s="4" t="s">
        <v>27</v>
      </c>
      <c r="D110" s="4" t="s">
        <v>211</v>
      </c>
      <c r="E110" s="4" t="s">
        <v>212</v>
      </c>
      <c r="F110" s="6">
        <v>45067</v>
      </c>
      <c r="G110" s="6">
        <v>45069</v>
      </c>
      <c r="H110" s="4">
        <v>1</v>
      </c>
      <c r="I110" s="4">
        <v>2</v>
      </c>
      <c r="J110" s="4">
        <v>2</v>
      </c>
      <c r="K110" s="4" t="s">
        <v>30</v>
      </c>
      <c r="L110" s="4">
        <v>490</v>
      </c>
      <c r="M110" s="4">
        <v>490</v>
      </c>
      <c r="N110" s="4" t="s">
        <v>570</v>
      </c>
      <c r="O110" s="4" t="s">
        <v>32</v>
      </c>
      <c r="P110" s="4" t="s">
        <v>33</v>
      </c>
      <c r="Q110" s="4">
        <v>0</v>
      </c>
      <c r="R110" s="7">
        <v>45067</v>
      </c>
      <c r="S110" s="6">
        <v>45072</v>
      </c>
      <c r="T110" s="4" t="s">
        <v>34</v>
      </c>
      <c r="U110" s="4">
        <v>490</v>
      </c>
      <c r="V110" s="4">
        <v>0</v>
      </c>
      <c r="W110" s="4">
        <v>0</v>
      </c>
      <c r="X110" s="4" t="s">
        <v>71</v>
      </c>
      <c r="Y110" s="4" t="s">
        <v>71</v>
      </c>
    </row>
    <row r="111" s="4" customFormat="1" spans="1:25">
      <c r="A111" s="4" t="s">
        <v>571</v>
      </c>
      <c r="B111" s="4" t="s">
        <v>26</v>
      </c>
      <c r="C111" s="4" t="s">
        <v>27</v>
      </c>
      <c r="D111" s="4" t="s">
        <v>572</v>
      </c>
      <c r="E111" s="4" t="s">
        <v>573</v>
      </c>
      <c r="F111" s="6">
        <v>45068</v>
      </c>
      <c r="G111" s="6">
        <v>45069</v>
      </c>
      <c r="H111" s="4">
        <v>1</v>
      </c>
      <c r="I111" s="4">
        <v>1</v>
      </c>
      <c r="J111" s="4">
        <v>1</v>
      </c>
      <c r="K111" s="4" t="s">
        <v>30</v>
      </c>
      <c r="L111" s="4">
        <v>593</v>
      </c>
      <c r="M111" s="4">
        <v>593</v>
      </c>
      <c r="N111" s="4" t="s">
        <v>574</v>
      </c>
      <c r="O111" s="4" t="s">
        <v>32</v>
      </c>
      <c r="P111" s="4" t="s">
        <v>33</v>
      </c>
      <c r="Q111" s="4">
        <v>0</v>
      </c>
      <c r="R111" s="7">
        <v>45067</v>
      </c>
      <c r="S111" s="6">
        <v>45072</v>
      </c>
      <c r="T111" s="4" t="s">
        <v>34</v>
      </c>
      <c r="U111" s="4">
        <v>593</v>
      </c>
      <c r="V111" s="4">
        <v>0</v>
      </c>
      <c r="W111" s="4">
        <v>0</v>
      </c>
      <c r="X111" s="4" t="s">
        <v>575</v>
      </c>
      <c r="Y111" s="4" t="s">
        <v>576</v>
      </c>
    </row>
    <row r="112" s="4" customFormat="1" spans="1:25">
      <c r="A112" s="4" t="s">
        <v>577</v>
      </c>
      <c r="B112" s="4" t="s">
        <v>26</v>
      </c>
      <c r="C112" s="4" t="s">
        <v>27</v>
      </c>
      <c r="D112" s="4" t="s">
        <v>578</v>
      </c>
      <c r="E112" s="4" t="s">
        <v>579</v>
      </c>
      <c r="F112" s="6">
        <v>45067</v>
      </c>
      <c r="G112" s="6">
        <v>45069</v>
      </c>
      <c r="H112" s="4">
        <v>1</v>
      </c>
      <c r="I112" s="4">
        <v>2</v>
      </c>
      <c r="J112" s="4">
        <v>2</v>
      </c>
      <c r="K112" s="4" t="s">
        <v>30</v>
      </c>
      <c r="L112" s="4">
        <v>4928</v>
      </c>
      <c r="M112" s="4">
        <v>4928</v>
      </c>
      <c r="N112" s="4" t="s">
        <v>580</v>
      </c>
      <c r="O112" s="4" t="s">
        <v>32</v>
      </c>
      <c r="P112" s="4" t="s">
        <v>33</v>
      </c>
      <c r="Q112" s="4">
        <v>0</v>
      </c>
      <c r="R112" s="7">
        <v>45067</v>
      </c>
      <c r="S112" s="6">
        <v>45072</v>
      </c>
      <c r="T112" s="4" t="s">
        <v>34</v>
      </c>
      <c r="U112" s="4">
        <v>4928</v>
      </c>
      <c r="V112" s="4">
        <v>0</v>
      </c>
      <c r="W112" s="4">
        <v>0</v>
      </c>
      <c r="X112" s="4" t="s">
        <v>581</v>
      </c>
      <c r="Y112" s="4" t="s">
        <v>71</v>
      </c>
    </row>
    <row r="113" s="4" customFormat="1" spans="1:26">
      <c r="A113" s="4" t="s">
        <v>582</v>
      </c>
      <c r="B113" s="4" t="s">
        <v>26</v>
      </c>
      <c r="C113" s="4" t="s">
        <v>27</v>
      </c>
      <c r="D113" s="4" t="s">
        <v>583</v>
      </c>
      <c r="E113" s="4" t="s">
        <v>230</v>
      </c>
      <c r="F113" s="6">
        <v>45068</v>
      </c>
      <c r="G113" s="6">
        <v>45069</v>
      </c>
      <c r="H113" s="4">
        <v>2</v>
      </c>
      <c r="I113" s="4">
        <v>1</v>
      </c>
      <c r="J113" s="4">
        <v>2</v>
      </c>
      <c r="K113" s="4" t="s">
        <v>30</v>
      </c>
      <c r="L113" s="4">
        <v>1098</v>
      </c>
      <c r="M113" s="4">
        <v>1098</v>
      </c>
      <c r="N113" s="4" t="s">
        <v>584</v>
      </c>
      <c r="O113" s="4" t="s">
        <v>32</v>
      </c>
      <c r="P113" s="4" t="s">
        <v>33</v>
      </c>
      <c r="Q113" s="4">
        <v>0</v>
      </c>
      <c r="R113" s="7">
        <v>45067</v>
      </c>
      <c r="S113" s="6">
        <v>45072</v>
      </c>
      <c r="T113" s="4" t="s">
        <v>34</v>
      </c>
      <c r="U113" s="4">
        <v>1098</v>
      </c>
      <c r="V113" s="4">
        <v>0</v>
      </c>
      <c r="W113" s="4">
        <v>0</v>
      </c>
      <c r="X113" s="4" t="s">
        <v>585</v>
      </c>
      <c r="Y113" s="4">
        <v>277633301</v>
      </c>
      <c r="Z113" s="4" t="s">
        <v>586</v>
      </c>
    </row>
    <row r="114" s="4" customFormat="1" spans="1:25">
      <c r="A114" s="4" t="s">
        <v>587</v>
      </c>
      <c r="B114" s="4" t="s">
        <v>26</v>
      </c>
      <c r="C114" s="4" t="s">
        <v>27</v>
      </c>
      <c r="D114" s="4" t="s">
        <v>588</v>
      </c>
      <c r="E114" s="4" t="s">
        <v>154</v>
      </c>
      <c r="F114" s="6">
        <v>45068</v>
      </c>
      <c r="G114" s="6">
        <v>45069</v>
      </c>
      <c r="H114" s="4">
        <v>1</v>
      </c>
      <c r="I114" s="4">
        <v>1</v>
      </c>
      <c r="J114" s="4">
        <v>1</v>
      </c>
      <c r="K114" s="4" t="s">
        <v>30</v>
      </c>
      <c r="L114" s="4">
        <v>482</v>
      </c>
      <c r="M114" s="4">
        <v>482</v>
      </c>
      <c r="N114" s="4" t="s">
        <v>589</v>
      </c>
      <c r="O114" s="4" t="s">
        <v>32</v>
      </c>
      <c r="P114" s="4" t="s">
        <v>33</v>
      </c>
      <c r="Q114" s="4">
        <v>0</v>
      </c>
      <c r="R114" s="7">
        <v>45067</v>
      </c>
      <c r="S114" s="6">
        <v>45072</v>
      </c>
      <c r="T114" s="4" t="s">
        <v>34</v>
      </c>
      <c r="U114" s="4">
        <v>482</v>
      </c>
      <c r="V114" s="4">
        <v>0</v>
      </c>
      <c r="W114" s="4">
        <v>0</v>
      </c>
      <c r="X114" s="4" t="s">
        <v>590</v>
      </c>
      <c r="Y114" s="4" t="s">
        <v>591</v>
      </c>
    </row>
    <row r="115" s="4" customFormat="1" spans="1:25">
      <c r="A115" s="4" t="s">
        <v>577</v>
      </c>
      <c r="B115" s="4" t="s">
        <v>26</v>
      </c>
      <c r="C115" s="4" t="s">
        <v>205</v>
      </c>
      <c r="D115" s="4" t="s">
        <v>578</v>
      </c>
      <c r="E115" s="4" t="s">
        <v>579</v>
      </c>
      <c r="F115" s="6">
        <v>45067</v>
      </c>
      <c r="G115" s="6">
        <v>45069</v>
      </c>
      <c r="H115" s="4">
        <v>1</v>
      </c>
      <c r="I115" s="4">
        <v>2</v>
      </c>
      <c r="J115" s="4">
        <v>2</v>
      </c>
      <c r="K115" s="4" t="s">
        <v>30</v>
      </c>
      <c r="L115" s="4">
        <v>-4928</v>
      </c>
      <c r="M115" s="4">
        <v>-4928</v>
      </c>
      <c r="N115" s="4" t="s">
        <v>580</v>
      </c>
      <c r="O115" s="4" t="s">
        <v>32</v>
      </c>
      <c r="P115" s="4" t="s">
        <v>33</v>
      </c>
      <c r="Q115" s="4">
        <v>0</v>
      </c>
      <c r="R115" s="7">
        <v>45067</v>
      </c>
      <c r="S115" s="6">
        <v>45072</v>
      </c>
      <c r="T115" s="4" t="s">
        <v>34</v>
      </c>
      <c r="U115" s="4">
        <v>-4928</v>
      </c>
      <c r="V115" s="4">
        <v>0</v>
      </c>
      <c r="W115" s="4">
        <v>0</v>
      </c>
      <c r="X115" s="4" t="s">
        <v>581</v>
      </c>
      <c r="Y115" s="4" t="s">
        <v>71</v>
      </c>
    </row>
    <row r="116" s="4" customFormat="1" spans="1:25">
      <c r="A116" s="4" t="s">
        <v>592</v>
      </c>
      <c r="B116" s="4" t="s">
        <v>26</v>
      </c>
      <c r="C116" s="4" t="s">
        <v>27</v>
      </c>
      <c r="D116" s="4" t="s">
        <v>593</v>
      </c>
      <c r="E116" s="4" t="s">
        <v>594</v>
      </c>
      <c r="F116" s="6">
        <v>45067</v>
      </c>
      <c r="G116" s="6">
        <v>45069</v>
      </c>
      <c r="H116" s="4">
        <v>1</v>
      </c>
      <c r="I116" s="4">
        <v>2</v>
      </c>
      <c r="J116" s="4">
        <v>2</v>
      </c>
      <c r="K116" s="4" t="s">
        <v>30</v>
      </c>
      <c r="L116" s="4">
        <v>728</v>
      </c>
      <c r="M116" s="4">
        <v>728</v>
      </c>
      <c r="N116" s="4" t="s">
        <v>595</v>
      </c>
      <c r="O116" s="4" t="s">
        <v>32</v>
      </c>
      <c r="P116" s="4" t="s">
        <v>33</v>
      </c>
      <c r="Q116" s="4">
        <v>0</v>
      </c>
      <c r="R116" s="7">
        <v>45067</v>
      </c>
      <c r="S116" s="6">
        <v>45072</v>
      </c>
      <c r="T116" s="4" t="s">
        <v>34</v>
      </c>
      <c r="U116" s="4">
        <v>728</v>
      </c>
      <c r="V116" s="4">
        <v>0</v>
      </c>
      <c r="W116" s="4">
        <v>0</v>
      </c>
      <c r="X116" s="4" t="s">
        <v>596</v>
      </c>
      <c r="Y116" s="4" t="s">
        <v>597</v>
      </c>
    </row>
    <row r="117" s="4" customFormat="1" spans="1:25">
      <c r="A117" s="4" t="s">
        <v>598</v>
      </c>
      <c r="B117" s="4" t="s">
        <v>26</v>
      </c>
      <c r="C117" s="4" t="s">
        <v>27</v>
      </c>
      <c r="D117" s="4" t="s">
        <v>459</v>
      </c>
      <c r="E117" s="4" t="s">
        <v>599</v>
      </c>
      <c r="F117" s="6">
        <v>45068</v>
      </c>
      <c r="G117" s="6">
        <v>45069</v>
      </c>
      <c r="H117" s="4">
        <v>1</v>
      </c>
      <c r="I117" s="4">
        <v>1</v>
      </c>
      <c r="J117" s="4">
        <v>1</v>
      </c>
      <c r="K117" s="4" t="s">
        <v>30</v>
      </c>
      <c r="L117" s="4">
        <v>1094</v>
      </c>
      <c r="M117" s="4">
        <v>1094</v>
      </c>
      <c r="N117" s="4" t="s">
        <v>600</v>
      </c>
      <c r="O117" s="4" t="s">
        <v>32</v>
      </c>
      <c r="P117" s="4" t="s">
        <v>33</v>
      </c>
      <c r="Q117" s="4">
        <v>0</v>
      </c>
      <c r="R117" s="7">
        <v>45067</v>
      </c>
      <c r="S117" s="6">
        <v>45072</v>
      </c>
      <c r="T117" s="4" t="s">
        <v>34</v>
      </c>
      <c r="U117" s="4">
        <v>1094</v>
      </c>
      <c r="V117" s="4">
        <v>0</v>
      </c>
      <c r="W117" s="4">
        <v>0</v>
      </c>
      <c r="X117" s="4" t="s">
        <v>601</v>
      </c>
      <c r="Y117" s="4" t="s">
        <v>602</v>
      </c>
    </row>
    <row r="118" s="4" customFormat="1" spans="1:25">
      <c r="A118" s="4" t="s">
        <v>603</v>
      </c>
      <c r="B118" s="4" t="s">
        <v>26</v>
      </c>
      <c r="C118" s="4" t="s">
        <v>27</v>
      </c>
      <c r="D118" s="4" t="s">
        <v>604</v>
      </c>
      <c r="E118" s="4" t="s">
        <v>605</v>
      </c>
      <c r="F118" s="6">
        <v>45068</v>
      </c>
      <c r="G118" s="6">
        <v>45069</v>
      </c>
      <c r="H118" s="4">
        <v>1</v>
      </c>
      <c r="I118" s="4">
        <v>1</v>
      </c>
      <c r="J118" s="4">
        <v>1</v>
      </c>
      <c r="K118" s="4" t="s">
        <v>30</v>
      </c>
      <c r="L118" s="4">
        <v>260</v>
      </c>
      <c r="M118" s="4">
        <v>260</v>
      </c>
      <c r="N118" s="4" t="s">
        <v>606</v>
      </c>
      <c r="O118" s="4" t="s">
        <v>32</v>
      </c>
      <c r="P118" s="4" t="s">
        <v>33</v>
      </c>
      <c r="Q118" s="4">
        <v>0</v>
      </c>
      <c r="R118" s="7">
        <v>45067</v>
      </c>
      <c r="S118" s="6">
        <v>45072</v>
      </c>
      <c r="T118" s="4" t="s">
        <v>34</v>
      </c>
      <c r="U118" s="4">
        <v>260</v>
      </c>
      <c r="V118" s="4">
        <v>0</v>
      </c>
      <c r="W118" s="4">
        <v>0</v>
      </c>
      <c r="X118" s="4" t="s">
        <v>607</v>
      </c>
      <c r="Y118" s="4" t="s">
        <v>608</v>
      </c>
    </row>
    <row r="119" s="4" customFormat="1" spans="1:25">
      <c r="A119" s="4" t="s">
        <v>609</v>
      </c>
      <c r="B119" s="4" t="s">
        <v>26</v>
      </c>
      <c r="C119" s="4" t="s">
        <v>27</v>
      </c>
      <c r="D119" s="4" t="s">
        <v>610</v>
      </c>
      <c r="E119" s="4" t="s">
        <v>611</v>
      </c>
      <c r="F119" s="6">
        <v>45068</v>
      </c>
      <c r="G119" s="6">
        <v>45069</v>
      </c>
      <c r="H119" s="4">
        <v>7</v>
      </c>
      <c r="I119" s="4">
        <v>1</v>
      </c>
      <c r="J119" s="4">
        <v>7</v>
      </c>
      <c r="K119" s="4" t="s">
        <v>30</v>
      </c>
      <c r="L119" s="4">
        <v>4004</v>
      </c>
      <c r="M119" s="4">
        <v>4004</v>
      </c>
      <c r="N119" s="4" t="s">
        <v>612</v>
      </c>
      <c r="O119" s="4" t="s">
        <v>32</v>
      </c>
      <c r="P119" s="4" t="s">
        <v>33</v>
      </c>
      <c r="Q119" s="4">
        <v>0</v>
      </c>
      <c r="R119" s="7">
        <v>45066</v>
      </c>
      <c r="S119" s="6">
        <v>45072</v>
      </c>
      <c r="T119" s="4" t="s">
        <v>34</v>
      </c>
      <c r="U119" s="4">
        <v>4004</v>
      </c>
      <c r="V119" s="4">
        <v>0</v>
      </c>
      <c r="W119" s="4">
        <v>0</v>
      </c>
      <c r="X119" s="4" t="s">
        <v>613</v>
      </c>
      <c r="Y119" s="4" t="s">
        <v>614</v>
      </c>
    </row>
    <row r="120" s="4" customFormat="1" spans="1:25">
      <c r="A120" s="4" t="s">
        <v>615</v>
      </c>
      <c r="B120" s="4" t="s">
        <v>26</v>
      </c>
      <c r="C120" s="4" t="s">
        <v>27</v>
      </c>
      <c r="D120" s="4" t="s">
        <v>459</v>
      </c>
      <c r="E120" s="4" t="s">
        <v>460</v>
      </c>
      <c r="F120" s="6">
        <v>45068</v>
      </c>
      <c r="G120" s="6">
        <v>45069</v>
      </c>
      <c r="H120" s="4">
        <v>1</v>
      </c>
      <c r="I120" s="4">
        <v>1</v>
      </c>
      <c r="J120" s="4">
        <v>1</v>
      </c>
      <c r="K120" s="4" t="s">
        <v>30</v>
      </c>
      <c r="L120" s="4">
        <v>1094</v>
      </c>
      <c r="M120" s="4">
        <v>1094</v>
      </c>
      <c r="N120" s="4" t="s">
        <v>616</v>
      </c>
      <c r="O120" s="4" t="s">
        <v>32</v>
      </c>
      <c r="P120" s="4" t="s">
        <v>33</v>
      </c>
      <c r="Q120" s="4">
        <v>0</v>
      </c>
      <c r="R120" s="7">
        <v>45068</v>
      </c>
      <c r="S120" s="6">
        <v>45072</v>
      </c>
      <c r="T120" s="4" t="s">
        <v>34</v>
      </c>
      <c r="U120" s="4">
        <v>1094</v>
      </c>
      <c r="V120" s="4">
        <v>0</v>
      </c>
      <c r="W120" s="4">
        <v>0</v>
      </c>
      <c r="X120" s="4" t="s">
        <v>617</v>
      </c>
      <c r="Y120" s="4" t="s">
        <v>618</v>
      </c>
    </row>
    <row r="121" s="4" customFormat="1" spans="1:25">
      <c r="A121" s="4" t="s">
        <v>619</v>
      </c>
      <c r="B121" s="4" t="s">
        <v>26</v>
      </c>
      <c r="C121" s="4" t="s">
        <v>27</v>
      </c>
      <c r="D121" s="4" t="s">
        <v>620</v>
      </c>
      <c r="E121" s="4" t="s">
        <v>621</v>
      </c>
      <c r="F121" s="6">
        <v>45068</v>
      </c>
      <c r="G121" s="6">
        <v>45069</v>
      </c>
      <c r="H121" s="4">
        <v>1</v>
      </c>
      <c r="I121" s="4">
        <v>1</v>
      </c>
      <c r="J121" s="4">
        <v>1</v>
      </c>
      <c r="K121" s="4" t="s">
        <v>30</v>
      </c>
      <c r="L121" s="4">
        <v>260</v>
      </c>
      <c r="M121" s="4">
        <v>260</v>
      </c>
      <c r="N121" s="4" t="s">
        <v>622</v>
      </c>
      <c r="O121" s="4" t="s">
        <v>32</v>
      </c>
      <c r="P121" s="4" t="s">
        <v>33</v>
      </c>
      <c r="Q121" s="4">
        <v>0</v>
      </c>
      <c r="R121" s="7">
        <v>45068</v>
      </c>
      <c r="S121" s="6">
        <v>45072</v>
      </c>
      <c r="T121" s="4" t="s">
        <v>34</v>
      </c>
      <c r="U121" s="4">
        <v>260</v>
      </c>
      <c r="V121" s="4">
        <v>0</v>
      </c>
      <c r="W121" s="4">
        <v>0</v>
      </c>
      <c r="X121" s="4" t="s">
        <v>623</v>
      </c>
      <c r="Y121" s="4" t="s">
        <v>624</v>
      </c>
    </row>
    <row r="122" s="4" customFormat="1" spans="1:25">
      <c r="A122" s="4" t="s">
        <v>625</v>
      </c>
      <c r="B122" s="4" t="s">
        <v>26</v>
      </c>
      <c r="C122" s="4" t="s">
        <v>27</v>
      </c>
      <c r="D122" s="4" t="s">
        <v>626</v>
      </c>
      <c r="E122" s="4" t="s">
        <v>627</v>
      </c>
      <c r="F122" s="6">
        <v>45068</v>
      </c>
      <c r="G122" s="6">
        <v>45069</v>
      </c>
      <c r="H122" s="4">
        <v>1</v>
      </c>
      <c r="I122" s="4">
        <v>1</v>
      </c>
      <c r="J122" s="4">
        <v>1</v>
      </c>
      <c r="K122" s="4" t="s">
        <v>30</v>
      </c>
      <c r="L122" s="4">
        <v>770</v>
      </c>
      <c r="M122" s="4">
        <v>770</v>
      </c>
      <c r="N122" s="4" t="s">
        <v>628</v>
      </c>
      <c r="O122" s="4" t="s">
        <v>32</v>
      </c>
      <c r="P122" s="4" t="s">
        <v>33</v>
      </c>
      <c r="Q122" s="4">
        <v>0</v>
      </c>
      <c r="R122" s="7">
        <v>45068</v>
      </c>
      <c r="S122" s="6">
        <v>45072</v>
      </c>
      <c r="T122" s="4" t="s">
        <v>34</v>
      </c>
      <c r="U122" s="4">
        <v>770</v>
      </c>
      <c r="V122" s="4">
        <v>0</v>
      </c>
      <c r="W122" s="4">
        <v>0</v>
      </c>
      <c r="X122" s="4" t="s">
        <v>629</v>
      </c>
      <c r="Y122" s="4" t="s">
        <v>630</v>
      </c>
    </row>
    <row r="123" s="4" customFormat="1" spans="1:25">
      <c r="A123" s="4" t="s">
        <v>631</v>
      </c>
      <c r="B123" s="4" t="s">
        <v>26</v>
      </c>
      <c r="C123" s="4" t="s">
        <v>27</v>
      </c>
      <c r="D123" s="4" t="s">
        <v>620</v>
      </c>
      <c r="E123" s="4" t="s">
        <v>632</v>
      </c>
      <c r="F123" s="6">
        <v>45068</v>
      </c>
      <c r="G123" s="6">
        <v>45069</v>
      </c>
      <c r="H123" s="4">
        <v>1</v>
      </c>
      <c r="I123" s="4">
        <v>1</v>
      </c>
      <c r="J123" s="4">
        <v>1</v>
      </c>
      <c r="K123" s="4" t="s">
        <v>30</v>
      </c>
      <c r="L123" s="4">
        <v>280</v>
      </c>
      <c r="M123" s="4">
        <v>280</v>
      </c>
      <c r="N123" s="4" t="s">
        <v>633</v>
      </c>
      <c r="O123" s="4" t="s">
        <v>32</v>
      </c>
      <c r="P123" s="4" t="s">
        <v>33</v>
      </c>
      <c r="Q123" s="4">
        <v>0</v>
      </c>
      <c r="R123" s="7">
        <v>45068</v>
      </c>
      <c r="S123" s="6">
        <v>45072</v>
      </c>
      <c r="T123" s="4" t="s">
        <v>34</v>
      </c>
      <c r="U123" s="4">
        <v>280</v>
      </c>
      <c r="V123" s="4">
        <v>0</v>
      </c>
      <c r="W123" s="4">
        <v>0</v>
      </c>
      <c r="X123" s="4" t="s">
        <v>634</v>
      </c>
      <c r="Y123" s="4" t="s">
        <v>635</v>
      </c>
    </row>
    <row r="124" s="4" customFormat="1" spans="1:25">
      <c r="A124" s="4" t="s">
        <v>636</v>
      </c>
      <c r="B124" s="4" t="s">
        <v>26</v>
      </c>
      <c r="C124" s="4" t="s">
        <v>27</v>
      </c>
      <c r="D124" s="4" t="s">
        <v>637</v>
      </c>
      <c r="E124" s="4" t="s">
        <v>638</v>
      </c>
      <c r="F124" s="6">
        <v>45068</v>
      </c>
      <c r="G124" s="6">
        <v>45069</v>
      </c>
      <c r="H124" s="4">
        <v>1</v>
      </c>
      <c r="I124" s="4">
        <v>1</v>
      </c>
      <c r="J124" s="4">
        <v>1</v>
      </c>
      <c r="K124" s="4" t="s">
        <v>30</v>
      </c>
      <c r="L124" s="4">
        <v>364</v>
      </c>
      <c r="M124" s="4">
        <v>364</v>
      </c>
      <c r="N124" s="4" t="s">
        <v>639</v>
      </c>
      <c r="O124" s="4" t="s">
        <v>32</v>
      </c>
      <c r="P124" s="4" t="s">
        <v>33</v>
      </c>
      <c r="Q124" s="4">
        <v>0</v>
      </c>
      <c r="R124" s="7">
        <v>45068</v>
      </c>
      <c r="S124" s="6">
        <v>45072</v>
      </c>
      <c r="T124" s="4" t="s">
        <v>34</v>
      </c>
      <c r="U124" s="4">
        <v>364</v>
      </c>
      <c r="V124" s="4">
        <v>0</v>
      </c>
      <c r="W124" s="4">
        <v>0</v>
      </c>
      <c r="X124" s="4" t="s">
        <v>640</v>
      </c>
      <c r="Y124" s="4" t="s">
        <v>641</v>
      </c>
    </row>
    <row r="125" s="4" customFormat="1" spans="1:25">
      <c r="A125" s="4" t="s">
        <v>642</v>
      </c>
      <c r="B125" s="4" t="s">
        <v>26</v>
      </c>
      <c r="C125" s="4" t="s">
        <v>27</v>
      </c>
      <c r="D125" s="4" t="s">
        <v>643</v>
      </c>
      <c r="E125" s="4" t="s">
        <v>644</v>
      </c>
      <c r="F125" s="6">
        <v>45068</v>
      </c>
      <c r="G125" s="6">
        <v>45069</v>
      </c>
      <c r="H125" s="4">
        <v>1</v>
      </c>
      <c r="I125" s="4">
        <v>1</v>
      </c>
      <c r="J125" s="4">
        <v>1</v>
      </c>
      <c r="K125" s="4" t="s">
        <v>30</v>
      </c>
      <c r="L125" s="4">
        <v>2086</v>
      </c>
      <c r="M125" s="4">
        <v>2086</v>
      </c>
      <c r="N125" s="4" t="s">
        <v>645</v>
      </c>
      <c r="O125" s="4" t="s">
        <v>32</v>
      </c>
      <c r="P125" s="4" t="s">
        <v>33</v>
      </c>
      <c r="Q125" s="4">
        <v>0</v>
      </c>
      <c r="R125" s="7">
        <v>45068</v>
      </c>
      <c r="S125" s="6">
        <v>45072</v>
      </c>
      <c r="T125" s="4" t="s">
        <v>34</v>
      </c>
      <c r="U125" s="4">
        <v>2086</v>
      </c>
      <c r="V125" s="4">
        <v>0</v>
      </c>
      <c r="W125" s="4">
        <v>0</v>
      </c>
      <c r="X125" s="4" t="s">
        <v>646</v>
      </c>
      <c r="Y125" s="4" t="s">
        <v>647</v>
      </c>
    </row>
    <row r="126" s="4" customFormat="1" spans="1:25">
      <c r="A126" s="4" t="s">
        <v>648</v>
      </c>
      <c r="B126" s="4" t="s">
        <v>26</v>
      </c>
      <c r="C126" s="4" t="s">
        <v>27</v>
      </c>
      <c r="D126" s="4" t="s">
        <v>649</v>
      </c>
      <c r="E126" s="4" t="s">
        <v>650</v>
      </c>
      <c r="F126" s="6">
        <v>45068</v>
      </c>
      <c r="G126" s="6">
        <v>45069</v>
      </c>
      <c r="H126" s="4">
        <v>1</v>
      </c>
      <c r="I126" s="4">
        <v>1</v>
      </c>
      <c r="J126" s="4">
        <v>1</v>
      </c>
      <c r="K126" s="4" t="s">
        <v>30</v>
      </c>
      <c r="L126" s="4">
        <v>683</v>
      </c>
      <c r="M126" s="4">
        <v>683</v>
      </c>
      <c r="N126" s="4" t="s">
        <v>651</v>
      </c>
      <c r="O126" s="4" t="s">
        <v>32</v>
      </c>
      <c r="P126" s="4" t="s">
        <v>33</v>
      </c>
      <c r="Q126" s="4">
        <v>0</v>
      </c>
      <c r="R126" s="7">
        <v>45068</v>
      </c>
      <c r="S126" s="6">
        <v>45072</v>
      </c>
      <c r="T126" s="4" t="s">
        <v>34</v>
      </c>
      <c r="U126" s="4">
        <v>683</v>
      </c>
      <c r="V126" s="4">
        <v>0</v>
      </c>
      <c r="W126" s="4">
        <v>0</v>
      </c>
      <c r="X126" s="4" t="s">
        <v>652</v>
      </c>
      <c r="Y126" s="4" t="s">
        <v>71</v>
      </c>
    </row>
    <row r="127" s="4" customFormat="1" spans="1:25">
      <c r="A127" s="4" t="s">
        <v>648</v>
      </c>
      <c r="B127" s="4" t="s">
        <v>26</v>
      </c>
      <c r="C127" s="4" t="s">
        <v>205</v>
      </c>
      <c r="D127" s="4" t="s">
        <v>649</v>
      </c>
      <c r="E127" s="4" t="s">
        <v>650</v>
      </c>
      <c r="F127" s="6">
        <v>45068</v>
      </c>
      <c r="G127" s="6">
        <v>45069</v>
      </c>
      <c r="H127" s="4">
        <v>1</v>
      </c>
      <c r="I127" s="4">
        <v>1</v>
      </c>
      <c r="J127" s="4">
        <v>1</v>
      </c>
      <c r="K127" s="4" t="s">
        <v>30</v>
      </c>
      <c r="L127" s="4">
        <v>-683</v>
      </c>
      <c r="M127" s="4">
        <v>-683</v>
      </c>
      <c r="N127" s="4" t="s">
        <v>651</v>
      </c>
      <c r="O127" s="4" t="s">
        <v>32</v>
      </c>
      <c r="P127" s="4" t="s">
        <v>33</v>
      </c>
      <c r="Q127" s="4">
        <v>0</v>
      </c>
      <c r="R127" s="7">
        <v>45068</v>
      </c>
      <c r="S127" s="6">
        <v>45072</v>
      </c>
      <c r="T127" s="4" t="s">
        <v>34</v>
      </c>
      <c r="U127" s="4">
        <v>-683</v>
      </c>
      <c r="V127" s="4">
        <v>0</v>
      </c>
      <c r="W127" s="4">
        <v>0</v>
      </c>
      <c r="X127" s="4" t="s">
        <v>652</v>
      </c>
      <c r="Y127" s="4" t="s">
        <v>71</v>
      </c>
    </row>
    <row r="128" s="4" customFormat="1" spans="1:25">
      <c r="A128" s="4" t="s">
        <v>653</v>
      </c>
      <c r="B128" s="4" t="s">
        <v>26</v>
      </c>
      <c r="C128" s="4" t="s">
        <v>27</v>
      </c>
      <c r="D128" s="4" t="s">
        <v>649</v>
      </c>
      <c r="E128" s="4" t="s">
        <v>650</v>
      </c>
      <c r="F128" s="6">
        <v>45068</v>
      </c>
      <c r="G128" s="6">
        <v>45069</v>
      </c>
      <c r="H128" s="4">
        <v>1</v>
      </c>
      <c r="I128" s="4">
        <v>1</v>
      </c>
      <c r="J128" s="4">
        <v>1</v>
      </c>
      <c r="K128" s="4" t="s">
        <v>30</v>
      </c>
      <c r="L128" s="4">
        <v>683</v>
      </c>
      <c r="M128" s="4">
        <v>683</v>
      </c>
      <c r="N128" s="4" t="s">
        <v>651</v>
      </c>
      <c r="O128" s="4" t="s">
        <v>32</v>
      </c>
      <c r="P128" s="4" t="s">
        <v>33</v>
      </c>
      <c r="Q128" s="4">
        <v>0</v>
      </c>
      <c r="R128" s="7">
        <v>45068</v>
      </c>
      <c r="S128" s="6">
        <v>45072</v>
      </c>
      <c r="T128" s="4" t="s">
        <v>34</v>
      </c>
      <c r="U128" s="4">
        <v>683</v>
      </c>
      <c r="V128" s="4">
        <v>0</v>
      </c>
      <c r="W128" s="4">
        <v>0</v>
      </c>
      <c r="X128" s="4" t="s">
        <v>654</v>
      </c>
      <c r="Y128" s="4" t="s">
        <v>655</v>
      </c>
    </row>
    <row r="129" s="4" customFormat="1" spans="1:25">
      <c r="A129" s="4" t="s">
        <v>656</v>
      </c>
      <c r="B129" s="4" t="s">
        <v>26</v>
      </c>
      <c r="C129" s="4" t="s">
        <v>27</v>
      </c>
      <c r="D129" s="4" t="s">
        <v>657</v>
      </c>
      <c r="E129" s="4" t="s">
        <v>658</v>
      </c>
      <c r="F129" s="6">
        <v>45068</v>
      </c>
      <c r="G129" s="6">
        <v>45069</v>
      </c>
      <c r="H129" s="4">
        <v>1</v>
      </c>
      <c r="I129" s="4">
        <v>1</v>
      </c>
      <c r="J129" s="4">
        <v>1</v>
      </c>
      <c r="K129" s="4" t="s">
        <v>30</v>
      </c>
      <c r="L129" s="4">
        <v>940</v>
      </c>
      <c r="M129" s="4">
        <v>940</v>
      </c>
      <c r="N129" s="4" t="s">
        <v>659</v>
      </c>
      <c r="O129" s="4" t="s">
        <v>32</v>
      </c>
      <c r="P129" s="4" t="s">
        <v>33</v>
      </c>
      <c r="Q129" s="4">
        <v>0</v>
      </c>
      <c r="R129" s="7">
        <v>45068</v>
      </c>
      <c r="S129" s="6">
        <v>45072</v>
      </c>
      <c r="T129" s="4" t="s">
        <v>34</v>
      </c>
      <c r="U129" s="4">
        <v>940</v>
      </c>
      <c r="V129" s="4">
        <v>0</v>
      </c>
      <c r="W129" s="4">
        <v>0</v>
      </c>
      <c r="X129" s="4" t="s">
        <v>660</v>
      </c>
      <c r="Y129" s="4" t="s">
        <v>661</v>
      </c>
    </row>
    <row r="130" s="4" customFormat="1" spans="1:25">
      <c r="A130" s="4" t="s">
        <v>662</v>
      </c>
      <c r="B130" s="4" t="s">
        <v>26</v>
      </c>
      <c r="C130" s="4" t="s">
        <v>27</v>
      </c>
      <c r="D130" s="4" t="s">
        <v>459</v>
      </c>
      <c r="E130" s="4" t="s">
        <v>663</v>
      </c>
      <c r="F130" s="6">
        <v>45068</v>
      </c>
      <c r="G130" s="6">
        <v>45069</v>
      </c>
      <c r="H130" s="4">
        <v>1</v>
      </c>
      <c r="I130" s="4">
        <v>1</v>
      </c>
      <c r="J130" s="4">
        <v>1</v>
      </c>
      <c r="K130" s="4" t="s">
        <v>30</v>
      </c>
      <c r="L130" s="4">
        <v>1094</v>
      </c>
      <c r="M130" s="4">
        <v>1094</v>
      </c>
      <c r="N130" s="4" t="s">
        <v>664</v>
      </c>
      <c r="O130" s="4" t="s">
        <v>32</v>
      </c>
      <c r="P130" s="4" t="s">
        <v>33</v>
      </c>
      <c r="Q130" s="4">
        <v>0</v>
      </c>
      <c r="R130" s="7">
        <v>45068</v>
      </c>
      <c r="S130" s="6">
        <v>45072</v>
      </c>
      <c r="T130" s="4" t="s">
        <v>34</v>
      </c>
      <c r="U130" s="4">
        <v>1094</v>
      </c>
      <c r="V130" s="4">
        <v>0</v>
      </c>
      <c r="W130" s="4">
        <v>0</v>
      </c>
      <c r="X130" s="4" t="s">
        <v>665</v>
      </c>
      <c r="Y130" s="4" t="s">
        <v>666</v>
      </c>
    </row>
    <row r="131" s="4" customFormat="1" spans="1:25">
      <c r="A131" s="4" t="s">
        <v>667</v>
      </c>
      <c r="B131" s="4" t="s">
        <v>26</v>
      </c>
      <c r="C131" s="4" t="s">
        <v>27</v>
      </c>
      <c r="D131" s="4" t="s">
        <v>668</v>
      </c>
      <c r="E131" s="4" t="s">
        <v>669</v>
      </c>
      <c r="F131" s="6">
        <v>45068</v>
      </c>
      <c r="G131" s="6">
        <v>45069</v>
      </c>
      <c r="H131" s="4">
        <v>1</v>
      </c>
      <c r="I131" s="4">
        <v>1</v>
      </c>
      <c r="J131" s="4">
        <v>1</v>
      </c>
      <c r="K131" s="4" t="s">
        <v>30</v>
      </c>
      <c r="L131" s="4">
        <v>344</v>
      </c>
      <c r="M131" s="4">
        <v>344</v>
      </c>
      <c r="N131" s="4" t="s">
        <v>670</v>
      </c>
      <c r="O131" s="4" t="s">
        <v>32</v>
      </c>
      <c r="P131" s="4" t="s">
        <v>33</v>
      </c>
      <c r="Q131" s="4">
        <v>0</v>
      </c>
      <c r="R131" s="7">
        <v>45068</v>
      </c>
      <c r="S131" s="6">
        <v>45072</v>
      </c>
      <c r="T131" s="4" t="s">
        <v>34</v>
      </c>
      <c r="U131" s="4">
        <v>344</v>
      </c>
      <c r="V131" s="4">
        <v>0</v>
      </c>
      <c r="W131" s="4">
        <v>0</v>
      </c>
      <c r="X131" s="4" t="s">
        <v>671</v>
      </c>
      <c r="Y131" s="4" t="s">
        <v>672</v>
      </c>
    </row>
    <row r="132" s="4" customFormat="1" spans="1:25">
      <c r="A132" s="4" t="s">
        <v>673</v>
      </c>
      <c r="B132" s="4" t="s">
        <v>26</v>
      </c>
      <c r="C132" s="4" t="s">
        <v>27</v>
      </c>
      <c r="D132" s="4" t="s">
        <v>524</v>
      </c>
      <c r="E132" s="4" t="s">
        <v>674</v>
      </c>
      <c r="F132" s="6">
        <v>45068</v>
      </c>
      <c r="G132" s="6">
        <v>45069</v>
      </c>
      <c r="H132" s="4">
        <v>1</v>
      </c>
      <c r="I132" s="4">
        <v>1</v>
      </c>
      <c r="J132" s="4">
        <v>1</v>
      </c>
      <c r="K132" s="4" t="s">
        <v>30</v>
      </c>
      <c r="L132" s="4">
        <v>1270</v>
      </c>
      <c r="M132" s="4">
        <v>1270</v>
      </c>
      <c r="N132" s="4" t="s">
        <v>675</v>
      </c>
      <c r="O132" s="4" t="s">
        <v>32</v>
      </c>
      <c r="P132" s="4" t="s">
        <v>33</v>
      </c>
      <c r="Q132" s="4">
        <v>0</v>
      </c>
      <c r="R132" s="7">
        <v>45068</v>
      </c>
      <c r="S132" s="6">
        <v>45072</v>
      </c>
      <c r="T132" s="4" t="s">
        <v>34</v>
      </c>
      <c r="U132" s="4">
        <v>1270</v>
      </c>
      <c r="V132" s="4">
        <v>0</v>
      </c>
      <c r="W132" s="4">
        <v>0</v>
      </c>
      <c r="X132" s="4" t="s">
        <v>676</v>
      </c>
      <c r="Y132" s="4" t="s">
        <v>677</v>
      </c>
    </row>
    <row r="133" s="4" customFormat="1" spans="1:25">
      <c r="A133" s="4" t="s">
        <v>678</v>
      </c>
      <c r="B133" s="4" t="s">
        <v>26</v>
      </c>
      <c r="C133" s="4" t="s">
        <v>27</v>
      </c>
      <c r="D133" s="4" t="s">
        <v>679</v>
      </c>
      <c r="E133" s="4" t="s">
        <v>224</v>
      </c>
      <c r="F133" s="6">
        <v>45068</v>
      </c>
      <c r="G133" s="6">
        <v>45069</v>
      </c>
      <c r="H133" s="4">
        <v>1</v>
      </c>
      <c r="I133" s="4">
        <v>1</v>
      </c>
      <c r="J133" s="4">
        <v>1</v>
      </c>
      <c r="K133" s="4" t="s">
        <v>30</v>
      </c>
      <c r="L133" s="4">
        <v>211</v>
      </c>
      <c r="M133" s="4">
        <v>211</v>
      </c>
      <c r="N133" s="4" t="s">
        <v>680</v>
      </c>
      <c r="O133" s="4" t="s">
        <v>32</v>
      </c>
      <c r="P133" s="4" t="s">
        <v>33</v>
      </c>
      <c r="Q133" s="4">
        <v>0</v>
      </c>
      <c r="R133" s="7">
        <v>45068</v>
      </c>
      <c r="S133" s="6">
        <v>45072</v>
      </c>
      <c r="T133" s="4" t="s">
        <v>34</v>
      </c>
      <c r="U133" s="4">
        <v>211</v>
      </c>
      <c r="V133" s="4">
        <v>0</v>
      </c>
      <c r="W133" s="4">
        <v>0</v>
      </c>
      <c r="X133" s="4" t="s">
        <v>681</v>
      </c>
      <c r="Y133" s="4" t="s">
        <v>682</v>
      </c>
    </row>
    <row r="134" s="4" customFormat="1" spans="1:26">
      <c r="A134" s="4" t="s">
        <v>683</v>
      </c>
      <c r="B134" s="4" t="s">
        <v>26</v>
      </c>
      <c r="C134" s="4" t="s">
        <v>27</v>
      </c>
      <c r="D134" s="4" t="s">
        <v>684</v>
      </c>
      <c r="E134" s="4" t="s">
        <v>685</v>
      </c>
      <c r="F134" s="6">
        <v>45068</v>
      </c>
      <c r="G134" s="6">
        <v>45069</v>
      </c>
      <c r="H134" s="4">
        <v>2</v>
      </c>
      <c r="I134" s="4">
        <v>1</v>
      </c>
      <c r="J134" s="4">
        <v>2</v>
      </c>
      <c r="K134" s="4" t="s">
        <v>30</v>
      </c>
      <c r="L134" s="4">
        <v>1856</v>
      </c>
      <c r="M134" s="4">
        <v>1856</v>
      </c>
      <c r="N134" s="4" t="s">
        <v>686</v>
      </c>
      <c r="O134" s="4" t="s">
        <v>32</v>
      </c>
      <c r="P134" s="4" t="s">
        <v>33</v>
      </c>
      <c r="Q134" s="4">
        <v>0</v>
      </c>
      <c r="R134" s="7">
        <v>45068</v>
      </c>
      <c r="S134" s="6">
        <v>45072</v>
      </c>
      <c r="T134" s="4" t="s">
        <v>34</v>
      </c>
      <c r="U134" s="4">
        <v>1856</v>
      </c>
      <c r="V134" s="4">
        <v>0</v>
      </c>
      <c r="W134" s="4">
        <v>0</v>
      </c>
      <c r="X134" s="4" t="s">
        <v>687</v>
      </c>
      <c r="Y134" s="4">
        <v>281796849</v>
      </c>
      <c r="Z134" s="4" t="s">
        <v>688</v>
      </c>
    </row>
    <row r="135" s="4" customFormat="1" spans="1:25">
      <c r="A135" s="4" t="s">
        <v>689</v>
      </c>
      <c r="B135" s="4" t="s">
        <v>26</v>
      </c>
      <c r="C135" s="4" t="s">
        <v>27</v>
      </c>
      <c r="D135" s="4" t="s">
        <v>679</v>
      </c>
      <c r="E135" s="4" t="s">
        <v>224</v>
      </c>
      <c r="F135" s="6">
        <v>45068</v>
      </c>
      <c r="G135" s="6">
        <v>45069</v>
      </c>
      <c r="H135" s="4">
        <v>1</v>
      </c>
      <c r="I135" s="4">
        <v>1</v>
      </c>
      <c r="J135" s="4">
        <v>1</v>
      </c>
      <c r="K135" s="4" t="s">
        <v>30</v>
      </c>
      <c r="L135" s="4">
        <v>211</v>
      </c>
      <c r="M135" s="4">
        <v>211</v>
      </c>
      <c r="N135" s="4" t="s">
        <v>690</v>
      </c>
      <c r="O135" s="4" t="s">
        <v>32</v>
      </c>
      <c r="P135" s="4" t="s">
        <v>33</v>
      </c>
      <c r="Q135" s="4">
        <v>0</v>
      </c>
      <c r="R135" s="7">
        <v>45068</v>
      </c>
      <c r="S135" s="6">
        <v>45072</v>
      </c>
      <c r="T135" s="4" t="s">
        <v>34</v>
      </c>
      <c r="U135" s="4">
        <v>211</v>
      </c>
      <c r="V135" s="4">
        <v>0</v>
      </c>
      <c r="W135" s="4">
        <v>0</v>
      </c>
      <c r="X135" s="4" t="s">
        <v>691</v>
      </c>
      <c r="Y135" s="4" t="s">
        <v>692</v>
      </c>
    </row>
    <row r="136" s="4" customFormat="1" spans="1:25">
      <c r="A136" s="4" t="s">
        <v>693</v>
      </c>
      <c r="B136" s="4" t="s">
        <v>26</v>
      </c>
      <c r="C136" s="4" t="s">
        <v>27</v>
      </c>
      <c r="D136" s="4" t="s">
        <v>694</v>
      </c>
      <c r="E136" s="4" t="s">
        <v>695</v>
      </c>
      <c r="F136" s="6">
        <v>45068</v>
      </c>
      <c r="G136" s="6">
        <v>45069</v>
      </c>
      <c r="H136" s="4">
        <v>1</v>
      </c>
      <c r="I136" s="4">
        <v>1</v>
      </c>
      <c r="J136" s="4">
        <v>1</v>
      </c>
      <c r="K136" s="4" t="s">
        <v>30</v>
      </c>
      <c r="L136" s="4">
        <v>419</v>
      </c>
      <c r="M136" s="4">
        <v>419</v>
      </c>
      <c r="N136" s="4" t="s">
        <v>696</v>
      </c>
      <c r="O136" s="4" t="s">
        <v>32</v>
      </c>
      <c r="P136" s="4" t="s">
        <v>33</v>
      </c>
      <c r="Q136" s="4">
        <v>0</v>
      </c>
      <c r="R136" s="7">
        <v>45068</v>
      </c>
      <c r="S136" s="6">
        <v>45072</v>
      </c>
      <c r="T136" s="4" t="s">
        <v>34</v>
      </c>
      <c r="U136" s="4">
        <v>419</v>
      </c>
      <c r="V136" s="4">
        <v>0</v>
      </c>
      <c r="W136" s="4">
        <v>0</v>
      </c>
      <c r="X136" s="4" t="s">
        <v>697</v>
      </c>
      <c r="Y136" s="4" t="s">
        <v>698</v>
      </c>
    </row>
    <row r="137" s="4" customFormat="1" spans="1:25">
      <c r="A137" s="4" t="s">
        <v>699</v>
      </c>
      <c r="B137" s="4" t="s">
        <v>26</v>
      </c>
      <c r="C137" s="4" t="s">
        <v>27</v>
      </c>
      <c r="D137" s="4" t="s">
        <v>524</v>
      </c>
      <c r="E137" s="4" t="s">
        <v>525</v>
      </c>
      <c r="F137" s="6">
        <v>45068</v>
      </c>
      <c r="G137" s="6">
        <v>45069</v>
      </c>
      <c r="H137" s="4">
        <v>1</v>
      </c>
      <c r="I137" s="4">
        <v>1</v>
      </c>
      <c r="J137" s="4">
        <v>1</v>
      </c>
      <c r="K137" s="4" t="s">
        <v>30</v>
      </c>
      <c r="L137" s="4">
        <v>1188</v>
      </c>
      <c r="M137" s="4">
        <v>1188</v>
      </c>
      <c r="N137" s="4" t="s">
        <v>700</v>
      </c>
      <c r="O137" s="4" t="s">
        <v>32</v>
      </c>
      <c r="P137" s="4" t="s">
        <v>33</v>
      </c>
      <c r="Q137" s="4">
        <v>0</v>
      </c>
      <c r="R137" s="7">
        <v>45068</v>
      </c>
      <c r="S137" s="6">
        <v>45072</v>
      </c>
      <c r="T137" s="4" t="s">
        <v>34</v>
      </c>
      <c r="U137" s="4">
        <v>1188</v>
      </c>
      <c r="V137" s="4">
        <v>0</v>
      </c>
      <c r="W137" s="4">
        <v>0</v>
      </c>
      <c r="X137" s="4" t="s">
        <v>701</v>
      </c>
      <c r="Y137" s="4" t="s">
        <v>702</v>
      </c>
    </row>
    <row r="138" s="4" customFormat="1" spans="1:25">
      <c r="A138" s="4" t="s">
        <v>703</v>
      </c>
      <c r="B138" s="4" t="s">
        <v>26</v>
      </c>
      <c r="C138" s="4" t="s">
        <v>27</v>
      </c>
      <c r="D138" s="4" t="s">
        <v>704</v>
      </c>
      <c r="E138" s="4" t="s">
        <v>705</v>
      </c>
      <c r="F138" s="6">
        <v>45068</v>
      </c>
      <c r="G138" s="6">
        <v>45069</v>
      </c>
      <c r="H138" s="4">
        <v>1</v>
      </c>
      <c r="I138" s="4">
        <v>1</v>
      </c>
      <c r="J138" s="4">
        <v>1</v>
      </c>
      <c r="K138" s="4" t="s">
        <v>30</v>
      </c>
      <c r="L138" s="4">
        <v>420</v>
      </c>
      <c r="M138" s="4">
        <v>420</v>
      </c>
      <c r="N138" s="4" t="s">
        <v>706</v>
      </c>
      <c r="O138" s="4" t="s">
        <v>32</v>
      </c>
      <c r="P138" s="4" t="s">
        <v>33</v>
      </c>
      <c r="Q138" s="4">
        <v>0</v>
      </c>
      <c r="R138" s="7">
        <v>45068</v>
      </c>
      <c r="S138" s="6">
        <v>45072</v>
      </c>
      <c r="T138" s="4" t="s">
        <v>34</v>
      </c>
      <c r="U138" s="4">
        <v>420</v>
      </c>
      <c r="V138" s="4">
        <v>0</v>
      </c>
      <c r="W138" s="4">
        <v>0</v>
      </c>
      <c r="X138" s="4" t="s">
        <v>707</v>
      </c>
      <c r="Y138" s="4" t="s">
        <v>708</v>
      </c>
    </row>
    <row r="139" s="4" customFormat="1" spans="1:25">
      <c r="A139" s="4" t="s">
        <v>709</v>
      </c>
      <c r="B139" s="4" t="s">
        <v>26</v>
      </c>
      <c r="C139" s="4" t="s">
        <v>710</v>
      </c>
      <c r="D139" s="4" t="s">
        <v>711</v>
      </c>
      <c r="E139" s="4" t="s">
        <v>712</v>
      </c>
      <c r="F139" s="6">
        <v>44993</v>
      </c>
      <c r="G139" s="6">
        <v>44997</v>
      </c>
      <c r="H139" s="4">
        <v>1</v>
      </c>
      <c r="I139" s="4">
        <v>4</v>
      </c>
      <c r="J139" s="4">
        <v>4</v>
      </c>
      <c r="K139" s="4" t="s">
        <v>30</v>
      </c>
      <c r="L139" s="4">
        <v>805</v>
      </c>
      <c r="M139" s="4">
        <v>805</v>
      </c>
      <c r="N139" s="4" t="s">
        <v>713</v>
      </c>
      <c r="O139" s="4" t="s">
        <v>32</v>
      </c>
      <c r="P139" s="4" t="s">
        <v>33</v>
      </c>
      <c r="Q139" s="4">
        <v>0</v>
      </c>
      <c r="R139" s="7">
        <v>44977.1426388889</v>
      </c>
      <c r="S139" s="6">
        <v>45072</v>
      </c>
      <c r="T139" s="4"/>
      <c r="U139" s="4">
        <v>0</v>
      </c>
      <c r="V139" s="4">
        <v>0</v>
      </c>
      <c r="W139" s="4">
        <v>0</v>
      </c>
      <c r="X139" s="4" t="s">
        <v>714</v>
      </c>
      <c r="Y139" s="4" t="s">
        <v>715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139"/>
  <sheetViews>
    <sheetView tabSelected="1" workbookViewId="0">
      <selection activeCell="Q143" sqref="Q143"/>
    </sheetView>
  </sheetViews>
  <sheetFormatPr defaultColWidth="9" defaultRowHeight="13.5"/>
  <cols>
    <col min="1" max="1" width="12.625" style="4"/>
    <col min="2" max="3" width="10.375" style="4"/>
    <col min="4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716</v>
      </c>
    </row>
    <row r="2" s="4" customFormat="1" hidden="1" spans="1:9">
      <c r="A2" s="5">
        <v>999222993939516</v>
      </c>
      <c r="B2" s="6">
        <v>45066</v>
      </c>
      <c r="C2" s="6">
        <v>45069</v>
      </c>
      <c r="D2" s="4">
        <v>1998</v>
      </c>
      <c r="E2" s="4" t="str">
        <f>VLOOKUP(A2,HOP!A:L,12,0)</f>
        <v>1998.00</v>
      </c>
      <c r="F2" s="4" t="str">
        <f>VLOOKUP(A2,HOP!A:C,3,0)</f>
        <v>3085140</v>
      </c>
      <c r="G2" s="4">
        <f>D2-E2</f>
        <v>0</v>
      </c>
      <c r="H2" s="4" t="str">
        <f>$H$1&amp;F2</f>
        <v>，3085140</v>
      </c>
      <c r="I2" s="4" t="str">
        <f>VLOOKUP(A2,HOP!A:U,21,0)</f>
        <v>直采</v>
      </c>
    </row>
    <row r="3" s="4" customFormat="1" hidden="1" spans="1:9">
      <c r="A3" s="5">
        <v>999223027882613</v>
      </c>
      <c r="B3" s="6">
        <v>45065</v>
      </c>
      <c r="C3" s="6">
        <v>45069</v>
      </c>
      <c r="D3" s="4">
        <v>5264</v>
      </c>
      <c r="E3" s="4" t="str">
        <f>VLOOKUP(A3,HOP!A:L,12,0)</f>
        <v>5264.00</v>
      </c>
      <c r="F3" s="4" t="str">
        <f>VLOOKUP(A3,HOP!A:C,3,0)</f>
        <v>3093783</v>
      </c>
      <c r="G3" s="4">
        <f t="shared" ref="G3:G34" si="0">D3-E3</f>
        <v>0</v>
      </c>
      <c r="H3" s="4" t="str">
        <f t="shared" ref="H3:H34" si="1">$H$1&amp;F3</f>
        <v>，3093783</v>
      </c>
      <c r="I3" s="4" t="str">
        <f>VLOOKUP(A3,HOP!A:U,21,0)</f>
        <v>直采</v>
      </c>
    </row>
    <row r="4" s="4" customFormat="1" hidden="1" spans="1:9">
      <c r="A4" s="5">
        <v>999223143425097</v>
      </c>
      <c r="B4" s="6">
        <v>45068</v>
      </c>
      <c r="C4" s="6">
        <v>45069</v>
      </c>
      <c r="D4" s="4">
        <v>888</v>
      </c>
      <c r="E4" s="4" t="str">
        <f>VLOOKUP(A4,HOP!A:L,12,0)</f>
        <v>888.00</v>
      </c>
      <c r="F4" s="4" t="str">
        <f>VLOOKUP(A4,HOP!A:C,3,0)</f>
        <v>3123168</v>
      </c>
      <c r="G4" s="4">
        <f t="shared" si="0"/>
        <v>0</v>
      </c>
      <c r="H4" s="4" t="str">
        <f t="shared" si="1"/>
        <v>，3123168</v>
      </c>
      <c r="I4" s="4" t="str">
        <f>VLOOKUP(A4,HOP!A:U,21,0)</f>
        <v>直采</v>
      </c>
    </row>
    <row r="5" s="4" customFormat="1" hidden="1" spans="1:9">
      <c r="A5" s="5">
        <v>999223180733740</v>
      </c>
      <c r="B5" s="6">
        <v>45065</v>
      </c>
      <c r="C5" s="6">
        <v>45069</v>
      </c>
      <c r="D5" s="4">
        <v>1920</v>
      </c>
      <c r="E5" s="4" t="str">
        <f>VLOOKUP(A5,HOP!A:L,12,0)</f>
        <v>1920.00</v>
      </c>
      <c r="F5" s="4" t="str">
        <f>VLOOKUP(A5,HOP!A:C,3,0)</f>
        <v>3133159</v>
      </c>
      <c r="G5" s="4">
        <f t="shared" si="0"/>
        <v>0</v>
      </c>
      <c r="H5" s="4" t="str">
        <f t="shared" si="1"/>
        <v>，3133159</v>
      </c>
      <c r="I5" s="4" t="str">
        <f>VLOOKUP(A5,HOP!A:U,21,0)</f>
        <v>直采</v>
      </c>
    </row>
    <row r="6" s="4" customFormat="1" hidden="1" spans="1:9">
      <c r="A6" s="5">
        <v>999223209847149</v>
      </c>
      <c r="B6" s="6">
        <v>45068</v>
      </c>
      <c r="C6" s="6">
        <v>45069</v>
      </c>
      <c r="D6" s="4">
        <v>2249</v>
      </c>
      <c r="E6" s="4" t="str">
        <f>VLOOKUP(A6,HOP!A:L,12,0)</f>
        <v>2249.00</v>
      </c>
      <c r="F6" s="4" t="str">
        <f>VLOOKUP(A6,HOP!A:C,3,0)</f>
        <v>3141814</v>
      </c>
      <c r="G6" s="4">
        <f t="shared" si="0"/>
        <v>0</v>
      </c>
      <c r="H6" s="4" t="str">
        <f t="shared" si="1"/>
        <v>，3141814</v>
      </c>
      <c r="I6" s="4" t="str">
        <f>VLOOKUP(A6,HOP!A:U,21,0)</f>
        <v>直采</v>
      </c>
    </row>
    <row r="7" s="4" customFormat="1" hidden="1" spans="1:9">
      <c r="A7" s="5">
        <v>999223392131719</v>
      </c>
      <c r="B7" s="6">
        <v>45064</v>
      </c>
      <c r="C7" s="6">
        <v>45069</v>
      </c>
      <c r="D7" s="4">
        <v>2334</v>
      </c>
      <c r="E7" s="4" t="str">
        <f>VLOOKUP(A7,HOP!A:L,12,0)</f>
        <v>2334.00</v>
      </c>
      <c r="F7" s="4" t="str">
        <f>VLOOKUP(A7,HOP!A:C,3,0)</f>
        <v>3179277</v>
      </c>
      <c r="G7" s="4">
        <f t="shared" si="0"/>
        <v>0</v>
      </c>
      <c r="H7" s="4" t="str">
        <f t="shared" si="1"/>
        <v>，3179277</v>
      </c>
      <c r="I7" s="4" t="str">
        <f>VLOOKUP(A7,HOP!A:U,21,0)</f>
        <v>直采</v>
      </c>
    </row>
    <row r="8" s="4" customFormat="1" hidden="1" spans="1:9">
      <c r="A8" s="5">
        <v>999223393163752</v>
      </c>
      <c r="B8" s="6">
        <v>45068</v>
      </c>
      <c r="C8" s="6">
        <v>45069</v>
      </c>
      <c r="D8" s="4">
        <v>1427</v>
      </c>
      <c r="E8" s="4" t="str">
        <f>VLOOKUP(A8,HOP!A:L,12,0)</f>
        <v>1427.00</v>
      </c>
      <c r="F8" s="4" t="str">
        <f>VLOOKUP(A8,HOP!A:C,3,0)</f>
        <v>3179757</v>
      </c>
      <c r="G8" s="4">
        <f t="shared" si="0"/>
        <v>0</v>
      </c>
      <c r="H8" s="4" t="str">
        <f t="shared" si="1"/>
        <v>，3179757</v>
      </c>
      <c r="I8" s="4" t="str">
        <f>VLOOKUP(A8,HOP!A:U,21,0)</f>
        <v>直采</v>
      </c>
    </row>
    <row r="9" s="4" customFormat="1" hidden="1" spans="1:9">
      <c r="A9" s="5">
        <v>999223406403733</v>
      </c>
      <c r="B9" s="6">
        <v>45067</v>
      </c>
      <c r="C9" s="6">
        <v>45069</v>
      </c>
      <c r="D9" s="4">
        <v>820</v>
      </c>
      <c r="E9" s="4" t="str">
        <f>VLOOKUP(A9,HOP!A:L,12,0)</f>
        <v>820.00</v>
      </c>
      <c r="F9" s="4" t="str">
        <f>VLOOKUP(A9,HOP!A:C,3,0)</f>
        <v>3181979</v>
      </c>
      <c r="G9" s="4">
        <f t="shared" si="0"/>
        <v>0</v>
      </c>
      <c r="H9" s="4" t="str">
        <f t="shared" si="1"/>
        <v>，3181979</v>
      </c>
      <c r="I9" s="4" t="str">
        <f>VLOOKUP(A9,HOP!A:U,21,0)</f>
        <v>直采</v>
      </c>
    </row>
    <row r="10" s="4" customFormat="1" hidden="1" spans="1:9">
      <c r="A10" s="5">
        <v>999223436287543</v>
      </c>
      <c r="B10" s="6">
        <v>45066</v>
      </c>
      <c r="C10" s="6">
        <v>45069</v>
      </c>
      <c r="D10" s="4">
        <v>630</v>
      </c>
      <c r="E10" s="4" t="str">
        <f>VLOOKUP(A10,HOP!A:L,12,0)</f>
        <v>630.00</v>
      </c>
      <c r="F10" s="4" t="str">
        <f>VLOOKUP(A10,HOP!A:C,3,0)</f>
        <v>3188072</v>
      </c>
      <c r="G10" s="4">
        <f t="shared" si="0"/>
        <v>0</v>
      </c>
      <c r="H10" s="4" t="str">
        <f t="shared" si="1"/>
        <v>，3188072</v>
      </c>
      <c r="I10" s="4" t="str">
        <f>VLOOKUP(A10,HOP!A:U,21,0)</f>
        <v>直采</v>
      </c>
    </row>
    <row r="11" s="4" customFormat="1" hidden="1" spans="1:9">
      <c r="A11" s="5">
        <v>999223461265661</v>
      </c>
      <c r="B11" s="6">
        <v>45068</v>
      </c>
      <c r="C11" s="6">
        <v>45069</v>
      </c>
      <c r="D11" s="4">
        <v>2278</v>
      </c>
      <c r="E11" s="4" t="str">
        <f>VLOOKUP(A11,HOP!A:L,12,0)</f>
        <v>2278.00</v>
      </c>
      <c r="F11" s="4" t="str">
        <f>VLOOKUP(A11,HOP!A:C,3,0)</f>
        <v>3192960</v>
      </c>
      <c r="G11" s="4">
        <f t="shared" si="0"/>
        <v>0</v>
      </c>
      <c r="H11" s="4" t="str">
        <f t="shared" si="1"/>
        <v>，3192960</v>
      </c>
      <c r="I11" s="4" t="str">
        <f>VLOOKUP(A11,HOP!A:U,21,0)</f>
        <v>直采</v>
      </c>
    </row>
    <row r="12" s="4" customFormat="1" hidden="1" spans="1:9">
      <c r="A12" s="5">
        <v>999223477037323</v>
      </c>
      <c r="B12" s="6">
        <v>45067</v>
      </c>
      <c r="C12" s="6">
        <v>45069</v>
      </c>
      <c r="D12" s="4">
        <v>1776</v>
      </c>
      <c r="E12" s="4" t="str">
        <f>VLOOKUP(A12,HOP!A:L,12,0)</f>
        <v>1776.00</v>
      </c>
      <c r="F12" s="4" t="str">
        <f>VLOOKUP(A12,HOP!A:C,3,0)</f>
        <v>3196688</v>
      </c>
      <c r="G12" s="4">
        <f t="shared" si="0"/>
        <v>0</v>
      </c>
      <c r="H12" s="4" t="str">
        <f t="shared" si="1"/>
        <v>，3196688</v>
      </c>
      <c r="I12" s="4" t="str">
        <f>VLOOKUP(A12,HOP!A:U,21,0)</f>
        <v>直采</v>
      </c>
    </row>
    <row r="13" s="4" customFormat="1" hidden="1" spans="1:9">
      <c r="A13" s="5">
        <v>999223550038943</v>
      </c>
      <c r="B13" s="6">
        <v>45066</v>
      </c>
      <c r="C13" s="6">
        <v>45069</v>
      </c>
      <c r="D13" s="4">
        <v>1854</v>
      </c>
      <c r="E13" s="4" t="str">
        <f>VLOOKUP(A13,HOP!A:L,12,0)</f>
        <v>1854.00</v>
      </c>
      <c r="F13" s="4" t="str">
        <f>VLOOKUP(A13,HOP!A:C,3,0)</f>
        <v>3209363</v>
      </c>
      <c r="G13" s="4">
        <f t="shared" si="0"/>
        <v>0</v>
      </c>
      <c r="H13" s="4" t="str">
        <f t="shared" si="1"/>
        <v>，3209363</v>
      </c>
      <c r="I13" s="4" t="str">
        <f>VLOOKUP(A13,HOP!A:U,21,0)</f>
        <v>直采</v>
      </c>
    </row>
    <row r="14" s="4" customFormat="1" hidden="1" spans="1:9">
      <c r="A14" s="5">
        <v>999223589472451</v>
      </c>
      <c r="B14" s="6">
        <v>45064</v>
      </c>
      <c r="C14" s="6">
        <v>45069</v>
      </c>
      <c r="D14" s="4">
        <v>2385</v>
      </c>
      <c r="E14" s="4" t="str">
        <f>VLOOKUP(A14,HOP!A:L,12,0)</f>
        <v>2385.00</v>
      </c>
      <c r="F14" s="4" t="str">
        <f>VLOOKUP(A14,HOP!A:C,3,0)</f>
        <v>3215866</v>
      </c>
      <c r="G14" s="4">
        <f t="shared" si="0"/>
        <v>0</v>
      </c>
      <c r="H14" s="4" t="str">
        <f t="shared" si="1"/>
        <v>，3215866</v>
      </c>
      <c r="I14" s="4" t="str">
        <f>VLOOKUP(A14,HOP!A:U,21,0)</f>
        <v>直采</v>
      </c>
    </row>
    <row r="15" s="4" customFormat="1" hidden="1" spans="1:9">
      <c r="A15" s="5">
        <v>999223623916165</v>
      </c>
      <c r="B15" s="6">
        <v>45067</v>
      </c>
      <c r="C15" s="6">
        <v>45069</v>
      </c>
      <c r="D15" s="4">
        <v>1470</v>
      </c>
      <c r="E15" s="4" t="str">
        <f>VLOOKUP(A15,HOP!A:L,12,0)</f>
        <v>1470.00</v>
      </c>
      <c r="F15" s="4" t="str">
        <f>VLOOKUP(A15,HOP!A:C,3,0)</f>
        <v>3221303</v>
      </c>
      <c r="G15" s="4">
        <f t="shared" si="0"/>
        <v>0</v>
      </c>
      <c r="H15" s="4" t="str">
        <f t="shared" si="1"/>
        <v>，3221303</v>
      </c>
      <c r="I15" s="4" t="str">
        <f>VLOOKUP(A15,HOP!A:U,21,0)</f>
        <v>直采</v>
      </c>
    </row>
    <row r="16" s="4" customFormat="1" hidden="1" spans="1:9">
      <c r="A16" s="5">
        <v>999223638797594</v>
      </c>
      <c r="B16" s="6">
        <v>45067</v>
      </c>
      <c r="C16" s="6">
        <v>45069</v>
      </c>
      <c r="D16" s="4">
        <v>1470</v>
      </c>
      <c r="E16" s="4" t="str">
        <f>VLOOKUP(A16,HOP!A:L,12,0)</f>
        <v>1470.00</v>
      </c>
      <c r="F16" s="4" t="str">
        <f>VLOOKUP(A16,HOP!A:C,3,0)</f>
        <v>3224723</v>
      </c>
      <c r="G16" s="4">
        <f t="shared" si="0"/>
        <v>0</v>
      </c>
      <c r="H16" s="4" t="str">
        <f t="shared" si="1"/>
        <v>，3224723</v>
      </c>
      <c r="I16" s="4" t="str">
        <f>VLOOKUP(A16,HOP!A:U,21,0)</f>
        <v>直采</v>
      </c>
    </row>
    <row r="17" s="4" customFormat="1" hidden="1" spans="1:9">
      <c r="A17" s="5">
        <v>999223698840956</v>
      </c>
      <c r="B17" s="6">
        <v>45066</v>
      </c>
      <c r="C17" s="6">
        <v>45069</v>
      </c>
      <c r="D17" s="4">
        <v>2784</v>
      </c>
      <c r="E17" s="4" t="str">
        <f>VLOOKUP(A17,HOP!A:L,12,0)</f>
        <v>2784.00</v>
      </c>
      <c r="F17" s="4" t="str">
        <f>VLOOKUP(A17,HOP!A:C,3,0)</f>
        <v>3238219</v>
      </c>
      <c r="G17" s="4">
        <f t="shared" si="0"/>
        <v>0</v>
      </c>
      <c r="H17" s="4" t="str">
        <f t="shared" si="1"/>
        <v>，3238219</v>
      </c>
      <c r="I17" s="4" t="str">
        <f>VLOOKUP(A17,HOP!A:U,21,0)</f>
        <v>直采</v>
      </c>
    </row>
    <row r="18" s="4" customFormat="1" hidden="1" spans="1:9">
      <c r="A18" s="5">
        <v>999223793381466</v>
      </c>
      <c r="B18" s="6">
        <v>45067</v>
      </c>
      <c r="C18" s="6">
        <v>45069</v>
      </c>
      <c r="D18" s="4">
        <v>2680</v>
      </c>
      <c r="E18" s="4" t="str">
        <f>VLOOKUP(A18,HOP!A:L,12,0)</f>
        <v>2680.00</v>
      </c>
      <c r="F18" s="4" t="str">
        <f>VLOOKUP(A18,HOP!A:C,3,0)</f>
        <v>3273229</v>
      </c>
      <c r="G18" s="4">
        <f t="shared" si="0"/>
        <v>0</v>
      </c>
      <c r="H18" s="4" t="str">
        <f t="shared" si="1"/>
        <v>，3273229</v>
      </c>
      <c r="I18" s="4" t="str">
        <f>VLOOKUP(A18,HOP!A:U,21,0)</f>
        <v>直采</v>
      </c>
    </row>
    <row r="19" s="4" customFormat="1" hidden="1" spans="1:9">
      <c r="A19" s="5">
        <v>999223819427119</v>
      </c>
      <c r="B19" s="6">
        <v>45065</v>
      </c>
      <c r="C19" s="6">
        <v>45069</v>
      </c>
      <c r="D19" s="4">
        <v>980</v>
      </c>
      <c r="E19" s="4" t="str">
        <f>VLOOKUP(A19,HOP!A:L,12,0)</f>
        <v>980.00</v>
      </c>
      <c r="F19" s="4" t="str">
        <f>VLOOKUP(A19,HOP!A:C,3,0)</f>
        <v>3281428</v>
      </c>
      <c r="G19" s="4">
        <f t="shared" si="0"/>
        <v>0</v>
      </c>
      <c r="H19" s="4" t="str">
        <f t="shared" si="1"/>
        <v>，3281428</v>
      </c>
      <c r="I19" s="4" t="str">
        <f>VLOOKUP(A19,HOP!A:U,21,0)</f>
        <v>直采</v>
      </c>
    </row>
    <row r="20" s="4" customFormat="1" hidden="1" spans="1:9">
      <c r="A20" s="5">
        <v>999223837992436</v>
      </c>
      <c r="B20" s="6">
        <v>45068</v>
      </c>
      <c r="C20" s="6">
        <v>45069</v>
      </c>
      <c r="D20" s="4">
        <v>373</v>
      </c>
      <c r="E20" s="4" t="str">
        <f>VLOOKUP(A20,HOP!A:L,12,0)</f>
        <v>373.00</v>
      </c>
      <c r="F20" s="4" t="str">
        <f>VLOOKUP(A20,HOP!A:C,3,0)</f>
        <v>3286136</v>
      </c>
      <c r="G20" s="4">
        <f t="shared" si="0"/>
        <v>0</v>
      </c>
      <c r="H20" s="4" t="str">
        <f t="shared" si="1"/>
        <v>，3286136</v>
      </c>
      <c r="I20" s="4" t="str">
        <f>VLOOKUP(A20,HOP!A:U,21,0)</f>
        <v>直采</v>
      </c>
    </row>
    <row r="21" s="4" customFormat="1" hidden="1" spans="1:9">
      <c r="A21" s="5">
        <v>999223845442307</v>
      </c>
      <c r="B21" s="6">
        <v>45065</v>
      </c>
      <c r="C21" s="6">
        <v>45069</v>
      </c>
      <c r="D21" s="4">
        <v>1892</v>
      </c>
      <c r="E21" s="4" t="str">
        <f>VLOOKUP(A21,HOP!A:L,12,0)</f>
        <v>1892.00</v>
      </c>
      <c r="F21" s="4" t="str">
        <f>VLOOKUP(A21,HOP!A:C,3,0)</f>
        <v>3288677</v>
      </c>
      <c r="G21" s="4">
        <f t="shared" si="0"/>
        <v>0</v>
      </c>
      <c r="H21" s="4" t="str">
        <f t="shared" si="1"/>
        <v>，3288677</v>
      </c>
      <c r="I21" s="4" t="str">
        <f>VLOOKUP(A21,HOP!A:U,21,0)</f>
        <v>直采</v>
      </c>
    </row>
    <row r="22" s="4" customFormat="1" hidden="1" spans="1:9">
      <c r="A22" s="5">
        <v>999223868834354</v>
      </c>
      <c r="B22" s="6">
        <v>45067</v>
      </c>
      <c r="C22" s="6">
        <v>45069</v>
      </c>
      <c r="D22" s="4">
        <v>2312</v>
      </c>
      <c r="E22" s="4" t="str">
        <f>VLOOKUP(A22,HOP!A:L,12,0)</f>
        <v>2312.00</v>
      </c>
      <c r="F22" s="4" t="str">
        <f>VLOOKUP(A22,HOP!A:C,3,0)</f>
        <v>3294696</v>
      </c>
      <c r="G22" s="4">
        <f t="shared" si="0"/>
        <v>0</v>
      </c>
      <c r="H22" s="4" t="str">
        <f t="shared" si="1"/>
        <v>，3294696</v>
      </c>
      <c r="I22" s="4" t="str">
        <f>VLOOKUP(A22,HOP!A:U,21,0)</f>
        <v>直采</v>
      </c>
    </row>
    <row r="23" s="4" customFormat="1" hidden="1" spans="1:9">
      <c r="A23" s="5">
        <v>999223897114699</v>
      </c>
      <c r="B23" s="6">
        <v>45067</v>
      </c>
      <c r="C23" s="6">
        <v>45069</v>
      </c>
      <c r="D23" s="4">
        <v>3258</v>
      </c>
      <c r="E23" s="4" t="str">
        <f>VLOOKUP(A23,HOP!A:L,12,0)</f>
        <v>3258.00</v>
      </c>
      <c r="F23" s="4" t="str">
        <f>VLOOKUP(A23,HOP!A:C,3,0)</f>
        <v>3301161</v>
      </c>
      <c r="G23" s="4">
        <f t="shared" si="0"/>
        <v>0</v>
      </c>
      <c r="H23" s="4" t="str">
        <f t="shared" si="1"/>
        <v>，3301161</v>
      </c>
      <c r="I23" s="4" t="str">
        <f>VLOOKUP(A23,HOP!A:U,21,0)</f>
        <v>直采</v>
      </c>
    </row>
    <row r="24" s="4" customFormat="1" hidden="1" spans="1:9">
      <c r="A24" s="5">
        <v>999223902316074</v>
      </c>
      <c r="B24" s="6">
        <v>45061</v>
      </c>
      <c r="C24" s="6">
        <v>45069</v>
      </c>
      <c r="D24" s="4">
        <v>3840</v>
      </c>
      <c r="E24" s="4" t="str">
        <f>VLOOKUP(A24,HOP!A:L,12,0)</f>
        <v>3840.00</v>
      </c>
      <c r="F24" s="4" t="str">
        <f>VLOOKUP(A24,HOP!A:C,3,0)</f>
        <v>3302747</v>
      </c>
      <c r="G24" s="4">
        <f t="shared" si="0"/>
        <v>0</v>
      </c>
      <c r="H24" s="4" t="str">
        <f t="shared" si="1"/>
        <v>，3302747</v>
      </c>
      <c r="I24" s="4" t="str">
        <f>VLOOKUP(A24,HOP!A:U,21,0)</f>
        <v>直采</v>
      </c>
    </row>
    <row r="25" s="4" customFormat="1" hidden="1" spans="1:9">
      <c r="A25" s="5">
        <v>999223902376384</v>
      </c>
      <c r="B25" s="6">
        <v>45061</v>
      </c>
      <c r="C25" s="6">
        <v>45069</v>
      </c>
      <c r="D25" s="4">
        <v>3920</v>
      </c>
      <c r="E25" s="4" t="str">
        <f>VLOOKUP(A25,HOP!A:L,12,0)</f>
        <v>3920.00</v>
      </c>
      <c r="F25" s="4" t="str">
        <f>VLOOKUP(A25,HOP!A:C,3,0)</f>
        <v>3302765</v>
      </c>
      <c r="G25" s="4">
        <f t="shared" si="0"/>
        <v>0</v>
      </c>
      <c r="H25" s="4" t="str">
        <f t="shared" si="1"/>
        <v>，3302765</v>
      </c>
      <c r="I25" s="4" t="str">
        <f>VLOOKUP(A25,HOP!A:U,21,0)</f>
        <v>直采</v>
      </c>
    </row>
    <row r="26" s="4" customFormat="1" hidden="1" spans="1:9">
      <c r="A26" s="5">
        <v>999223906988534</v>
      </c>
      <c r="B26" s="6">
        <v>45066</v>
      </c>
      <c r="C26" s="6">
        <v>45069</v>
      </c>
      <c r="D26" s="4">
        <v>8073</v>
      </c>
      <c r="E26" s="4" t="str">
        <f>VLOOKUP(A26,HOP!A:L,12,0)</f>
        <v>8073.00</v>
      </c>
      <c r="F26" s="4" t="str">
        <f>VLOOKUP(A26,HOP!A:C,3,0)</f>
        <v>3304559</v>
      </c>
      <c r="G26" s="4">
        <f t="shared" si="0"/>
        <v>0</v>
      </c>
      <c r="H26" s="4" t="str">
        <f t="shared" si="1"/>
        <v>，3304559</v>
      </c>
      <c r="I26" s="4" t="str">
        <f>VLOOKUP(A26,HOP!A:U,21,0)</f>
        <v>直采</v>
      </c>
    </row>
    <row r="27" s="4" customFormat="1" hidden="1" spans="1:9">
      <c r="A27" s="5">
        <v>999223915737548</v>
      </c>
      <c r="B27" s="6">
        <v>45067</v>
      </c>
      <c r="C27" s="6">
        <v>45069</v>
      </c>
      <c r="D27" s="4">
        <v>3880</v>
      </c>
      <c r="E27" s="4" t="str">
        <f>VLOOKUP(A27,HOP!A:L,12,0)</f>
        <v>3880.00</v>
      </c>
      <c r="F27" s="4" t="str">
        <f>VLOOKUP(A27,HOP!A:C,3,0)</f>
        <v>3305279</v>
      </c>
      <c r="G27" s="4">
        <f t="shared" si="0"/>
        <v>0</v>
      </c>
      <c r="H27" s="4" t="str">
        <f t="shared" si="1"/>
        <v>，3305279</v>
      </c>
      <c r="I27" s="4" t="str">
        <f>VLOOKUP(A27,HOP!A:U,21,0)</f>
        <v>直采</v>
      </c>
    </row>
    <row r="28" s="4" customFormat="1" hidden="1" spans="1:9">
      <c r="A28" s="5">
        <v>999223940484379</v>
      </c>
      <c r="B28" s="6">
        <v>45066</v>
      </c>
      <c r="C28" s="6">
        <v>45069</v>
      </c>
      <c r="D28" s="4">
        <v>2042</v>
      </c>
      <c r="E28" s="4" t="str">
        <f>VLOOKUP(A28,HOP!A:L,12,0)</f>
        <v>2042.00</v>
      </c>
      <c r="F28" s="4" t="str">
        <f>VLOOKUP(A28,HOP!A:C,3,0)</f>
        <v>3309397</v>
      </c>
      <c r="G28" s="4">
        <f t="shared" si="0"/>
        <v>0</v>
      </c>
      <c r="H28" s="4" t="str">
        <f t="shared" si="1"/>
        <v>，3309397</v>
      </c>
      <c r="I28" s="4" t="str">
        <f>VLOOKUP(A28,HOP!A:U,21,0)</f>
        <v>直采</v>
      </c>
    </row>
    <row r="29" s="4" customFormat="1" hidden="1" spans="1:9">
      <c r="A29" s="5">
        <v>999223941135951</v>
      </c>
      <c r="B29" s="6">
        <v>45066</v>
      </c>
      <c r="C29" s="6">
        <v>45069</v>
      </c>
      <c r="D29" s="4">
        <v>4830</v>
      </c>
      <c r="E29" s="4" t="str">
        <f>VLOOKUP(A29,HOP!A:L,12,0)</f>
        <v>4830.00</v>
      </c>
      <c r="F29" s="4" t="str">
        <f>VLOOKUP(A29,HOP!A:C,3,0)</f>
        <v>3309612</v>
      </c>
      <c r="G29" s="4">
        <f t="shared" si="0"/>
        <v>0</v>
      </c>
      <c r="H29" s="4" t="str">
        <f t="shared" si="1"/>
        <v>，3309612</v>
      </c>
      <c r="I29" s="4" t="str">
        <f>VLOOKUP(A29,HOP!A:U,21,0)</f>
        <v>直采</v>
      </c>
    </row>
    <row r="30" s="4" customFormat="1" hidden="1" spans="1:9">
      <c r="A30" s="5">
        <v>999223966686525</v>
      </c>
      <c r="B30" s="6">
        <v>45067</v>
      </c>
      <c r="C30" s="6">
        <v>45069</v>
      </c>
      <c r="D30" s="4">
        <v>1596</v>
      </c>
      <c r="E30" s="4" t="str">
        <f>VLOOKUP(A30,HOP!A:L,12,0)</f>
        <v>1596.00</v>
      </c>
      <c r="F30" s="4" t="str">
        <f>VLOOKUP(A30,HOP!A:C,3,0)</f>
        <v>3315285</v>
      </c>
      <c r="G30" s="4">
        <f t="shared" si="0"/>
        <v>0</v>
      </c>
      <c r="H30" s="4" t="str">
        <f t="shared" si="1"/>
        <v>，3315285</v>
      </c>
      <c r="I30" s="4" t="str">
        <f>VLOOKUP(A30,HOP!A:U,21,0)</f>
        <v>直采</v>
      </c>
    </row>
    <row r="31" s="4" customFormat="1" hidden="1" spans="1:9">
      <c r="A31" s="5">
        <v>999223969640795</v>
      </c>
      <c r="B31" s="6">
        <v>45068</v>
      </c>
      <c r="C31" s="6">
        <v>45069</v>
      </c>
      <c r="D31" s="4">
        <v>319</v>
      </c>
      <c r="E31" s="4" t="str">
        <f>VLOOKUP(A31,HOP!A:L,12,0)</f>
        <v>319.00</v>
      </c>
      <c r="F31" s="4" t="str">
        <f>VLOOKUP(A31,HOP!A:C,3,0)</f>
        <v>3316297</v>
      </c>
      <c r="G31" s="4">
        <f t="shared" si="0"/>
        <v>0</v>
      </c>
      <c r="H31" s="4" t="str">
        <f t="shared" si="1"/>
        <v>，3316297</v>
      </c>
      <c r="I31" s="4" t="str">
        <f>VLOOKUP(A31,HOP!A:U,21,0)</f>
        <v>直采</v>
      </c>
    </row>
    <row r="32" s="4" customFormat="1" spans="1:14">
      <c r="A32" s="8" t="s">
        <v>717</v>
      </c>
      <c r="B32" s="6">
        <v>45068</v>
      </c>
      <c r="C32" s="6">
        <v>45069</v>
      </c>
      <c r="D32" s="4">
        <v>2350</v>
      </c>
      <c r="E32" s="4" t="e">
        <f>VLOOKUP(A32,HOP!A:L,12,0)</f>
        <v>#N/A</v>
      </c>
      <c r="F32" s="4">
        <v>3289456</v>
      </c>
      <c r="G32" s="4" t="e">
        <f t="shared" si="0"/>
        <v>#N/A</v>
      </c>
      <c r="H32" s="4" t="str">
        <f t="shared" si="1"/>
        <v>，3289456</v>
      </c>
      <c r="I32" s="4" t="e">
        <f>VLOOKUP(A32,HOP!A:U,21,0)</f>
        <v>#N/A</v>
      </c>
      <c r="J32" s="4" t="s">
        <v>718</v>
      </c>
      <c r="K32" s="4" t="s">
        <v>719</v>
      </c>
      <c r="L32" s="4" t="s">
        <v>720</v>
      </c>
      <c r="N32" s="4" t="s">
        <v>721</v>
      </c>
    </row>
    <row r="33" s="4" customFormat="1" hidden="1" spans="1:9">
      <c r="A33" s="5">
        <v>23977417264</v>
      </c>
      <c r="B33" s="6">
        <v>45065</v>
      </c>
      <c r="C33" s="6">
        <v>45069</v>
      </c>
      <c r="D33" s="4">
        <v>0</v>
      </c>
      <c r="E33" s="4" t="e">
        <f>VLOOKUP(A33,HOP!A:L,12,0)</f>
        <v>#N/A</v>
      </c>
      <c r="F33" s="4" t="e">
        <f>VLOOKUP(A33,HOP!A:C,3,0)</f>
        <v>#N/A</v>
      </c>
      <c r="G33" s="4" t="e">
        <f t="shared" si="0"/>
        <v>#N/A</v>
      </c>
      <c r="H33" s="4" t="e">
        <f t="shared" si="1"/>
        <v>#N/A</v>
      </c>
      <c r="I33" s="4" t="e">
        <f>VLOOKUP(A33,HOP!A:U,21,0)</f>
        <v>#N/A</v>
      </c>
    </row>
    <row r="34" s="4" customFormat="1" hidden="1" spans="1:9">
      <c r="A34" s="5">
        <v>23977417267</v>
      </c>
      <c r="B34" s="6">
        <v>45065</v>
      </c>
      <c r="C34" s="6">
        <v>45069</v>
      </c>
      <c r="D34" s="4">
        <v>0</v>
      </c>
      <c r="E34" s="4" t="str">
        <f>VLOOKUP(A34,HOP!A:L,12,0)</f>
        <v>0.00</v>
      </c>
      <c r="F34" s="4" t="str">
        <f>VLOOKUP(A34,HOP!A:C,3,0)</f>
        <v>3317603</v>
      </c>
      <c r="G34" s="4">
        <f t="shared" si="0"/>
        <v>0</v>
      </c>
      <c r="H34" s="4" t="str">
        <f t="shared" si="1"/>
        <v>，3317603</v>
      </c>
      <c r="I34" s="4" t="str">
        <f>VLOOKUP(A34,HOP!A:U,21,0)</f>
        <v>直采</v>
      </c>
    </row>
    <row r="35" s="4" customFormat="1" hidden="1" spans="1:9">
      <c r="A35" s="5">
        <v>999223977552357</v>
      </c>
      <c r="B35" s="6">
        <v>45066</v>
      </c>
      <c r="C35" s="6">
        <v>45069</v>
      </c>
      <c r="D35" s="4">
        <v>0</v>
      </c>
      <c r="E35" s="4" t="str">
        <f>VLOOKUP(A35,HOP!A:L,12,0)</f>
        <v>0.00</v>
      </c>
      <c r="F35" s="4" t="str">
        <f>VLOOKUP(A35,HOP!A:C,3,0)</f>
        <v>3317726</v>
      </c>
      <c r="G35" s="4">
        <f t="shared" ref="G35:G66" si="2">D35-E35</f>
        <v>0</v>
      </c>
      <c r="H35" s="4" t="str">
        <f t="shared" ref="H35:H66" si="3">$H$1&amp;F35</f>
        <v>，3317726</v>
      </c>
      <c r="I35" s="4" t="str">
        <f>VLOOKUP(A35,HOP!A:U,21,0)</f>
        <v>直采</v>
      </c>
    </row>
    <row r="36" s="4" customFormat="1" hidden="1" spans="1:9">
      <c r="A36" s="5">
        <v>999223983280135</v>
      </c>
      <c r="B36" s="6">
        <v>45066</v>
      </c>
      <c r="C36" s="6">
        <v>45069</v>
      </c>
      <c r="D36" s="4">
        <v>729</v>
      </c>
      <c r="E36" s="4" t="str">
        <f>VLOOKUP(A36,HOP!A:L,12,0)</f>
        <v>729.00</v>
      </c>
      <c r="F36" s="4" t="str">
        <f>VLOOKUP(A36,HOP!A:C,3,0)</f>
        <v>3319764</v>
      </c>
      <c r="G36" s="4">
        <f t="shared" si="2"/>
        <v>0</v>
      </c>
      <c r="H36" s="4" t="str">
        <f t="shared" si="3"/>
        <v>，3319764</v>
      </c>
      <c r="I36" s="4" t="str">
        <f>VLOOKUP(A36,HOP!A:U,21,0)</f>
        <v>直采</v>
      </c>
    </row>
    <row r="37" s="4" customFormat="1" hidden="1" spans="1:9">
      <c r="A37" s="5">
        <v>23983542802</v>
      </c>
      <c r="B37" s="6">
        <v>45067</v>
      </c>
      <c r="C37" s="6">
        <v>45069</v>
      </c>
      <c r="D37" s="4">
        <v>1400</v>
      </c>
      <c r="E37" s="4" t="str">
        <f>VLOOKUP(A37,HOP!A:L,12,0)</f>
        <v>1400.00</v>
      </c>
      <c r="F37" s="4" t="str">
        <f>VLOOKUP(A37,HOP!A:C,3,0)</f>
        <v>3319853</v>
      </c>
      <c r="G37" s="4">
        <f t="shared" si="2"/>
        <v>0</v>
      </c>
      <c r="H37" s="4" t="str">
        <f t="shared" si="3"/>
        <v>，3319853</v>
      </c>
      <c r="I37" s="4" t="str">
        <f>VLOOKUP(A37,HOP!A:U,21,0)</f>
        <v>直采</v>
      </c>
    </row>
    <row r="38" s="4" customFormat="1" hidden="1" spans="1:9">
      <c r="A38" s="5">
        <v>999224006684874</v>
      </c>
      <c r="B38" s="6">
        <v>45068</v>
      </c>
      <c r="C38" s="6">
        <v>45069</v>
      </c>
      <c r="D38" s="4">
        <v>408</v>
      </c>
      <c r="E38" s="4" t="str">
        <f>VLOOKUP(A38,HOP!A:L,12,0)</f>
        <v>408.00</v>
      </c>
      <c r="F38" s="4" t="str">
        <f>VLOOKUP(A38,HOP!A:C,3,0)</f>
        <v>3327445</v>
      </c>
      <c r="G38" s="4">
        <f t="shared" si="2"/>
        <v>0</v>
      </c>
      <c r="H38" s="4" t="str">
        <f t="shared" si="3"/>
        <v>，3327445</v>
      </c>
      <c r="I38" s="4" t="str">
        <f>VLOOKUP(A38,HOP!A:U,21,0)</f>
        <v>直采</v>
      </c>
    </row>
    <row r="39" s="4" customFormat="1" hidden="1" spans="1:9">
      <c r="A39" s="5">
        <v>999224015547988</v>
      </c>
      <c r="B39" s="6">
        <v>45068</v>
      </c>
      <c r="C39" s="6">
        <v>45069</v>
      </c>
      <c r="D39" s="4">
        <v>205</v>
      </c>
      <c r="E39" s="4" t="str">
        <f>VLOOKUP(A39,HOP!A:L,12,0)</f>
        <v>205.00</v>
      </c>
      <c r="F39" s="4" t="str">
        <f>VLOOKUP(A39,HOP!A:C,3,0)</f>
        <v>3330465</v>
      </c>
      <c r="G39" s="4">
        <f t="shared" si="2"/>
        <v>0</v>
      </c>
      <c r="H39" s="4" t="str">
        <f t="shared" si="3"/>
        <v>，3330465</v>
      </c>
      <c r="I39" s="4" t="str">
        <f>VLOOKUP(A39,HOP!A:U,21,0)</f>
        <v>直采</v>
      </c>
    </row>
    <row r="40" s="4" customFormat="1" hidden="1" spans="1:9">
      <c r="A40" s="5">
        <v>999224026936028</v>
      </c>
      <c r="B40" s="6">
        <v>45065</v>
      </c>
      <c r="C40" s="6">
        <v>45069</v>
      </c>
      <c r="D40" s="4">
        <v>4080</v>
      </c>
      <c r="E40" s="4" t="str">
        <f>VLOOKUP(A40,HOP!A:L,12,0)</f>
        <v>4080.00</v>
      </c>
      <c r="F40" s="4" t="str">
        <f>VLOOKUP(A40,HOP!A:C,3,0)</f>
        <v>3333748</v>
      </c>
      <c r="G40" s="4">
        <f t="shared" si="2"/>
        <v>0</v>
      </c>
      <c r="H40" s="4" t="str">
        <f t="shared" si="3"/>
        <v>，3333748</v>
      </c>
      <c r="I40" s="4" t="str">
        <f>VLOOKUP(A40,HOP!A:U,21,0)</f>
        <v>直采</v>
      </c>
    </row>
    <row r="41" s="4" customFormat="1" hidden="1" spans="1:9">
      <c r="A41" s="5">
        <v>999224027272267</v>
      </c>
      <c r="B41" s="6">
        <v>45064</v>
      </c>
      <c r="C41" s="6">
        <v>45069</v>
      </c>
      <c r="D41" s="4">
        <v>6075</v>
      </c>
      <c r="E41" s="4" t="str">
        <f>VLOOKUP(A41,HOP!A:L,12,0)</f>
        <v>6075.00</v>
      </c>
      <c r="F41" s="4" t="str">
        <f>VLOOKUP(A41,HOP!A:C,3,0)</f>
        <v>3333804</v>
      </c>
      <c r="G41" s="4">
        <f t="shared" si="2"/>
        <v>0</v>
      </c>
      <c r="H41" s="4" t="str">
        <f t="shared" si="3"/>
        <v>，3333804</v>
      </c>
      <c r="I41" s="4" t="str">
        <f>VLOOKUP(A41,HOP!A:U,21,0)</f>
        <v>直采</v>
      </c>
    </row>
    <row r="42" s="4" customFormat="1" hidden="1" spans="1:9">
      <c r="A42" s="5">
        <v>999224039564780</v>
      </c>
      <c r="B42" s="6">
        <v>45067</v>
      </c>
      <c r="C42" s="6">
        <v>45069</v>
      </c>
      <c r="D42" s="4">
        <v>1080</v>
      </c>
      <c r="E42" s="4" t="str">
        <f>VLOOKUP(A42,HOP!A:L,12,0)</f>
        <v>1080.00</v>
      </c>
      <c r="F42" s="4" t="str">
        <f>VLOOKUP(A42,HOP!A:C,3,0)</f>
        <v>3337345</v>
      </c>
      <c r="G42" s="4">
        <f t="shared" si="2"/>
        <v>0</v>
      </c>
      <c r="H42" s="4" t="str">
        <f t="shared" si="3"/>
        <v>，3337345</v>
      </c>
      <c r="I42" s="4" t="str">
        <f>VLOOKUP(A42,HOP!A:U,21,0)</f>
        <v>直采</v>
      </c>
    </row>
    <row r="43" s="4" customFormat="1" hidden="1" spans="1:9">
      <c r="A43" s="5">
        <v>24041171055</v>
      </c>
      <c r="B43" s="6">
        <v>45067</v>
      </c>
      <c r="C43" s="6">
        <v>45069</v>
      </c>
      <c r="D43" s="4">
        <v>0</v>
      </c>
      <c r="E43" s="4" t="str">
        <f>VLOOKUP(A43,HOP!A:L,12,0)</f>
        <v>2520.00</v>
      </c>
      <c r="F43" s="4" t="str">
        <f>VLOOKUP(A43,HOP!A:C,3,0)</f>
        <v>3337625</v>
      </c>
      <c r="G43" s="4">
        <f t="shared" si="2"/>
        <v>-2520</v>
      </c>
      <c r="H43" s="4" t="str">
        <f t="shared" si="3"/>
        <v>，3337625</v>
      </c>
      <c r="I43" s="4" t="str">
        <f>VLOOKUP(A43,HOP!A:U,21,0)</f>
        <v>直采</v>
      </c>
    </row>
    <row r="44" s="4" customFormat="1" hidden="1" spans="1:9">
      <c r="A44" s="5">
        <v>999224045525256</v>
      </c>
      <c r="B44" s="6">
        <v>45067</v>
      </c>
      <c r="C44" s="6">
        <v>45069</v>
      </c>
      <c r="D44" s="4">
        <v>1958</v>
      </c>
      <c r="E44" s="4" t="str">
        <f>VLOOKUP(A44,HOP!A:L,12,0)</f>
        <v>1958.00</v>
      </c>
      <c r="F44" s="4" t="str">
        <f>VLOOKUP(A44,HOP!A:C,3,0)</f>
        <v>3338979</v>
      </c>
      <c r="G44" s="4">
        <f t="shared" si="2"/>
        <v>0</v>
      </c>
      <c r="H44" s="4" t="str">
        <f t="shared" si="3"/>
        <v>，3338979</v>
      </c>
      <c r="I44" s="4" t="str">
        <f>VLOOKUP(A44,HOP!A:U,21,0)</f>
        <v>直采</v>
      </c>
    </row>
    <row r="45" s="4" customFormat="1" hidden="1" spans="1:9">
      <c r="A45" s="5">
        <v>999224050963681</v>
      </c>
      <c r="B45" s="6">
        <v>45065</v>
      </c>
      <c r="C45" s="6">
        <v>45069</v>
      </c>
      <c r="D45" s="4">
        <v>11240</v>
      </c>
      <c r="E45" s="4" t="str">
        <f>VLOOKUP(A45,HOP!A:L,12,0)</f>
        <v>11240.00</v>
      </c>
      <c r="F45" s="4" t="str">
        <f>VLOOKUP(A45,HOP!A:C,3,0)</f>
        <v>3341087</v>
      </c>
      <c r="G45" s="4">
        <f t="shared" si="2"/>
        <v>0</v>
      </c>
      <c r="H45" s="4" t="str">
        <f t="shared" si="3"/>
        <v>，3341087</v>
      </c>
      <c r="I45" s="4" t="str">
        <f>VLOOKUP(A45,HOP!A:U,21,0)</f>
        <v>直采</v>
      </c>
    </row>
    <row r="46" s="4" customFormat="1" hidden="1" spans="1:9">
      <c r="A46" s="5">
        <v>999224060423043</v>
      </c>
      <c r="B46" s="6">
        <v>45065</v>
      </c>
      <c r="C46" s="6">
        <v>45069</v>
      </c>
      <c r="D46" s="4">
        <v>1928</v>
      </c>
      <c r="E46" s="4" t="str">
        <f>VLOOKUP(A46,HOP!A:L,12,0)</f>
        <v>1928.00</v>
      </c>
      <c r="F46" s="4" t="str">
        <f>VLOOKUP(A46,HOP!A:C,3,0)</f>
        <v>3343591</v>
      </c>
      <c r="G46" s="4">
        <f t="shared" si="2"/>
        <v>0</v>
      </c>
      <c r="H46" s="4" t="str">
        <f t="shared" si="3"/>
        <v>，3343591</v>
      </c>
      <c r="I46" s="4" t="str">
        <f>VLOOKUP(A46,HOP!A:U,21,0)</f>
        <v>直采</v>
      </c>
    </row>
    <row r="47" s="4" customFormat="1" hidden="1" spans="1:9">
      <c r="A47" s="5">
        <v>24064671676</v>
      </c>
      <c r="B47" s="6">
        <v>45068</v>
      </c>
      <c r="C47" s="6">
        <v>45069</v>
      </c>
      <c r="D47" s="4">
        <v>678</v>
      </c>
      <c r="E47" s="4" t="str">
        <f>VLOOKUP(A47,HOP!A:L,12,0)</f>
        <v>678.00</v>
      </c>
      <c r="F47" s="4" t="str">
        <f>VLOOKUP(A47,HOP!A:C,3,0)</f>
        <v>3345111</v>
      </c>
      <c r="G47" s="4">
        <f t="shared" si="2"/>
        <v>0</v>
      </c>
      <c r="H47" s="4" t="str">
        <f t="shared" si="3"/>
        <v>，3345111</v>
      </c>
      <c r="I47" s="4" t="str">
        <f>VLOOKUP(A47,HOP!A:U,21,0)</f>
        <v>直采</v>
      </c>
    </row>
    <row r="48" s="4" customFormat="1" hidden="1" spans="1:9">
      <c r="A48" s="5">
        <v>999224064690431</v>
      </c>
      <c r="B48" s="6">
        <v>45068</v>
      </c>
      <c r="C48" s="6">
        <v>45069</v>
      </c>
      <c r="D48" s="4">
        <v>731</v>
      </c>
      <c r="E48" s="4" t="str">
        <f>VLOOKUP(A48,HOP!A:L,12,0)</f>
        <v>731.00</v>
      </c>
      <c r="F48" s="4" t="str">
        <f>VLOOKUP(A48,HOP!A:C,3,0)</f>
        <v>3345112</v>
      </c>
      <c r="G48" s="4">
        <f t="shared" si="2"/>
        <v>0</v>
      </c>
      <c r="H48" s="4" t="str">
        <f t="shared" si="3"/>
        <v>，3345112</v>
      </c>
      <c r="I48" s="4" t="str">
        <f>VLOOKUP(A48,HOP!A:U,21,0)</f>
        <v>直采</v>
      </c>
    </row>
    <row r="49" s="4" customFormat="1" hidden="1" spans="1:9">
      <c r="A49" s="5">
        <v>999224067136935</v>
      </c>
      <c r="B49" s="6">
        <v>45066</v>
      </c>
      <c r="C49" s="6">
        <v>45069</v>
      </c>
      <c r="D49" s="4">
        <v>0</v>
      </c>
      <c r="E49" s="4" t="e">
        <f>VLOOKUP(A49,HOP!A:L,12,0)</f>
        <v>#N/A</v>
      </c>
      <c r="F49" s="4" t="e">
        <f>VLOOKUP(A49,HOP!A:C,3,0)</f>
        <v>#N/A</v>
      </c>
      <c r="G49" s="4" t="e">
        <f t="shared" si="2"/>
        <v>#N/A</v>
      </c>
      <c r="H49" s="4" t="e">
        <f t="shared" si="3"/>
        <v>#N/A</v>
      </c>
      <c r="I49" s="4" t="e">
        <f>VLOOKUP(A49,HOP!A:U,21,0)</f>
        <v>#N/A</v>
      </c>
    </row>
    <row r="50" s="4" customFormat="1" hidden="1" spans="1:9">
      <c r="A50" s="5">
        <v>999224080893283</v>
      </c>
      <c r="B50" s="6">
        <v>45068</v>
      </c>
      <c r="C50" s="6">
        <v>45069</v>
      </c>
      <c r="D50" s="4">
        <v>525</v>
      </c>
      <c r="E50" s="4" t="str">
        <f>VLOOKUP(A50,HOP!A:L,12,0)</f>
        <v>525.00</v>
      </c>
      <c r="F50" s="4" t="str">
        <f>VLOOKUP(A50,HOP!A:C,3,0)</f>
        <v>3349921</v>
      </c>
      <c r="G50" s="4">
        <f t="shared" si="2"/>
        <v>0</v>
      </c>
      <c r="H50" s="4" t="str">
        <f t="shared" si="3"/>
        <v>，3349921</v>
      </c>
      <c r="I50" s="4" t="str">
        <f>VLOOKUP(A50,HOP!A:U,21,0)</f>
        <v>直采</v>
      </c>
    </row>
    <row r="51" s="4" customFormat="1" hidden="1" spans="1:9">
      <c r="A51" s="5">
        <v>999224088918937</v>
      </c>
      <c r="B51" s="6">
        <v>45064</v>
      </c>
      <c r="C51" s="6">
        <v>45069</v>
      </c>
      <c r="D51" s="4">
        <v>10730</v>
      </c>
      <c r="E51" s="4" t="str">
        <f>VLOOKUP(A51,HOP!A:L,12,0)</f>
        <v>10730.00</v>
      </c>
      <c r="F51" s="4" t="str">
        <f>VLOOKUP(A51,HOP!A:C,3,0)</f>
        <v>3352188</v>
      </c>
      <c r="G51" s="4">
        <f t="shared" si="2"/>
        <v>0</v>
      </c>
      <c r="H51" s="4" t="str">
        <f t="shared" si="3"/>
        <v>，3352188</v>
      </c>
      <c r="I51" s="4" t="str">
        <f>VLOOKUP(A51,HOP!A:U,21,0)</f>
        <v>直采</v>
      </c>
    </row>
    <row r="52" s="4" customFormat="1" hidden="1" spans="1:9">
      <c r="A52" s="5">
        <v>999224091728082</v>
      </c>
      <c r="B52" s="6">
        <v>45066</v>
      </c>
      <c r="C52" s="6">
        <v>45069</v>
      </c>
      <c r="D52" s="4">
        <v>4796</v>
      </c>
      <c r="E52" s="4" t="str">
        <f>VLOOKUP(A52,HOP!A:L,12,0)</f>
        <v>4796.00</v>
      </c>
      <c r="F52" s="4" t="str">
        <f>VLOOKUP(A52,HOP!A:C,3,0)</f>
        <v>3353113</v>
      </c>
      <c r="G52" s="4">
        <f t="shared" si="2"/>
        <v>0</v>
      </c>
      <c r="H52" s="4" t="str">
        <f t="shared" si="3"/>
        <v>，3353113</v>
      </c>
      <c r="I52" s="4" t="str">
        <f>VLOOKUP(A52,HOP!A:U,21,0)</f>
        <v>直采</v>
      </c>
    </row>
    <row r="53" s="4" customFormat="1" hidden="1" spans="1:9">
      <c r="A53" s="5">
        <v>999224101961358</v>
      </c>
      <c r="B53" s="6">
        <v>45065</v>
      </c>
      <c r="C53" s="6">
        <v>45069</v>
      </c>
      <c r="D53" s="4">
        <v>2144</v>
      </c>
      <c r="E53" s="4" t="str">
        <f>VLOOKUP(A53,HOP!A:L,12,0)</f>
        <v>2144.00</v>
      </c>
      <c r="F53" s="4" t="str">
        <f>VLOOKUP(A53,HOP!A:C,3,0)</f>
        <v>3358292</v>
      </c>
      <c r="G53" s="4">
        <f t="shared" si="2"/>
        <v>0</v>
      </c>
      <c r="H53" s="4" t="str">
        <f t="shared" si="3"/>
        <v>，3358292</v>
      </c>
      <c r="I53" s="4" t="str">
        <f>VLOOKUP(A53,HOP!A:U,21,0)</f>
        <v>直采</v>
      </c>
    </row>
    <row r="54" s="4" customFormat="1" hidden="1" spans="1:9">
      <c r="A54" s="5">
        <v>999224106577567</v>
      </c>
      <c r="B54" s="6">
        <v>45064</v>
      </c>
      <c r="C54" s="6">
        <v>45069</v>
      </c>
      <c r="D54" s="4">
        <v>3985</v>
      </c>
      <c r="E54" s="4" t="str">
        <f>VLOOKUP(A54,HOP!A:L,12,0)</f>
        <v>3985.00</v>
      </c>
      <c r="F54" s="4" t="str">
        <f>VLOOKUP(A54,HOP!A:C,3,0)</f>
        <v>3358695</v>
      </c>
      <c r="G54" s="4">
        <f t="shared" si="2"/>
        <v>0</v>
      </c>
      <c r="H54" s="4" t="str">
        <f t="shared" si="3"/>
        <v>，3358695</v>
      </c>
      <c r="I54" s="4" t="str">
        <f>VLOOKUP(A54,HOP!A:U,21,0)</f>
        <v>直采</v>
      </c>
    </row>
    <row r="55" s="4" customFormat="1" hidden="1" spans="1:9">
      <c r="A55" s="5">
        <v>999224111477056</v>
      </c>
      <c r="B55" s="6">
        <v>45067</v>
      </c>
      <c r="C55" s="6">
        <v>45069</v>
      </c>
      <c r="D55" s="4">
        <v>823</v>
      </c>
      <c r="E55" s="4" t="str">
        <f>VLOOKUP(A55,HOP!A:L,12,0)</f>
        <v>823.00</v>
      </c>
      <c r="F55" s="4" t="str">
        <f>VLOOKUP(A55,HOP!A:C,3,0)</f>
        <v>3359875</v>
      </c>
      <c r="G55" s="4">
        <f t="shared" si="2"/>
        <v>0</v>
      </c>
      <c r="H55" s="4" t="str">
        <f t="shared" si="3"/>
        <v>，3359875</v>
      </c>
      <c r="I55" s="4" t="str">
        <f>VLOOKUP(A55,HOP!A:U,21,0)</f>
        <v>直采</v>
      </c>
    </row>
    <row r="56" s="4" customFormat="1" hidden="1" spans="1:9">
      <c r="A56" s="5">
        <v>999224115966014</v>
      </c>
      <c r="B56" s="6">
        <v>45067</v>
      </c>
      <c r="C56" s="6">
        <v>45069</v>
      </c>
      <c r="D56" s="4">
        <v>12100</v>
      </c>
      <c r="E56" s="4" t="str">
        <f>VLOOKUP(A56,HOP!A:L,12,0)</f>
        <v>12100.00</v>
      </c>
      <c r="F56" s="4" t="str">
        <f>VLOOKUP(A56,HOP!A:C,3,0)</f>
        <v>3360893</v>
      </c>
      <c r="G56" s="4">
        <f t="shared" si="2"/>
        <v>0</v>
      </c>
      <c r="H56" s="4" t="str">
        <f t="shared" si="3"/>
        <v>，3360893</v>
      </c>
      <c r="I56" s="4" t="str">
        <f>VLOOKUP(A56,HOP!A:U,21,0)</f>
        <v>直采</v>
      </c>
    </row>
    <row r="57" s="4" customFormat="1" hidden="1" spans="1:9">
      <c r="A57" s="5">
        <v>999224119123707</v>
      </c>
      <c r="B57" s="6">
        <v>45066</v>
      </c>
      <c r="C57" s="6">
        <v>45069</v>
      </c>
      <c r="D57" s="4">
        <v>1872</v>
      </c>
      <c r="E57" s="4" t="str">
        <f>VLOOKUP(A57,HOP!A:L,12,0)</f>
        <v>1872.00</v>
      </c>
      <c r="F57" s="4" t="str">
        <f>VLOOKUP(A57,HOP!A:C,3,0)</f>
        <v>3362069</v>
      </c>
      <c r="G57" s="4">
        <f t="shared" si="2"/>
        <v>0</v>
      </c>
      <c r="H57" s="4" t="str">
        <f t="shared" si="3"/>
        <v>，3362069</v>
      </c>
      <c r="I57" s="4" t="str">
        <f>VLOOKUP(A57,HOP!A:U,21,0)</f>
        <v>直采</v>
      </c>
    </row>
    <row r="58" s="4" customFormat="1" hidden="1" spans="1:9">
      <c r="A58" s="5">
        <v>999224120037123</v>
      </c>
      <c r="B58" s="6">
        <v>45066</v>
      </c>
      <c r="C58" s="6">
        <v>45069</v>
      </c>
      <c r="D58" s="4">
        <v>735</v>
      </c>
      <c r="E58" s="4" t="str">
        <f>VLOOKUP(A58,HOP!A:L,12,0)</f>
        <v>735.00</v>
      </c>
      <c r="F58" s="4" t="str">
        <f>VLOOKUP(A58,HOP!A:C,3,0)</f>
        <v>3362706</v>
      </c>
      <c r="G58" s="4">
        <f t="shared" si="2"/>
        <v>0</v>
      </c>
      <c r="H58" s="4" t="str">
        <f t="shared" si="3"/>
        <v>，3362706</v>
      </c>
      <c r="I58" s="4" t="str">
        <f>VLOOKUP(A58,HOP!A:U,21,0)</f>
        <v>直采</v>
      </c>
    </row>
    <row r="59" s="4" customFormat="1" hidden="1" spans="1:9">
      <c r="A59" s="5">
        <v>999224121567396</v>
      </c>
      <c r="B59" s="6">
        <v>45066</v>
      </c>
      <c r="C59" s="6">
        <v>45069</v>
      </c>
      <c r="D59" s="4">
        <v>834</v>
      </c>
      <c r="E59" s="4" t="str">
        <f>VLOOKUP(A59,HOP!A:L,12,0)</f>
        <v>834.00</v>
      </c>
      <c r="F59" s="4" t="str">
        <f>VLOOKUP(A59,HOP!A:C,3,0)</f>
        <v>3363967</v>
      </c>
      <c r="G59" s="4">
        <f t="shared" si="2"/>
        <v>0</v>
      </c>
      <c r="H59" s="4" t="str">
        <f t="shared" si="3"/>
        <v>，3363967</v>
      </c>
      <c r="I59" s="4" t="str">
        <f>VLOOKUP(A59,HOP!A:U,21,0)</f>
        <v>直采</v>
      </c>
    </row>
    <row r="60" s="4" customFormat="1" hidden="1" spans="1:9">
      <c r="A60" s="5">
        <v>999224125591474</v>
      </c>
      <c r="B60" s="6">
        <v>45068</v>
      </c>
      <c r="C60" s="6">
        <v>45069</v>
      </c>
      <c r="D60" s="4">
        <v>1580</v>
      </c>
      <c r="E60" s="4" t="str">
        <f>VLOOKUP(A60,HOP!A:L,12,0)</f>
        <v>1580.00</v>
      </c>
      <c r="F60" s="4" t="str">
        <f>VLOOKUP(A60,HOP!A:C,3,0)</f>
        <v>3365371</v>
      </c>
      <c r="G60" s="4">
        <f t="shared" si="2"/>
        <v>0</v>
      </c>
      <c r="H60" s="4" t="str">
        <f t="shared" si="3"/>
        <v>，3365371</v>
      </c>
      <c r="I60" s="4" t="str">
        <f>VLOOKUP(A60,HOP!A:U,21,0)</f>
        <v>直采</v>
      </c>
    </row>
    <row r="61" s="4" customFormat="1" hidden="1" spans="1:9">
      <c r="A61" s="5">
        <v>999224126609646</v>
      </c>
      <c r="B61" s="6">
        <v>45066</v>
      </c>
      <c r="C61" s="6">
        <v>45069</v>
      </c>
      <c r="D61" s="4">
        <v>2826</v>
      </c>
      <c r="E61" s="4" t="str">
        <f>VLOOKUP(A61,HOP!A:L,12,0)</f>
        <v>2826.00</v>
      </c>
      <c r="F61" s="4" t="str">
        <f>VLOOKUP(A61,HOP!A:C,3,0)</f>
        <v>3365461</v>
      </c>
      <c r="G61" s="4">
        <f t="shared" si="2"/>
        <v>0</v>
      </c>
      <c r="H61" s="4" t="str">
        <f t="shared" si="3"/>
        <v>，3365461</v>
      </c>
      <c r="I61" s="4" t="str">
        <f>VLOOKUP(A61,HOP!A:U,21,0)</f>
        <v>直采</v>
      </c>
    </row>
    <row r="62" s="4" customFormat="1" hidden="1" spans="1:9">
      <c r="A62" s="5">
        <v>999224138771347</v>
      </c>
      <c r="B62" s="6">
        <v>45067</v>
      </c>
      <c r="C62" s="6">
        <v>45069</v>
      </c>
      <c r="D62" s="4">
        <v>490</v>
      </c>
      <c r="E62" s="4" t="str">
        <f>VLOOKUP(A62,HOP!A:L,12,0)</f>
        <v>490.00</v>
      </c>
      <c r="F62" s="4" t="str">
        <f>VLOOKUP(A62,HOP!A:C,3,0)</f>
        <v>3369919</v>
      </c>
      <c r="G62" s="4">
        <f t="shared" si="2"/>
        <v>0</v>
      </c>
      <c r="H62" s="4" t="str">
        <f t="shared" si="3"/>
        <v>，3369919</v>
      </c>
      <c r="I62" s="4" t="str">
        <f>VLOOKUP(A62,HOP!A:U,21,0)</f>
        <v>直采</v>
      </c>
    </row>
    <row r="63" s="4" customFormat="1" hidden="1" spans="1:9">
      <c r="A63" s="5">
        <v>999224138807785</v>
      </c>
      <c r="B63" s="6">
        <v>45067</v>
      </c>
      <c r="C63" s="6">
        <v>45069</v>
      </c>
      <c r="D63" s="4">
        <v>490</v>
      </c>
      <c r="E63" s="4" t="str">
        <f>VLOOKUP(A63,HOP!A:L,12,0)</f>
        <v>490.00</v>
      </c>
      <c r="F63" s="4" t="str">
        <f>VLOOKUP(A63,HOP!A:C,3,0)</f>
        <v>3369929</v>
      </c>
      <c r="G63" s="4">
        <f t="shared" si="2"/>
        <v>0</v>
      </c>
      <c r="H63" s="4" t="str">
        <f t="shared" si="3"/>
        <v>，3369929</v>
      </c>
      <c r="I63" s="4" t="str">
        <f>VLOOKUP(A63,HOP!A:U,21,0)</f>
        <v>直采</v>
      </c>
    </row>
    <row r="64" s="4" customFormat="1" hidden="1" spans="1:9">
      <c r="A64" s="5">
        <v>999224141895283</v>
      </c>
      <c r="B64" s="6">
        <v>45067</v>
      </c>
      <c r="C64" s="6">
        <v>45069</v>
      </c>
      <c r="D64" s="4">
        <v>1096</v>
      </c>
      <c r="E64" s="4" t="str">
        <f>VLOOKUP(A64,HOP!A:L,12,0)</f>
        <v>1096.00</v>
      </c>
      <c r="F64" s="4" t="str">
        <f>VLOOKUP(A64,HOP!A:C,3,0)</f>
        <v>3371592</v>
      </c>
      <c r="G64" s="4">
        <f t="shared" si="2"/>
        <v>0</v>
      </c>
      <c r="H64" s="4" t="str">
        <f t="shared" si="3"/>
        <v>，3371592</v>
      </c>
      <c r="I64" s="4" t="str">
        <f>VLOOKUP(A64,HOP!A:U,21,0)</f>
        <v>直采</v>
      </c>
    </row>
    <row r="65" s="4" customFormat="1" hidden="1" spans="1:9">
      <c r="A65" s="5">
        <v>999224146236002</v>
      </c>
      <c r="B65" s="6">
        <v>45067</v>
      </c>
      <c r="C65" s="6">
        <v>45069</v>
      </c>
      <c r="D65" s="4">
        <v>1580</v>
      </c>
      <c r="E65" s="4" t="str">
        <f>VLOOKUP(A65,HOP!A:L,12,0)</f>
        <v>1580.00</v>
      </c>
      <c r="F65" s="4" t="str">
        <f>VLOOKUP(A65,HOP!A:C,3,0)</f>
        <v>3372155</v>
      </c>
      <c r="G65" s="4">
        <f t="shared" si="2"/>
        <v>0</v>
      </c>
      <c r="H65" s="4" t="str">
        <f t="shared" si="3"/>
        <v>，3372155</v>
      </c>
      <c r="I65" s="4" t="str">
        <f>VLOOKUP(A65,HOP!A:U,21,0)</f>
        <v>直采</v>
      </c>
    </row>
    <row r="66" s="4" customFormat="1" hidden="1" spans="1:9">
      <c r="A66" s="5">
        <v>999224148159840</v>
      </c>
      <c r="B66" s="6">
        <v>45066</v>
      </c>
      <c r="C66" s="6">
        <v>45069</v>
      </c>
      <c r="D66" s="4">
        <v>2085</v>
      </c>
      <c r="E66" s="4" t="str">
        <f>VLOOKUP(A66,HOP!A:L,12,0)</f>
        <v>2085.00</v>
      </c>
      <c r="F66" s="4" t="str">
        <f>VLOOKUP(A66,HOP!A:C,3,0)</f>
        <v>3372755</v>
      </c>
      <c r="G66" s="4">
        <f t="shared" si="2"/>
        <v>0</v>
      </c>
      <c r="H66" s="4" t="str">
        <f t="shared" si="3"/>
        <v>，3372755</v>
      </c>
      <c r="I66" s="4" t="str">
        <f>VLOOKUP(A66,HOP!A:U,21,0)</f>
        <v>直采</v>
      </c>
    </row>
    <row r="67" s="4" customFormat="1" hidden="1" spans="1:9">
      <c r="A67" s="5">
        <v>999224148929619</v>
      </c>
      <c r="B67" s="6">
        <v>45065</v>
      </c>
      <c r="C67" s="6">
        <v>45069</v>
      </c>
      <c r="D67" s="4">
        <v>5520</v>
      </c>
      <c r="E67" s="4" t="str">
        <f>VLOOKUP(A67,HOP!A:L,12,0)</f>
        <v>5520.00</v>
      </c>
      <c r="F67" s="4" t="str">
        <f>VLOOKUP(A67,HOP!A:C,3,0)</f>
        <v>3373075</v>
      </c>
      <c r="G67" s="4">
        <f t="shared" ref="G67:G98" si="4">D67-E67</f>
        <v>0</v>
      </c>
      <c r="H67" s="4" t="str">
        <f t="shared" ref="H67:H98" si="5">$H$1&amp;F67</f>
        <v>，3373075</v>
      </c>
      <c r="I67" s="4" t="str">
        <f>VLOOKUP(A67,HOP!A:U,21,0)</f>
        <v>直采</v>
      </c>
    </row>
    <row r="68" s="4" customFormat="1" hidden="1" spans="1:9">
      <c r="A68" s="5">
        <v>999224155846660</v>
      </c>
      <c r="B68" s="6">
        <v>45068</v>
      </c>
      <c r="C68" s="6">
        <v>45069</v>
      </c>
      <c r="D68" s="4">
        <v>610</v>
      </c>
      <c r="E68" s="4" t="str">
        <f>VLOOKUP(A68,HOP!A:L,12,0)</f>
        <v>610.00</v>
      </c>
      <c r="F68" s="4" t="str">
        <f>VLOOKUP(A68,HOP!A:C,3,0)</f>
        <v>3375706</v>
      </c>
      <c r="G68" s="4">
        <f t="shared" si="4"/>
        <v>0</v>
      </c>
      <c r="H68" s="4" t="str">
        <f t="shared" si="5"/>
        <v>，3375706</v>
      </c>
      <c r="I68" s="4" t="str">
        <f>VLOOKUP(A68,HOP!A:U,21,0)</f>
        <v>直采</v>
      </c>
    </row>
    <row r="69" s="4" customFormat="1" hidden="1" spans="1:9">
      <c r="A69" s="5">
        <v>999224157570501</v>
      </c>
      <c r="B69" s="6">
        <v>45066</v>
      </c>
      <c r="C69" s="6">
        <v>45069</v>
      </c>
      <c r="D69" s="4">
        <v>3960</v>
      </c>
      <c r="E69" s="4" t="str">
        <f>VLOOKUP(A69,HOP!A:L,12,0)</f>
        <v>3960.00</v>
      </c>
      <c r="F69" s="4" t="str">
        <f>VLOOKUP(A69,HOP!A:C,3,0)</f>
        <v>3376245</v>
      </c>
      <c r="G69" s="4">
        <f t="shared" si="4"/>
        <v>0</v>
      </c>
      <c r="H69" s="4" t="str">
        <f t="shared" si="5"/>
        <v>，3376245</v>
      </c>
      <c r="I69" s="4" t="str">
        <f>VLOOKUP(A69,HOP!A:U,21,0)</f>
        <v>直采</v>
      </c>
    </row>
    <row r="70" s="4" customFormat="1" hidden="1" spans="1:9">
      <c r="A70" s="5">
        <v>999224158488463</v>
      </c>
      <c r="B70" s="6">
        <v>45066</v>
      </c>
      <c r="C70" s="6">
        <v>45069</v>
      </c>
      <c r="D70" s="4">
        <v>6077</v>
      </c>
      <c r="E70" s="4" t="str">
        <f>VLOOKUP(A70,HOP!A:L,12,0)</f>
        <v>6077.00</v>
      </c>
      <c r="F70" s="4" t="str">
        <f>VLOOKUP(A70,HOP!A:C,3,0)</f>
        <v>3376496</v>
      </c>
      <c r="G70" s="4">
        <f t="shared" si="4"/>
        <v>0</v>
      </c>
      <c r="H70" s="4" t="str">
        <f t="shared" si="5"/>
        <v>，3376496</v>
      </c>
      <c r="I70" s="4" t="str">
        <f>VLOOKUP(A70,HOP!A:U,21,0)</f>
        <v>直采</v>
      </c>
    </row>
    <row r="71" s="4" customFormat="1" hidden="1" spans="1:9">
      <c r="A71" s="5">
        <v>999224163292844</v>
      </c>
      <c r="B71" s="6">
        <v>45068</v>
      </c>
      <c r="C71" s="6">
        <v>45069</v>
      </c>
      <c r="D71" s="4">
        <v>1020</v>
      </c>
      <c r="E71" s="4" t="str">
        <f>VLOOKUP(A71,HOP!A:L,12,0)</f>
        <v>1020.00</v>
      </c>
      <c r="F71" s="4" t="str">
        <f>VLOOKUP(A71,HOP!A:C,3,0)</f>
        <v>3378532</v>
      </c>
      <c r="G71" s="4">
        <f t="shared" si="4"/>
        <v>0</v>
      </c>
      <c r="H71" s="4" t="str">
        <f t="shared" si="5"/>
        <v>，3378532</v>
      </c>
      <c r="I71" s="4" t="str">
        <f>VLOOKUP(A71,HOP!A:U,21,0)</f>
        <v>直采</v>
      </c>
    </row>
    <row r="72" s="4" customFormat="1" hidden="1" spans="1:9">
      <c r="A72" s="5">
        <v>999224179997613</v>
      </c>
      <c r="B72" s="6">
        <v>45067</v>
      </c>
      <c r="C72" s="6">
        <v>45069</v>
      </c>
      <c r="D72" s="4">
        <v>2700</v>
      </c>
      <c r="E72" s="4" t="str">
        <f>VLOOKUP(A72,HOP!A:L,12,0)</f>
        <v>2700.00</v>
      </c>
      <c r="F72" s="4" t="str">
        <f>VLOOKUP(A72,HOP!A:C,3,0)</f>
        <v>3380987</v>
      </c>
      <c r="G72" s="4">
        <f t="shared" si="4"/>
        <v>0</v>
      </c>
      <c r="H72" s="4" t="str">
        <f t="shared" si="5"/>
        <v>，3380987</v>
      </c>
      <c r="I72" s="4" t="str">
        <f>VLOOKUP(A72,HOP!A:U,21,0)</f>
        <v>直采</v>
      </c>
    </row>
    <row r="73" s="4" customFormat="1" hidden="1" spans="1:9">
      <c r="A73" s="5">
        <v>999224194560266</v>
      </c>
      <c r="B73" s="6">
        <v>45064</v>
      </c>
      <c r="C73" s="6">
        <v>45069</v>
      </c>
      <c r="D73" s="4">
        <v>2565</v>
      </c>
      <c r="E73" s="4" t="str">
        <f>VLOOKUP(A73,HOP!A:L,12,0)</f>
        <v>2565.00</v>
      </c>
      <c r="F73" s="4" t="str">
        <f>VLOOKUP(A73,HOP!A:C,3,0)</f>
        <v>3384377</v>
      </c>
      <c r="G73" s="4">
        <f t="shared" si="4"/>
        <v>0</v>
      </c>
      <c r="H73" s="4" t="str">
        <f t="shared" si="5"/>
        <v>，3384377</v>
      </c>
      <c r="I73" s="4" t="str">
        <f>VLOOKUP(A73,HOP!A:U,21,0)</f>
        <v>直采</v>
      </c>
    </row>
    <row r="74" s="4" customFormat="1" hidden="1" spans="1:9">
      <c r="A74" s="5">
        <v>999224195727582</v>
      </c>
      <c r="B74" s="6">
        <v>45066</v>
      </c>
      <c r="C74" s="6">
        <v>45069</v>
      </c>
      <c r="D74" s="4">
        <v>7676</v>
      </c>
      <c r="E74" s="4" t="str">
        <f>VLOOKUP(A74,HOP!A:L,12,0)</f>
        <v>7676.00</v>
      </c>
      <c r="F74" s="4" t="str">
        <f>VLOOKUP(A74,HOP!A:C,3,0)</f>
        <v>3384715</v>
      </c>
      <c r="G74" s="4">
        <f t="shared" si="4"/>
        <v>0</v>
      </c>
      <c r="H74" s="4" t="str">
        <f t="shared" si="5"/>
        <v>，3384715</v>
      </c>
      <c r="I74" s="4" t="str">
        <f>VLOOKUP(A74,HOP!A:U,21,0)</f>
        <v>直采</v>
      </c>
    </row>
    <row r="75" s="4" customFormat="1" hidden="1" spans="1:9">
      <c r="A75" s="5">
        <v>999224257642973</v>
      </c>
      <c r="B75" s="6">
        <v>45068</v>
      </c>
      <c r="C75" s="6">
        <v>45069</v>
      </c>
      <c r="D75" s="4">
        <v>1399</v>
      </c>
      <c r="E75" s="4" t="str">
        <f>VLOOKUP(A75,HOP!A:L,12,0)</f>
        <v>1399.00</v>
      </c>
      <c r="F75" s="4" t="str">
        <f>VLOOKUP(A75,HOP!A:C,3,0)</f>
        <v>3386460</v>
      </c>
      <c r="G75" s="4">
        <f t="shared" si="4"/>
        <v>0</v>
      </c>
      <c r="H75" s="4" t="str">
        <f t="shared" si="5"/>
        <v>，3386460</v>
      </c>
      <c r="I75" s="4" t="str">
        <f>VLOOKUP(A75,HOP!A:U,21,0)</f>
        <v>直采</v>
      </c>
    </row>
    <row r="76" s="4" customFormat="1" hidden="1" spans="1:9">
      <c r="A76" s="5">
        <v>999224260847923</v>
      </c>
      <c r="B76" s="6">
        <v>45068</v>
      </c>
      <c r="C76" s="6">
        <v>45069</v>
      </c>
      <c r="D76" s="4">
        <v>617</v>
      </c>
      <c r="E76" s="4" t="str">
        <f>VLOOKUP(A76,HOP!A:L,12,0)</f>
        <v>617.00</v>
      </c>
      <c r="F76" s="4" t="str">
        <f>VLOOKUP(A76,HOP!A:C,3,0)</f>
        <v>3387355</v>
      </c>
      <c r="G76" s="4">
        <f t="shared" si="4"/>
        <v>0</v>
      </c>
      <c r="H76" s="4" t="str">
        <f t="shared" si="5"/>
        <v>，3387355</v>
      </c>
      <c r="I76" s="4" t="str">
        <f>VLOOKUP(A76,HOP!A:U,21,0)</f>
        <v>直采</v>
      </c>
    </row>
    <row r="77" s="4" customFormat="1" hidden="1" spans="1:9">
      <c r="A77" s="5">
        <v>999224263460645</v>
      </c>
      <c r="B77" s="6">
        <v>45068</v>
      </c>
      <c r="C77" s="6">
        <v>45069</v>
      </c>
      <c r="D77" s="4">
        <v>316</v>
      </c>
      <c r="E77" s="4" t="str">
        <f>VLOOKUP(A77,HOP!A:L,12,0)</f>
        <v>316.00</v>
      </c>
      <c r="F77" s="4" t="str">
        <f>VLOOKUP(A77,HOP!A:C,3,0)</f>
        <v>3388276</v>
      </c>
      <c r="G77" s="4">
        <f t="shared" si="4"/>
        <v>0</v>
      </c>
      <c r="H77" s="4" t="str">
        <f t="shared" si="5"/>
        <v>，3388276</v>
      </c>
      <c r="I77" s="4" t="str">
        <f>VLOOKUP(A77,HOP!A:U,21,0)</f>
        <v>直采</v>
      </c>
    </row>
    <row r="78" s="4" customFormat="1" hidden="1" spans="1:9">
      <c r="A78" s="5">
        <v>999224263628542</v>
      </c>
      <c r="B78" s="6">
        <v>45067</v>
      </c>
      <c r="C78" s="6">
        <v>45069</v>
      </c>
      <c r="D78" s="4">
        <v>476</v>
      </c>
      <c r="E78" s="4" t="str">
        <f>VLOOKUP(A78,HOP!A:L,12,0)</f>
        <v>476.00</v>
      </c>
      <c r="F78" s="4" t="str">
        <f>VLOOKUP(A78,HOP!A:C,3,0)</f>
        <v>3388316</v>
      </c>
      <c r="G78" s="4">
        <f t="shared" si="4"/>
        <v>0</v>
      </c>
      <c r="H78" s="4" t="str">
        <f t="shared" si="5"/>
        <v>，3388316</v>
      </c>
      <c r="I78" s="4" t="str">
        <f>VLOOKUP(A78,HOP!A:U,21,0)</f>
        <v>直采</v>
      </c>
    </row>
    <row r="79" s="4" customFormat="1" hidden="1" spans="1:9">
      <c r="A79" s="5">
        <v>999224264047613</v>
      </c>
      <c r="B79" s="6">
        <v>45066</v>
      </c>
      <c r="C79" s="6">
        <v>45069</v>
      </c>
      <c r="D79" s="4">
        <v>3020</v>
      </c>
      <c r="E79" s="4" t="str">
        <f>VLOOKUP(A79,HOP!A:L,12,0)</f>
        <v>3020.00</v>
      </c>
      <c r="F79" s="4" t="str">
        <f>VLOOKUP(A79,HOP!A:C,3,0)</f>
        <v>3388474</v>
      </c>
      <c r="G79" s="4">
        <f t="shared" si="4"/>
        <v>0</v>
      </c>
      <c r="H79" s="4" t="str">
        <f t="shared" si="5"/>
        <v>，3388474</v>
      </c>
      <c r="I79" s="4" t="str">
        <f>VLOOKUP(A79,HOP!A:U,21,0)</f>
        <v>直采</v>
      </c>
    </row>
    <row r="80" s="4" customFormat="1" hidden="1" spans="1:9">
      <c r="A80" s="5">
        <v>999224266213944</v>
      </c>
      <c r="B80" s="6">
        <v>45066</v>
      </c>
      <c r="C80" s="6">
        <v>45069</v>
      </c>
      <c r="D80" s="4">
        <v>0</v>
      </c>
      <c r="E80" s="4" t="e">
        <f>VLOOKUP(A80,HOP!A:L,12,0)</f>
        <v>#N/A</v>
      </c>
      <c r="F80" s="4" t="e">
        <f>VLOOKUP(A80,HOP!A:C,3,0)</f>
        <v>#N/A</v>
      </c>
      <c r="G80" s="4" t="e">
        <f t="shared" si="4"/>
        <v>#N/A</v>
      </c>
      <c r="H80" s="4" t="e">
        <f t="shared" si="5"/>
        <v>#N/A</v>
      </c>
      <c r="I80" s="4" t="e">
        <f>VLOOKUP(A80,HOP!A:U,21,0)</f>
        <v>#N/A</v>
      </c>
    </row>
    <row r="81" s="4" customFormat="1" hidden="1" spans="1:9">
      <c r="A81" s="5">
        <v>999224267066668</v>
      </c>
      <c r="B81" s="6">
        <v>45067</v>
      </c>
      <c r="C81" s="6">
        <v>45069</v>
      </c>
      <c r="D81" s="4">
        <v>2188</v>
      </c>
      <c r="E81" s="4" t="str">
        <f>VLOOKUP(A81,HOP!A:L,12,0)</f>
        <v>2188.00</v>
      </c>
      <c r="F81" s="4" t="str">
        <f>VLOOKUP(A81,HOP!A:C,3,0)</f>
        <v>3389479</v>
      </c>
      <c r="G81" s="4">
        <f t="shared" si="4"/>
        <v>0</v>
      </c>
      <c r="H81" s="4" t="str">
        <f t="shared" si="5"/>
        <v>，3389479</v>
      </c>
      <c r="I81" s="4" t="str">
        <f>VLOOKUP(A81,HOP!A:U,21,0)</f>
        <v>直采</v>
      </c>
    </row>
    <row r="82" s="4" customFormat="1" hidden="1" spans="1:9">
      <c r="A82" s="5">
        <v>999224271356526</v>
      </c>
      <c r="B82" s="6">
        <v>45065</v>
      </c>
      <c r="C82" s="6">
        <v>45069</v>
      </c>
      <c r="D82" s="4">
        <v>4428</v>
      </c>
      <c r="E82" s="4" t="str">
        <f>VLOOKUP(A82,HOP!A:L,12,0)</f>
        <v>4428.00</v>
      </c>
      <c r="F82" s="4" t="str">
        <f>VLOOKUP(A82,HOP!A:C,3,0)</f>
        <v>3390671</v>
      </c>
      <c r="G82" s="4">
        <f t="shared" si="4"/>
        <v>0</v>
      </c>
      <c r="H82" s="4" t="str">
        <f t="shared" si="5"/>
        <v>，3390671</v>
      </c>
      <c r="I82" s="4" t="str">
        <f>VLOOKUP(A82,HOP!A:U,21,0)</f>
        <v>直采</v>
      </c>
    </row>
    <row r="83" s="4" customFormat="1" hidden="1" spans="1:9">
      <c r="A83" s="5">
        <v>999224109785930</v>
      </c>
      <c r="B83" s="6">
        <v>45066</v>
      </c>
      <c r="C83" s="6">
        <v>45069</v>
      </c>
      <c r="D83" s="4">
        <v>834</v>
      </c>
      <c r="E83" s="4" t="str">
        <f>VLOOKUP(A83,HOP!A:L,12,0)</f>
        <v>834.00</v>
      </c>
      <c r="F83" s="4" t="str">
        <f>VLOOKUP(A83,HOP!A:C,3,0)</f>
        <v>3359519</v>
      </c>
      <c r="G83" s="4">
        <f t="shared" si="4"/>
        <v>0</v>
      </c>
      <c r="H83" s="4" t="str">
        <f t="shared" si="5"/>
        <v>，3359519</v>
      </c>
      <c r="I83" s="4" t="str">
        <f>VLOOKUP(A83,HOP!A:U,21,0)</f>
        <v>直采</v>
      </c>
    </row>
    <row r="84" s="4" customFormat="1" hidden="1" spans="1:9">
      <c r="A84" s="5">
        <v>999224281040599</v>
      </c>
      <c r="B84" s="6">
        <v>45068</v>
      </c>
      <c r="C84" s="6">
        <v>45069</v>
      </c>
      <c r="D84" s="4">
        <v>324</v>
      </c>
      <c r="E84" s="4" t="str">
        <f>VLOOKUP(A84,HOP!A:L,12,0)</f>
        <v>324.00</v>
      </c>
      <c r="F84" s="4" t="str">
        <f>VLOOKUP(A84,HOP!A:C,3,0)</f>
        <v>3392004</v>
      </c>
      <c r="G84" s="4">
        <f t="shared" si="4"/>
        <v>0</v>
      </c>
      <c r="H84" s="4" t="str">
        <f t="shared" si="5"/>
        <v>，3392004</v>
      </c>
      <c r="I84" s="4" t="str">
        <f>VLOOKUP(A84,HOP!A:U,21,0)</f>
        <v>直采</v>
      </c>
    </row>
    <row r="85" s="4" customFormat="1" hidden="1" spans="1:9">
      <c r="A85" s="5">
        <v>999224282021035</v>
      </c>
      <c r="B85" s="6">
        <v>45065</v>
      </c>
      <c r="C85" s="6">
        <v>45069</v>
      </c>
      <c r="D85" s="4">
        <v>3320</v>
      </c>
      <c r="E85" s="4" t="str">
        <f>VLOOKUP(A85,HOP!A:L,12,0)</f>
        <v>3320.00</v>
      </c>
      <c r="F85" s="4" t="str">
        <f>VLOOKUP(A85,HOP!A:C,3,0)</f>
        <v>3392274</v>
      </c>
      <c r="G85" s="4">
        <f t="shared" si="4"/>
        <v>0</v>
      </c>
      <c r="H85" s="4" t="str">
        <f t="shared" si="5"/>
        <v>，3392274</v>
      </c>
      <c r="I85" s="4" t="str">
        <f>VLOOKUP(A85,HOP!A:U,21,0)</f>
        <v>直采</v>
      </c>
    </row>
    <row r="86" s="4" customFormat="1" hidden="1" spans="1:9">
      <c r="A86" s="5">
        <v>999224282029439</v>
      </c>
      <c r="B86" s="6">
        <v>45065</v>
      </c>
      <c r="C86" s="6">
        <v>45069</v>
      </c>
      <c r="D86" s="4">
        <v>3320</v>
      </c>
      <c r="E86" s="4" t="str">
        <f>VLOOKUP(A86,HOP!A:L,12,0)</f>
        <v>3320.00</v>
      </c>
      <c r="F86" s="4" t="str">
        <f>VLOOKUP(A86,HOP!A:C,3,0)</f>
        <v>3392277</v>
      </c>
      <c r="G86" s="4">
        <f t="shared" si="4"/>
        <v>0</v>
      </c>
      <c r="H86" s="4" t="str">
        <f t="shared" si="5"/>
        <v>，3392277</v>
      </c>
      <c r="I86" s="4" t="str">
        <f>VLOOKUP(A86,HOP!A:U,21,0)</f>
        <v>直采</v>
      </c>
    </row>
    <row r="87" s="4" customFormat="1" hidden="1" spans="1:9">
      <c r="A87" s="5">
        <v>999224288066458</v>
      </c>
      <c r="B87" s="6">
        <v>45067</v>
      </c>
      <c r="C87" s="6">
        <v>45069</v>
      </c>
      <c r="D87" s="4">
        <v>3088</v>
      </c>
      <c r="E87" s="4" t="str">
        <f>VLOOKUP(A87,HOP!A:L,12,0)</f>
        <v>3088.00</v>
      </c>
      <c r="F87" s="4" t="str">
        <f>VLOOKUP(A87,HOP!A:C,3,0)</f>
        <v>3394012</v>
      </c>
      <c r="G87" s="4">
        <f t="shared" si="4"/>
        <v>0</v>
      </c>
      <c r="H87" s="4" t="str">
        <f t="shared" si="5"/>
        <v>，3394012</v>
      </c>
      <c r="I87" s="4" t="str">
        <f>VLOOKUP(A87,HOP!A:U,21,0)</f>
        <v>直采</v>
      </c>
    </row>
    <row r="88" s="4" customFormat="1" hidden="1" spans="1:9">
      <c r="A88" s="5">
        <v>999224290903774</v>
      </c>
      <c r="B88" s="6">
        <v>45067</v>
      </c>
      <c r="C88" s="6">
        <v>45069</v>
      </c>
      <c r="D88" s="4">
        <v>5270</v>
      </c>
      <c r="E88" s="4" t="str">
        <f>VLOOKUP(A88,HOP!A:L,12,0)</f>
        <v>5270.00</v>
      </c>
      <c r="F88" s="4" t="str">
        <f>VLOOKUP(A88,HOP!A:C,3,0)</f>
        <v>3394687</v>
      </c>
      <c r="G88" s="4">
        <f t="shared" si="4"/>
        <v>0</v>
      </c>
      <c r="H88" s="4" t="str">
        <f t="shared" si="5"/>
        <v>，3394687</v>
      </c>
      <c r="I88" s="4" t="str">
        <f>VLOOKUP(A88,HOP!A:U,21,0)</f>
        <v>直采</v>
      </c>
    </row>
    <row r="89" s="4" customFormat="1" hidden="1" spans="1:9">
      <c r="A89" s="5">
        <v>999224294913967</v>
      </c>
      <c r="B89" s="6">
        <v>45067</v>
      </c>
      <c r="C89" s="6">
        <v>45069</v>
      </c>
      <c r="D89" s="4">
        <v>20322</v>
      </c>
      <c r="E89" s="4" t="str">
        <f>VLOOKUP(A89,HOP!A:L,12,0)</f>
        <v>20322.00</v>
      </c>
      <c r="F89" s="4" t="str">
        <f>VLOOKUP(A89,HOP!A:C,3,0)</f>
        <v>3396076</v>
      </c>
      <c r="G89" s="4">
        <f t="shared" si="4"/>
        <v>0</v>
      </c>
      <c r="H89" s="4" t="str">
        <f t="shared" si="5"/>
        <v>，3396076</v>
      </c>
      <c r="I89" s="4" t="str">
        <f>VLOOKUP(A89,HOP!A:U,21,0)</f>
        <v>直采</v>
      </c>
    </row>
    <row r="90" s="4" customFormat="1" hidden="1" spans="1:9">
      <c r="A90" s="5">
        <v>999224303409015</v>
      </c>
      <c r="B90" s="6">
        <v>45068</v>
      </c>
      <c r="C90" s="6">
        <v>45069</v>
      </c>
      <c r="D90" s="4">
        <v>791</v>
      </c>
      <c r="E90" s="4" t="str">
        <f>VLOOKUP(A90,HOP!A:L,12,0)</f>
        <v>791.00</v>
      </c>
      <c r="F90" s="4" t="str">
        <f>VLOOKUP(A90,HOP!A:C,3,0)</f>
        <v>3396998</v>
      </c>
      <c r="G90" s="4">
        <f t="shared" si="4"/>
        <v>0</v>
      </c>
      <c r="H90" s="4" t="str">
        <f t="shared" si="5"/>
        <v>，3396998</v>
      </c>
      <c r="I90" s="4" t="str">
        <f>VLOOKUP(A90,HOP!A:U,21,0)</f>
        <v>直采</v>
      </c>
    </row>
    <row r="91" s="4" customFormat="1" hidden="1" spans="1:9">
      <c r="A91" s="5">
        <v>999224304766703</v>
      </c>
      <c r="B91" s="6">
        <v>45067</v>
      </c>
      <c r="C91" s="6">
        <v>45069</v>
      </c>
      <c r="D91" s="4">
        <v>17372</v>
      </c>
      <c r="E91" s="4" t="str">
        <f>VLOOKUP(A91,HOP!A:L,12,0)</f>
        <v>17372.00</v>
      </c>
      <c r="F91" s="4" t="str">
        <f>VLOOKUP(A91,HOP!A:C,3,0)</f>
        <v>3397463</v>
      </c>
      <c r="G91" s="4">
        <f t="shared" si="4"/>
        <v>0</v>
      </c>
      <c r="H91" s="4" t="str">
        <f t="shared" si="5"/>
        <v>，3397463</v>
      </c>
      <c r="I91" s="4" t="str">
        <f>VLOOKUP(A91,HOP!A:U,21,0)</f>
        <v>直采</v>
      </c>
    </row>
    <row r="92" s="4" customFormat="1" hidden="1" spans="1:9">
      <c r="A92" s="5">
        <v>999224306319616</v>
      </c>
      <c r="B92" s="6">
        <v>45068</v>
      </c>
      <c r="C92" s="6">
        <v>45069</v>
      </c>
      <c r="D92" s="4">
        <v>354</v>
      </c>
      <c r="E92" s="4" t="str">
        <f>VLOOKUP(A92,HOP!A:L,12,0)</f>
        <v>354.00</v>
      </c>
      <c r="F92" s="4" t="str">
        <f>VLOOKUP(A92,HOP!A:C,3,0)</f>
        <v>3398014</v>
      </c>
      <c r="G92" s="4">
        <f t="shared" si="4"/>
        <v>0</v>
      </c>
      <c r="H92" s="4" t="str">
        <f t="shared" si="5"/>
        <v>，3398014</v>
      </c>
      <c r="I92" s="4" t="str">
        <f>VLOOKUP(A92,HOP!A:U,21,0)</f>
        <v>直采</v>
      </c>
    </row>
    <row r="93" s="4" customFormat="1" hidden="1" spans="1:9">
      <c r="A93" s="5">
        <v>999224306792197</v>
      </c>
      <c r="B93" s="6">
        <v>45066</v>
      </c>
      <c r="C93" s="6">
        <v>45069</v>
      </c>
      <c r="D93" s="4">
        <v>3150</v>
      </c>
      <c r="E93" s="4" t="str">
        <f>VLOOKUP(A93,HOP!A:L,12,0)</f>
        <v>3150.00</v>
      </c>
      <c r="F93" s="4" t="str">
        <f>VLOOKUP(A93,HOP!A:C,3,0)</f>
        <v>3398138</v>
      </c>
      <c r="G93" s="4">
        <f t="shared" si="4"/>
        <v>0</v>
      </c>
      <c r="H93" s="4" t="str">
        <f t="shared" si="5"/>
        <v>，3398138</v>
      </c>
      <c r="I93" s="4" t="str">
        <f>VLOOKUP(A93,HOP!A:U,21,0)</f>
        <v>直采</v>
      </c>
    </row>
    <row r="94" s="4" customFormat="1" hidden="1" spans="1:9">
      <c r="A94" s="5">
        <v>999224312295928</v>
      </c>
      <c r="B94" s="6">
        <v>45068</v>
      </c>
      <c r="C94" s="6">
        <v>45069</v>
      </c>
      <c r="D94" s="4">
        <v>1188</v>
      </c>
      <c r="E94" s="4" t="str">
        <f>VLOOKUP(A94,HOP!A:L,12,0)</f>
        <v>1188.00</v>
      </c>
      <c r="F94" s="4" t="str">
        <f>VLOOKUP(A94,HOP!A:C,3,0)</f>
        <v>3399336</v>
      </c>
      <c r="G94" s="4">
        <f t="shared" si="4"/>
        <v>0</v>
      </c>
      <c r="H94" s="4" t="str">
        <f t="shared" si="5"/>
        <v>，3399336</v>
      </c>
      <c r="I94" s="4" t="str">
        <f>VLOOKUP(A94,HOP!A:U,21,0)</f>
        <v>直采</v>
      </c>
    </row>
    <row r="95" s="4" customFormat="1" hidden="1" spans="1:9">
      <c r="A95" s="5">
        <v>999224312692346</v>
      </c>
      <c r="B95" s="6">
        <v>45067</v>
      </c>
      <c r="C95" s="6">
        <v>45069</v>
      </c>
      <c r="D95" s="4">
        <v>490</v>
      </c>
      <c r="E95" s="4" t="str">
        <f>VLOOKUP(A95,HOP!A:L,12,0)</f>
        <v>490.00</v>
      </c>
      <c r="F95" s="4" t="str">
        <f>VLOOKUP(A95,HOP!A:C,3,0)</f>
        <v>3399462</v>
      </c>
      <c r="G95" s="4">
        <f t="shared" si="4"/>
        <v>0</v>
      </c>
      <c r="H95" s="4" t="str">
        <f t="shared" si="5"/>
        <v>，3399462</v>
      </c>
      <c r="I95" s="4" t="str">
        <f>VLOOKUP(A95,HOP!A:U,21,0)</f>
        <v>直采</v>
      </c>
    </row>
    <row r="96" s="4" customFormat="1" hidden="1" spans="1:9">
      <c r="A96" s="5">
        <v>999224312767423</v>
      </c>
      <c r="B96" s="6">
        <v>45067</v>
      </c>
      <c r="C96" s="6">
        <v>45069</v>
      </c>
      <c r="D96" s="4">
        <v>696</v>
      </c>
      <c r="E96" s="4" t="str">
        <f>VLOOKUP(A96,HOP!A:L,12,0)</f>
        <v>696.00</v>
      </c>
      <c r="F96" s="4" t="str">
        <f>VLOOKUP(A96,HOP!A:C,3,0)</f>
        <v>3399478</v>
      </c>
      <c r="G96" s="4">
        <f t="shared" si="4"/>
        <v>0</v>
      </c>
      <c r="H96" s="4" t="str">
        <f t="shared" si="5"/>
        <v>，3399478</v>
      </c>
      <c r="I96" s="4" t="str">
        <f>VLOOKUP(A96,HOP!A:U,21,0)</f>
        <v>直采</v>
      </c>
    </row>
    <row r="97" s="4" customFormat="1" hidden="1" spans="1:9">
      <c r="A97" s="5">
        <v>999224315246966</v>
      </c>
      <c r="B97" s="6">
        <v>45067</v>
      </c>
      <c r="C97" s="6">
        <v>45069</v>
      </c>
      <c r="D97" s="4">
        <v>2916</v>
      </c>
      <c r="E97" s="4" t="str">
        <f>VLOOKUP(A97,HOP!A:L,12,0)</f>
        <v>2916.00</v>
      </c>
      <c r="F97" s="4" t="str">
        <f>VLOOKUP(A97,HOP!A:C,3,0)</f>
        <v>3400000</v>
      </c>
      <c r="G97" s="4">
        <f t="shared" si="4"/>
        <v>0</v>
      </c>
      <c r="H97" s="4" t="str">
        <f t="shared" si="5"/>
        <v>，3400000</v>
      </c>
      <c r="I97" s="4" t="str">
        <f>VLOOKUP(A97,HOP!A:U,21,0)</f>
        <v>直采</v>
      </c>
    </row>
    <row r="98" s="4" customFormat="1" hidden="1" spans="1:9">
      <c r="A98" s="5">
        <v>999224315956610</v>
      </c>
      <c r="B98" s="6">
        <v>45067</v>
      </c>
      <c r="C98" s="6">
        <v>45069</v>
      </c>
      <c r="D98" s="4">
        <v>500</v>
      </c>
      <c r="E98" s="4" t="str">
        <f>VLOOKUP(A98,HOP!A:L,12,0)</f>
        <v>500.00</v>
      </c>
      <c r="F98" s="4" t="str">
        <f>VLOOKUP(A98,HOP!A:C,3,0)</f>
        <v>3400157</v>
      </c>
      <c r="G98" s="4">
        <f t="shared" si="4"/>
        <v>0</v>
      </c>
      <c r="H98" s="4" t="str">
        <f t="shared" si="5"/>
        <v>，3400157</v>
      </c>
      <c r="I98" s="4" t="str">
        <f>VLOOKUP(A98,HOP!A:U,21,0)</f>
        <v>直采</v>
      </c>
    </row>
    <row r="99" s="4" customFormat="1" hidden="1" spans="1:9">
      <c r="A99" s="5">
        <v>999224316257758</v>
      </c>
      <c r="B99" s="6">
        <v>45067</v>
      </c>
      <c r="C99" s="6">
        <v>45069</v>
      </c>
      <c r="D99" s="4">
        <v>1500</v>
      </c>
      <c r="E99" s="4" t="str">
        <f>VLOOKUP(A99,HOP!A:L,12,0)</f>
        <v>1500.00</v>
      </c>
      <c r="F99" s="4" t="str">
        <f>VLOOKUP(A99,HOP!A:C,3,0)</f>
        <v>3400262</v>
      </c>
      <c r="G99" s="4">
        <f t="shared" ref="G99:G129" si="6">D99-E99</f>
        <v>0</v>
      </c>
      <c r="H99" s="4" t="str">
        <f t="shared" ref="H99:H129" si="7">$H$1&amp;F99</f>
        <v>，3400262</v>
      </c>
      <c r="I99" s="4" t="str">
        <f>VLOOKUP(A99,HOP!A:U,21,0)</f>
        <v>直采</v>
      </c>
    </row>
    <row r="100" s="4" customFormat="1" hidden="1" spans="1:9">
      <c r="A100" s="5">
        <v>999224316450026</v>
      </c>
      <c r="B100" s="6">
        <v>45067</v>
      </c>
      <c r="C100" s="6">
        <v>45069</v>
      </c>
      <c r="D100" s="4">
        <v>2130</v>
      </c>
      <c r="E100" s="4" t="str">
        <f>VLOOKUP(A100,HOP!A:L,12,0)</f>
        <v>2130.00</v>
      </c>
      <c r="F100" s="4" t="str">
        <f>VLOOKUP(A100,HOP!A:C,3,0)</f>
        <v>3400305</v>
      </c>
      <c r="G100" s="4">
        <f t="shared" si="6"/>
        <v>0</v>
      </c>
      <c r="H100" s="4" t="str">
        <f t="shared" si="7"/>
        <v>，3400305</v>
      </c>
      <c r="I100" s="4" t="str">
        <f>VLOOKUP(A100,HOP!A:U,21,0)</f>
        <v>直采</v>
      </c>
    </row>
    <row r="101" s="4" customFormat="1" hidden="1" spans="1:9">
      <c r="A101" s="5">
        <v>999224323302374</v>
      </c>
      <c r="B101" s="6">
        <v>45067</v>
      </c>
      <c r="C101" s="6">
        <v>45069</v>
      </c>
      <c r="D101" s="4">
        <v>1254</v>
      </c>
      <c r="E101" s="4" t="str">
        <f>VLOOKUP(A101,HOP!A:L,12,0)</f>
        <v>1254.00</v>
      </c>
      <c r="F101" s="4" t="str">
        <f>VLOOKUP(A101,HOP!A:C,3,0)</f>
        <v>3401067</v>
      </c>
      <c r="G101" s="4">
        <f t="shared" si="6"/>
        <v>0</v>
      </c>
      <c r="H101" s="4" t="str">
        <f t="shared" si="7"/>
        <v>，3401067</v>
      </c>
      <c r="I101" s="4" t="str">
        <f>VLOOKUP(A101,HOP!A:U,21,0)</f>
        <v>直采</v>
      </c>
    </row>
    <row r="102" s="4" customFormat="1" hidden="1" spans="1:9">
      <c r="A102" s="5">
        <v>999224324249445</v>
      </c>
      <c r="B102" s="6">
        <v>45067</v>
      </c>
      <c r="C102" s="6">
        <v>45069</v>
      </c>
      <c r="D102" s="4">
        <v>490</v>
      </c>
      <c r="E102" s="4" t="str">
        <f>VLOOKUP(A102,HOP!A:L,12,0)</f>
        <v>490.00</v>
      </c>
      <c r="F102" s="4" t="str">
        <f>VLOOKUP(A102,HOP!A:C,3,0)</f>
        <v>3401136</v>
      </c>
      <c r="G102" s="4">
        <f t="shared" si="6"/>
        <v>0</v>
      </c>
      <c r="H102" s="4" t="str">
        <f t="shared" si="7"/>
        <v>，3401136</v>
      </c>
      <c r="I102" s="4" t="str">
        <f>VLOOKUP(A102,HOP!A:U,21,0)</f>
        <v>直采</v>
      </c>
    </row>
    <row r="103" s="4" customFormat="1" hidden="1" spans="1:9">
      <c r="A103" s="5">
        <v>999224327869873</v>
      </c>
      <c r="B103" s="6">
        <v>45068</v>
      </c>
      <c r="C103" s="6">
        <v>45069</v>
      </c>
      <c r="D103" s="4">
        <v>593</v>
      </c>
      <c r="E103" s="4" t="str">
        <f>VLOOKUP(A103,HOP!A:L,12,0)</f>
        <v>593.00</v>
      </c>
      <c r="F103" s="4" t="str">
        <f>VLOOKUP(A103,HOP!A:C,3,0)</f>
        <v>3401835</v>
      </c>
      <c r="G103" s="4">
        <f t="shared" si="6"/>
        <v>0</v>
      </c>
      <c r="H103" s="4" t="str">
        <f t="shared" si="7"/>
        <v>，3401835</v>
      </c>
      <c r="I103" s="4" t="str">
        <f>VLOOKUP(A103,HOP!A:U,21,0)</f>
        <v>直采</v>
      </c>
    </row>
    <row r="104" s="4" customFormat="1" hidden="1" spans="1:9">
      <c r="A104" s="5">
        <v>999224329226917</v>
      </c>
      <c r="B104" s="6">
        <v>45067</v>
      </c>
      <c r="C104" s="6">
        <v>45069</v>
      </c>
      <c r="D104" s="4">
        <v>0</v>
      </c>
      <c r="E104" s="4" t="e">
        <f>VLOOKUP(A104,HOP!A:L,12,0)</f>
        <v>#N/A</v>
      </c>
      <c r="F104" s="4" t="e">
        <f>VLOOKUP(A104,HOP!A:C,3,0)</f>
        <v>#N/A</v>
      </c>
      <c r="G104" s="4" t="e">
        <f t="shared" si="6"/>
        <v>#N/A</v>
      </c>
      <c r="H104" s="4" t="e">
        <f t="shared" si="7"/>
        <v>#N/A</v>
      </c>
      <c r="I104" s="4" t="e">
        <f>VLOOKUP(A104,HOP!A:U,21,0)</f>
        <v>#N/A</v>
      </c>
    </row>
    <row r="105" s="4" customFormat="1" hidden="1" spans="1:9">
      <c r="A105" s="5">
        <v>999224329888643</v>
      </c>
      <c r="B105" s="6">
        <v>45068</v>
      </c>
      <c r="C105" s="6">
        <v>45069</v>
      </c>
      <c r="D105" s="4">
        <v>1098</v>
      </c>
      <c r="E105" s="4" t="str">
        <f>VLOOKUP(A105,HOP!A:L,12,0)</f>
        <v>1098.00</v>
      </c>
      <c r="F105" s="4" t="str">
        <f>VLOOKUP(A105,HOP!A:C,3,0)</f>
        <v>3402249</v>
      </c>
      <c r="G105" s="4">
        <f t="shared" si="6"/>
        <v>0</v>
      </c>
      <c r="H105" s="4" t="str">
        <f t="shared" si="7"/>
        <v>，3402249</v>
      </c>
      <c r="I105" s="4" t="str">
        <f>VLOOKUP(A105,HOP!A:U,21,0)</f>
        <v>直采</v>
      </c>
    </row>
    <row r="106" s="4" customFormat="1" hidden="1" spans="1:9">
      <c r="A106" s="5">
        <v>999224329923468</v>
      </c>
      <c r="B106" s="6">
        <v>45068</v>
      </c>
      <c r="C106" s="6">
        <v>45069</v>
      </c>
      <c r="D106" s="4">
        <v>482</v>
      </c>
      <c r="E106" s="4" t="str">
        <f>VLOOKUP(A106,HOP!A:L,12,0)</f>
        <v>482.00</v>
      </c>
      <c r="F106" s="4" t="str">
        <f>VLOOKUP(A106,HOP!A:C,3,0)</f>
        <v>3402253</v>
      </c>
      <c r="G106" s="4">
        <f t="shared" si="6"/>
        <v>0</v>
      </c>
      <c r="H106" s="4" t="str">
        <f t="shared" si="7"/>
        <v>，3402253</v>
      </c>
      <c r="I106" s="4" t="str">
        <f>VLOOKUP(A106,HOP!A:U,21,0)</f>
        <v>直采</v>
      </c>
    </row>
    <row r="107" s="4" customFormat="1" hidden="1" spans="1:9">
      <c r="A107" s="5">
        <v>999224331667769</v>
      </c>
      <c r="B107" s="6">
        <v>45067</v>
      </c>
      <c r="C107" s="6">
        <v>45069</v>
      </c>
      <c r="D107" s="4">
        <v>728</v>
      </c>
      <c r="E107" s="4" t="str">
        <f>VLOOKUP(A107,HOP!A:L,12,0)</f>
        <v>728.00</v>
      </c>
      <c r="F107" s="4" t="str">
        <f>VLOOKUP(A107,HOP!A:C,3,0)</f>
        <v>3402633</v>
      </c>
      <c r="G107" s="4">
        <f t="shared" si="6"/>
        <v>0</v>
      </c>
      <c r="H107" s="4" t="str">
        <f t="shared" si="7"/>
        <v>，3402633</v>
      </c>
      <c r="I107" s="4" t="str">
        <f>VLOOKUP(A107,HOP!A:U,21,0)</f>
        <v>直采</v>
      </c>
    </row>
    <row r="108" s="4" customFormat="1" hidden="1" spans="1:9">
      <c r="A108" s="5">
        <v>999224332991044</v>
      </c>
      <c r="B108" s="6">
        <v>45068</v>
      </c>
      <c r="C108" s="6">
        <v>45069</v>
      </c>
      <c r="D108" s="4">
        <v>1094</v>
      </c>
      <c r="E108" s="4" t="str">
        <f>VLOOKUP(A108,HOP!A:L,12,0)</f>
        <v>1094.00</v>
      </c>
      <c r="F108" s="4" t="str">
        <f>VLOOKUP(A108,HOP!A:C,3,0)</f>
        <v>3402958</v>
      </c>
      <c r="G108" s="4">
        <f t="shared" si="6"/>
        <v>0</v>
      </c>
      <c r="H108" s="4" t="str">
        <f t="shared" si="7"/>
        <v>，3402958</v>
      </c>
      <c r="I108" s="4" t="str">
        <f>VLOOKUP(A108,HOP!A:U,21,0)</f>
        <v>直采</v>
      </c>
    </row>
    <row r="109" s="4" customFormat="1" hidden="1" spans="1:9">
      <c r="A109" s="5">
        <v>999224334227880</v>
      </c>
      <c r="B109" s="6">
        <v>45068</v>
      </c>
      <c r="C109" s="6">
        <v>45069</v>
      </c>
      <c r="D109" s="4">
        <v>260</v>
      </c>
      <c r="E109" s="4" t="str">
        <f>VLOOKUP(A109,HOP!A:L,12,0)</f>
        <v>260.00</v>
      </c>
      <c r="F109" s="4" t="str">
        <f>VLOOKUP(A109,HOP!A:C,3,0)</f>
        <v>3403275</v>
      </c>
      <c r="G109" s="4">
        <f t="shared" si="6"/>
        <v>0</v>
      </c>
      <c r="H109" s="4" t="str">
        <f t="shared" si="7"/>
        <v>，3403275</v>
      </c>
      <c r="I109" s="4" t="str">
        <f>VLOOKUP(A109,HOP!A:U,21,0)</f>
        <v>直采</v>
      </c>
    </row>
    <row r="110" s="4" customFormat="1" hidden="1" spans="1:9">
      <c r="A110" s="5">
        <v>999224311081813</v>
      </c>
      <c r="B110" s="6">
        <v>45068</v>
      </c>
      <c r="C110" s="6">
        <v>45069</v>
      </c>
      <c r="D110" s="4">
        <v>4004</v>
      </c>
      <c r="E110" s="4" t="str">
        <f>VLOOKUP(A110,HOP!A:L,12,0)</f>
        <v>4004.00</v>
      </c>
      <c r="F110" s="4" t="str">
        <f>VLOOKUP(A110,HOP!A:C,3,0)</f>
        <v>3399065</v>
      </c>
      <c r="G110" s="4">
        <f t="shared" si="6"/>
        <v>0</v>
      </c>
      <c r="H110" s="4" t="str">
        <f t="shared" si="7"/>
        <v>，3399065</v>
      </c>
      <c r="I110" s="4" t="str">
        <f>VLOOKUP(A110,HOP!A:U,21,0)</f>
        <v>直采</v>
      </c>
    </row>
    <row r="111" s="4" customFormat="1" hidden="1" spans="1:9">
      <c r="A111" s="5">
        <v>999224337068121</v>
      </c>
      <c r="B111" s="6">
        <v>45068</v>
      </c>
      <c r="C111" s="6">
        <v>45069</v>
      </c>
      <c r="D111" s="4">
        <v>1094</v>
      </c>
      <c r="E111" s="4" t="str">
        <f>VLOOKUP(A111,HOP!A:L,12,0)</f>
        <v>1094.00</v>
      </c>
      <c r="F111" s="4" t="str">
        <f>VLOOKUP(A111,HOP!A:C,3,0)</f>
        <v>3404086</v>
      </c>
      <c r="G111" s="4">
        <f t="shared" si="6"/>
        <v>0</v>
      </c>
      <c r="H111" s="4" t="str">
        <f t="shared" si="7"/>
        <v>，3404086</v>
      </c>
      <c r="I111" s="4" t="str">
        <f>VLOOKUP(A111,HOP!A:U,21,0)</f>
        <v>直采</v>
      </c>
    </row>
    <row r="112" s="4" customFormat="1" hidden="1" spans="1:9">
      <c r="A112" s="5">
        <v>999224337596489</v>
      </c>
      <c r="B112" s="6">
        <v>45068</v>
      </c>
      <c r="C112" s="6">
        <v>45069</v>
      </c>
      <c r="D112" s="4">
        <v>260</v>
      </c>
      <c r="E112" s="4" t="str">
        <f>VLOOKUP(A112,HOP!A:L,12,0)</f>
        <v>260.00</v>
      </c>
      <c r="F112" s="4" t="str">
        <f>VLOOKUP(A112,HOP!A:C,3,0)</f>
        <v>3404287</v>
      </c>
      <c r="G112" s="4">
        <f t="shared" si="6"/>
        <v>0</v>
      </c>
      <c r="H112" s="4" t="str">
        <f t="shared" si="7"/>
        <v>，3404287</v>
      </c>
      <c r="I112" s="4" t="str">
        <f>VLOOKUP(A112,HOP!A:U,21,0)</f>
        <v>直采</v>
      </c>
    </row>
    <row r="113" s="4" customFormat="1" hidden="1" spans="1:9">
      <c r="A113" s="5">
        <v>999224337786226</v>
      </c>
      <c r="B113" s="6">
        <v>45068</v>
      </c>
      <c r="C113" s="6">
        <v>45069</v>
      </c>
      <c r="D113" s="4">
        <v>770</v>
      </c>
      <c r="E113" s="4" t="str">
        <f>VLOOKUP(A113,HOP!A:L,12,0)</f>
        <v>770.00</v>
      </c>
      <c r="F113" s="4" t="str">
        <f>VLOOKUP(A113,HOP!A:C,3,0)</f>
        <v>3404379</v>
      </c>
      <c r="G113" s="4">
        <f t="shared" si="6"/>
        <v>0</v>
      </c>
      <c r="H113" s="4" t="str">
        <f t="shared" si="7"/>
        <v>，3404379</v>
      </c>
      <c r="I113" s="4" t="str">
        <f>VLOOKUP(A113,HOP!A:U,21,0)</f>
        <v>直采</v>
      </c>
    </row>
    <row r="114" s="4" customFormat="1" hidden="1" spans="1:9">
      <c r="A114" s="5">
        <v>24338029104</v>
      </c>
      <c r="B114" s="6">
        <v>45068</v>
      </c>
      <c r="C114" s="6">
        <v>45069</v>
      </c>
      <c r="D114" s="4">
        <v>280</v>
      </c>
      <c r="E114" s="4" t="str">
        <f>VLOOKUP(A114,HOP!A:L,12,0)</f>
        <v>280.00</v>
      </c>
      <c r="F114" s="4" t="str">
        <f>VLOOKUP(A114,HOP!A:C,3,0)</f>
        <v>3404474</v>
      </c>
      <c r="G114" s="4">
        <f t="shared" si="6"/>
        <v>0</v>
      </c>
      <c r="H114" s="4" t="str">
        <f t="shared" si="7"/>
        <v>，3404474</v>
      </c>
      <c r="I114" s="4" t="str">
        <f>VLOOKUP(A114,HOP!A:U,21,0)</f>
        <v>直采</v>
      </c>
    </row>
    <row r="115" s="4" customFormat="1" hidden="1" spans="1:9">
      <c r="A115" s="5">
        <v>999224337830450</v>
      </c>
      <c r="B115" s="6">
        <v>45068</v>
      </c>
      <c r="C115" s="6">
        <v>45069</v>
      </c>
      <c r="D115" s="4">
        <v>364</v>
      </c>
      <c r="E115" s="4" t="str">
        <f>VLOOKUP(A115,HOP!A:L,12,0)</f>
        <v>364.00</v>
      </c>
      <c r="F115" s="4" t="str">
        <f>VLOOKUP(A115,HOP!A:C,3,0)</f>
        <v>3404404</v>
      </c>
      <c r="G115" s="4">
        <f t="shared" si="6"/>
        <v>0</v>
      </c>
      <c r="H115" s="4" t="str">
        <f t="shared" si="7"/>
        <v>，3404404</v>
      </c>
      <c r="I115" s="4" t="str">
        <f>VLOOKUP(A115,HOP!A:U,21,0)</f>
        <v>直采</v>
      </c>
    </row>
    <row r="116" s="4" customFormat="1" hidden="1" spans="1:9">
      <c r="A116" s="5">
        <v>999224338794313</v>
      </c>
      <c r="B116" s="6">
        <v>45068</v>
      </c>
      <c r="C116" s="6">
        <v>45069</v>
      </c>
      <c r="D116" s="4">
        <v>2086</v>
      </c>
      <c r="E116" s="4" t="str">
        <f>VLOOKUP(A116,HOP!A:L,12,0)</f>
        <v>2086.00</v>
      </c>
      <c r="F116" s="4" t="str">
        <f>VLOOKUP(A116,HOP!A:C,3,0)</f>
        <v>3404683</v>
      </c>
      <c r="G116" s="4">
        <f t="shared" si="6"/>
        <v>0</v>
      </c>
      <c r="H116" s="4" t="str">
        <f t="shared" si="7"/>
        <v>，3404683</v>
      </c>
      <c r="I116" s="4" t="str">
        <f>VLOOKUP(A116,HOP!A:U,21,0)</f>
        <v>直采</v>
      </c>
    </row>
    <row r="117" s="4" customFormat="1" hidden="1" spans="1:9">
      <c r="A117" s="5">
        <v>999224339148151</v>
      </c>
      <c r="B117" s="6">
        <v>45068</v>
      </c>
      <c r="C117" s="6">
        <v>45069</v>
      </c>
      <c r="D117" s="4">
        <v>0</v>
      </c>
      <c r="E117" s="4" t="e">
        <f>VLOOKUP(A117,HOP!A:L,12,0)</f>
        <v>#N/A</v>
      </c>
      <c r="F117" s="4" t="e">
        <f>VLOOKUP(A117,HOP!A:C,3,0)</f>
        <v>#N/A</v>
      </c>
      <c r="G117" s="4" t="e">
        <f t="shared" si="6"/>
        <v>#N/A</v>
      </c>
      <c r="H117" s="4" t="e">
        <f t="shared" si="7"/>
        <v>#N/A</v>
      </c>
      <c r="I117" s="4" t="e">
        <f>VLOOKUP(A117,HOP!A:U,21,0)</f>
        <v>#N/A</v>
      </c>
    </row>
    <row r="118" s="4" customFormat="1" hidden="1" spans="1:9">
      <c r="A118" s="5">
        <v>999224339574994</v>
      </c>
      <c r="B118" s="6">
        <v>45068</v>
      </c>
      <c r="C118" s="6">
        <v>45069</v>
      </c>
      <c r="D118" s="4">
        <v>683</v>
      </c>
      <c r="E118" s="4" t="str">
        <f>VLOOKUP(A118,HOP!A:L,12,0)</f>
        <v>683.00</v>
      </c>
      <c r="F118" s="4" t="str">
        <f>VLOOKUP(A118,HOP!A:C,3,0)</f>
        <v>3404880</v>
      </c>
      <c r="G118" s="4">
        <f t="shared" si="6"/>
        <v>0</v>
      </c>
      <c r="H118" s="4" t="str">
        <f t="shared" si="7"/>
        <v>，3404880</v>
      </c>
      <c r="I118" s="4" t="str">
        <f>VLOOKUP(A118,HOP!A:U,21,0)</f>
        <v>直采</v>
      </c>
    </row>
    <row r="119" s="4" customFormat="1" hidden="1" spans="1:9">
      <c r="A119" s="5">
        <v>999224339924864</v>
      </c>
      <c r="B119" s="6">
        <v>45068</v>
      </c>
      <c r="C119" s="6">
        <v>45069</v>
      </c>
      <c r="D119" s="4">
        <v>940</v>
      </c>
      <c r="E119" s="4" t="str">
        <f>VLOOKUP(A119,HOP!A:L,12,0)</f>
        <v>940.00</v>
      </c>
      <c r="F119" s="4" t="str">
        <f>VLOOKUP(A119,HOP!A:C,3,0)</f>
        <v>3404983</v>
      </c>
      <c r="G119" s="4">
        <f t="shared" si="6"/>
        <v>0</v>
      </c>
      <c r="H119" s="4" t="str">
        <f t="shared" si="7"/>
        <v>，3404983</v>
      </c>
      <c r="I119" s="4" t="str">
        <f>VLOOKUP(A119,HOP!A:U,21,0)</f>
        <v>直采</v>
      </c>
    </row>
    <row r="120" s="4" customFormat="1" hidden="1" spans="1:9">
      <c r="A120" s="5">
        <v>999224340071108</v>
      </c>
      <c r="B120" s="6">
        <v>45068</v>
      </c>
      <c r="C120" s="6">
        <v>45069</v>
      </c>
      <c r="D120" s="4">
        <v>1094</v>
      </c>
      <c r="E120" s="4" t="str">
        <f>VLOOKUP(A120,HOP!A:L,12,0)</f>
        <v>1094.00</v>
      </c>
      <c r="F120" s="4" t="str">
        <f>VLOOKUP(A120,HOP!A:C,3,0)</f>
        <v>3405022</v>
      </c>
      <c r="G120" s="4">
        <f t="shared" si="6"/>
        <v>0</v>
      </c>
      <c r="H120" s="4" t="str">
        <f t="shared" si="7"/>
        <v>，3405022</v>
      </c>
      <c r="I120" s="4" t="str">
        <f>VLOOKUP(A120,HOP!A:U,21,0)</f>
        <v>直采</v>
      </c>
    </row>
    <row r="121" s="4" customFormat="1" hidden="1" spans="1:9">
      <c r="A121" s="5">
        <v>999224340529800</v>
      </c>
      <c r="B121" s="6">
        <v>45068</v>
      </c>
      <c r="C121" s="6">
        <v>45069</v>
      </c>
      <c r="D121" s="4">
        <v>344</v>
      </c>
      <c r="E121" s="4" t="str">
        <f>VLOOKUP(A121,HOP!A:L,12,0)</f>
        <v>344.00</v>
      </c>
      <c r="F121" s="4" t="str">
        <f>VLOOKUP(A121,HOP!A:C,3,0)</f>
        <v>3405180</v>
      </c>
      <c r="G121" s="4">
        <f t="shared" si="6"/>
        <v>0</v>
      </c>
      <c r="H121" s="4" t="str">
        <f t="shared" si="7"/>
        <v>，3405180</v>
      </c>
      <c r="I121" s="4" t="str">
        <f>VLOOKUP(A121,HOP!A:U,21,0)</f>
        <v>直采</v>
      </c>
    </row>
    <row r="122" s="4" customFormat="1" hidden="1" spans="1:9">
      <c r="A122" s="5">
        <v>999224340802439</v>
      </c>
      <c r="B122" s="6">
        <v>45068</v>
      </c>
      <c r="C122" s="6">
        <v>45069</v>
      </c>
      <c r="D122" s="4">
        <v>1270</v>
      </c>
      <c r="E122" s="4" t="str">
        <f>VLOOKUP(A122,HOP!A:L,12,0)</f>
        <v>1270.00</v>
      </c>
      <c r="F122" s="4" t="str">
        <f>VLOOKUP(A122,HOP!A:C,3,0)</f>
        <v>3405231</v>
      </c>
      <c r="G122" s="4">
        <f t="shared" si="6"/>
        <v>0</v>
      </c>
      <c r="H122" s="4" t="str">
        <f t="shared" si="7"/>
        <v>，3405231</v>
      </c>
      <c r="I122" s="4" t="str">
        <f>VLOOKUP(A122,HOP!A:U,21,0)</f>
        <v>直采</v>
      </c>
    </row>
    <row r="123" s="4" customFormat="1" hidden="1" spans="1:9">
      <c r="A123" s="5">
        <v>999224341538354</v>
      </c>
      <c r="B123" s="6">
        <v>45068</v>
      </c>
      <c r="C123" s="6">
        <v>45069</v>
      </c>
      <c r="D123" s="4">
        <v>211</v>
      </c>
      <c r="E123" s="4" t="str">
        <f>VLOOKUP(A123,HOP!A:L,12,0)</f>
        <v>211.00</v>
      </c>
      <c r="F123" s="4" t="str">
        <f>VLOOKUP(A123,HOP!A:C,3,0)</f>
        <v>3405385</v>
      </c>
      <c r="G123" s="4">
        <f t="shared" si="6"/>
        <v>0</v>
      </c>
      <c r="H123" s="4" t="str">
        <f t="shared" si="7"/>
        <v>，3405385</v>
      </c>
      <c r="I123" s="4" t="str">
        <f>VLOOKUP(A123,HOP!A:U,21,0)</f>
        <v>直采</v>
      </c>
    </row>
    <row r="124" s="4" customFormat="1" hidden="1" spans="1:9">
      <c r="A124" s="5">
        <v>999224343058007</v>
      </c>
      <c r="B124" s="6">
        <v>45068</v>
      </c>
      <c r="C124" s="6">
        <v>45069</v>
      </c>
      <c r="D124" s="4">
        <v>1856</v>
      </c>
      <c r="E124" s="4" t="str">
        <f>VLOOKUP(A124,HOP!A:L,12,0)</f>
        <v>1856.00</v>
      </c>
      <c r="F124" s="4" t="str">
        <f>VLOOKUP(A124,HOP!A:C,3,0)</f>
        <v>3405756</v>
      </c>
      <c r="G124" s="4">
        <f t="shared" si="6"/>
        <v>0</v>
      </c>
      <c r="H124" s="4" t="str">
        <f t="shared" si="7"/>
        <v>，3405756</v>
      </c>
      <c r="I124" s="4" t="str">
        <f>VLOOKUP(A124,HOP!A:U,21,0)</f>
        <v>直采</v>
      </c>
    </row>
    <row r="125" s="4" customFormat="1" hidden="1" spans="1:9">
      <c r="A125" s="5">
        <v>999224343322606</v>
      </c>
      <c r="B125" s="6">
        <v>45068</v>
      </c>
      <c r="C125" s="6">
        <v>45069</v>
      </c>
      <c r="D125" s="4">
        <v>211</v>
      </c>
      <c r="E125" s="4" t="str">
        <f>VLOOKUP(A125,HOP!A:L,12,0)</f>
        <v>211.00</v>
      </c>
      <c r="F125" s="4" t="str">
        <f>VLOOKUP(A125,HOP!A:C,3,0)</f>
        <v>3405819</v>
      </c>
      <c r="G125" s="4">
        <f t="shared" si="6"/>
        <v>0</v>
      </c>
      <c r="H125" s="4" t="str">
        <f t="shared" si="7"/>
        <v>，3405819</v>
      </c>
      <c r="I125" s="4" t="str">
        <f>VLOOKUP(A125,HOP!A:U,21,0)</f>
        <v>直采</v>
      </c>
    </row>
    <row r="126" s="4" customFormat="1" hidden="1" spans="1:9">
      <c r="A126" s="5">
        <v>999224352843458</v>
      </c>
      <c r="B126" s="6">
        <v>45068</v>
      </c>
      <c r="C126" s="6">
        <v>45069</v>
      </c>
      <c r="D126" s="4">
        <v>419</v>
      </c>
      <c r="E126" s="4" t="str">
        <f>VLOOKUP(A126,HOP!A:L,12,0)</f>
        <v>419.00</v>
      </c>
      <c r="F126" s="4" t="str">
        <f>VLOOKUP(A126,HOP!A:C,3,0)</f>
        <v>3406352</v>
      </c>
      <c r="G126" s="4">
        <f t="shared" si="6"/>
        <v>0</v>
      </c>
      <c r="H126" s="4" t="str">
        <f t="shared" si="7"/>
        <v>，3406352</v>
      </c>
      <c r="I126" s="4" t="str">
        <f>VLOOKUP(A126,HOP!A:U,21,0)</f>
        <v>直采</v>
      </c>
    </row>
    <row r="127" s="4" customFormat="1" hidden="1" spans="1:9">
      <c r="A127" s="5">
        <v>999224353711820</v>
      </c>
      <c r="B127" s="6">
        <v>45068</v>
      </c>
      <c r="C127" s="6">
        <v>45069</v>
      </c>
      <c r="D127" s="4">
        <v>1188</v>
      </c>
      <c r="E127" s="4" t="str">
        <f>VLOOKUP(A127,HOP!A:L,12,0)</f>
        <v>1188.00</v>
      </c>
      <c r="F127" s="4" t="str">
        <f>VLOOKUP(A127,HOP!A:C,3,0)</f>
        <v>3406441</v>
      </c>
      <c r="G127" s="4">
        <f t="shared" si="6"/>
        <v>0</v>
      </c>
      <c r="H127" s="4" t="str">
        <f t="shared" si="7"/>
        <v>，3406441</v>
      </c>
      <c r="I127" s="4" t="str">
        <f>VLOOKUP(A127,HOP!A:U,21,0)</f>
        <v>直采</v>
      </c>
    </row>
    <row r="128" s="4" customFormat="1" hidden="1" spans="1:9">
      <c r="A128" s="5">
        <v>999224357572638</v>
      </c>
      <c r="B128" s="6">
        <v>45068</v>
      </c>
      <c r="C128" s="6">
        <v>45069</v>
      </c>
      <c r="D128" s="4">
        <v>420</v>
      </c>
      <c r="E128" s="4" t="str">
        <f>VLOOKUP(A128,HOP!A:L,12,0)</f>
        <v>420.00</v>
      </c>
      <c r="F128" s="4" t="str">
        <f>VLOOKUP(A128,HOP!A:C,3,0)</f>
        <v>3407545</v>
      </c>
      <c r="G128" s="4">
        <f t="shared" si="6"/>
        <v>0</v>
      </c>
      <c r="H128" s="4" t="str">
        <f t="shared" si="7"/>
        <v>，3407545</v>
      </c>
      <c r="I128" s="4" t="str">
        <f>VLOOKUP(A128,HOP!A:U,21,0)</f>
        <v>直采</v>
      </c>
    </row>
    <row r="129" s="4" customFormat="1" spans="1:10">
      <c r="A129" s="5">
        <v>22821605163</v>
      </c>
      <c r="B129" s="6">
        <v>44993</v>
      </c>
      <c r="C129" s="6">
        <v>44997</v>
      </c>
      <c r="D129" s="4">
        <v>805</v>
      </c>
      <c r="E129" s="4" t="e">
        <f>VLOOKUP(A129,HOP!A:L,12,0)</f>
        <v>#N/A</v>
      </c>
      <c r="F129" s="4">
        <v>3047592</v>
      </c>
      <c r="G129" s="4" t="e">
        <f t="shared" si="6"/>
        <v>#N/A</v>
      </c>
      <c r="H129" s="4" t="str">
        <f t="shared" si="7"/>
        <v>，3047592</v>
      </c>
      <c r="I129" s="4" t="e">
        <f>VLOOKUP(A129,HOP!A:U,21,0)</f>
        <v>#N/A</v>
      </c>
      <c r="J129" s="4" t="s">
        <v>722</v>
      </c>
    </row>
    <row r="131" spans="4:4">
      <c r="D131" s="4">
        <f>SUM(D2:D130)</f>
        <v>287530</v>
      </c>
    </row>
    <row r="137" spans="1:1">
      <c r="A137" s="4" t="s">
        <v>723</v>
      </c>
    </row>
    <row r="138" spans="1:1">
      <c r="A138" s="4" t="s">
        <v>724</v>
      </c>
    </row>
    <row r="139" spans="1:1">
      <c r="A139" s="4" t="s">
        <v>725</v>
      </c>
    </row>
  </sheetData>
  <autoFilter ref="A1:X129">
    <filterColumn colId="3">
      <filters>
        <filter val="500"/>
        <filter val="1400"/>
        <filter val="1500"/>
        <filter val="2700"/>
        <filter val="12100"/>
        <filter val="4004"/>
        <filter val="205"/>
        <filter val="805"/>
        <filter val="408"/>
        <filter val="610"/>
        <filter val="211"/>
        <filter val="2312"/>
        <filter val="316"/>
        <filter val="2916"/>
        <filter val="617"/>
        <filter val="319"/>
        <filter val="419"/>
        <filter val="420"/>
        <filter val="820"/>
        <filter val="1020"/>
        <filter val="1920"/>
        <filter val="3020"/>
        <filter val="3320"/>
        <filter val="3920"/>
        <filter val="5520"/>
        <filter val="20322"/>
        <filter val="823"/>
        <filter val="324"/>
        <filter val="525"/>
        <filter val="2826"/>
        <filter val="1427"/>
        <filter val="728"/>
        <filter val="1928"/>
        <filter val="4428"/>
        <filter val="729"/>
        <filter val="630"/>
        <filter val="2130"/>
        <filter val="4830"/>
        <filter val="10730"/>
        <filter val="731"/>
        <filter val="834"/>
        <filter val="2334"/>
        <filter val="735"/>
        <filter val="940"/>
        <filter val="3840"/>
        <filter val="11240"/>
        <filter val="2042"/>
        <filter val="344"/>
        <filter val="2144"/>
        <filter val="2249"/>
        <filter val="2350"/>
        <filter val="3150"/>
        <filter val="354"/>
        <filter val="1254"/>
        <filter val="1854"/>
        <filter val="1856"/>
        <filter val="1958"/>
        <filter val="3258"/>
        <filter val="260"/>
        <filter val="3960"/>
        <filter val="364"/>
        <filter val="5264"/>
        <filter val="2565"/>
        <filter val="770"/>
        <filter val="1270"/>
        <filter val="1470"/>
        <filter val="5270"/>
        <filter val="1872"/>
        <filter val="17372"/>
        <filter val="373"/>
        <filter val="8073"/>
        <filter val="6075"/>
        <filter val="476"/>
        <filter val="1776"/>
        <filter val="7676"/>
        <filter val="6077"/>
        <filter val="678"/>
        <filter val="2278"/>
        <filter val="280"/>
        <filter val="980"/>
        <filter val="1080"/>
        <filter val="1580"/>
        <filter val="2680"/>
        <filter val="3880"/>
        <filter val="4080"/>
        <filter val="482"/>
        <filter val="683"/>
        <filter val="2784"/>
        <filter val="2085"/>
        <filter val="2385"/>
        <filter val="3985"/>
        <filter val="2086"/>
        <filter val="888"/>
        <filter val="1188"/>
        <filter val="2188"/>
        <filter val="3088"/>
        <filter val="490"/>
        <filter val="791"/>
        <filter val="1892"/>
        <filter val="593"/>
        <filter val="1094"/>
        <filter val="696"/>
        <filter val="1096"/>
        <filter val="1596"/>
        <filter val="4796"/>
        <filter val="1098"/>
        <filter val="1998"/>
        <filter val="1399"/>
      </filters>
    </filterColumn>
    <filterColumn colId="6">
      <filters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2" width="8" style="1"/>
    <col min="3" max="3" width="8.125" style="1" customWidth="1"/>
    <col min="4" max="16383" width="8" style="1"/>
  </cols>
  <sheetData>
    <row r="1" s="1" customFormat="1" spans="1:22">
      <c r="A1" s="2" t="s">
        <v>726</v>
      </c>
      <c r="B1" s="2" t="s">
        <v>727</v>
      </c>
      <c r="C1" s="2" t="s">
        <v>728</v>
      </c>
      <c r="D1" s="2" t="s">
        <v>729</v>
      </c>
      <c r="E1" s="2" t="s">
        <v>13</v>
      </c>
      <c r="F1" s="2" t="s">
        <v>5</v>
      </c>
      <c r="G1" s="2" t="s">
        <v>6</v>
      </c>
      <c r="H1" s="2" t="s">
        <v>730</v>
      </c>
      <c r="I1" s="2" t="s">
        <v>731</v>
      </c>
      <c r="J1" s="2" t="s">
        <v>732</v>
      </c>
      <c r="K1" s="2" t="s">
        <v>733</v>
      </c>
      <c r="L1" s="2" t="s">
        <v>734</v>
      </c>
      <c r="M1" s="2" t="s">
        <v>735</v>
      </c>
      <c r="N1" s="2" t="s">
        <v>736</v>
      </c>
      <c r="O1" s="2" t="s">
        <v>737</v>
      </c>
      <c r="P1" s="2" t="s">
        <v>738</v>
      </c>
      <c r="Q1" s="2" t="s">
        <v>739</v>
      </c>
      <c r="R1" s="2" t="s">
        <v>740</v>
      </c>
      <c r="S1" s="2" t="s">
        <v>741</v>
      </c>
      <c r="T1" s="2" t="s">
        <v>742</v>
      </c>
      <c r="U1" s="2" t="s">
        <v>743</v>
      </c>
      <c r="V1" s="2" t="s">
        <v>744</v>
      </c>
    </row>
    <row r="2" s="1" customFormat="1" spans="1:22">
      <c r="A2" s="3">
        <v>999224357572638</v>
      </c>
      <c r="B2" s="1" t="s">
        <v>745</v>
      </c>
      <c r="C2" s="1" t="s">
        <v>746</v>
      </c>
      <c r="D2" s="1" t="s">
        <v>747</v>
      </c>
      <c r="E2" s="1" t="s">
        <v>748</v>
      </c>
      <c r="F2" s="1" t="s">
        <v>745</v>
      </c>
      <c r="G2" s="1" t="s">
        <v>749</v>
      </c>
      <c r="H2" s="1" t="s">
        <v>750</v>
      </c>
      <c r="I2" s="1" t="s">
        <v>751</v>
      </c>
      <c r="J2" s="1" t="s">
        <v>752</v>
      </c>
      <c r="K2" s="1" t="s">
        <v>751</v>
      </c>
      <c r="L2" s="1" t="s">
        <v>751</v>
      </c>
      <c r="M2" s="1" t="s">
        <v>753</v>
      </c>
      <c r="N2" s="1" t="s">
        <v>753</v>
      </c>
      <c r="O2" s="1" t="s">
        <v>754</v>
      </c>
      <c r="P2" s="1" t="s">
        <v>755</v>
      </c>
      <c r="Q2" s="1" t="s">
        <v>756</v>
      </c>
      <c r="R2" s="1" t="s">
        <v>757</v>
      </c>
      <c r="S2" s="1" t="s">
        <v>758</v>
      </c>
      <c r="T2" s="1" t="s">
        <v>759</v>
      </c>
      <c r="U2" s="1" t="s">
        <v>760</v>
      </c>
      <c r="V2" s="1" t="s">
        <v>761</v>
      </c>
    </row>
    <row r="3" s="1" customFormat="1" spans="1:22">
      <c r="A3" s="3">
        <v>999224353711820</v>
      </c>
      <c r="B3" s="1" t="s">
        <v>745</v>
      </c>
      <c r="C3" s="1" t="s">
        <v>762</v>
      </c>
      <c r="D3" s="1" t="s">
        <v>763</v>
      </c>
      <c r="E3" s="1" t="s">
        <v>764</v>
      </c>
      <c r="F3" s="1" t="s">
        <v>745</v>
      </c>
      <c r="G3" s="1" t="s">
        <v>749</v>
      </c>
      <c r="H3" s="1" t="s">
        <v>750</v>
      </c>
      <c r="I3" s="1" t="s">
        <v>765</v>
      </c>
      <c r="J3" s="1" t="s">
        <v>752</v>
      </c>
      <c r="K3" s="1" t="s">
        <v>765</v>
      </c>
      <c r="L3" s="1" t="s">
        <v>765</v>
      </c>
      <c r="M3" s="1" t="s">
        <v>753</v>
      </c>
      <c r="N3" s="1" t="s">
        <v>753</v>
      </c>
      <c r="O3" s="1" t="s">
        <v>754</v>
      </c>
      <c r="P3" s="1" t="s">
        <v>755</v>
      </c>
      <c r="Q3" s="1" t="s">
        <v>756</v>
      </c>
      <c r="R3" s="1" t="s">
        <v>766</v>
      </c>
      <c r="S3" s="1" t="s">
        <v>758</v>
      </c>
      <c r="T3" s="1" t="s">
        <v>759</v>
      </c>
      <c r="U3" s="1" t="s">
        <v>760</v>
      </c>
      <c r="V3" s="1" t="s">
        <v>767</v>
      </c>
    </row>
    <row r="4" s="1" customFormat="1" spans="1:22">
      <c r="A4" s="3">
        <v>999224352843458</v>
      </c>
      <c r="B4" s="1" t="s">
        <v>745</v>
      </c>
      <c r="C4" s="1" t="s">
        <v>768</v>
      </c>
      <c r="D4" s="1" t="s">
        <v>769</v>
      </c>
      <c r="E4" s="1" t="s">
        <v>770</v>
      </c>
      <c r="F4" s="1" t="s">
        <v>745</v>
      </c>
      <c r="G4" s="1" t="s">
        <v>749</v>
      </c>
      <c r="H4" s="1" t="s">
        <v>750</v>
      </c>
      <c r="I4" s="1" t="s">
        <v>771</v>
      </c>
      <c r="J4" s="1" t="s">
        <v>752</v>
      </c>
      <c r="K4" s="1" t="s">
        <v>771</v>
      </c>
      <c r="L4" s="1" t="s">
        <v>771</v>
      </c>
      <c r="M4" s="1" t="s">
        <v>753</v>
      </c>
      <c r="N4" s="1" t="s">
        <v>753</v>
      </c>
      <c r="O4" s="1" t="s">
        <v>754</v>
      </c>
      <c r="P4" s="1" t="s">
        <v>755</v>
      </c>
      <c r="Q4" s="1" t="s">
        <v>756</v>
      </c>
      <c r="R4" s="1" t="s">
        <v>772</v>
      </c>
      <c r="S4" s="1" t="s">
        <v>758</v>
      </c>
      <c r="T4" s="1" t="s">
        <v>759</v>
      </c>
      <c r="U4" s="1" t="s">
        <v>760</v>
      </c>
      <c r="V4" s="1" t="s">
        <v>773</v>
      </c>
    </row>
    <row r="5" s="1" customFormat="1" spans="1:22">
      <c r="A5" s="3">
        <v>999224343322606</v>
      </c>
      <c r="B5" s="1" t="s">
        <v>745</v>
      </c>
      <c r="C5" s="1" t="s">
        <v>774</v>
      </c>
      <c r="D5" s="1" t="s">
        <v>775</v>
      </c>
      <c r="E5" s="1" t="s">
        <v>776</v>
      </c>
      <c r="F5" s="1" t="s">
        <v>745</v>
      </c>
      <c r="G5" s="1" t="s">
        <v>749</v>
      </c>
      <c r="H5" s="1" t="s">
        <v>750</v>
      </c>
      <c r="I5" s="1" t="s">
        <v>777</v>
      </c>
      <c r="J5" s="1" t="s">
        <v>752</v>
      </c>
      <c r="K5" s="1" t="s">
        <v>777</v>
      </c>
      <c r="L5" s="1" t="s">
        <v>777</v>
      </c>
      <c r="M5" s="1" t="s">
        <v>753</v>
      </c>
      <c r="N5" s="1" t="s">
        <v>753</v>
      </c>
      <c r="O5" s="1" t="s">
        <v>754</v>
      </c>
      <c r="P5" s="1" t="s">
        <v>755</v>
      </c>
      <c r="Q5" s="1" t="s">
        <v>756</v>
      </c>
      <c r="R5" s="1" t="s">
        <v>778</v>
      </c>
      <c r="S5" s="1" t="s">
        <v>758</v>
      </c>
      <c r="T5" s="1" t="s">
        <v>759</v>
      </c>
      <c r="U5" s="1" t="s">
        <v>760</v>
      </c>
      <c r="V5" s="1" t="s">
        <v>767</v>
      </c>
    </row>
    <row r="6" s="1" customFormat="1" spans="1:22">
      <c r="A6" s="3">
        <v>999224343058007</v>
      </c>
      <c r="B6" s="1" t="s">
        <v>745</v>
      </c>
      <c r="C6" s="1" t="s">
        <v>779</v>
      </c>
      <c r="D6" s="1" t="s">
        <v>780</v>
      </c>
      <c r="E6" s="1" t="s">
        <v>781</v>
      </c>
      <c r="F6" s="1" t="s">
        <v>745</v>
      </c>
      <c r="G6" s="1" t="s">
        <v>749</v>
      </c>
      <c r="H6" s="1" t="s">
        <v>750</v>
      </c>
      <c r="I6" s="1" t="s">
        <v>782</v>
      </c>
      <c r="J6" s="1" t="s">
        <v>752</v>
      </c>
      <c r="K6" s="1" t="s">
        <v>782</v>
      </c>
      <c r="L6" s="1" t="s">
        <v>782</v>
      </c>
      <c r="M6" s="1" t="s">
        <v>753</v>
      </c>
      <c r="N6" s="1" t="s">
        <v>753</v>
      </c>
      <c r="O6" s="1" t="s">
        <v>754</v>
      </c>
      <c r="P6" s="1" t="s">
        <v>755</v>
      </c>
      <c r="Q6" s="1" t="s">
        <v>756</v>
      </c>
      <c r="R6" s="1" t="s">
        <v>783</v>
      </c>
      <c r="S6" s="1" t="s">
        <v>758</v>
      </c>
      <c r="T6" s="1" t="s">
        <v>759</v>
      </c>
      <c r="U6" s="1" t="s">
        <v>760</v>
      </c>
      <c r="V6" s="1" t="s">
        <v>767</v>
      </c>
    </row>
    <row r="7" s="1" customFormat="1" spans="1:22">
      <c r="A7" s="3">
        <v>999224341538354</v>
      </c>
      <c r="B7" s="1" t="s">
        <v>745</v>
      </c>
      <c r="C7" s="1" t="s">
        <v>784</v>
      </c>
      <c r="D7" s="1" t="s">
        <v>775</v>
      </c>
      <c r="E7" s="1" t="s">
        <v>785</v>
      </c>
      <c r="F7" s="1" t="s">
        <v>745</v>
      </c>
      <c r="G7" s="1" t="s">
        <v>749</v>
      </c>
      <c r="H7" s="1" t="s">
        <v>750</v>
      </c>
      <c r="I7" s="1" t="s">
        <v>777</v>
      </c>
      <c r="J7" s="1" t="s">
        <v>752</v>
      </c>
      <c r="K7" s="1" t="s">
        <v>777</v>
      </c>
      <c r="L7" s="1" t="s">
        <v>777</v>
      </c>
      <c r="M7" s="1" t="s">
        <v>753</v>
      </c>
      <c r="N7" s="1" t="s">
        <v>753</v>
      </c>
      <c r="O7" s="1" t="s">
        <v>754</v>
      </c>
      <c r="P7" s="1" t="s">
        <v>755</v>
      </c>
      <c r="Q7" s="1" t="s">
        <v>756</v>
      </c>
      <c r="R7" s="1" t="s">
        <v>786</v>
      </c>
      <c r="S7" s="1" t="s">
        <v>758</v>
      </c>
      <c r="T7" s="1" t="s">
        <v>759</v>
      </c>
      <c r="U7" s="1" t="s">
        <v>760</v>
      </c>
      <c r="V7" s="1" t="s">
        <v>767</v>
      </c>
    </row>
    <row r="8" s="1" customFormat="1" spans="1:22">
      <c r="A8" s="3">
        <v>999224340802439</v>
      </c>
      <c r="B8" s="1" t="s">
        <v>745</v>
      </c>
      <c r="C8" s="1" t="s">
        <v>787</v>
      </c>
      <c r="D8" s="1" t="s">
        <v>763</v>
      </c>
      <c r="E8" s="1" t="s">
        <v>788</v>
      </c>
      <c r="F8" s="1" t="s">
        <v>745</v>
      </c>
      <c r="G8" s="1" t="s">
        <v>749</v>
      </c>
      <c r="H8" s="1" t="s">
        <v>750</v>
      </c>
      <c r="I8" s="1" t="s">
        <v>789</v>
      </c>
      <c r="J8" s="1" t="s">
        <v>752</v>
      </c>
      <c r="K8" s="1" t="s">
        <v>789</v>
      </c>
      <c r="L8" s="1" t="s">
        <v>789</v>
      </c>
      <c r="M8" s="1" t="s">
        <v>753</v>
      </c>
      <c r="N8" s="1" t="s">
        <v>753</v>
      </c>
      <c r="O8" s="1" t="s">
        <v>754</v>
      </c>
      <c r="P8" s="1" t="s">
        <v>755</v>
      </c>
      <c r="Q8" s="1" t="s">
        <v>756</v>
      </c>
      <c r="R8" s="1" t="s">
        <v>790</v>
      </c>
      <c r="S8" s="1" t="s">
        <v>758</v>
      </c>
      <c r="T8" s="1" t="s">
        <v>759</v>
      </c>
      <c r="U8" s="1" t="s">
        <v>760</v>
      </c>
      <c r="V8" s="1" t="s">
        <v>767</v>
      </c>
    </row>
    <row r="9" s="1" customFormat="1" spans="1:22">
      <c r="A9" s="3">
        <v>999224340529800</v>
      </c>
      <c r="B9" s="1" t="s">
        <v>745</v>
      </c>
      <c r="C9" s="1" t="s">
        <v>791</v>
      </c>
      <c r="D9" s="1" t="s">
        <v>792</v>
      </c>
      <c r="E9" s="1" t="s">
        <v>793</v>
      </c>
      <c r="F9" s="1" t="s">
        <v>745</v>
      </c>
      <c r="G9" s="1" t="s">
        <v>749</v>
      </c>
      <c r="H9" s="1" t="s">
        <v>750</v>
      </c>
      <c r="I9" s="1" t="s">
        <v>794</v>
      </c>
      <c r="J9" s="1" t="s">
        <v>752</v>
      </c>
      <c r="K9" s="1" t="s">
        <v>794</v>
      </c>
      <c r="L9" s="1" t="s">
        <v>794</v>
      </c>
      <c r="M9" s="1" t="s">
        <v>753</v>
      </c>
      <c r="N9" s="1" t="s">
        <v>753</v>
      </c>
      <c r="O9" s="1" t="s">
        <v>754</v>
      </c>
      <c r="P9" s="1" t="s">
        <v>755</v>
      </c>
      <c r="Q9" s="1" t="s">
        <v>756</v>
      </c>
      <c r="R9" s="1" t="s">
        <v>795</v>
      </c>
      <c r="S9" s="1" t="s">
        <v>758</v>
      </c>
      <c r="T9" s="1" t="s">
        <v>759</v>
      </c>
      <c r="U9" s="1" t="s">
        <v>760</v>
      </c>
      <c r="V9" s="1" t="s">
        <v>767</v>
      </c>
    </row>
    <row r="10" s="1" customFormat="1" spans="1:22">
      <c r="A10" s="3">
        <v>999224340071108</v>
      </c>
      <c r="B10" s="1" t="s">
        <v>745</v>
      </c>
      <c r="C10" s="1" t="s">
        <v>796</v>
      </c>
      <c r="D10" s="1" t="s">
        <v>797</v>
      </c>
      <c r="E10" s="1" t="s">
        <v>798</v>
      </c>
      <c r="F10" s="1" t="s">
        <v>745</v>
      </c>
      <c r="G10" s="1" t="s">
        <v>749</v>
      </c>
      <c r="H10" s="1" t="s">
        <v>750</v>
      </c>
      <c r="I10" s="1" t="s">
        <v>799</v>
      </c>
      <c r="J10" s="1" t="s">
        <v>752</v>
      </c>
      <c r="K10" s="1" t="s">
        <v>799</v>
      </c>
      <c r="L10" s="1" t="s">
        <v>799</v>
      </c>
      <c r="M10" s="1" t="s">
        <v>753</v>
      </c>
      <c r="N10" s="1" t="s">
        <v>753</v>
      </c>
      <c r="O10" s="1" t="s">
        <v>754</v>
      </c>
      <c r="P10" s="1" t="s">
        <v>755</v>
      </c>
      <c r="Q10" s="1" t="s">
        <v>756</v>
      </c>
      <c r="R10" s="1" t="s">
        <v>800</v>
      </c>
      <c r="S10" s="1" t="s">
        <v>758</v>
      </c>
      <c r="T10" s="1" t="s">
        <v>759</v>
      </c>
      <c r="U10" s="1" t="s">
        <v>760</v>
      </c>
      <c r="V10" s="1" t="s">
        <v>767</v>
      </c>
    </row>
    <row r="11" s="1" customFormat="1" spans="1:22">
      <c r="A11" s="3">
        <v>999224339924864</v>
      </c>
      <c r="B11" s="1" t="s">
        <v>745</v>
      </c>
      <c r="C11" s="1" t="s">
        <v>801</v>
      </c>
      <c r="D11" s="1" t="s">
        <v>802</v>
      </c>
      <c r="E11" s="1" t="s">
        <v>803</v>
      </c>
      <c r="F11" s="1" t="s">
        <v>745</v>
      </c>
      <c r="G11" s="1" t="s">
        <v>749</v>
      </c>
      <c r="H11" s="1" t="s">
        <v>750</v>
      </c>
      <c r="I11" s="1" t="s">
        <v>804</v>
      </c>
      <c r="J11" s="1" t="s">
        <v>752</v>
      </c>
      <c r="K11" s="1" t="s">
        <v>804</v>
      </c>
      <c r="L11" s="1" t="s">
        <v>804</v>
      </c>
      <c r="M11" s="1" t="s">
        <v>753</v>
      </c>
      <c r="N11" s="1" t="s">
        <v>753</v>
      </c>
      <c r="O11" s="1" t="s">
        <v>754</v>
      </c>
      <c r="P11" s="1" t="s">
        <v>755</v>
      </c>
      <c r="Q11" s="1" t="s">
        <v>756</v>
      </c>
      <c r="R11" s="1" t="s">
        <v>805</v>
      </c>
      <c r="S11" s="1" t="s">
        <v>758</v>
      </c>
      <c r="T11" s="1" t="s">
        <v>759</v>
      </c>
      <c r="U11" s="1" t="s">
        <v>760</v>
      </c>
      <c r="V11" s="1" t="s">
        <v>761</v>
      </c>
    </row>
    <row r="12" s="1" customFormat="1" spans="1:22">
      <c r="A12" s="3">
        <v>999224339574994</v>
      </c>
      <c r="B12" s="1" t="s">
        <v>745</v>
      </c>
      <c r="C12" s="1" t="s">
        <v>806</v>
      </c>
      <c r="D12" s="1" t="s">
        <v>807</v>
      </c>
      <c r="E12" s="1" t="s">
        <v>808</v>
      </c>
      <c r="F12" s="1" t="s">
        <v>745</v>
      </c>
      <c r="G12" s="1" t="s">
        <v>749</v>
      </c>
      <c r="H12" s="1" t="s">
        <v>750</v>
      </c>
      <c r="I12" s="1" t="s">
        <v>809</v>
      </c>
      <c r="J12" s="1" t="s">
        <v>752</v>
      </c>
      <c r="K12" s="1" t="s">
        <v>809</v>
      </c>
      <c r="L12" s="1" t="s">
        <v>809</v>
      </c>
      <c r="M12" s="1" t="s">
        <v>753</v>
      </c>
      <c r="N12" s="1" t="s">
        <v>753</v>
      </c>
      <c r="O12" s="1" t="s">
        <v>754</v>
      </c>
      <c r="P12" s="1" t="s">
        <v>755</v>
      </c>
      <c r="Q12" s="1" t="s">
        <v>756</v>
      </c>
      <c r="R12" s="1" t="s">
        <v>810</v>
      </c>
      <c r="S12" s="1" t="s">
        <v>758</v>
      </c>
      <c r="T12" s="1" t="s">
        <v>759</v>
      </c>
      <c r="U12" s="1" t="s">
        <v>760</v>
      </c>
      <c r="V12" s="1" t="s">
        <v>767</v>
      </c>
    </row>
    <row r="13" s="1" customFormat="1" spans="1:22">
      <c r="A13" s="3">
        <v>999224338794313</v>
      </c>
      <c r="B13" s="1" t="s">
        <v>745</v>
      </c>
      <c r="C13" s="1" t="s">
        <v>811</v>
      </c>
      <c r="D13" s="1" t="s">
        <v>812</v>
      </c>
      <c r="E13" s="1" t="s">
        <v>813</v>
      </c>
      <c r="F13" s="1" t="s">
        <v>745</v>
      </c>
      <c r="G13" s="1" t="s">
        <v>749</v>
      </c>
      <c r="H13" s="1" t="s">
        <v>750</v>
      </c>
      <c r="I13" s="1" t="s">
        <v>814</v>
      </c>
      <c r="J13" s="1" t="s">
        <v>752</v>
      </c>
      <c r="K13" s="1" t="s">
        <v>814</v>
      </c>
      <c r="L13" s="1" t="s">
        <v>814</v>
      </c>
      <c r="M13" s="1" t="s">
        <v>753</v>
      </c>
      <c r="N13" s="1" t="s">
        <v>753</v>
      </c>
      <c r="O13" s="1" t="s">
        <v>754</v>
      </c>
      <c r="P13" s="1" t="s">
        <v>755</v>
      </c>
      <c r="Q13" s="1" t="s">
        <v>756</v>
      </c>
      <c r="R13" s="1" t="s">
        <v>815</v>
      </c>
      <c r="S13" s="1" t="s">
        <v>758</v>
      </c>
      <c r="T13" s="1" t="s">
        <v>759</v>
      </c>
      <c r="U13" s="1" t="s">
        <v>760</v>
      </c>
      <c r="V13" s="1" t="s">
        <v>767</v>
      </c>
    </row>
    <row r="14" s="1" customFormat="1" spans="1:22">
      <c r="A14" s="3">
        <v>24338029104</v>
      </c>
      <c r="B14" s="1" t="s">
        <v>745</v>
      </c>
      <c r="C14" s="1" t="s">
        <v>816</v>
      </c>
      <c r="D14" s="1" t="s">
        <v>817</v>
      </c>
      <c r="E14" s="1" t="s">
        <v>818</v>
      </c>
      <c r="F14" s="1" t="s">
        <v>745</v>
      </c>
      <c r="G14" s="1" t="s">
        <v>749</v>
      </c>
      <c r="H14" s="1" t="s">
        <v>750</v>
      </c>
      <c r="I14" s="1" t="s">
        <v>819</v>
      </c>
      <c r="J14" s="1" t="s">
        <v>752</v>
      </c>
      <c r="K14" s="1" t="s">
        <v>819</v>
      </c>
      <c r="L14" s="1" t="s">
        <v>819</v>
      </c>
      <c r="M14" s="1" t="s">
        <v>753</v>
      </c>
      <c r="N14" s="1" t="s">
        <v>753</v>
      </c>
      <c r="O14" s="1" t="s">
        <v>754</v>
      </c>
      <c r="P14" s="1" t="s">
        <v>755</v>
      </c>
      <c r="Q14" s="1" t="s">
        <v>756</v>
      </c>
      <c r="R14" s="1" t="s">
        <v>820</v>
      </c>
      <c r="S14" s="1" t="s">
        <v>758</v>
      </c>
      <c r="T14" s="1" t="s">
        <v>759</v>
      </c>
      <c r="U14" s="1" t="s">
        <v>760</v>
      </c>
      <c r="V14" s="1" t="s">
        <v>767</v>
      </c>
    </row>
    <row r="15" s="1" customFormat="1" spans="1:22">
      <c r="A15" s="3">
        <v>999224337830450</v>
      </c>
      <c r="B15" s="1" t="s">
        <v>745</v>
      </c>
      <c r="C15" s="1" t="s">
        <v>821</v>
      </c>
      <c r="D15" s="1" t="s">
        <v>822</v>
      </c>
      <c r="E15" s="1" t="s">
        <v>823</v>
      </c>
      <c r="F15" s="1" t="s">
        <v>745</v>
      </c>
      <c r="G15" s="1" t="s">
        <v>749</v>
      </c>
      <c r="H15" s="1" t="s">
        <v>750</v>
      </c>
      <c r="I15" s="1" t="s">
        <v>824</v>
      </c>
      <c r="J15" s="1" t="s">
        <v>752</v>
      </c>
      <c r="K15" s="1" t="s">
        <v>824</v>
      </c>
      <c r="L15" s="1" t="s">
        <v>824</v>
      </c>
      <c r="M15" s="1" t="s">
        <v>753</v>
      </c>
      <c r="N15" s="1" t="s">
        <v>753</v>
      </c>
      <c r="O15" s="1" t="s">
        <v>754</v>
      </c>
      <c r="P15" s="1" t="s">
        <v>755</v>
      </c>
      <c r="Q15" s="1" t="s">
        <v>756</v>
      </c>
      <c r="R15" s="1" t="s">
        <v>825</v>
      </c>
      <c r="S15" s="1" t="s">
        <v>758</v>
      </c>
      <c r="T15" s="1" t="s">
        <v>759</v>
      </c>
      <c r="U15" s="1" t="s">
        <v>760</v>
      </c>
      <c r="V15" s="1" t="s">
        <v>767</v>
      </c>
    </row>
    <row r="16" s="1" customFormat="1" spans="1:22">
      <c r="A16" s="3">
        <v>999224337786226</v>
      </c>
      <c r="B16" s="1" t="s">
        <v>745</v>
      </c>
      <c r="C16" s="1" t="s">
        <v>826</v>
      </c>
      <c r="D16" s="1" t="s">
        <v>827</v>
      </c>
      <c r="E16" s="1" t="s">
        <v>828</v>
      </c>
      <c r="F16" s="1" t="s">
        <v>745</v>
      </c>
      <c r="G16" s="1" t="s">
        <v>749</v>
      </c>
      <c r="H16" s="1" t="s">
        <v>750</v>
      </c>
      <c r="I16" s="1" t="s">
        <v>829</v>
      </c>
      <c r="J16" s="1" t="s">
        <v>752</v>
      </c>
      <c r="K16" s="1" t="s">
        <v>829</v>
      </c>
      <c r="L16" s="1" t="s">
        <v>829</v>
      </c>
      <c r="M16" s="1" t="s">
        <v>753</v>
      </c>
      <c r="N16" s="1" t="s">
        <v>753</v>
      </c>
      <c r="O16" s="1" t="s">
        <v>754</v>
      </c>
      <c r="P16" s="1" t="s">
        <v>755</v>
      </c>
      <c r="Q16" s="1" t="s">
        <v>756</v>
      </c>
      <c r="R16" s="1" t="s">
        <v>830</v>
      </c>
      <c r="S16" s="1" t="s">
        <v>758</v>
      </c>
      <c r="T16" s="1" t="s">
        <v>759</v>
      </c>
      <c r="U16" s="1" t="s">
        <v>760</v>
      </c>
      <c r="V16" s="1" t="s">
        <v>831</v>
      </c>
    </row>
    <row r="17" s="1" customFormat="1" spans="1:22">
      <c r="A17" s="3">
        <v>999224337596489</v>
      </c>
      <c r="B17" s="1" t="s">
        <v>745</v>
      </c>
      <c r="C17" s="1" t="s">
        <v>832</v>
      </c>
      <c r="D17" s="1" t="s">
        <v>817</v>
      </c>
      <c r="E17" s="1" t="s">
        <v>833</v>
      </c>
      <c r="F17" s="1" t="s">
        <v>745</v>
      </c>
      <c r="G17" s="1" t="s">
        <v>749</v>
      </c>
      <c r="H17" s="1" t="s">
        <v>750</v>
      </c>
      <c r="I17" s="1" t="s">
        <v>834</v>
      </c>
      <c r="J17" s="1" t="s">
        <v>752</v>
      </c>
      <c r="K17" s="1" t="s">
        <v>834</v>
      </c>
      <c r="L17" s="1" t="s">
        <v>834</v>
      </c>
      <c r="M17" s="1" t="s">
        <v>753</v>
      </c>
      <c r="N17" s="1" t="s">
        <v>753</v>
      </c>
      <c r="O17" s="1" t="s">
        <v>754</v>
      </c>
      <c r="P17" s="1" t="s">
        <v>755</v>
      </c>
      <c r="Q17" s="1" t="s">
        <v>756</v>
      </c>
      <c r="R17" s="1" t="s">
        <v>835</v>
      </c>
      <c r="S17" s="1" t="s">
        <v>758</v>
      </c>
      <c r="T17" s="1" t="s">
        <v>759</v>
      </c>
      <c r="U17" s="1" t="s">
        <v>760</v>
      </c>
      <c r="V17" s="1" t="s">
        <v>767</v>
      </c>
    </row>
    <row r="18" s="1" customFormat="1" spans="1:22">
      <c r="A18" s="3">
        <v>999224337068121</v>
      </c>
      <c r="B18" s="1" t="s">
        <v>745</v>
      </c>
      <c r="C18" s="1" t="s">
        <v>836</v>
      </c>
      <c r="D18" s="1" t="s">
        <v>797</v>
      </c>
      <c r="E18" s="1" t="s">
        <v>837</v>
      </c>
      <c r="F18" s="1" t="s">
        <v>745</v>
      </c>
      <c r="G18" s="1" t="s">
        <v>749</v>
      </c>
      <c r="H18" s="1" t="s">
        <v>750</v>
      </c>
      <c r="I18" s="1" t="s">
        <v>799</v>
      </c>
      <c r="J18" s="1" t="s">
        <v>752</v>
      </c>
      <c r="K18" s="1" t="s">
        <v>799</v>
      </c>
      <c r="L18" s="1" t="s">
        <v>799</v>
      </c>
      <c r="M18" s="1" t="s">
        <v>753</v>
      </c>
      <c r="N18" s="1" t="s">
        <v>753</v>
      </c>
      <c r="O18" s="1" t="s">
        <v>754</v>
      </c>
      <c r="P18" s="1" t="s">
        <v>755</v>
      </c>
      <c r="Q18" s="1" t="s">
        <v>756</v>
      </c>
      <c r="R18" s="1" t="s">
        <v>838</v>
      </c>
      <c r="S18" s="1" t="s">
        <v>758</v>
      </c>
      <c r="T18" s="1" t="s">
        <v>759</v>
      </c>
      <c r="U18" s="1" t="s">
        <v>760</v>
      </c>
      <c r="V18" s="1" t="s">
        <v>767</v>
      </c>
    </row>
    <row r="19" s="1" customFormat="1" spans="1:22">
      <c r="A19" s="3">
        <v>999224334227880</v>
      </c>
      <c r="B19" s="1" t="s">
        <v>839</v>
      </c>
      <c r="C19" s="1" t="s">
        <v>840</v>
      </c>
      <c r="D19" s="1" t="s">
        <v>841</v>
      </c>
      <c r="E19" s="1" t="s">
        <v>842</v>
      </c>
      <c r="F19" s="1" t="s">
        <v>745</v>
      </c>
      <c r="G19" s="1" t="s">
        <v>749</v>
      </c>
      <c r="H19" s="1" t="s">
        <v>750</v>
      </c>
      <c r="I19" s="1" t="s">
        <v>834</v>
      </c>
      <c r="J19" s="1" t="s">
        <v>752</v>
      </c>
      <c r="K19" s="1" t="s">
        <v>834</v>
      </c>
      <c r="L19" s="1" t="s">
        <v>834</v>
      </c>
      <c r="M19" s="1" t="s">
        <v>753</v>
      </c>
      <c r="N19" s="1" t="s">
        <v>753</v>
      </c>
      <c r="O19" s="1" t="s">
        <v>754</v>
      </c>
      <c r="P19" s="1" t="s">
        <v>755</v>
      </c>
      <c r="Q19" s="1" t="s">
        <v>756</v>
      </c>
      <c r="R19" s="1" t="s">
        <v>843</v>
      </c>
      <c r="S19" s="1" t="s">
        <v>758</v>
      </c>
      <c r="T19" s="1" t="s">
        <v>759</v>
      </c>
      <c r="U19" s="1" t="s">
        <v>760</v>
      </c>
      <c r="V19" s="1" t="s">
        <v>831</v>
      </c>
    </row>
    <row r="20" s="1" customFormat="1" spans="1:22">
      <c r="A20" s="3">
        <v>999224332991044</v>
      </c>
      <c r="B20" s="1" t="s">
        <v>839</v>
      </c>
      <c r="C20" s="1" t="s">
        <v>844</v>
      </c>
      <c r="D20" s="1" t="s">
        <v>797</v>
      </c>
      <c r="E20" s="1" t="s">
        <v>845</v>
      </c>
      <c r="F20" s="1" t="s">
        <v>745</v>
      </c>
      <c r="G20" s="1" t="s">
        <v>749</v>
      </c>
      <c r="H20" s="1" t="s">
        <v>750</v>
      </c>
      <c r="I20" s="1" t="s">
        <v>799</v>
      </c>
      <c r="J20" s="1" t="s">
        <v>752</v>
      </c>
      <c r="K20" s="1" t="s">
        <v>799</v>
      </c>
      <c r="L20" s="1" t="s">
        <v>799</v>
      </c>
      <c r="M20" s="1" t="s">
        <v>753</v>
      </c>
      <c r="N20" s="1" t="s">
        <v>753</v>
      </c>
      <c r="O20" s="1" t="s">
        <v>754</v>
      </c>
      <c r="P20" s="1" t="s">
        <v>755</v>
      </c>
      <c r="Q20" s="1" t="s">
        <v>756</v>
      </c>
      <c r="R20" s="1" t="s">
        <v>846</v>
      </c>
      <c r="S20" s="1" t="s">
        <v>758</v>
      </c>
      <c r="T20" s="1" t="s">
        <v>759</v>
      </c>
      <c r="U20" s="1" t="s">
        <v>760</v>
      </c>
      <c r="V20" s="1" t="s">
        <v>767</v>
      </c>
    </row>
    <row r="21" s="1" customFormat="1" spans="1:22">
      <c r="A21" s="3">
        <v>999224331667769</v>
      </c>
      <c r="B21" s="1" t="s">
        <v>839</v>
      </c>
      <c r="C21" s="1" t="s">
        <v>847</v>
      </c>
      <c r="D21" s="1" t="s">
        <v>848</v>
      </c>
      <c r="E21" s="1" t="s">
        <v>849</v>
      </c>
      <c r="F21" s="1" t="s">
        <v>839</v>
      </c>
      <c r="G21" s="1" t="s">
        <v>749</v>
      </c>
      <c r="H21" s="1" t="s">
        <v>750</v>
      </c>
      <c r="I21" s="1" t="s">
        <v>850</v>
      </c>
      <c r="J21" s="1" t="s">
        <v>752</v>
      </c>
      <c r="K21" s="1" t="s">
        <v>850</v>
      </c>
      <c r="L21" s="1" t="s">
        <v>850</v>
      </c>
      <c r="M21" s="1" t="s">
        <v>753</v>
      </c>
      <c r="N21" s="1" t="s">
        <v>753</v>
      </c>
      <c r="O21" s="1" t="s">
        <v>754</v>
      </c>
      <c r="P21" s="1" t="s">
        <v>755</v>
      </c>
      <c r="Q21" s="1" t="s">
        <v>756</v>
      </c>
      <c r="R21" s="1" t="s">
        <v>851</v>
      </c>
      <c r="S21" s="1" t="s">
        <v>758</v>
      </c>
      <c r="T21" s="1" t="s">
        <v>759</v>
      </c>
      <c r="U21" s="1" t="s">
        <v>760</v>
      </c>
      <c r="V21" s="1" t="s">
        <v>767</v>
      </c>
    </row>
    <row r="22" s="1" customFormat="1" spans="1:22">
      <c r="A22" s="3">
        <v>999224329923468</v>
      </c>
      <c r="B22" s="1" t="s">
        <v>839</v>
      </c>
      <c r="C22" s="1" t="s">
        <v>852</v>
      </c>
      <c r="D22" s="1" t="s">
        <v>853</v>
      </c>
      <c r="E22" s="1" t="s">
        <v>854</v>
      </c>
      <c r="F22" s="1" t="s">
        <v>745</v>
      </c>
      <c r="G22" s="1" t="s">
        <v>749</v>
      </c>
      <c r="H22" s="1" t="s">
        <v>750</v>
      </c>
      <c r="I22" s="1" t="s">
        <v>855</v>
      </c>
      <c r="J22" s="1" t="s">
        <v>752</v>
      </c>
      <c r="K22" s="1" t="s">
        <v>855</v>
      </c>
      <c r="L22" s="1" t="s">
        <v>855</v>
      </c>
      <c r="M22" s="1" t="s">
        <v>753</v>
      </c>
      <c r="N22" s="1" t="s">
        <v>753</v>
      </c>
      <c r="O22" s="1" t="s">
        <v>754</v>
      </c>
      <c r="P22" s="1" t="s">
        <v>755</v>
      </c>
      <c r="Q22" s="1" t="s">
        <v>756</v>
      </c>
      <c r="R22" s="1" t="s">
        <v>856</v>
      </c>
      <c r="S22" s="1" t="s">
        <v>758</v>
      </c>
      <c r="T22" s="1" t="s">
        <v>759</v>
      </c>
      <c r="U22" s="1" t="s">
        <v>760</v>
      </c>
      <c r="V22" s="1" t="s">
        <v>831</v>
      </c>
    </row>
    <row r="23" s="1" customFormat="1" spans="1:22">
      <c r="A23" s="3">
        <v>999224329888643</v>
      </c>
      <c r="B23" s="1" t="s">
        <v>839</v>
      </c>
      <c r="C23" s="1" t="s">
        <v>857</v>
      </c>
      <c r="D23" s="1" t="s">
        <v>858</v>
      </c>
      <c r="E23" s="1" t="s">
        <v>859</v>
      </c>
      <c r="F23" s="1" t="s">
        <v>745</v>
      </c>
      <c r="G23" s="1" t="s">
        <v>749</v>
      </c>
      <c r="H23" s="1" t="s">
        <v>750</v>
      </c>
      <c r="I23" s="1" t="s">
        <v>860</v>
      </c>
      <c r="J23" s="1" t="s">
        <v>752</v>
      </c>
      <c r="K23" s="1" t="s">
        <v>860</v>
      </c>
      <c r="L23" s="1" t="s">
        <v>860</v>
      </c>
      <c r="M23" s="1" t="s">
        <v>753</v>
      </c>
      <c r="N23" s="1" t="s">
        <v>753</v>
      </c>
      <c r="O23" s="1" t="s">
        <v>754</v>
      </c>
      <c r="P23" s="1" t="s">
        <v>755</v>
      </c>
      <c r="Q23" s="1" t="s">
        <v>756</v>
      </c>
      <c r="R23" s="1" t="s">
        <v>861</v>
      </c>
      <c r="S23" s="1" t="s">
        <v>758</v>
      </c>
      <c r="T23" s="1" t="s">
        <v>759</v>
      </c>
      <c r="U23" s="1" t="s">
        <v>760</v>
      </c>
      <c r="V23" s="1" t="s">
        <v>831</v>
      </c>
    </row>
    <row r="24" s="1" customFormat="1" spans="1:22">
      <c r="A24" s="3">
        <v>999224327869873</v>
      </c>
      <c r="B24" s="1" t="s">
        <v>839</v>
      </c>
      <c r="C24" s="1" t="s">
        <v>862</v>
      </c>
      <c r="D24" s="1" t="s">
        <v>863</v>
      </c>
      <c r="E24" s="1" t="s">
        <v>864</v>
      </c>
      <c r="F24" s="1" t="s">
        <v>745</v>
      </c>
      <c r="G24" s="1" t="s">
        <v>749</v>
      </c>
      <c r="H24" s="1" t="s">
        <v>750</v>
      </c>
      <c r="I24" s="1" t="s">
        <v>865</v>
      </c>
      <c r="J24" s="1" t="s">
        <v>752</v>
      </c>
      <c r="K24" s="1" t="s">
        <v>865</v>
      </c>
      <c r="L24" s="1" t="s">
        <v>865</v>
      </c>
      <c r="M24" s="1" t="s">
        <v>753</v>
      </c>
      <c r="N24" s="1" t="s">
        <v>753</v>
      </c>
      <c r="O24" s="1" t="s">
        <v>754</v>
      </c>
      <c r="P24" s="1" t="s">
        <v>755</v>
      </c>
      <c r="Q24" s="1" t="s">
        <v>756</v>
      </c>
      <c r="R24" s="1" t="s">
        <v>866</v>
      </c>
      <c r="S24" s="1" t="s">
        <v>758</v>
      </c>
      <c r="T24" s="1" t="s">
        <v>759</v>
      </c>
      <c r="U24" s="1" t="s">
        <v>760</v>
      </c>
      <c r="V24" s="1" t="s">
        <v>767</v>
      </c>
    </row>
    <row r="25" s="1" customFormat="1" spans="1:22">
      <c r="A25" s="3">
        <v>999224324249445</v>
      </c>
      <c r="B25" s="1" t="s">
        <v>839</v>
      </c>
      <c r="C25" s="1" t="s">
        <v>867</v>
      </c>
      <c r="D25" s="1" t="s">
        <v>868</v>
      </c>
      <c r="E25" s="1" t="s">
        <v>869</v>
      </c>
      <c r="F25" s="1" t="s">
        <v>839</v>
      </c>
      <c r="G25" s="1" t="s">
        <v>749</v>
      </c>
      <c r="H25" s="1" t="s">
        <v>750</v>
      </c>
      <c r="I25" s="1" t="s">
        <v>870</v>
      </c>
      <c r="J25" s="1" t="s">
        <v>752</v>
      </c>
      <c r="K25" s="1" t="s">
        <v>870</v>
      </c>
      <c r="L25" s="1" t="s">
        <v>870</v>
      </c>
      <c r="M25" s="1" t="s">
        <v>753</v>
      </c>
      <c r="N25" s="1" t="s">
        <v>753</v>
      </c>
      <c r="O25" s="1" t="s">
        <v>754</v>
      </c>
      <c r="P25" s="1" t="s">
        <v>755</v>
      </c>
      <c r="Q25" s="1" t="s">
        <v>756</v>
      </c>
      <c r="R25" s="1" t="s">
        <v>871</v>
      </c>
      <c r="S25" s="1" t="s">
        <v>758</v>
      </c>
      <c r="T25" s="1" t="s">
        <v>759</v>
      </c>
      <c r="U25" s="1" t="s">
        <v>760</v>
      </c>
      <c r="V25" s="1" t="s">
        <v>767</v>
      </c>
    </row>
    <row r="26" s="1" customFormat="1" spans="1:22">
      <c r="A26" s="3">
        <v>999224323302374</v>
      </c>
      <c r="B26" s="1" t="s">
        <v>839</v>
      </c>
      <c r="C26" s="1" t="s">
        <v>872</v>
      </c>
      <c r="D26" s="1" t="s">
        <v>873</v>
      </c>
      <c r="E26" s="1" t="s">
        <v>874</v>
      </c>
      <c r="F26" s="1" t="s">
        <v>839</v>
      </c>
      <c r="G26" s="1" t="s">
        <v>749</v>
      </c>
      <c r="H26" s="1" t="s">
        <v>750</v>
      </c>
      <c r="I26" s="1" t="s">
        <v>875</v>
      </c>
      <c r="J26" s="1" t="s">
        <v>752</v>
      </c>
      <c r="K26" s="1" t="s">
        <v>875</v>
      </c>
      <c r="L26" s="1" t="s">
        <v>875</v>
      </c>
      <c r="M26" s="1" t="s">
        <v>753</v>
      </c>
      <c r="N26" s="1" t="s">
        <v>753</v>
      </c>
      <c r="O26" s="1" t="s">
        <v>754</v>
      </c>
      <c r="P26" s="1" t="s">
        <v>755</v>
      </c>
      <c r="Q26" s="1" t="s">
        <v>756</v>
      </c>
      <c r="R26" s="1" t="s">
        <v>876</v>
      </c>
      <c r="S26" s="1" t="s">
        <v>758</v>
      </c>
      <c r="T26" s="1" t="s">
        <v>759</v>
      </c>
      <c r="U26" s="1" t="s">
        <v>760</v>
      </c>
      <c r="V26" s="1" t="s">
        <v>767</v>
      </c>
    </row>
    <row r="27" s="1" customFormat="1" spans="1:22">
      <c r="A27" s="3">
        <v>999224316450026</v>
      </c>
      <c r="B27" s="1" t="s">
        <v>877</v>
      </c>
      <c r="C27" s="1" t="s">
        <v>878</v>
      </c>
      <c r="D27" s="1" t="s">
        <v>879</v>
      </c>
      <c r="E27" s="1" t="s">
        <v>880</v>
      </c>
      <c r="F27" s="1" t="s">
        <v>839</v>
      </c>
      <c r="G27" s="1" t="s">
        <v>749</v>
      </c>
      <c r="H27" s="1" t="s">
        <v>750</v>
      </c>
      <c r="I27" s="1" t="s">
        <v>881</v>
      </c>
      <c r="J27" s="1" t="s">
        <v>752</v>
      </c>
      <c r="K27" s="1" t="s">
        <v>881</v>
      </c>
      <c r="L27" s="1" t="s">
        <v>881</v>
      </c>
      <c r="M27" s="1" t="s">
        <v>753</v>
      </c>
      <c r="N27" s="1" t="s">
        <v>753</v>
      </c>
      <c r="O27" s="1" t="s">
        <v>754</v>
      </c>
      <c r="P27" s="1" t="s">
        <v>755</v>
      </c>
      <c r="Q27" s="1" t="s">
        <v>756</v>
      </c>
      <c r="R27" s="1" t="s">
        <v>882</v>
      </c>
      <c r="S27" s="1" t="s">
        <v>758</v>
      </c>
      <c r="T27" s="1" t="s">
        <v>759</v>
      </c>
      <c r="U27" s="1" t="s">
        <v>760</v>
      </c>
      <c r="V27" s="1" t="s">
        <v>767</v>
      </c>
    </row>
    <row r="28" s="1" customFormat="1" spans="1:22">
      <c r="A28" s="3">
        <v>999224316257758</v>
      </c>
      <c r="B28" s="1" t="s">
        <v>877</v>
      </c>
      <c r="C28" s="1" t="s">
        <v>883</v>
      </c>
      <c r="D28" s="1" t="s">
        <v>884</v>
      </c>
      <c r="E28" s="1" t="s">
        <v>885</v>
      </c>
      <c r="F28" s="1" t="s">
        <v>839</v>
      </c>
      <c r="G28" s="1" t="s">
        <v>749</v>
      </c>
      <c r="H28" s="1" t="s">
        <v>750</v>
      </c>
      <c r="I28" s="1" t="s">
        <v>886</v>
      </c>
      <c r="J28" s="1" t="s">
        <v>752</v>
      </c>
      <c r="K28" s="1" t="s">
        <v>886</v>
      </c>
      <c r="L28" s="1" t="s">
        <v>886</v>
      </c>
      <c r="M28" s="1" t="s">
        <v>753</v>
      </c>
      <c r="N28" s="1" t="s">
        <v>753</v>
      </c>
      <c r="O28" s="1" t="s">
        <v>754</v>
      </c>
      <c r="P28" s="1" t="s">
        <v>755</v>
      </c>
      <c r="Q28" s="1" t="s">
        <v>756</v>
      </c>
      <c r="R28" s="1" t="s">
        <v>887</v>
      </c>
      <c r="S28" s="1" t="s">
        <v>758</v>
      </c>
      <c r="T28" s="1" t="s">
        <v>759</v>
      </c>
      <c r="U28" s="1" t="s">
        <v>760</v>
      </c>
      <c r="V28" s="1" t="s">
        <v>767</v>
      </c>
    </row>
    <row r="29" s="1" customFormat="1" spans="1:22">
      <c r="A29" s="3">
        <v>999224315246966</v>
      </c>
      <c r="B29" s="1" t="s">
        <v>877</v>
      </c>
      <c r="C29" s="1" t="s">
        <v>888</v>
      </c>
      <c r="D29" s="1" t="s">
        <v>889</v>
      </c>
      <c r="E29" s="1" t="s">
        <v>890</v>
      </c>
      <c r="F29" s="1" t="s">
        <v>839</v>
      </c>
      <c r="G29" s="1" t="s">
        <v>749</v>
      </c>
      <c r="H29" s="1" t="s">
        <v>750</v>
      </c>
      <c r="I29" s="1" t="s">
        <v>891</v>
      </c>
      <c r="J29" s="1" t="s">
        <v>752</v>
      </c>
      <c r="K29" s="1" t="s">
        <v>891</v>
      </c>
      <c r="L29" s="1" t="s">
        <v>891</v>
      </c>
      <c r="M29" s="1" t="s">
        <v>753</v>
      </c>
      <c r="N29" s="1" t="s">
        <v>753</v>
      </c>
      <c r="O29" s="1" t="s">
        <v>754</v>
      </c>
      <c r="P29" s="1" t="s">
        <v>755</v>
      </c>
      <c r="Q29" s="1" t="s">
        <v>756</v>
      </c>
      <c r="R29" s="1" t="s">
        <v>892</v>
      </c>
      <c r="S29" s="1" t="s">
        <v>758</v>
      </c>
      <c r="T29" s="1" t="s">
        <v>759</v>
      </c>
      <c r="U29" s="1" t="s">
        <v>760</v>
      </c>
      <c r="V29" s="1" t="s">
        <v>767</v>
      </c>
    </row>
    <row r="30" s="1" customFormat="1" spans="1:22">
      <c r="A30" s="3">
        <v>999224312767423</v>
      </c>
      <c r="B30" s="1" t="s">
        <v>877</v>
      </c>
      <c r="C30" s="1" t="s">
        <v>893</v>
      </c>
      <c r="D30" s="1" t="s">
        <v>894</v>
      </c>
      <c r="E30" s="1" t="s">
        <v>895</v>
      </c>
      <c r="F30" s="1" t="s">
        <v>839</v>
      </c>
      <c r="G30" s="1" t="s">
        <v>749</v>
      </c>
      <c r="H30" s="1" t="s">
        <v>750</v>
      </c>
      <c r="I30" s="1" t="s">
        <v>896</v>
      </c>
      <c r="J30" s="1" t="s">
        <v>752</v>
      </c>
      <c r="K30" s="1" t="s">
        <v>896</v>
      </c>
      <c r="L30" s="1" t="s">
        <v>896</v>
      </c>
      <c r="M30" s="1" t="s">
        <v>753</v>
      </c>
      <c r="N30" s="1" t="s">
        <v>753</v>
      </c>
      <c r="O30" s="1" t="s">
        <v>754</v>
      </c>
      <c r="P30" s="1" t="s">
        <v>755</v>
      </c>
      <c r="Q30" s="1" t="s">
        <v>756</v>
      </c>
      <c r="R30" s="1" t="s">
        <v>897</v>
      </c>
      <c r="S30" s="1" t="s">
        <v>758</v>
      </c>
      <c r="T30" s="1" t="s">
        <v>759</v>
      </c>
      <c r="U30" s="1" t="s">
        <v>760</v>
      </c>
      <c r="V30" s="1" t="s">
        <v>831</v>
      </c>
    </row>
    <row r="31" s="1" customFormat="1" spans="1:22">
      <c r="A31" s="3">
        <v>999224312692346</v>
      </c>
      <c r="B31" s="1" t="s">
        <v>877</v>
      </c>
      <c r="C31" s="1" t="s">
        <v>898</v>
      </c>
      <c r="D31" s="1" t="s">
        <v>868</v>
      </c>
      <c r="E31" s="1" t="s">
        <v>899</v>
      </c>
      <c r="F31" s="1" t="s">
        <v>839</v>
      </c>
      <c r="G31" s="1" t="s">
        <v>749</v>
      </c>
      <c r="H31" s="1" t="s">
        <v>750</v>
      </c>
      <c r="I31" s="1" t="s">
        <v>870</v>
      </c>
      <c r="J31" s="1" t="s">
        <v>752</v>
      </c>
      <c r="K31" s="1" t="s">
        <v>870</v>
      </c>
      <c r="L31" s="1" t="s">
        <v>870</v>
      </c>
      <c r="M31" s="1" t="s">
        <v>753</v>
      </c>
      <c r="N31" s="1" t="s">
        <v>753</v>
      </c>
      <c r="O31" s="1" t="s">
        <v>754</v>
      </c>
      <c r="P31" s="1" t="s">
        <v>755</v>
      </c>
      <c r="Q31" s="1" t="s">
        <v>756</v>
      </c>
      <c r="R31" s="1" t="s">
        <v>900</v>
      </c>
      <c r="S31" s="1" t="s">
        <v>758</v>
      </c>
      <c r="T31" s="1" t="s">
        <v>759</v>
      </c>
      <c r="U31" s="1" t="s">
        <v>760</v>
      </c>
      <c r="V31" s="1" t="s">
        <v>767</v>
      </c>
    </row>
    <row r="32" s="1" customFormat="1" spans="1:22">
      <c r="A32" s="3">
        <v>999224312295928</v>
      </c>
      <c r="B32" s="1" t="s">
        <v>877</v>
      </c>
      <c r="C32" s="1" t="s">
        <v>901</v>
      </c>
      <c r="D32" s="1" t="s">
        <v>763</v>
      </c>
      <c r="E32" s="1" t="s">
        <v>902</v>
      </c>
      <c r="F32" s="1" t="s">
        <v>745</v>
      </c>
      <c r="G32" s="1" t="s">
        <v>749</v>
      </c>
      <c r="H32" s="1" t="s">
        <v>750</v>
      </c>
      <c r="I32" s="1" t="s">
        <v>765</v>
      </c>
      <c r="J32" s="1" t="s">
        <v>752</v>
      </c>
      <c r="K32" s="1" t="s">
        <v>765</v>
      </c>
      <c r="L32" s="1" t="s">
        <v>765</v>
      </c>
      <c r="M32" s="1" t="s">
        <v>753</v>
      </c>
      <c r="N32" s="1" t="s">
        <v>753</v>
      </c>
      <c r="O32" s="1" t="s">
        <v>754</v>
      </c>
      <c r="P32" s="1" t="s">
        <v>755</v>
      </c>
      <c r="Q32" s="1" t="s">
        <v>756</v>
      </c>
      <c r="R32" s="1" t="s">
        <v>903</v>
      </c>
      <c r="S32" s="1" t="s">
        <v>758</v>
      </c>
      <c r="T32" s="1" t="s">
        <v>759</v>
      </c>
      <c r="U32" s="1" t="s">
        <v>760</v>
      </c>
      <c r="V32" s="1" t="s">
        <v>767</v>
      </c>
    </row>
    <row r="33" s="1" customFormat="1" spans="1:22">
      <c r="A33" s="3">
        <v>999224311081813</v>
      </c>
      <c r="B33" s="1" t="s">
        <v>877</v>
      </c>
      <c r="C33" s="1" t="s">
        <v>904</v>
      </c>
      <c r="D33" s="1" t="s">
        <v>905</v>
      </c>
      <c r="E33" s="1" t="s">
        <v>906</v>
      </c>
      <c r="F33" s="1" t="s">
        <v>745</v>
      </c>
      <c r="G33" s="1" t="s">
        <v>749</v>
      </c>
      <c r="H33" s="1" t="s">
        <v>750</v>
      </c>
      <c r="I33" s="1" t="s">
        <v>907</v>
      </c>
      <c r="J33" s="1" t="s">
        <v>752</v>
      </c>
      <c r="K33" s="1" t="s">
        <v>907</v>
      </c>
      <c r="L33" s="1" t="s">
        <v>907</v>
      </c>
      <c r="M33" s="1" t="s">
        <v>753</v>
      </c>
      <c r="N33" s="1" t="s">
        <v>753</v>
      </c>
      <c r="O33" s="1" t="s">
        <v>754</v>
      </c>
      <c r="P33" s="1" t="s">
        <v>755</v>
      </c>
      <c r="Q33" s="1" t="s">
        <v>756</v>
      </c>
      <c r="R33" s="1" t="s">
        <v>908</v>
      </c>
      <c r="S33" s="1" t="s">
        <v>758</v>
      </c>
      <c r="T33" s="1" t="s">
        <v>759</v>
      </c>
      <c r="U33" s="1" t="s">
        <v>760</v>
      </c>
      <c r="V33" s="1" t="s">
        <v>831</v>
      </c>
    </row>
    <row r="34" s="1" customFormat="1" spans="1:22">
      <c r="A34" s="3">
        <v>999224306792197</v>
      </c>
      <c r="B34" s="1" t="s">
        <v>877</v>
      </c>
      <c r="C34" s="1" t="s">
        <v>909</v>
      </c>
      <c r="D34" s="1" t="s">
        <v>910</v>
      </c>
      <c r="E34" s="1" t="s">
        <v>911</v>
      </c>
      <c r="F34" s="1" t="s">
        <v>877</v>
      </c>
      <c r="G34" s="1" t="s">
        <v>749</v>
      </c>
      <c r="H34" s="1" t="s">
        <v>750</v>
      </c>
      <c r="I34" s="1" t="s">
        <v>912</v>
      </c>
      <c r="J34" s="1" t="s">
        <v>752</v>
      </c>
      <c r="K34" s="1" t="s">
        <v>912</v>
      </c>
      <c r="L34" s="1" t="s">
        <v>912</v>
      </c>
      <c r="M34" s="1" t="s">
        <v>753</v>
      </c>
      <c r="N34" s="1" t="s">
        <v>753</v>
      </c>
      <c r="O34" s="1" t="s">
        <v>754</v>
      </c>
      <c r="P34" s="1" t="s">
        <v>755</v>
      </c>
      <c r="Q34" s="1" t="s">
        <v>756</v>
      </c>
      <c r="R34" s="1" t="s">
        <v>913</v>
      </c>
      <c r="S34" s="1" t="s">
        <v>758</v>
      </c>
      <c r="T34" s="1" t="s">
        <v>759</v>
      </c>
      <c r="U34" s="1" t="s">
        <v>760</v>
      </c>
      <c r="V34" s="1" t="s">
        <v>767</v>
      </c>
    </row>
    <row r="35" s="1" customFormat="1" spans="1:22">
      <c r="A35" s="3">
        <v>999224306319616</v>
      </c>
      <c r="B35" s="1" t="s">
        <v>877</v>
      </c>
      <c r="C35" s="1" t="s">
        <v>914</v>
      </c>
      <c r="D35" s="1" t="s">
        <v>915</v>
      </c>
      <c r="E35" s="1" t="s">
        <v>916</v>
      </c>
      <c r="F35" s="1" t="s">
        <v>745</v>
      </c>
      <c r="G35" s="1" t="s">
        <v>749</v>
      </c>
      <c r="H35" s="1" t="s">
        <v>750</v>
      </c>
      <c r="I35" s="1" t="s">
        <v>917</v>
      </c>
      <c r="J35" s="1" t="s">
        <v>752</v>
      </c>
      <c r="K35" s="1" t="s">
        <v>917</v>
      </c>
      <c r="L35" s="1" t="s">
        <v>917</v>
      </c>
      <c r="M35" s="1" t="s">
        <v>753</v>
      </c>
      <c r="N35" s="1" t="s">
        <v>753</v>
      </c>
      <c r="O35" s="1" t="s">
        <v>754</v>
      </c>
      <c r="P35" s="1" t="s">
        <v>755</v>
      </c>
      <c r="Q35" s="1" t="s">
        <v>756</v>
      </c>
      <c r="R35" s="1" t="s">
        <v>918</v>
      </c>
      <c r="S35" s="1" t="s">
        <v>758</v>
      </c>
      <c r="T35" s="1" t="s">
        <v>759</v>
      </c>
      <c r="U35" s="1" t="s">
        <v>760</v>
      </c>
      <c r="V35" s="1" t="s">
        <v>767</v>
      </c>
    </row>
    <row r="36" s="1" customFormat="1" spans="1:22">
      <c r="A36" s="3">
        <v>999224315956610</v>
      </c>
      <c r="B36" s="1" t="s">
        <v>877</v>
      </c>
      <c r="C36" s="1" t="s">
        <v>919</v>
      </c>
      <c r="D36" s="1" t="s">
        <v>920</v>
      </c>
      <c r="E36" s="1" t="s">
        <v>921</v>
      </c>
      <c r="F36" s="1" t="s">
        <v>839</v>
      </c>
      <c r="G36" s="1" t="s">
        <v>749</v>
      </c>
      <c r="H36" s="1" t="s">
        <v>750</v>
      </c>
      <c r="I36" s="1" t="s">
        <v>922</v>
      </c>
      <c r="J36" s="1" t="s">
        <v>752</v>
      </c>
      <c r="K36" s="1" t="s">
        <v>922</v>
      </c>
      <c r="L36" s="1" t="s">
        <v>922</v>
      </c>
      <c r="M36" s="1" t="s">
        <v>753</v>
      </c>
      <c r="N36" s="1" t="s">
        <v>753</v>
      </c>
      <c r="O36" s="1" t="s">
        <v>754</v>
      </c>
      <c r="P36" s="1" t="s">
        <v>755</v>
      </c>
      <c r="Q36" s="1" t="s">
        <v>756</v>
      </c>
      <c r="R36" s="1" t="s">
        <v>923</v>
      </c>
      <c r="S36" s="1" t="s">
        <v>758</v>
      </c>
      <c r="T36" s="1" t="s">
        <v>759</v>
      </c>
      <c r="U36" s="1" t="s">
        <v>760</v>
      </c>
      <c r="V36" s="1" t="s">
        <v>767</v>
      </c>
    </row>
    <row r="37" s="1" customFormat="1" spans="1:22">
      <c r="A37" s="3">
        <v>999224303409015</v>
      </c>
      <c r="B37" s="1" t="s">
        <v>924</v>
      </c>
      <c r="C37" s="1" t="s">
        <v>925</v>
      </c>
      <c r="D37" s="1" t="s">
        <v>926</v>
      </c>
      <c r="E37" s="1" t="s">
        <v>927</v>
      </c>
      <c r="F37" s="1" t="s">
        <v>745</v>
      </c>
      <c r="G37" s="1" t="s">
        <v>749</v>
      </c>
      <c r="H37" s="1" t="s">
        <v>750</v>
      </c>
      <c r="I37" s="1" t="s">
        <v>928</v>
      </c>
      <c r="J37" s="1" t="s">
        <v>752</v>
      </c>
      <c r="K37" s="1" t="s">
        <v>928</v>
      </c>
      <c r="L37" s="1" t="s">
        <v>928</v>
      </c>
      <c r="M37" s="1" t="s">
        <v>753</v>
      </c>
      <c r="N37" s="1" t="s">
        <v>753</v>
      </c>
      <c r="O37" s="1" t="s">
        <v>754</v>
      </c>
      <c r="P37" s="1" t="s">
        <v>755</v>
      </c>
      <c r="Q37" s="1" t="s">
        <v>756</v>
      </c>
      <c r="R37" s="1" t="s">
        <v>929</v>
      </c>
      <c r="S37" s="1" t="s">
        <v>758</v>
      </c>
      <c r="T37" s="1" t="s">
        <v>759</v>
      </c>
      <c r="U37" s="1" t="s">
        <v>760</v>
      </c>
      <c r="V37" s="1" t="s">
        <v>773</v>
      </c>
    </row>
    <row r="38" s="1" customFormat="1" spans="1:22">
      <c r="A38" s="3">
        <v>999224288066458</v>
      </c>
      <c r="B38" s="1" t="s">
        <v>924</v>
      </c>
      <c r="C38" s="1" t="s">
        <v>930</v>
      </c>
      <c r="D38" s="1" t="s">
        <v>931</v>
      </c>
      <c r="E38" s="1" t="s">
        <v>932</v>
      </c>
      <c r="F38" s="1" t="s">
        <v>839</v>
      </c>
      <c r="G38" s="1" t="s">
        <v>749</v>
      </c>
      <c r="H38" s="1" t="s">
        <v>750</v>
      </c>
      <c r="I38" s="1" t="s">
        <v>933</v>
      </c>
      <c r="J38" s="1" t="s">
        <v>752</v>
      </c>
      <c r="K38" s="1" t="s">
        <v>933</v>
      </c>
      <c r="L38" s="1" t="s">
        <v>933</v>
      </c>
      <c r="M38" s="1" t="s">
        <v>753</v>
      </c>
      <c r="N38" s="1" t="s">
        <v>753</v>
      </c>
      <c r="O38" s="1" t="s">
        <v>754</v>
      </c>
      <c r="P38" s="1" t="s">
        <v>755</v>
      </c>
      <c r="Q38" s="1" t="s">
        <v>756</v>
      </c>
      <c r="R38" s="1" t="s">
        <v>934</v>
      </c>
      <c r="S38" s="1" t="s">
        <v>758</v>
      </c>
      <c r="T38" s="1" t="s">
        <v>759</v>
      </c>
      <c r="U38" s="1" t="s">
        <v>760</v>
      </c>
      <c r="V38" s="1" t="s">
        <v>767</v>
      </c>
    </row>
    <row r="39" s="1" customFormat="1" spans="1:22">
      <c r="A39" s="3">
        <v>999224282029439</v>
      </c>
      <c r="B39" s="1" t="s">
        <v>935</v>
      </c>
      <c r="C39" s="1" t="s">
        <v>936</v>
      </c>
      <c r="D39" s="1" t="s">
        <v>937</v>
      </c>
      <c r="E39" s="1" t="s">
        <v>938</v>
      </c>
      <c r="F39" s="1" t="s">
        <v>924</v>
      </c>
      <c r="G39" s="1" t="s">
        <v>749</v>
      </c>
      <c r="H39" s="1" t="s">
        <v>750</v>
      </c>
      <c r="I39" s="1" t="s">
        <v>939</v>
      </c>
      <c r="J39" s="1" t="s">
        <v>752</v>
      </c>
      <c r="K39" s="1" t="s">
        <v>939</v>
      </c>
      <c r="L39" s="1" t="s">
        <v>939</v>
      </c>
      <c r="M39" s="1" t="s">
        <v>753</v>
      </c>
      <c r="N39" s="1" t="s">
        <v>753</v>
      </c>
      <c r="O39" s="1" t="s">
        <v>754</v>
      </c>
      <c r="P39" s="1" t="s">
        <v>755</v>
      </c>
      <c r="Q39" s="1" t="s">
        <v>756</v>
      </c>
      <c r="R39" s="1" t="s">
        <v>940</v>
      </c>
      <c r="S39" s="1" t="s">
        <v>758</v>
      </c>
      <c r="T39" s="1" t="s">
        <v>759</v>
      </c>
      <c r="U39" s="1" t="s">
        <v>760</v>
      </c>
      <c r="V39" s="1" t="s">
        <v>767</v>
      </c>
    </row>
    <row r="40" s="1" customFormat="1" spans="1:22">
      <c r="A40" s="3">
        <v>999224282021035</v>
      </c>
      <c r="B40" s="1" t="s">
        <v>935</v>
      </c>
      <c r="C40" s="1" t="s">
        <v>941</v>
      </c>
      <c r="D40" s="1" t="s">
        <v>937</v>
      </c>
      <c r="E40" s="1" t="s">
        <v>942</v>
      </c>
      <c r="F40" s="1" t="s">
        <v>924</v>
      </c>
      <c r="G40" s="1" t="s">
        <v>749</v>
      </c>
      <c r="H40" s="1" t="s">
        <v>750</v>
      </c>
      <c r="I40" s="1" t="s">
        <v>939</v>
      </c>
      <c r="J40" s="1" t="s">
        <v>752</v>
      </c>
      <c r="K40" s="1" t="s">
        <v>939</v>
      </c>
      <c r="L40" s="1" t="s">
        <v>939</v>
      </c>
      <c r="M40" s="1" t="s">
        <v>753</v>
      </c>
      <c r="N40" s="1" t="s">
        <v>753</v>
      </c>
      <c r="O40" s="1" t="s">
        <v>754</v>
      </c>
      <c r="P40" s="1" t="s">
        <v>755</v>
      </c>
      <c r="Q40" s="1" t="s">
        <v>756</v>
      </c>
      <c r="R40" s="1" t="s">
        <v>943</v>
      </c>
      <c r="S40" s="1" t="s">
        <v>758</v>
      </c>
      <c r="T40" s="1" t="s">
        <v>759</v>
      </c>
      <c r="U40" s="1" t="s">
        <v>760</v>
      </c>
      <c r="V40" s="1" t="s">
        <v>767</v>
      </c>
    </row>
    <row r="41" s="1" customFormat="1" spans="1:22">
      <c r="A41" s="3">
        <v>999224281040599</v>
      </c>
      <c r="B41" s="1" t="s">
        <v>935</v>
      </c>
      <c r="C41" s="1" t="s">
        <v>944</v>
      </c>
      <c r="D41" s="1" t="s">
        <v>945</v>
      </c>
      <c r="E41" s="1" t="s">
        <v>946</v>
      </c>
      <c r="F41" s="1" t="s">
        <v>745</v>
      </c>
      <c r="G41" s="1" t="s">
        <v>749</v>
      </c>
      <c r="H41" s="1" t="s">
        <v>750</v>
      </c>
      <c r="I41" s="1" t="s">
        <v>947</v>
      </c>
      <c r="J41" s="1" t="s">
        <v>752</v>
      </c>
      <c r="K41" s="1" t="s">
        <v>947</v>
      </c>
      <c r="L41" s="1" t="s">
        <v>947</v>
      </c>
      <c r="M41" s="1" t="s">
        <v>753</v>
      </c>
      <c r="N41" s="1" t="s">
        <v>753</v>
      </c>
      <c r="O41" s="1" t="s">
        <v>754</v>
      </c>
      <c r="P41" s="1" t="s">
        <v>755</v>
      </c>
      <c r="Q41" s="1" t="s">
        <v>756</v>
      </c>
      <c r="R41" s="1" t="s">
        <v>948</v>
      </c>
      <c r="S41" s="1" t="s">
        <v>758</v>
      </c>
      <c r="T41" s="1" t="s">
        <v>759</v>
      </c>
      <c r="U41" s="1" t="s">
        <v>760</v>
      </c>
      <c r="V41" s="1" t="s">
        <v>767</v>
      </c>
    </row>
    <row r="42" s="1" customFormat="1" spans="1:22">
      <c r="A42" s="3">
        <v>999224271356526</v>
      </c>
      <c r="B42" s="1" t="s">
        <v>935</v>
      </c>
      <c r="C42" s="1" t="s">
        <v>949</v>
      </c>
      <c r="D42" s="1" t="s">
        <v>950</v>
      </c>
      <c r="E42" s="1" t="s">
        <v>951</v>
      </c>
      <c r="F42" s="1" t="s">
        <v>924</v>
      </c>
      <c r="G42" s="1" t="s">
        <v>749</v>
      </c>
      <c r="H42" s="1" t="s">
        <v>750</v>
      </c>
      <c r="I42" s="1" t="s">
        <v>952</v>
      </c>
      <c r="J42" s="1" t="s">
        <v>752</v>
      </c>
      <c r="K42" s="1" t="s">
        <v>952</v>
      </c>
      <c r="L42" s="1" t="s">
        <v>952</v>
      </c>
      <c r="M42" s="1" t="s">
        <v>753</v>
      </c>
      <c r="N42" s="1" t="s">
        <v>753</v>
      </c>
      <c r="O42" s="1" t="s">
        <v>754</v>
      </c>
      <c r="P42" s="1" t="s">
        <v>755</v>
      </c>
      <c r="Q42" s="1" t="s">
        <v>756</v>
      </c>
      <c r="R42" s="1" t="s">
        <v>953</v>
      </c>
      <c r="S42" s="1" t="s">
        <v>758</v>
      </c>
      <c r="T42" s="1" t="s">
        <v>759</v>
      </c>
      <c r="U42" s="1" t="s">
        <v>760</v>
      </c>
      <c r="V42" s="1" t="s">
        <v>761</v>
      </c>
    </row>
    <row r="43" s="1" customFormat="1" spans="1:22">
      <c r="A43" s="3">
        <v>999224267066668</v>
      </c>
      <c r="B43" s="1" t="s">
        <v>935</v>
      </c>
      <c r="C43" s="1" t="s">
        <v>954</v>
      </c>
      <c r="D43" s="1" t="s">
        <v>797</v>
      </c>
      <c r="E43" s="1" t="s">
        <v>955</v>
      </c>
      <c r="F43" s="1" t="s">
        <v>839</v>
      </c>
      <c r="G43" s="1" t="s">
        <v>749</v>
      </c>
      <c r="H43" s="1" t="s">
        <v>750</v>
      </c>
      <c r="I43" s="1" t="s">
        <v>956</v>
      </c>
      <c r="J43" s="1" t="s">
        <v>752</v>
      </c>
      <c r="K43" s="1" t="s">
        <v>956</v>
      </c>
      <c r="L43" s="1" t="s">
        <v>956</v>
      </c>
      <c r="M43" s="1" t="s">
        <v>753</v>
      </c>
      <c r="N43" s="1" t="s">
        <v>753</v>
      </c>
      <c r="O43" s="1" t="s">
        <v>754</v>
      </c>
      <c r="P43" s="1" t="s">
        <v>755</v>
      </c>
      <c r="Q43" s="1" t="s">
        <v>756</v>
      </c>
      <c r="R43" s="1" t="s">
        <v>957</v>
      </c>
      <c r="S43" s="1" t="s">
        <v>758</v>
      </c>
      <c r="T43" s="1" t="s">
        <v>759</v>
      </c>
      <c r="U43" s="1" t="s">
        <v>760</v>
      </c>
      <c r="V43" s="1" t="s">
        <v>767</v>
      </c>
    </row>
    <row r="44" s="1" customFormat="1" spans="1:22">
      <c r="A44" s="3">
        <v>999224264047613</v>
      </c>
      <c r="B44" s="1" t="s">
        <v>935</v>
      </c>
      <c r="C44" s="1" t="s">
        <v>958</v>
      </c>
      <c r="D44" s="1" t="s">
        <v>959</v>
      </c>
      <c r="E44" s="1" t="s">
        <v>960</v>
      </c>
      <c r="F44" s="1" t="s">
        <v>877</v>
      </c>
      <c r="G44" s="1" t="s">
        <v>749</v>
      </c>
      <c r="H44" s="1" t="s">
        <v>750</v>
      </c>
      <c r="I44" s="1" t="s">
        <v>961</v>
      </c>
      <c r="J44" s="1" t="s">
        <v>752</v>
      </c>
      <c r="K44" s="1" t="s">
        <v>961</v>
      </c>
      <c r="L44" s="1" t="s">
        <v>961</v>
      </c>
      <c r="M44" s="1" t="s">
        <v>753</v>
      </c>
      <c r="N44" s="1" t="s">
        <v>753</v>
      </c>
      <c r="O44" s="1" t="s">
        <v>754</v>
      </c>
      <c r="P44" s="1" t="s">
        <v>755</v>
      </c>
      <c r="Q44" s="1" t="s">
        <v>756</v>
      </c>
      <c r="R44" s="1" t="s">
        <v>962</v>
      </c>
      <c r="S44" s="1" t="s">
        <v>758</v>
      </c>
      <c r="T44" s="1" t="s">
        <v>759</v>
      </c>
      <c r="U44" s="1" t="s">
        <v>760</v>
      </c>
      <c r="V44" s="1" t="s">
        <v>767</v>
      </c>
    </row>
    <row r="45" s="1" customFormat="1" spans="1:22">
      <c r="A45" s="3">
        <v>999224304766703</v>
      </c>
      <c r="B45" s="1" t="s">
        <v>877</v>
      </c>
      <c r="C45" s="1" t="s">
        <v>963</v>
      </c>
      <c r="D45" s="1" t="s">
        <v>964</v>
      </c>
      <c r="E45" s="1" t="s">
        <v>965</v>
      </c>
      <c r="F45" s="1" t="s">
        <v>839</v>
      </c>
      <c r="G45" s="1" t="s">
        <v>749</v>
      </c>
      <c r="H45" s="1" t="s">
        <v>750</v>
      </c>
      <c r="I45" s="1" t="s">
        <v>966</v>
      </c>
      <c r="J45" s="1" t="s">
        <v>752</v>
      </c>
      <c r="K45" s="1" t="s">
        <v>966</v>
      </c>
      <c r="L45" s="1" t="s">
        <v>966</v>
      </c>
      <c r="M45" s="1" t="s">
        <v>753</v>
      </c>
      <c r="N45" s="1" t="s">
        <v>753</v>
      </c>
      <c r="O45" s="1" t="s">
        <v>754</v>
      </c>
      <c r="P45" s="1" t="s">
        <v>755</v>
      </c>
      <c r="Q45" s="1" t="s">
        <v>756</v>
      </c>
      <c r="R45" s="1" t="s">
        <v>967</v>
      </c>
      <c r="S45" s="1" t="s">
        <v>758</v>
      </c>
      <c r="T45" s="1" t="s">
        <v>759</v>
      </c>
      <c r="U45" s="1" t="s">
        <v>760</v>
      </c>
      <c r="V45" s="1" t="s">
        <v>767</v>
      </c>
    </row>
    <row r="46" s="1" customFormat="1" spans="1:22">
      <c r="A46" s="3">
        <v>999224263460645</v>
      </c>
      <c r="B46" s="1" t="s">
        <v>935</v>
      </c>
      <c r="C46" s="1" t="s">
        <v>968</v>
      </c>
      <c r="D46" s="1" t="s">
        <v>969</v>
      </c>
      <c r="E46" s="1" t="s">
        <v>970</v>
      </c>
      <c r="F46" s="1" t="s">
        <v>745</v>
      </c>
      <c r="G46" s="1" t="s">
        <v>749</v>
      </c>
      <c r="H46" s="1" t="s">
        <v>750</v>
      </c>
      <c r="I46" s="1" t="s">
        <v>971</v>
      </c>
      <c r="J46" s="1" t="s">
        <v>752</v>
      </c>
      <c r="K46" s="1" t="s">
        <v>971</v>
      </c>
      <c r="L46" s="1" t="s">
        <v>971</v>
      </c>
      <c r="M46" s="1" t="s">
        <v>753</v>
      </c>
      <c r="N46" s="1" t="s">
        <v>753</v>
      </c>
      <c r="O46" s="1" t="s">
        <v>754</v>
      </c>
      <c r="P46" s="1" t="s">
        <v>755</v>
      </c>
      <c r="Q46" s="1" t="s">
        <v>756</v>
      </c>
      <c r="R46" s="1" t="s">
        <v>972</v>
      </c>
      <c r="S46" s="1" t="s">
        <v>758</v>
      </c>
      <c r="T46" s="1" t="s">
        <v>759</v>
      </c>
      <c r="U46" s="1" t="s">
        <v>760</v>
      </c>
      <c r="V46" s="1" t="s">
        <v>767</v>
      </c>
    </row>
    <row r="47" s="1" customFormat="1" spans="1:22">
      <c r="A47" s="3">
        <v>999224260847923</v>
      </c>
      <c r="B47" s="1" t="s">
        <v>973</v>
      </c>
      <c r="C47" s="1" t="s">
        <v>974</v>
      </c>
      <c r="D47" s="1" t="s">
        <v>975</v>
      </c>
      <c r="E47" s="1" t="s">
        <v>976</v>
      </c>
      <c r="F47" s="1" t="s">
        <v>745</v>
      </c>
      <c r="G47" s="1" t="s">
        <v>749</v>
      </c>
      <c r="H47" s="1" t="s">
        <v>750</v>
      </c>
      <c r="I47" s="1" t="s">
        <v>977</v>
      </c>
      <c r="J47" s="1" t="s">
        <v>752</v>
      </c>
      <c r="K47" s="1" t="s">
        <v>977</v>
      </c>
      <c r="L47" s="1" t="s">
        <v>977</v>
      </c>
      <c r="M47" s="1" t="s">
        <v>753</v>
      </c>
      <c r="N47" s="1" t="s">
        <v>753</v>
      </c>
      <c r="O47" s="1" t="s">
        <v>754</v>
      </c>
      <c r="P47" s="1" t="s">
        <v>755</v>
      </c>
      <c r="Q47" s="1" t="s">
        <v>756</v>
      </c>
      <c r="R47" s="1" t="s">
        <v>978</v>
      </c>
      <c r="S47" s="1" t="s">
        <v>758</v>
      </c>
      <c r="T47" s="1" t="s">
        <v>759</v>
      </c>
      <c r="U47" s="1" t="s">
        <v>760</v>
      </c>
      <c r="V47" s="1" t="s">
        <v>761</v>
      </c>
    </row>
    <row r="48" s="1" customFormat="1" spans="1:22">
      <c r="A48" s="3">
        <v>999224257642973</v>
      </c>
      <c r="B48" s="1" t="s">
        <v>973</v>
      </c>
      <c r="C48" s="1" t="s">
        <v>979</v>
      </c>
      <c r="D48" s="1" t="s">
        <v>980</v>
      </c>
      <c r="E48" s="1" t="s">
        <v>981</v>
      </c>
      <c r="F48" s="1" t="s">
        <v>745</v>
      </c>
      <c r="G48" s="1" t="s">
        <v>749</v>
      </c>
      <c r="H48" s="1" t="s">
        <v>750</v>
      </c>
      <c r="I48" s="1" t="s">
        <v>982</v>
      </c>
      <c r="J48" s="1" t="s">
        <v>752</v>
      </c>
      <c r="K48" s="1" t="s">
        <v>982</v>
      </c>
      <c r="L48" s="1" t="s">
        <v>982</v>
      </c>
      <c r="M48" s="1" t="s">
        <v>753</v>
      </c>
      <c r="N48" s="1" t="s">
        <v>753</v>
      </c>
      <c r="O48" s="1" t="s">
        <v>754</v>
      </c>
      <c r="P48" s="1" t="s">
        <v>755</v>
      </c>
      <c r="Q48" s="1" t="s">
        <v>756</v>
      </c>
      <c r="R48" s="1" t="s">
        <v>983</v>
      </c>
      <c r="S48" s="1" t="s">
        <v>758</v>
      </c>
      <c r="T48" s="1" t="s">
        <v>759</v>
      </c>
      <c r="U48" s="1" t="s">
        <v>760</v>
      </c>
      <c r="V48" s="1" t="s">
        <v>767</v>
      </c>
    </row>
    <row r="49" s="1" customFormat="1" spans="1:22">
      <c r="A49" s="3">
        <v>999224195727582</v>
      </c>
      <c r="B49" s="1" t="s">
        <v>973</v>
      </c>
      <c r="C49" s="1" t="s">
        <v>984</v>
      </c>
      <c r="D49" s="1" t="s">
        <v>985</v>
      </c>
      <c r="E49" s="1" t="s">
        <v>986</v>
      </c>
      <c r="F49" s="1" t="s">
        <v>877</v>
      </c>
      <c r="G49" s="1" t="s">
        <v>749</v>
      </c>
      <c r="H49" s="1" t="s">
        <v>750</v>
      </c>
      <c r="I49" s="1" t="s">
        <v>987</v>
      </c>
      <c r="J49" s="1" t="s">
        <v>752</v>
      </c>
      <c r="K49" s="1" t="s">
        <v>987</v>
      </c>
      <c r="L49" s="1" t="s">
        <v>987</v>
      </c>
      <c r="M49" s="1" t="s">
        <v>753</v>
      </c>
      <c r="N49" s="1" t="s">
        <v>753</v>
      </c>
      <c r="O49" s="1" t="s">
        <v>754</v>
      </c>
      <c r="P49" s="1" t="s">
        <v>755</v>
      </c>
      <c r="Q49" s="1" t="s">
        <v>756</v>
      </c>
      <c r="R49" s="1" t="s">
        <v>988</v>
      </c>
      <c r="S49" s="1" t="s">
        <v>758</v>
      </c>
      <c r="T49" s="1" t="s">
        <v>759</v>
      </c>
      <c r="U49" s="1" t="s">
        <v>760</v>
      </c>
      <c r="V49" s="1" t="s">
        <v>989</v>
      </c>
    </row>
    <row r="50" s="1" customFormat="1" spans="1:22">
      <c r="A50" s="3">
        <v>999224194560266</v>
      </c>
      <c r="B50" s="1" t="s">
        <v>973</v>
      </c>
      <c r="C50" s="1" t="s">
        <v>990</v>
      </c>
      <c r="D50" s="1" t="s">
        <v>959</v>
      </c>
      <c r="E50" s="1" t="s">
        <v>991</v>
      </c>
      <c r="F50" s="1" t="s">
        <v>935</v>
      </c>
      <c r="G50" s="1" t="s">
        <v>749</v>
      </c>
      <c r="H50" s="1" t="s">
        <v>750</v>
      </c>
      <c r="I50" s="1" t="s">
        <v>992</v>
      </c>
      <c r="J50" s="1" t="s">
        <v>752</v>
      </c>
      <c r="K50" s="1" t="s">
        <v>992</v>
      </c>
      <c r="L50" s="1" t="s">
        <v>992</v>
      </c>
      <c r="M50" s="1" t="s">
        <v>753</v>
      </c>
      <c r="N50" s="1" t="s">
        <v>753</v>
      </c>
      <c r="O50" s="1" t="s">
        <v>754</v>
      </c>
      <c r="P50" s="1" t="s">
        <v>755</v>
      </c>
      <c r="Q50" s="1" t="s">
        <v>756</v>
      </c>
      <c r="R50" s="1" t="s">
        <v>993</v>
      </c>
      <c r="S50" s="1" t="s">
        <v>758</v>
      </c>
      <c r="T50" s="1" t="s">
        <v>759</v>
      </c>
      <c r="U50" s="1" t="s">
        <v>760</v>
      </c>
      <c r="V50" s="1" t="s">
        <v>767</v>
      </c>
    </row>
    <row r="51" s="1" customFormat="1" spans="1:22">
      <c r="A51" s="3">
        <v>999224179997613</v>
      </c>
      <c r="B51" s="1" t="s">
        <v>994</v>
      </c>
      <c r="C51" s="1" t="s">
        <v>995</v>
      </c>
      <c r="D51" s="1" t="s">
        <v>996</v>
      </c>
      <c r="E51" s="1" t="s">
        <v>997</v>
      </c>
      <c r="F51" s="1" t="s">
        <v>839</v>
      </c>
      <c r="G51" s="1" t="s">
        <v>749</v>
      </c>
      <c r="H51" s="1" t="s">
        <v>750</v>
      </c>
      <c r="I51" s="1" t="s">
        <v>998</v>
      </c>
      <c r="J51" s="1" t="s">
        <v>752</v>
      </c>
      <c r="K51" s="1" t="s">
        <v>998</v>
      </c>
      <c r="L51" s="1" t="s">
        <v>998</v>
      </c>
      <c r="M51" s="1" t="s">
        <v>753</v>
      </c>
      <c r="N51" s="1" t="s">
        <v>753</v>
      </c>
      <c r="O51" s="1" t="s">
        <v>754</v>
      </c>
      <c r="P51" s="1" t="s">
        <v>755</v>
      </c>
      <c r="Q51" s="1" t="s">
        <v>756</v>
      </c>
      <c r="R51" s="1" t="s">
        <v>999</v>
      </c>
      <c r="S51" s="1" t="s">
        <v>758</v>
      </c>
      <c r="T51" s="1" t="s">
        <v>759</v>
      </c>
      <c r="U51" s="1" t="s">
        <v>760</v>
      </c>
      <c r="V51" s="1" t="s">
        <v>761</v>
      </c>
    </row>
    <row r="52" s="1" customFormat="1" spans="1:22">
      <c r="A52" s="3">
        <v>999224294913967</v>
      </c>
      <c r="B52" s="1" t="s">
        <v>924</v>
      </c>
      <c r="C52" s="1" t="s">
        <v>1000</v>
      </c>
      <c r="D52" s="1" t="s">
        <v>1001</v>
      </c>
      <c r="E52" s="1" t="s">
        <v>1002</v>
      </c>
      <c r="F52" s="1" t="s">
        <v>839</v>
      </c>
      <c r="G52" s="1" t="s">
        <v>749</v>
      </c>
      <c r="H52" s="1" t="s">
        <v>750</v>
      </c>
      <c r="I52" s="1" t="s">
        <v>1003</v>
      </c>
      <c r="J52" s="1" t="s">
        <v>752</v>
      </c>
      <c r="K52" s="1" t="s">
        <v>1003</v>
      </c>
      <c r="L52" s="1" t="s">
        <v>1003</v>
      </c>
      <c r="M52" s="1" t="s">
        <v>753</v>
      </c>
      <c r="N52" s="1" t="s">
        <v>753</v>
      </c>
      <c r="O52" s="1" t="s">
        <v>754</v>
      </c>
      <c r="P52" s="1" t="s">
        <v>755</v>
      </c>
      <c r="Q52" s="1" t="s">
        <v>756</v>
      </c>
      <c r="R52" s="1" t="s">
        <v>1004</v>
      </c>
      <c r="S52" s="1" t="s">
        <v>758</v>
      </c>
      <c r="T52" s="1" t="s">
        <v>759</v>
      </c>
      <c r="U52" s="1" t="s">
        <v>760</v>
      </c>
      <c r="V52" s="1" t="s">
        <v>767</v>
      </c>
    </row>
    <row r="53" s="1" customFormat="1" spans="1:22">
      <c r="A53" s="3">
        <v>999224158488463</v>
      </c>
      <c r="B53" s="1" t="s">
        <v>1005</v>
      </c>
      <c r="C53" s="1" t="s">
        <v>1006</v>
      </c>
      <c r="D53" s="1" t="s">
        <v>1007</v>
      </c>
      <c r="E53" s="1" t="s">
        <v>1008</v>
      </c>
      <c r="F53" s="1" t="s">
        <v>877</v>
      </c>
      <c r="G53" s="1" t="s">
        <v>749</v>
      </c>
      <c r="H53" s="1" t="s">
        <v>750</v>
      </c>
      <c r="I53" s="1" t="s">
        <v>1009</v>
      </c>
      <c r="J53" s="1" t="s">
        <v>752</v>
      </c>
      <c r="K53" s="1" t="s">
        <v>1009</v>
      </c>
      <c r="L53" s="1" t="s">
        <v>1009</v>
      </c>
      <c r="M53" s="1" t="s">
        <v>753</v>
      </c>
      <c r="N53" s="1" t="s">
        <v>753</v>
      </c>
      <c r="O53" s="1" t="s">
        <v>754</v>
      </c>
      <c r="P53" s="1" t="s">
        <v>755</v>
      </c>
      <c r="Q53" s="1" t="s">
        <v>756</v>
      </c>
      <c r="R53" s="1" t="s">
        <v>1010</v>
      </c>
      <c r="S53" s="1" t="s">
        <v>758</v>
      </c>
      <c r="T53" s="1" t="s">
        <v>759</v>
      </c>
      <c r="U53" s="1" t="s">
        <v>760</v>
      </c>
      <c r="V53" s="1" t="s">
        <v>767</v>
      </c>
    </row>
    <row r="54" s="1" customFormat="1" spans="1:22">
      <c r="A54" s="3">
        <v>999224263628542</v>
      </c>
      <c r="B54" s="1" t="s">
        <v>935</v>
      </c>
      <c r="C54" s="1" t="s">
        <v>1011</v>
      </c>
      <c r="D54" s="1" t="s">
        <v>1012</v>
      </c>
      <c r="E54" s="1" t="s">
        <v>1013</v>
      </c>
      <c r="F54" s="1" t="s">
        <v>839</v>
      </c>
      <c r="G54" s="1" t="s">
        <v>749</v>
      </c>
      <c r="H54" s="1" t="s">
        <v>750</v>
      </c>
      <c r="I54" s="1" t="s">
        <v>1014</v>
      </c>
      <c r="J54" s="1" t="s">
        <v>752</v>
      </c>
      <c r="K54" s="1" t="s">
        <v>1014</v>
      </c>
      <c r="L54" s="1" t="s">
        <v>1014</v>
      </c>
      <c r="M54" s="1" t="s">
        <v>753</v>
      </c>
      <c r="N54" s="1" t="s">
        <v>753</v>
      </c>
      <c r="O54" s="1" t="s">
        <v>754</v>
      </c>
      <c r="P54" s="1" t="s">
        <v>755</v>
      </c>
      <c r="Q54" s="1" t="s">
        <v>756</v>
      </c>
      <c r="R54" s="1" t="s">
        <v>1015</v>
      </c>
      <c r="S54" s="1" t="s">
        <v>758</v>
      </c>
      <c r="T54" s="1" t="s">
        <v>759</v>
      </c>
      <c r="U54" s="1" t="s">
        <v>760</v>
      </c>
      <c r="V54" s="1" t="s">
        <v>831</v>
      </c>
    </row>
    <row r="55" s="1" customFormat="1" spans="1:22">
      <c r="A55" s="3">
        <v>999224155846660</v>
      </c>
      <c r="B55" s="1" t="s">
        <v>1005</v>
      </c>
      <c r="C55" s="1" t="s">
        <v>1016</v>
      </c>
      <c r="D55" s="1" t="s">
        <v>1017</v>
      </c>
      <c r="E55" s="1" t="s">
        <v>1018</v>
      </c>
      <c r="F55" s="1" t="s">
        <v>745</v>
      </c>
      <c r="G55" s="1" t="s">
        <v>749</v>
      </c>
      <c r="H55" s="1" t="s">
        <v>750</v>
      </c>
      <c r="I55" s="1" t="s">
        <v>1019</v>
      </c>
      <c r="J55" s="1" t="s">
        <v>752</v>
      </c>
      <c r="K55" s="1" t="s">
        <v>1019</v>
      </c>
      <c r="L55" s="1" t="s">
        <v>1019</v>
      </c>
      <c r="M55" s="1" t="s">
        <v>753</v>
      </c>
      <c r="N55" s="1" t="s">
        <v>753</v>
      </c>
      <c r="O55" s="1" t="s">
        <v>754</v>
      </c>
      <c r="P55" s="1" t="s">
        <v>755</v>
      </c>
      <c r="Q55" s="1" t="s">
        <v>756</v>
      </c>
      <c r="R55" s="1" t="s">
        <v>1020</v>
      </c>
      <c r="S55" s="1" t="s">
        <v>758</v>
      </c>
      <c r="T55" s="1" t="s">
        <v>759</v>
      </c>
      <c r="U55" s="1" t="s">
        <v>760</v>
      </c>
      <c r="V55" s="1" t="s">
        <v>1021</v>
      </c>
    </row>
    <row r="56" s="1" customFormat="1" spans="1:22">
      <c r="A56" s="3">
        <v>999224148929619</v>
      </c>
      <c r="B56" s="1" t="s">
        <v>1022</v>
      </c>
      <c r="C56" s="1" t="s">
        <v>1023</v>
      </c>
      <c r="D56" s="1" t="s">
        <v>1024</v>
      </c>
      <c r="E56" s="1" t="s">
        <v>1025</v>
      </c>
      <c r="F56" s="1" t="s">
        <v>924</v>
      </c>
      <c r="G56" s="1" t="s">
        <v>749</v>
      </c>
      <c r="H56" s="1" t="s">
        <v>750</v>
      </c>
      <c r="I56" s="1" t="s">
        <v>1026</v>
      </c>
      <c r="J56" s="1" t="s">
        <v>752</v>
      </c>
      <c r="K56" s="1" t="s">
        <v>1026</v>
      </c>
      <c r="L56" s="1" t="s">
        <v>1026</v>
      </c>
      <c r="M56" s="1" t="s">
        <v>753</v>
      </c>
      <c r="N56" s="1" t="s">
        <v>753</v>
      </c>
      <c r="O56" s="1" t="s">
        <v>754</v>
      </c>
      <c r="P56" s="1" t="s">
        <v>755</v>
      </c>
      <c r="Q56" s="1" t="s">
        <v>756</v>
      </c>
      <c r="R56" s="1" t="s">
        <v>1027</v>
      </c>
      <c r="S56" s="1" t="s">
        <v>758</v>
      </c>
      <c r="T56" s="1" t="s">
        <v>759</v>
      </c>
      <c r="U56" s="1" t="s">
        <v>760</v>
      </c>
      <c r="V56" s="1" t="s">
        <v>767</v>
      </c>
    </row>
    <row r="57" s="1" customFormat="1" spans="1:22">
      <c r="A57" s="3">
        <v>999224148159840</v>
      </c>
      <c r="B57" s="1" t="s">
        <v>1022</v>
      </c>
      <c r="C57" s="1" t="s">
        <v>1028</v>
      </c>
      <c r="D57" s="1" t="s">
        <v>1029</v>
      </c>
      <c r="E57" s="1" t="s">
        <v>1030</v>
      </c>
      <c r="F57" s="1" t="s">
        <v>877</v>
      </c>
      <c r="G57" s="1" t="s">
        <v>749</v>
      </c>
      <c r="H57" s="1" t="s">
        <v>750</v>
      </c>
      <c r="I57" s="1" t="s">
        <v>1031</v>
      </c>
      <c r="J57" s="1" t="s">
        <v>752</v>
      </c>
      <c r="K57" s="1" t="s">
        <v>1031</v>
      </c>
      <c r="L57" s="1" t="s">
        <v>1031</v>
      </c>
      <c r="M57" s="1" t="s">
        <v>753</v>
      </c>
      <c r="N57" s="1" t="s">
        <v>753</v>
      </c>
      <c r="O57" s="1" t="s">
        <v>754</v>
      </c>
      <c r="P57" s="1" t="s">
        <v>755</v>
      </c>
      <c r="Q57" s="1" t="s">
        <v>756</v>
      </c>
      <c r="R57" s="1" t="s">
        <v>1032</v>
      </c>
      <c r="S57" s="1" t="s">
        <v>758</v>
      </c>
      <c r="T57" s="1" t="s">
        <v>759</v>
      </c>
      <c r="U57" s="1" t="s">
        <v>760</v>
      </c>
      <c r="V57" s="1" t="s">
        <v>767</v>
      </c>
    </row>
    <row r="58" s="1" customFormat="1" spans="1:22">
      <c r="A58" s="3">
        <v>999224146236002</v>
      </c>
      <c r="B58" s="1" t="s">
        <v>1022</v>
      </c>
      <c r="C58" s="1" t="s">
        <v>1033</v>
      </c>
      <c r="D58" s="1" t="s">
        <v>1034</v>
      </c>
      <c r="E58" s="1" t="s">
        <v>1035</v>
      </c>
      <c r="F58" s="1" t="s">
        <v>839</v>
      </c>
      <c r="G58" s="1" t="s">
        <v>749</v>
      </c>
      <c r="H58" s="1" t="s">
        <v>750</v>
      </c>
      <c r="I58" s="1" t="s">
        <v>1036</v>
      </c>
      <c r="J58" s="1" t="s">
        <v>752</v>
      </c>
      <c r="K58" s="1" t="s">
        <v>1036</v>
      </c>
      <c r="L58" s="1" t="s">
        <v>1036</v>
      </c>
      <c r="M58" s="1" t="s">
        <v>753</v>
      </c>
      <c r="N58" s="1" t="s">
        <v>753</v>
      </c>
      <c r="O58" s="1" t="s">
        <v>754</v>
      </c>
      <c r="P58" s="1" t="s">
        <v>755</v>
      </c>
      <c r="Q58" s="1" t="s">
        <v>756</v>
      </c>
      <c r="R58" s="1" t="s">
        <v>1037</v>
      </c>
      <c r="S58" s="1" t="s">
        <v>758</v>
      </c>
      <c r="T58" s="1" t="s">
        <v>759</v>
      </c>
      <c r="U58" s="1" t="s">
        <v>760</v>
      </c>
      <c r="V58" s="1" t="s">
        <v>831</v>
      </c>
    </row>
    <row r="59" s="1" customFormat="1" spans="1:22">
      <c r="A59" s="3">
        <v>999224141895283</v>
      </c>
      <c r="B59" s="1" t="s">
        <v>1022</v>
      </c>
      <c r="C59" s="1" t="s">
        <v>1038</v>
      </c>
      <c r="D59" s="1" t="s">
        <v>1039</v>
      </c>
      <c r="E59" s="1" t="s">
        <v>1040</v>
      </c>
      <c r="F59" s="1" t="s">
        <v>839</v>
      </c>
      <c r="G59" s="1" t="s">
        <v>749</v>
      </c>
      <c r="H59" s="1" t="s">
        <v>750</v>
      </c>
      <c r="I59" s="1" t="s">
        <v>1041</v>
      </c>
      <c r="J59" s="1" t="s">
        <v>752</v>
      </c>
      <c r="K59" s="1" t="s">
        <v>1041</v>
      </c>
      <c r="L59" s="1" t="s">
        <v>1041</v>
      </c>
      <c r="M59" s="1" t="s">
        <v>753</v>
      </c>
      <c r="N59" s="1" t="s">
        <v>753</v>
      </c>
      <c r="O59" s="1" t="s">
        <v>754</v>
      </c>
      <c r="P59" s="1" t="s">
        <v>755</v>
      </c>
      <c r="Q59" s="1" t="s">
        <v>756</v>
      </c>
      <c r="R59" s="1" t="s">
        <v>1042</v>
      </c>
      <c r="S59" s="1" t="s">
        <v>758</v>
      </c>
      <c r="T59" s="1" t="s">
        <v>759</v>
      </c>
      <c r="U59" s="1" t="s">
        <v>760</v>
      </c>
      <c r="V59" s="1" t="s">
        <v>767</v>
      </c>
    </row>
    <row r="60" s="1" customFormat="1" spans="1:22">
      <c r="A60" s="3">
        <v>999224138807785</v>
      </c>
      <c r="B60" s="1" t="s">
        <v>1022</v>
      </c>
      <c r="C60" s="1" t="s">
        <v>1043</v>
      </c>
      <c r="D60" s="1" t="s">
        <v>868</v>
      </c>
      <c r="E60" s="1" t="s">
        <v>1044</v>
      </c>
      <c r="F60" s="1" t="s">
        <v>839</v>
      </c>
      <c r="G60" s="1" t="s">
        <v>749</v>
      </c>
      <c r="H60" s="1" t="s">
        <v>750</v>
      </c>
      <c r="I60" s="1" t="s">
        <v>870</v>
      </c>
      <c r="J60" s="1" t="s">
        <v>752</v>
      </c>
      <c r="K60" s="1" t="s">
        <v>870</v>
      </c>
      <c r="L60" s="1" t="s">
        <v>870</v>
      </c>
      <c r="M60" s="1" t="s">
        <v>753</v>
      </c>
      <c r="N60" s="1" t="s">
        <v>753</v>
      </c>
      <c r="O60" s="1" t="s">
        <v>754</v>
      </c>
      <c r="P60" s="1" t="s">
        <v>755</v>
      </c>
      <c r="Q60" s="1" t="s">
        <v>756</v>
      </c>
      <c r="R60" s="1" t="s">
        <v>1045</v>
      </c>
      <c r="S60" s="1" t="s">
        <v>758</v>
      </c>
      <c r="T60" s="1" t="s">
        <v>759</v>
      </c>
      <c r="U60" s="1" t="s">
        <v>760</v>
      </c>
      <c r="V60" s="1" t="s">
        <v>767</v>
      </c>
    </row>
    <row r="61" s="1" customFormat="1" spans="1:22">
      <c r="A61" s="3">
        <v>999224138771347</v>
      </c>
      <c r="B61" s="1" t="s">
        <v>1022</v>
      </c>
      <c r="C61" s="1" t="s">
        <v>1046</v>
      </c>
      <c r="D61" s="1" t="s">
        <v>868</v>
      </c>
      <c r="E61" s="1" t="s">
        <v>1047</v>
      </c>
      <c r="F61" s="1" t="s">
        <v>839</v>
      </c>
      <c r="G61" s="1" t="s">
        <v>749</v>
      </c>
      <c r="H61" s="1" t="s">
        <v>750</v>
      </c>
      <c r="I61" s="1" t="s">
        <v>870</v>
      </c>
      <c r="J61" s="1" t="s">
        <v>752</v>
      </c>
      <c r="K61" s="1" t="s">
        <v>870</v>
      </c>
      <c r="L61" s="1" t="s">
        <v>870</v>
      </c>
      <c r="M61" s="1" t="s">
        <v>753</v>
      </c>
      <c r="N61" s="1" t="s">
        <v>753</v>
      </c>
      <c r="O61" s="1" t="s">
        <v>754</v>
      </c>
      <c r="P61" s="1" t="s">
        <v>755</v>
      </c>
      <c r="Q61" s="1" t="s">
        <v>756</v>
      </c>
      <c r="R61" s="1" t="s">
        <v>1048</v>
      </c>
      <c r="S61" s="1" t="s">
        <v>758</v>
      </c>
      <c r="T61" s="1" t="s">
        <v>759</v>
      </c>
      <c r="U61" s="1" t="s">
        <v>760</v>
      </c>
      <c r="V61" s="1" t="s">
        <v>767</v>
      </c>
    </row>
    <row r="62" s="1" customFormat="1" spans="1:22">
      <c r="A62" s="3">
        <v>999224126609646</v>
      </c>
      <c r="B62" s="1" t="s">
        <v>1049</v>
      </c>
      <c r="C62" s="1" t="s">
        <v>1050</v>
      </c>
      <c r="D62" s="1" t="s">
        <v>1051</v>
      </c>
      <c r="E62" s="1" t="s">
        <v>1052</v>
      </c>
      <c r="F62" s="1" t="s">
        <v>877</v>
      </c>
      <c r="G62" s="1" t="s">
        <v>749</v>
      </c>
      <c r="H62" s="1" t="s">
        <v>750</v>
      </c>
      <c r="I62" s="1" t="s">
        <v>1053</v>
      </c>
      <c r="J62" s="1" t="s">
        <v>752</v>
      </c>
      <c r="K62" s="1" t="s">
        <v>1053</v>
      </c>
      <c r="L62" s="1" t="s">
        <v>1053</v>
      </c>
      <c r="M62" s="1" t="s">
        <v>753</v>
      </c>
      <c r="N62" s="1" t="s">
        <v>753</v>
      </c>
      <c r="O62" s="1" t="s">
        <v>754</v>
      </c>
      <c r="P62" s="1" t="s">
        <v>755</v>
      </c>
      <c r="Q62" s="1" t="s">
        <v>756</v>
      </c>
      <c r="R62" s="1" t="s">
        <v>1054</v>
      </c>
      <c r="S62" s="1" t="s">
        <v>758</v>
      </c>
      <c r="T62" s="1" t="s">
        <v>759</v>
      </c>
      <c r="U62" s="1" t="s">
        <v>760</v>
      </c>
      <c r="V62" s="1" t="s">
        <v>767</v>
      </c>
    </row>
    <row r="63" s="1" customFormat="1" spans="1:22">
      <c r="A63" s="3">
        <v>999224125591474</v>
      </c>
      <c r="B63" s="1" t="s">
        <v>1049</v>
      </c>
      <c r="C63" s="1" t="s">
        <v>1055</v>
      </c>
      <c r="D63" s="1" t="s">
        <v>937</v>
      </c>
      <c r="E63" s="1" t="s">
        <v>1056</v>
      </c>
      <c r="F63" s="1" t="s">
        <v>745</v>
      </c>
      <c r="G63" s="1" t="s">
        <v>749</v>
      </c>
      <c r="H63" s="1" t="s">
        <v>750</v>
      </c>
      <c r="I63" s="1" t="s">
        <v>1036</v>
      </c>
      <c r="J63" s="1" t="s">
        <v>752</v>
      </c>
      <c r="K63" s="1" t="s">
        <v>1036</v>
      </c>
      <c r="L63" s="1" t="s">
        <v>1036</v>
      </c>
      <c r="M63" s="1" t="s">
        <v>753</v>
      </c>
      <c r="N63" s="1" t="s">
        <v>753</v>
      </c>
      <c r="O63" s="1" t="s">
        <v>754</v>
      </c>
      <c r="P63" s="1" t="s">
        <v>755</v>
      </c>
      <c r="Q63" s="1" t="s">
        <v>756</v>
      </c>
      <c r="R63" s="1" t="s">
        <v>1057</v>
      </c>
      <c r="S63" s="1" t="s">
        <v>758</v>
      </c>
      <c r="T63" s="1" t="s">
        <v>759</v>
      </c>
      <c r="U63" s="1" t="s">
        <v>760</v>
      </c>
      <c r="V63" s="1" t="s">
        <v>767</v>
      </c>
    </row>
    <row r="64" s="1" customFormat="1" spans="1:22">
      <c r="A64" s="3">
        <v>999224121567396</v>
      </c>
      <c r="B64" s="1" t="s">
        <v>1049</v>
      </c>
      <c r="C64" s="1" t="s">
        <v>1058</v>
      </c>
      <c r="D64" s="1" t="s">
        <v>1051</v>
      </c>
      <c r="E64" s="1" t="s">
        <v>1059</v>
      </c>
      <c r="F64" s="1" t="s">
        <v>877</v>
      </c>
      <c r="G64" s="1" t="s">
        <v>749</v>
      </c>
      <c r="H64" s="1" t="s">
        <v>750</v>
      </c>
      <c r="I64" s="1" t="s">
        <v>1060</v>
      </c>
      <c r="J64" s="1" t="s">
        <v>752</v>
      </c>
      <c r="K64" s="1" t="s">
        <v>1060</v>
      </c>
      <c r="L64" s="1" t="s">
        <v>1060</v>
      </c>
      <c r="M64" s="1" t="s">
        <v>753</v>
      </c>
      <c r="N64" s="1" t="s">
        <v>753</v>
      </c>
      <c r="O64" s="1" t="s">
        <v>754</v>
      </c>
      <c r="P64" s="1" t="s">
        <v>755</v>
      </c>
      <c r="Q64" s="1" t="s">
        <v>756</v>
      </c>
      <c r="R64" s="1" t="s">
        <v>1061</v>
      </c>
      <c r="S64" s="1" t="s">
        <v>758</v>
      </c>
      <c r="T64" s="1" t="s">
        <v>759</v>
      </c>
      <c r="U64" s="1" t="s">
        <v>760</v>
      </c>
      <c r="V64" s="1" t="s">
        <v>767</v>
      </c>
    </row>
    <row r="65" s="1" customFormat="1" spans="1:22">
      <c r="A65" s="3">
        <v>999224120037123</v>
      </c>
      <c r="B65" s="1" t="s">
        <v>1062</v>
      </c>
      <c r="C65" s="1" t="s">
        <v>1063</v>
      </c>
      <c r="D65" s="1" t="s">
        <v>868</v>
      </c>
      <c r="E65" s="1" t="s">
        <v>1064</v>
      </c>
      <c r="F65" s="1" t="s">
        <v>877</v>
      </c>
      <c r="G65" s="1" t="s">
        <v>749</v>
      </c>
      <c r="H65" s="1" t="s">
        <v>750</v>
      </c>
      <c r="I65" s="1" t="s">
        <v>1065</v>
      </c>
      <c r="J65" s="1" t="s">
        <v>752</v>
      </c>
      <c r="K65" s="1" t="s">
        <v>1065</v>
      </c>
      <c r="L65" s="1" t="s">
        <v>1065</v>
      </c>
      <c r="M65" s="1" t="s">
        <v>753</v>
      </c>
      <c r="N65" s="1" t="s">
        <v>753</v>
      </c>
      <c r="O65" s="1" t="s">
        <v>754</v>
      </c>
      <c r="P65" s="1" t="s">
        <v>755</v>
      </c>
      <c r="Q65" s="1" t="s">
        <v>756</v>
      </c>
      <c r="R65" s="1" t="s">
        <v>1066</v>
      </c>
      <c r="S65" s="1" t="s">
        <v>758</v>
      </c>
      <c r="T65" s="1" t="s">
        <v>759</v>
      </c>
      <c r="U65" s="1" t="s">
        <v>760</v>
      </c>
      <c r="V65" s="1" t="s">
        <v>767</v>
      </c>
    </row>
    <row r="66" s="1" customFormat="1" spans="1:22">
      <c r="A66" s="3">
        <v>999224119123707</v>
      </c>
      <c r="B66" s="1" t="s">
        <v>1062</v>
      </c>
      <c r="C66" s="1" t="s">
        <v>1067</v>
      </c>
      <c r="D66" s="1" t="s">
        <v>1068</v>
      </c>
      <c r="E66" s="1" t="s">
        <v>1069</v>
      </c>
      <c r="F66" s="1" t="s">
        <v>877</v>
      </c>
      <c r="G66" s="1" t="s">
        <v>749</v>
      </c>
      <c r="H66" s="1" t="s">
        <v>750</v>
      </c>
      <c r="I66" s="1" t="s">
        <v>1070</v>
      </c>
      <c r="J66" s="1" t="s">
        <v>752</v>
      </c>
      <c r="K66" s="1" t="s">
        <v>1070</v>
      </c>
      <c r="L66" s="1" t="s">
        <v>1070</v>
      </c>
      <c r="M66" s="1" t="s">
        <v>753</v>
      </c>
      <c r="N66" s="1" t="s">
        <v>753</v>
      </c>
      <c r="O66" s="1" t="s">
        <v>754</v>
      </c>
      <c r="P66" s="1" t="s">
        <v>755</v>
      </c>
      <c r="Q66" s="1" t="s">
        <v>756</v>
      </c>
      <c r="R66" s="1" t="s">
        <v>1071</v>
      </c>
      <c r="S66" s="1" t="s">
        <v>758</v>
      </c>
      <c r="T66" s="1" t="s">
        <v>759</v>
      </c>
      <c r="U66" s="1" t="s">
        <v>760</v>
      </c>
      <c r="V66" s="1" t="s">
        <v>767</v>
      </c>
    </row>
    <row r="67" s="1" customFormat="1" spans="1:22">
      <c r="A67" s="3">
        <v>999224115966014</v>
      </c>
      <c r="B67" s="1" t="s">
        <v>1062</v>
      </c>
      <c r="C67" s="1" t="s">
        <v>1072</v>
      </c>
      <c r="D67" s="1" t="s">
        <v>1001</v>
      </c>
      <c r="E67" s="1" t="s">
        <v>1073</v>
      </c>
      <c r="F67" s="1" t="s">
        <v>839</v>
      </c>
      <c r="G67" s="1" t="s">
        <v>749</v>
      </c>
      <c r="H67" s="1" t="s">
        <v>750</v>
      </c>
      <c r="I67" s="1" t="s">
        <v>1074</v>
      </c>
      <c r="J67" s="1" t="s">
        <v>752</v>
      </c>
      <c r="K67" s="1" t="s">
        <v>1074</v>
      </c>
      <c r="L67" s="1" t="s">
        <v>1074</v>
      </c>
      <c r="M67" s="1" t="s">
        <v>753</v>
      </c>
      <c r="N67" s="1" t="s">
        <v>753</v>
      </c>
      <c r="O67" s="1" t="s">
        <v>754</v>
      </c>
      <c r="P67" s="1" t="s">
        <v>755</v>
      </c>
      <c r="Q67" s="1" t="s">
        <v>756</v>
      </c>
      <c r="R67" s="1" t="s">
        <v>1075</v>
      </c>
      <c r="S67" s="1" t="s">
        <v>758</v>
      </c>
      <c r="T67" s="1" t="s">
        <v>759</v>
      </c>
      <c r="U67" s="1" t="s">
        <v>760</v>
      </c>
      <c r="V67" s="1" t="s">
        <v>767</v>
      </c>
    </row>
    <row r="68" s="1" customFormat="1" spans="1:22">
      <c r="A68" s="3">
        <v>999224111477056</v>
      </c>
      <c r="B68" s="1" t="s">
        <v>1062</v>
      </c>
      <c r="C68" s="1" t="s">
        <v>1076</v>
      </c>
      <c r="D68" s="1" t="s">
        <v>1077</v>
      </c>
      <c r="E68" s="1" t="s">
        <v>1078</v>
      </c>
      <c r="F68" s="1" t="s">
        <v>839</v>
      </c>
      <c r="G68" s="1" t="s">
        <v>749</v>
      </c>
      <c r="H68" s="1" t="s">
        <v>750</v>
      </c>
      <c r="I68" s="1" t="s">
        <v>1079</v>
      </c>
      <c r="J68" s="1" t="s">
        <v>752</v>
      </c>
      <c r="K68" s="1" t="s">
        <v>1079</v>
      </c>
      <c r="L68" s="1" t="s">
        <v>1079</v>
      </c>
      <c r="M68" s="1" t="s">
        <v>753</v>
      </c>
      <c r="N68" s="1" t="s">
        <v>753</v>
      </c>
      <c r="O68" s="1" t="s">
        <v>754</v>
      </c>
      <c r="P68" s="1" t="s">
        <v>755</v>
      </c>
      <c r="Q68" s="1" t="s">
        <v>756</v>
      </c>
      <c r="R68" s="1" t="s">
        <v>1080</v>
      </c>
      <c r="S68" s="1" t="s">
        <v>758</v>
      </c>
      <c r="T68" s="1" t="s">
        <v>759</v>
      </c>
      <c r="U68" s="1" t="s">
        <v>760</v>
      </c>
      <c r="V68" s="1" t="s">
        <v>761</v>
      </c>
    </row>
    <row r="69" s="1" customFormat="1" spans="1:22">
      <c r="A69" s="3">
        <v>999224109785930</v>
      </c>
      <c r="B69" s="1" t="s">
        <v>1062</v>
      </c>
      <c r="C69" s="1" t="s">
        <v>1081</v>
      </c>
      <c r="D69" s="1" t="s">
        <v>1029</v>
      </c>
      <c r="E69" s="1" t="s">
        <v>1082</v>
      </c>
      <c r="F69" s="1" t="s">
        <v>877</v>
      </c>
      <c r="G69" s="1" t="s">
        <v>749</v>
      </c>
      <c r="H69" s="1" t="s">
        <v>750</v>
      </c>
      <c r="I69" s="1" t="s">
        <v>1083</v>
      </c>
      <c r="J69" s="1" t="s">
        <v>752</v>
      </c>
      <c r="K69" s="1" t="s">
        <v>1083</v>
      </c>
      <c r="L69" s="1" t="s">
        <v>1060</v>
      </c>
      <c r="M69" s="1" t="s">
        <v>1084</v>
      </c>
      <c r="N69" s="1" t="s">
        <v>1084</v>
      </c>
      <c r="O69" s="1" t="s">
        <v>754</v>
      </c>
      <c r="P69" s="1" t="s">
        <v>755</v>
      </c>
      <c r="Q69" s="1" t="s">
        <v>756</v>
      </c>
      <c r="R69" s="1" t="s">
        <v>1085</v>
      </c>
      <c r="S69" s="1" t="s">
        <v>758</v>
      </c>
      <c r="T69" s="1" t="s">
        <v>759</v>
      </c>
      <c r="U69" s="1" t="s">
        <v>760</v>
      </c>
      <c r="V69" s="1" t="s">
        <v>767</v>
      </c>
    </row>
    <row r="70" s="1" customFormat="1" spans="1:22">
      <c r="A70" s="3">
        <v>999224106577567</v>
      </c>
      <c r="B70" s="1" t="s">
        <v>1062</v>
      </c>
      <c r="C70" s="1" t="s">
        <v>1086</v>
      </c>
      <c r="D70" s="1" t="s">
        <v>1087</v>
      </c>
      <c r="E70" s="1" t="s">
        <v>1088</v>
      </c>
      <c r="F70" s="1" t="s">
        <v>935</v>
      </c>
      <c r="G70" s="1" t="s">
        <v>749</v>
      </c>
      <c r="H70" s="1" t="s">
        <v>750</v>
      </c>
      <c r="I70" s="1" t="s">
        <v>1089</v>
      </c>
      <c r="J70" s="1" t="s">
        <v>752</v>
      </c>
      <c r="K70" s="1" t="s">
        <v>1089</v>
      </c>
      <c r="L70" s="1" t="s">
        <v>1089</v>
      </c>
      <c r="M70" s="1" t="s">
        <v>753</v>
      </c>
      <c r="N70" s="1" t="s">
        <v>753</v>
      </c>
      <c r="O70" s="1" t="s">
        <v>754</v>
      </c>
      <c r="P70" s="1" t="s">
        <v>755</v>
      </c>
      <c r="Q70" s="1" t="s">
        <v>756</v>
      </c>
      <c r="R70" s="1" t="s">
        <v>1090</v>
      </c>
      <c r="S70" s="1" t="s">
        <v>758</v>
      </c>
      <c r="T70" s="1" t="s">
        <v>759</v>
      </c>
      <c r="U70" s="1" t="s">
        <v>760</v>
      </c>
      <c r="V70" s="1" t="s">
        <v>767</v>
      </c>
    </row>
    <row r="71" s="1" customFormat="1" spans="1:22">
      <c r="A71" s="3">
        <v>999224101961358</v>
      </c>
      <c r="B71" s="1" t="s">
        <v>1091</v>
      </c>
      <c r="C71" s="1" t="s">
        <v>1092</v>
      </c>
      <c r="D71" s="1" t="s">
        <v>1093</v>
      </c>
      <c r="E71" s="1" t="s">
        <v>1094</v>
      </c>
      <c r="F71" s="1" t="s">
        <v>924</v>
      </c>
      <c r="G71" s="1" t="s">
        <v>749</v>
      </c>
      <c r="H71" s="1" t="s">
        <v>750</v>
      </c>
      <c r="I71" s="1" t="s">
        <v>1095</v>
      </c>
      <c r="J71" s="1" t="s">
        <v>752</v>
      </c>
      <c r="K71" s="1" t="s">
        <v>1095</v>
      </c>
      <c r="L71" s="1" t="s">
        <v>1095</v>
      </c>
      <c r="M71" s="1" t="s">
        <v>753</v>
      </c>
      <c r="N71" s="1" t="s">
        <v>753</v>
      </c>
      <c r="O71" s="1" t="s">
        <v>754</v>
      </c>
      <c r="P71" s="1" t="s">
        <v>755</v>
      </c>
      <c r="Q71" s="1" t="s">
        <v>756</v>
      </c>
      <c r="R71" s="1" t="s">
        <v>1096</v>
      </c>
      <c r="S71" s="1" t="s">
        <v>758</v>
      </c>
      <c r="T71" s="1" t="s">
        <v>759</v>
      </c>
      <c r="U71" s="1" t="s">
        <v>760</v>
      </c>
      <c r="V71" s="1" t="s">
        <v>767</v>
      </c>
    </row>
    <row r="72" s="1" customFormat="1" spans="1:22">
      <c r="A72" s="3">
        <v>999224091728082</v>
      </c>
      <c r="B72" s="1" t="s">
        <v>1091</v>
      </c>
      <c r="C72" s="1" t="s">
        <v>1097</v>
      </c>
      <c r="D72" s="1" t="s">
        <v>1098</v>
      </c>
      <c r="E72" s="1" t="s">
        <v>1099</v>
      </c>
      <c r="F72" s="1" t="s">
        <v>877</v>
      </c>
      <c r="G72" s="1" t="s">
        <v>749</v>
      </c>
      <c r="H72" s="1" t="s">
        <v>750</v>
      </c>
      <c r="I72" s="1" t="s">
        <v>1100</v>
      </c>
      <c r="J72" s="1" t="s">
        <v>752</v>
      </c>
      <c r="K72" s="1" t="s">
        <v>1100</v>
      </c>
      <c r="L72" s="1" t="s">
        <v>1100</v>
      </c>
      <c r="M72" s="1" t="s">
        <v>753</v>
      </c>
      <c r="N72" s="1" t="s">
        <v>753</v>
      </c>
      <c r="O72" s="1" t="s">
        <v>754</v>
      </c>
      <c r="P72" s="1" t="s">
        <v>755</v>
      </c>
      <c r="Q72" s="1" t="s">
        <v>756</v>
      </c>
      <c r="R72" s="1" t="s">
        <v>1101</v>
      </c>
      <c r="S72" s="1" t="s">
        <v>758</v>
      </c>
      <c r="T72" s="1" t="s">
        <v>759</v>
      </c>
      <c r="U72" s="1" t="s">
        <v>760</v>
      </c>
      <c r="V72" s="1" t="s">
        <v>767</v>
      </c>
    </row>
    <row r="73" s="1" customFormat="1" spans="1:22">
      <c r="A73" s="3">
        <v>999224088918937</v>
      </c>
      <c r="B73" s="1" t="s">
        <v>1102</v>
      </c>
      <c r="C73" s="1" t="s">
        <v>1103</v>
      </c>
      <c r="D73" s="1" t="s">
        <v>964</v>
      </c>
      <c r="E73" s="1" t="s">
        <v>1104</v>
      </c>
      <c r="F73" s="1" t="s">
        <v>935</v>
      </c>
      <c r="G73" s="1" t="s">
        <v>749</v>
      </c>
      <c r="H73" s="1" t="s">
        <v>750</v>
      </c>
      <c r="I73" s="1" t="s">
        <v>1105</v>
      </c>
      <c r="J73" s="1" t="s">
        <v>752</v>
      </c>
      <c r="K73" s="1" t="s">
        <v>1105</v>
      </c>
      <c r="L73" s="1" t="s">
        <v>1105</v>
      </c>
      <c r="M73" s="1" t="s">
        <v>753</v>
      </c>
      <c r="N73" s="1" t="s">
        <v>753</v>
      </c>
      <c r="O73" s="1" t="s">
        <v>754</v>
      </c>
      <c r="P73" s="1" t="s">
        <v>755</v>
      </c>
      <c r="Q73" s="1" t="s">
        <v>756</v>
      </c>
      <c r="R73" s="1" t="s">
        <v>1106</v>
      </c>
      <c r="S73" s="1" t="s">
        <v>758</v>
      </c>
      <c r="T73" s="1" t="s">
        <v>759</v>
      </c>
      <c r="U73" s="1" t="s">
        <v>760</v>
      </c>
      <c r="V73" s="1" t="s">
        <v>767</v>
      </c>
    </row>
    <row r="74" s="1" customFormat="1" spans="1:22">
      <c r="A74" s="3">
        <v>999224080893283</v>
      </c>
      <c r="B74" s="1" t="s">
        <v>1102</v>
      </c>
      <c r="C74" s="1" t="s">
        <v>1107</v>
      </c>
      <c r="D74" s="1" t="s">
        <v>1108</v>
      </c>
      <c r="E74" s="1" t="s">
        <v>1109</v>
      </c>
      <c r="F74" s="1" t="s">
        <v>745</v>
      </c>
      <c r="G74" s="1" t="s">
        <v>749</v>
      </c>
      <c r="H74" s="1" t="s">
        <v>750</v>
      </c>
      <c r="I74" s="1" t="s">
        <v>1110</v>
      </c>
      <c r="J74" s="1" t="s">
        <v>752</v>
      </c>
      <c r="K74" s="1" t="s">
        <v>1110</v>
      </c>
      <c r="L74" s="1" t="s">
        <v>1110</v>
      </c>
      <c r="M74" s="1" t="s">
        <v>753</v>
      </c>
      <c r="N74" s="1" t="s">
        <v>753</v>
      </c>
      <c r="O74" s="1" t="s">
        <v>754</v>
      </c>
      <c r="P74" s="1" t="s">
        <v>755</v>
      </c>
      <c r="Q74" s="1" t="s">
        <v>756</v>
      </c>
      <c r="R74" s="1" t="s">
        <v>1111</v>
      </c>
      <c r="S74" s="1" t="s">
        <v>758</v>
      </c>
      <c r="T74" s="1" t="s">
        <v>759</v>
      </c>
      <c r="U74" s="1" t="s">
        <v>760</v>
      </c>
      <c r="V74" s="1" t="s">
        <v>767</v>
      </c>
    </row>
    <row r="75" s="1" customFormat="1" spans="1:22">
      <c r="A75" s="3">
        <v>999224064690431</v>
      </c>
      <c r="B75" s="1" t="s">
        <v>1112</v>
      </c>
      <c r="C75" s="1" t="s">
        <v>1113</v>
      </c>
      <c r="D75" s="1" t="s">
        <v>1114</v>
      </c>
      <c r="E75" s="1" t="s">
        <v>1115</v>
      </c>
      <c r="F75" s="1" t="s">
        <v>745</v>
      </c>
      <c r="G75" s="1" t="s">
        <v>749</v>
      </c>
      <c r="H75" s="1" t="s">
        <v>750</v>
      </c>
      <c r="I75" s="1" t="s">
        <v>1116</v>
      </c>
      <c r="J75" s="1" t="s">
        <v>752</v>
      </c>
      <c r="K75" s="1" t="s">
        <v>1116</v>
      </c>
      <c r="L75" s="1" t="s">
        <v>1116</v>
      </c>
      <c r="M75" s="1" t="s">
        <v>753</v>
      </c>
      <c r="N75" s="1" t="s">
        <v>753</v>
      </c>
      <c r="O75" s="1" t="s">
        <v>754</v>
      </c>
      <c r="P75" s="1" t="s">
        <v>755</v>
      </c>
      <c r="Q75" s="1" t="s">
        <v>756</v>
      </c>
      <c r="R75" s="1" t="s">
        <v>1117</v>
      </c>
      <c r="S75" s="1" t="s">
        <v>758</v>
      </c>
      <c r="T75" s="1" t="s">
        <v>759</v>
      </c>
      <c r="U75" s="1" t="s">
        <v>760</v>
      </c>
      <c r="V75" s="1" t="s">
        <v>773</v>
      </c>
    </row>
    <row r="76" s="1" customFormat="1" spans="1:22">
      <c r="A76" s="3">
        <v>24064671676</v>
      </c>
      <c r="B76" s="1" t="s">
        <v>1112</v>
      </c>
      <c r="C76" s="1" t="s">
        <v>1118</v>
      </c>
      <c r="D76" s="1" t="s">
        <v>1108</v>
      </c>
      <c r="E76" s="1" t="s">
        <v>1119</v>
      </c>
      <c r="F76" s="1" t="s">
        <v>745</v>
      </c>
      <c r="G76" s="1" t="s">
        <v>749</v>
      </c>
      <c r="H76" s="1" t="s">
        <v>750</v>
      </c>
      <c r="I76" s="1" t="s">
        <v>1120</v>
      </c>
      <c r="J76" s="1" t="s">
        <v>752</v>
      </c>
      <c r="K76" s="1" t="s">
        <v>1120</v>
      </c>
      <c r="L76" s="1" t="s">
        <v>1120</v>
      </c>
      <c r="M76" s="1" t="s">
        <v>753</v>
      </c>
      <c r="N76" s="1" t="s">
        <v>753</v>
      </c>
      <c r="O76" s="1" t="s">
        <v>754</v>
      </c>
      <c r="P76" s="1" t="s">
        <v>755</v>
      </c>
      <c r="Q76" s="1" t="s">
        <v>756</v>
      </c>
      <c r="R76" s="1" t="s">
        <v>1121</v>
      </c>
      <c r="S76" s="1" t="s">
        <v>758</v>
      </c>
      <c r="T76" s="1" t="s">
        <v>759</v>
      </c>
      <c r="U76" s="1" t="s">
        <v>760</v>
      </c>
      <c r="V76" s="1" t="s">
        <v>767</v>
      </c>
    </row>
    <row r="77" s="1" customFormat="1" spans="1:22">
      <c r="A77" s="3">
        <v>999224060423043</v>
      </c>
      <c r="B77" s="1" t="s">
        <v>1122</v>
      </c>
      <c r="C77" s="1" t="s">
        <v>1123</v>
      </c>
      <c r="D77" s="1" t="s">
        <v>959</v>
      </c>
      <c r="E77" s="1" t="s">
        <v>1124</v>
      </c>
      <c r="F77" s="1" t="s">
        <v>924</v>
      </c>
      <c r="G77" s="1" t="s">
        <v>749</v>
      </c>
      <c r="H77" s="1" t="s">
        <v>750</v>
      </c>
      <c r="I77" s="1" t="s">
        <v>1125</v>
      </c>
      <c r="J77" s="1" t="s">
        <v>752</v>
      </c>
      <c r="K77" s="1" t="s">
        <v>1125</v>
      </c>
      <c r="L77" s="1" t="s">
        <v>1125</v>
      </c>
      <c r="M77" s="1" t="s">
        <v>753</v>
      </c>
      <c r="N77" s="1" t="s">
        <v>753</v>
      </c>
      <c r="O77" s="1" t="s">
        <v>754</v>
      </c>
      <c r="P77" s="1" t="s">
        <v>755</v>
      </c>
      <c r="Q77" s="1" t="s">
        <v>756</v>
      </c>
      <c r="R77" s="1" t="s">
        <v>1126</v>
      </c>
      <c r="S77" s="1" t="s">
        <v>758</v>
      </c>
      <c r="T77" s="1" t="s">
        <v>759</v>
      </c>
      <c r="U77" s="1" t="s">
        <v>760</v>
      </c>
      <c r="V77" s="1" t="s">
        <v>767</v>
      </c>
    </row>
    <row r="78" s="1" customFormat="1" spans="1:22">
      <c r="A78" s="3">
        <v>999224050963681</v>
      </c>
      <c r="B78" s="1" t="s">
        <v>1122</v>
      </c>
      <c r="C78" s="1" t="s">
        <v>1127</v>
      </c>
      <c r="D78" s="1" t="s">
        <v>1128</v>
      </c>
      <c r="E78" s="1" t="s">
        <v>1129</v>
      </c>
      <c r="F78" s="1" t="s">
        <v>924</v>
      </c>
      <c r="G78" s="1" t="s">
        <v>749</v>
      </c>
      <c r="H78" s="1" t="s">
        <v>750</v>
      </c>
      <c r="I78" s="1" t="s">
        <v>1130</v>
      </c>
      <c r="J78" s="1" t="s">
        <v>752</v>
      </c>
      <c r="K78" s="1" t="s">
        <v>1130</v>
      </c>
      <c r="L78" s="1" t="s">
        <v>1130</v>
      </c>
      <c r="M78" s="1" t="s">
        <v>753</v>
      </c>
      <c r="N78" s="1" t="s">
        <v>753</v>
      </c>
      <c r="O78" s="1" t="s">
        <v>754</v>
      </c>
      <c r="P78" s="1" t="s">
        <v>755</v>
      </c>
      <c r="Q78" s="1" t="s">
        <v>756</v>
      </c>
      <c r="R78" s="1" t="s">
        <v>1131</v>
      </c>
      <c r="S78" s="1" t="s">
        <v>758</v>
      </c>
      <c r="T78" s="1" t="s">
        <v>759</v>
      </c>
      <c r="U78" s="1" t="s">
        <v>760</v>
      </c>
      <c r="V78" s="1" t="s">
        <v>767</v>
      </c>
    </row>
    <row r="79" s="1" customFormat="1" spans="1:22">
      <c r="A79" s="3">
        <v>999224045525256</v>
      </c>
      <c r="B79" s="1" t="s">
        <v>1132</v>
      </c>
      <c r="C79" s="1" t="s">
        <v>1133</v>
      </c>
      <c r="D79" s="1" t="s">
        <v>1134</v>
      </c>
      <c r="E79" s="1" t="s">
        <v>1135</v>
      </c>
      <c r="F79" s="1" t="s">
        <v>839</v>
      </c>
      <c r="G79" s="1" t="s">
        <v>749</v>
      </c>
      <c r="H79" s="1" t="s">
        <v>750</v>
      </c>
      <c r="I79" s="1" t="s">
        <v>1136</v>
      </c>
      <c r="J79" s="1" t="s">
        <v>752</v>
      </c>
      <c r="K79" s="1" t="s">
        <v>1136</v>
      </c>
      <c r="L79" s="1" t="s">
        <v>1136</v>
      </c>
      <c r="M79" s="1" t="s">
        <v>753</v>
      </c>
      <c r="N79" s="1" t="s">
        <v>753</v>
      </c>
      <c r="O79" s="1" t="s">
        <v>754</v>
      </c>
      <c r="P79" s="1" t="s">
        <v>755</v>
      </c>
      <c r="Q79" s="1" t="s">
        <v>756</v>
      </c>
      <c r="R79" s="1" t="s">
        <v>1137</v>
      </c>
      <c r="S79" s="1" t="s">
        <v>758</v>
      </c>
      <c r="T79" s="1" t="s">
        <v>759</v>
      </c>
      <c r="U79" s="1" t="s">
        <v>760</v>
      </c>
      <c r="V79" s="1" t="s">
        <v>767</v>
      </c>
    </row>
    <row r="80" s="1" customFormat="1" spans="1:22">
      <c r="A80" s="3">
        <v>24041171055</v>
      </c>
      <c r="B80" s="1" t="s">
        <v>1132</v>
      </c>
      <c r="C80" s="1" t="s">
        <v>1138</v>
      </c>
      <c r="D80" s="1" t="s">
        <v>1029</v>
      </c>
      <c r="E80" s="1" t="s">
        <v>1139</v>
      </c>
      <c r="F80" s="1" t="s">
        <v>839</v>
      </c>
      <c r="G80" s="1" t="s">
        <v>749</v>
      </c>
      <c r="H80" s="1" t="s">
        <v>750</v>
      </c>
      <c r="I80" s="1" t="s">
        <v>1140</v>
      </c>
      <c r="J80" s="1" t="s">
        <v>752</v>
      </c>
      <c r="K80" s="1" t="s">
        <v>1140</v>
      </c>
      <c r="L80" s="1" t="s">
        <v>1141</v>
      </c>
      <c r="M80" s="1" t="s">
        <v>1142</v>
      </c>
      <c r="N80" s="1" t="s">
        <v>1142</v>
      </c>
      <c r="O80" s="1" t="s">
        <v>754</v>
      </c>
      <c r="P80" s="1" t="s">
        <v>755</v>
      </c>
      <c r="Q80" s="1" t="s">
        <v>756</v>
      </c>
      <c r="R80" s="1" t="s">
        <v>1143</v>
      </c>
      <c r="S80" s="1" t="s">
        <v>758</v>
      </c>
      <c r="T80" s="1" t="s">
        <v>759</v>
      </c>
      <c r="U80" s="1" t="s">
        <v>760</v>
      </c>
      <c r="V80" s="1" t="s">
        <v>767</v>
      </c>
    </row>
    <row r="81" s="1" customFormat="1" spans="1:22">
      <c r="A81" s="3">
        <v>999224039564780</v>
      </c>
      <c r="B81" s="1" t="s">
        <v>1132</v>
      </c>
      <c r="C81" s="1" t="s">
        <v>1144</v>
      </c>
      <c r="D81" s="1" t="s">
        <v>1039</v>
      </c>
      <c r="E81" s="1" t="s">
        <v>1145</v>
      </c>
      <c r="F81" s="1" t="s">
        <v>839</v>
      </c>
      <c r="G81" s="1" t="s">
        <v>749</v>
      </c>
      <c r="H81" s="1" t="s">
        <v>750</v>
      </c>
      <c r="I81" s="1" t="s">
        <v>1146</v>
      </c>
      <c r="J81" s="1" t="s">
        <v>752</v>
      </c>
      <c r="K81" s="1" t="s">
        <v>1146</v>
      </c>
      <c r="L81" s="1" t="s">
        <v>1146</v>
      </c>
      <c r="M81" s="1" t="s">
        <v>753</v>
      </c>
      <c r="N81" s="1" t="s">
        <v>753</v>
      </c>
      <c r="O81" s="1" t="s">
        <v>754</v>
      </c>
      <c r="P81" s="1" t="s">
        <v>755</v>
      </c>
      <c r="Q81" s="1" t="s">
        <v>756</v>
      </c>
      <c r="R81" s="1" t="s">
        <v>1147</v>
      </c>
      <c r="S81" s="1" t="s">
        <v>758</v>
      </c>
      <c r="T81" s="1" t="s">
        <v>759</v>
      </c>
      <c r="U81" s="1" t="s">
        <v>760</v>
      </c>
      <c r="V81" s="1" t="s">
        <v>767</v>
      </c>
    </row>
    <row r="82" s="1" customFormat="1" spans="1:22">
      <c r="A82" s="3">
        <v>999224027272267</v>
      </c>
      <c r="B82" s="1" t="s">
        <v>1148</v>
      </c>
      <c r="C82" s="1" t="s">
        <v>1149</v>
      </c>
      <c r="D82" s="1" t="s">
        <v>1150</v>
      </c>
      <c r="E82" s="1" t="s">
        <v>1151</v>
      </c>
      <c r="F82" s="1" t="s">
        <v>935</v>
      </c>
      <c r="G82" s="1" t="s">
        <v>749</v>
      </c>
      <c r="H82" s="1" t="s">
        <v>750</v>
      </c>
      <c r="I82" s="1" t="s">
        <v>1152</v>
      </c>
      <c r="J82" s="1" t="s">
        <v>752</v>
      </c>
      <c r="K82" s="1" t="s">
        <v>1152</v>
      </c>
      <c r="L82" s="1" t="s">
        <v>1152</v>
      </c>
      <c r="M82" s="1" t="s">
        <v>753</v>
      </c>
      <c r="N82" s="1" t="s">
        <v>753</v>
      </c>
      <c r="O82" s="1" t="s">
        <v>754</v>
      </c>
      <c r="P82" s="1" t="s">
        <v>755</v>
      </c>
      <c r="Q82" s="1" t="s">
        <v>756</v>
      </c>
      <c r="R82" s="1" t="s">
        <v>1153</v>
      </c>
      <c r="S82" s="1" t="s">
        <v>758</v>
      </c>
      <c r="T82" s="1" t="s">
        <v>759</v>
      </c>
      <c r="U82" s="1" t="s">
        <v>760</v>
      </c>
      <c r="V82" s="1" t="s">
        <v>767</v>
      </c>
    </row>
    <row r="83" s="1" customFormat="1" spans="1:22">
      <c r="A83" s="3">
        <v>999224026936028</v>
      </c>
      <c r="B83" s="1" t="s">
        <v>1148</v>
      </c>
      <c r="C83" s="1" t="s">
        <v>1154</v>
      </c>
      <c r="D83" s="1" t="s">
        <v>1029</v>
      </c>
      <c r="E83" s="1" t="s">
        <v>1155</v>
      </c>
      <c r="F83" s="1" t="s">
        <v>924</v>
      </c>
      <c r="G83" s="1" t="s">
        <v>749</v>
      </c>
      <c r="H83" s="1" t="s">
        <v>750</v>
      </c>
      <c r="I83" s="1" t="s">
        <v>1156</v>
      </c>
      <c r="J83" s="1" t="s">
        <v>752</v>
      </c>
      <c r="K83" s="1" t="s">
        <v>1156</v>
      </c>
      <c r="L83" s="1" t="s">
        <v>1156</v>
      </c>
      <c r="M83" s="1" t="s">
        <v>753</v>
      </c>
      <c r="N83" s="1" t="s">
        <v>753</v>
      </c>
      <c r="O83" s="1" t="s">
        <v>754</v>
      </c>
      <c r="P83" s="1" t="s">
        <v>755</v>
      </c>
      <c r="Q83" s="1" t="s">
        <v>756</v>
      </c>
      <c r="R83" s="1" t="s">
        <v>1157</v>
      </c>
      <c r="S83" s="1" t="s">
        <v>758</v>
      </c>
      <c r="T83" s="1" t="s">
        <v>759</v>
      </c>
      <c r="U83" s="1" t="s">
        <v>760</v>
      </c>
      <c r="V83" s="1" t="s">
        <v>767</v>
      </c>
    </row>
    <row r="84" s="1" customFormat="1" spans="1:22">
      <c r="A84" s="3">
        <v>999224015547988</v>
      </c>
      <c r="B84" s="1" t="s">
        <v>1158</v>
      </c>
      <c r="C84" s="1" t="s">
        <v>1159</v>
      </c>
      <c r="D84" s="1" t="s">
        <v>1160</v>
      </c>
      <c r="E84" s="1" t="s">
        <v>1161</v>
      </c>
      <c r="F84" s="1" t="s">
        <v>745</v>
      </c>
      <c r="G84" s="1" t="s">
        <v>749</v>
      </c>
      <c r="H84" s="1" t="s">
        <v>750</v>
      </c>
      <c r="I84" s="1" t="s">
        <v>1162</v>
      </c>
      <c r="J84" s="1" t="s">
        <v>752</v>
      </c>
      <c r="K84" s="1" t="s">
        <v>1162</v>
      </c>
      <c r="L84" s="1" t="s">
        <v>1162</v>
      </c>
      <c r="M84" s="1" t="s">
        <v>753</v>
      </c>
      <c r="N84" s="1" t="s">
        <v>753</v>
      </c>
      <c r="O84" s="1" t="s">
        <v>754</v>
      </c>
      <c r="P84" s="1" t="s">
        <v>755</v>
      </c>
      <c r="Q84" s="1" t="s">
        <v>756</v>
      </c>
      <c r="R84" s="1" t="s">
        <v>1163</v>
      </c>
      <c r="S84" s="1" t="s">
        <v>758</v>
      </c>
      <c r="T84" s="1" t="s">
        <v>759</v>
      </c>
      <c r="U84" s="1" t="s">
        <v>760</v>
      </c>
      <c r="V84" s="1" t="s">
        <v>1164</v>
      </c>
    </row>
    <row r="85" s="1" customFormat="1" spans="1:22">
      <c r="A85" s="3">
        <v>999224006684874</v>
      </c>
      <c r="B85" s="1" t="s">
        <v>1158</v>
      </c>
      <c r="C85" s="1" t="s">
        <v>1165</v>
      </c>
      <c r="D85" s="1" t="s">
        <v>1166</v>
      </c>
      <c r="E85" s="1" t="s">
        <v>1167</v>
      </c>
      <c r="F85" s="1" t="s">
        <v>745</v>
      </c>
      <c r="G85" s="1" t="s">
        <v>749</v>
      </c>
      <c r="H85" s="1" t="s">
        <v>750</v>
      </c>
      <c r="I85" s="1" t="s">
        <v>1168</v>
      </c>
      <c r="J85" s="1" t="s">
        <v>752</v>
      </c>
      <c r="K85" s="1" t="s">
        <v>1168</v>
      </c>
      <c r="L85" s="1" t="s">
        <v>1168</v>
      </c>
      <c r="M85" s="1" t="s">
        <v>753</v>
      </c>
      <c r="N85" s="1" t="s">
        <v>753</v>
      </c>
      <c r="O85" s="1" t="s">
        <v>754</v>
      </c>
      <c r="P85" s="1" t="s">
        <v>755</v>
      </c>
      <c r="Q85" s="1" t="s">
        <v>756</v>
      </c>
      <c r="R85" s="1" t="s">
        <v>1169</v>
      </c>
      <c r="S85" s="1" t="s">
        <v>758</v>
      </c>
      <c r="T85" s="1" t="s">
        <v>759</v>
      </c>
      <c r="U85" s="1" t="s">
        <v>760</v>
      </c>
      <c r="V85" s="1" t="s">
        <v>767</v>
      </c>
    </row>
    <row r="86" s="1" customFormat="1" spans="1:22">
      <c r="A86" s="3">
        <v>23983542802</v>
      </c>
      <c r="B86" s="1" t="s">
        <v>1170</v>
      </c>
      <c r="C86" s="1" t="s">
        <v>1171</v>
      </c>
      <c r="D86" s="1" t="s">
        <v>1172</v>
      </c>
      <c r="E86" s="1" t="s">
        <v>1173</v>
      </c>
      <c r="F86" s="1" t="s">
        <v>839</v>
      </c>
      <c r="G86" s="1" t="s">
        <v>749</v>
      </c>
      <c r="H86" s="1" t="s">
        <v>750</v>
      </c>
      <c r="I86" s="1" t="s">
        <v>1174</v>
      </c>
      <c r="J86" s="1" t="s">
        <v>752</v>
      </c>
      <c r="K86" s="1" t="s">
        <v>1174</v>
      </c>
      <c r="L86" s="1" t="s">
        <v>1174</v>
      </c>
      <c r="M86" s="1" t="s">
        <v>753</v>
      </c>
      <c r="N86" s="1" t="s">
        <v>753</v>
      </c>
      <c r="O86" s="1" t="s">
        <v>754</v>
      </c>
      <c r="P86" s="1" t="s">
        <v>755</v>
      </c>
      <c r="Q86" s="1" t="s">
        <v>756</v>
      </c>
      <c r="R86" s="1" t="s">
        <v>1175</v>
      </c>
      <c r="S86" s="1" t="s">
        <v>758</v>
      </c>
      <c r="T86" s="1" t="s">
        <v>759</v>
      </c>
      <c r="U86" s="1" t="s">
        <v>760</v>
      </c>
      <c r="V86" s="1" t="s">
        <v>761</v>
      </c>
    </row>
    <row r="87" s="1" customFormat="1" spans="1:22">
      <c r="A87" s="3">
        <v>999224163292844</v>
      </c>
      <c r="B87" s="1" t="s">
        <v>1005</v>
      </c>
      <c r="C87" s="1" t="s">
        <v>1176</v>
      </c>
      <c r="D87" s="1" t="s">
        <v>1177</v>
      </c>
      <c r="E87" s="1" t="s">
        <v>1178</v>
      </c>
      <c r="F87" s="1" t="s">
        <v>745</v>
      </c>
      <c r="G87" s="1" t="s">
        <v>749</v>
      </c>
      <c r="H87" s="1" t="s">
        <v>750</v>
      </c>
      <c r="I87" s="1" t="s">
        <v>1179</v>
      </c>
      <c r="J87" s="1" t="s">
        <v>752</v>
      </c>
      <c r="K87" s="1" t="s">
        <v>1179</v>
      </c>
      <c r="L87" s="1" t="s">
        <v>1179</v>
      </c>
      <c r="M87" s="1" t="s">
        <v>753</v>
      </c>
      <c r="N87" s="1" t="s">
        <v>753</v>
      </c>
      <c r="O87" s="1" t="s">
        <v>754</v>
      </c>
      <c r="P87" s="1" t="s">
        <v>755</v>
      </c>
      <c r="Q87" s="1" t="s">
        <v>756</v>
      </c>
      <c r="R87" s="1" t="s">
        <v>1180</v>
      </c>
      <c r="S87" s="1" t="s">
        <v>758</v>
      </c>
      <c r="T87" s="1" t="s">
        <v>759</v>
      </c>
      <c r="U87" s="1" t="s">
        <v>760</v>
      </c>
      <c r="V87" s="1" t="s">
        <v>767</v>
      </c>
    </row>
    <row r="88" s="1" customFormat="1" spans="1:22">
      <c r="A88" s="3">
        <v>999224290903774</v>
      </c>
      <c r="B88" s="1" t="s">
        <v>924</v>
      </c>
      <c r="C88" s="1" t="s">
        <v>1181</v>
      </c>
      <c r="D88" s="1" t="s">
        <v>1182</v>
      </c>
      <c r="E88" s="1" t="s">
        <v>1183</v>
      </c>
      <c r="F88" s="1" t="s">
        <v>839</v>
      </c>
      <c r="G88" s="1" t="s">
        <v>749</v>
      </c>
      <c r="H88" s="1" t="s">
        <v>750</v>
      </c>
      <c r="I88" s="1" t="s">
        <v>1184</v>
      </c>
      <c r="J88" s="1" t="s">
        <v>752</v>
      </c>
      <c r="K88" s="1" t="s">
        <v>1184</v>
      </c>
      <c r="L88" s="1" t="s">
        <v>1184</v>
      </c>
      <c r="M88" s="1" t="s">
        <v>753</v>
      </c>
      <c r="N88" s="1" t="s">
        <v>753</v>
      </c>
      <c r="O88" s="1" t="s">
        <v>754</v>
      </c>
      <c r="P88" s="1" t="s">
        <v>755</v>
      </c>
      <c r="Q88" s="1" t="s">
        <v>756</v>
      </c>
      <c r="R88" s="1" t="s">
        <v>1185</v>
      </c>
      <c r="S88" s="1" t="s">
        <v>758</v>
      </c>
      <c r="T88" s="1" t="s">
        <v>759</v>
      </c>
      <c r="U88" s="1" t="s">
        <v>760</v>
      </c>
      <c r="V88" s="1" t="s">
        <v>1186</v>
      </c>
    </row>
    <row r="89" s="1" customFormat="1" spans="1:22">
      <c r="A89" s="3">
        <v>999224157570501</v>
      </c>
      <c r="B89" s="1" t="s">
        <v>1005</v>
      </c>
      <c r="C89" s="1" t="s">
        <v>1187</v>
      </c>
      <c r="D89" s="1" t="s">
        <v>1188</v>
      </c>
      <c r="E89" s="1" t="s">
        <v>1189</v>
      </c>
      <c r="F89" s="1" t="s">
        <v>877</v>
      </c>
      <c r="G89" s="1" t="s">
        <v>749</v>
      </c>
      <c r="H89" s="1" t="s">
        <v>750</v>
      </c>
      <c r="I89" s="1" t="s">
        <v>1190</v>
      </c>
      <c r="J89" s="1" t="s">
        <v>752</v>
      </c>
      <c r="K89" s="1" t="s">
        <v>1190</v>
      </c>
      <c r="L89" s="1" t="s">
        <v>1190</v>
      </c>
      <c r="M89" s="1" t="s">
        <v>753</v>
      </c>
      <c r="N89" s="1" t="s">
        <v>753</v>
      </c>
      <c r="O89" s="1" t="s">
        <v>754</v>
      </c>
      <c r="P89" s="1" t="s">
        <v>755</v>
      </c>
      <c r="Q89" s="1" t="s">
        <v>756</v>
      </c>
      <c r="R89" s="1" t="s">
        <v>1191</v>
      </c>
      <c r="S89" s="1" t="s">
        <v>758</v>
      </c>
      <c r="T89" s="1" t="s">
        <v>759</v>
      </c>
      <c r="U89" s="1" t="s">
        <v>760</v>
      </c>
      <c r="V89" s="1" t="s">
        <v>767</v>
      </c>
    </row>
    <row r="90" s="1" customFormat="1" spans="1:22">
      <c r="A90" s="3">
        <v>999223983280135</v>
      </c>
      <c r="B90" s="1" t="s">
        <v>1170</v>
      </c>
      <c r="C90" s="1" t="s">
        <v>1192</v>
      </c>
      <c r="D90" s="1" t="s">
        <v>868</v>
      </c>
      <c r="E90" s="1" t="s">
        <v>1193</v>
      </c>
      <c r="F90" s="1" t="s">
        <v>877</v>
      </c>
      <c r="G90" s="1" t="s">
        <v>749</v>
      </c>
      <c r="H90" s="1" t="s">
        <v>750</v>
      </c>
      <c r="I90" s="1" t="s">
        <v>1194</v>
      </c>
      <c r="J90" s="1" t="s">
        <v>752</v>
      </c>
      <c r="K90" s="1" t="s">
        <v>1194</v>
      </c>
      <c r="L90" s="1" t="s">
        <v>1194</v>
      </c>
      <c r="M90" s="1" t="s">
        <v>753</v>
      </c>
      <c r="N90" s="1" t="s">
        <v>753</v>
      </c>
      <c r="O90" s="1" t="s">
        <v>754</v>
      </c>
      <c r="P90" s="1" t="s">
        <v>755</v>
      </c>
      <c r="Q90" s="1" t="s">
        <v>756</v>
      </c>
      <c r="R90" s="1" t="s">
        <v>1195</v>
      </c>
      <c r="S90" s="1" t="s">
        <v>758</v>
      </c>
      <c r="T90" s="1" t="s">
        <v>759</v>
      </c>
      <c r="U90" s="1" t="s">
        <v>760</v>
      </c>
      <c r="V90" s="1" t="s">
        <v>767</v>
      </c>
    </row>
    <row r="91" s="1" customFormat="1" spans="1:22">
      <c r="A91" s="3">
        <v>999223977552357</v>
      </c>
      <c r="B91" s="1" t="s">
        <v>1196</v>
      </c>
      <c r="C91" s="1" t="s">
        <v>1197</v>
      </c>
      <c r="D91" s="1" t="s">
        <v>1198</v>
      </c>
      <c r="E91" s="1" t="s">
        <v>1199</v>
      </c>
      <c r="F91" s="1" t="s">
        <v>877</v>
      </c>
      <c r="G91" s="1" t="s">
        <v>749</v>
      </c>
      <c r="H91" s="1" t="s">
        <v>750</v>
      </c>
      <c r="I91" s="1" t="s">
        <v>1200</v>
      </c>
      <c r="J91" s="1" t="s">
        <v>752</v>
      </c>
      <c r="K91" s="1" t="s">
        <v>1200</v>
      </c>
      <c r="L91" s="1" t="s">
        <v>754</v>
      </c>
      <c r="M91" s="1" t="s">
        <v>1201</v>
      </c>
      <c r="N91" s="1" t="s">
        <v>1201</v>
      </c>
      <c r="O91" s="1" t="s">
        <v>754</v>
      </c>
      <c r="P91" s="1" t="s">
        <v>755</v>
      </c>
      <c r="Q91" s="1" t="s">
        <v>756</v>
      </c>
      <c r="R91" s="1" t="s">
        <v>1202</v>
      </c>
      <c r="S91" s="1" t="s">
        <v>758</v>
      </c>
      <c r="T91" s="1" t="s">
        <v>759</v>
      </c>
      <c r="U91" s="1" t="s">
        <v>760</v>
      </c>
      <c r="V91" s="1" t="s">
        <v>1186</v>
      </c>
    </row>
    <row r="92" s="1" customFormat="1" spans="1:22">
      <c r="A92" s="3">
        <v>23977417267</v>
      </c>
      <c r="B92" s="1" t="s">
        <v>1196</v>
      </c>
      <c r="C92" s="1" t="s">
        <v>1203</v>
      </c>
      <c r="D92" s="1" t="s">
        <v>1198</v>
      </c>
      <c r="E92" s="1" t="s">
        <v>1199</v>
      </c>
      <c r="F92" s="1" t="s">
        <v>924</v>
      </c>
      <c r="G92" s="1" t="s">
        <v>749</v>
      </c>
      <c r="H92" s="1" t="s">
        <v>750</v>
      </c>
      <c r="I92" s="1" t="s">
        <v>1204</v>
      </c>
      <c r="J92" s="1" t="s">
        <v>752</v>
      </c>
      <c r="K92" s="1" t="s">
        <v>1204</v>
      </c>
      <c r="L92" s="1" t="s">
        <v>754</v>
      </c>
      <c r="M92" s="1" t="s">
        <v>1205</v>
      </c>
      <c r="N92" s="1" t="s">
        <v>1205</v>
      </c>
      <c r="O92" s="1" t="s">
        <v>754</v>
      </c>
      <c r="P92" s="1" t="s">
        <v>755</v>
      </c>
      <c r="Q92" s="1" t="s">
        <v>756</v>
      </c>
      <c r="R92" s="1" t="s">
        <v>1206</v>
      </c>
      <c r="S92" s="1" t="s">
        <v>758</v>
      </c>
      <c r="T92" s="1" t="s">
        <v>759</v>
      </c>
      <c r="U92" s="1" t="s">
        <v>760</v>
      </c>
      <c r="V92" s="1" t="s">
        <v>1186</v>
      </c>
    </row>
    <row r="93" s="1" customFormat="1" spans="1:22">
      <c r="A93" s="3">
        <v>999223969640795</v>
      </c>
      <c r="B93" s="1" t="s">
        <v>1196</v>
      </c>
      <c r="C93" s="1" t="s">
        <v>1207</v>
      </c>
      <c r="D93" s="1" t="s">
        <v>945</v>
      </c>
      <c r="E93" s="1" t="s">
        <v>1208</v>
      </c>
      <c r="F93" s="1" t="s">
        <v>745</v>
      </c>
      <c r="G93" s="1" t="s">
        <v>749</v>
      </c>
      <c r="H93" s="1" t="s">
        <v>750</v>
      </c>
      <c r="I93" s="1" t="s">
        <v>1209</v>
      </c>
      <c r="J93" s="1" t="s">
        <v>752</v>
      </c>
      <c r="K93" s="1" t="s">
        <v>1209</v>
      </c>
      <c r="L93" s="1" t="s">
        <v>1209</v>
      </c>
      <c r="M93" s="1" t="s">
        <v>753</v>
      </c>
      <c r="N93" s="1" t="s">
        <v>753</v>
      </c>
      <c r="O93" s="1" t="s">
        <v>754</v>
      </c>
      <c r="P93" s="1" t="s">
        <v>755</v>
      </c>
      <c r="Q93" s="1" t="s">
        <v>756</v>
      </c>
      <c r="R93" s="1" t="s">
        <v>1210</v>
      </c>
      <c r="S93" s="1" t="s">
        <v>758</v>
      </c>
      <c r="T93" s="1" t="s">
        <v>759</v>
      </c>
      <c r="U93" s="1" t="s">
        <v>760</v>
      </c>
      <c r="V93" s="1" t="s">
        <v>767</v>
      </c>
    </row>
    <row r="94" s="1" customFormat="1" spans="1:22">
      <c r="A94" s="3">
        <v>999223966686525</v>
      </c>
      <c r="B94" s="1" t="s">
        <v>1196</v>
      </c>
      <c r="C94" s="1" t="s">
        <v>1211</v>
      </c>
      <c r="D94" s="1" t="s">
        <v>1212</v>
      </c>
      <c r="E94" s="1" t="s">
        <v>1213</v>
      </c>
      <c r="F94" s="1" t="s">
        <v>839</v>
      </c>
      <c r="G94" s="1" t="s">
        <v>749</v>
      </c>
      <c r="H94" s="1" t="s">
        <v>750</v>
      </c>
      <c r="I94" s="1" t="s">
        <v>1214</v>
      </c>
      <c r="J94" s="1" t="s">
        <v>752</v>
      </c>
      <c r="K94" s="1" t="s">
        <v>1214</v>
      </c>
      <c r="L94" s="1" t="s">
        <v>1214</v>
      </c>
      <c r="M94" s="1" t="s">
        <v>753</v>
      </c>
      <c r="N94" s="1" t="s">
        <v>753</v>
      </c>
      <c r="O94" s="1" t="s">
        <v>754</v>
      </c>
      <c r="P94" s="1" t="s">
        <v>755</v>
      </c>
      <c r="Q94" s="1" t="s">
        <v>756</v>
      </c>
      <c r="R94" s="1" t="s">
        <v>1215</v>
      </c>
      <c r="S94" s="1" t="s">
        <v>758</v>
      </c>
      <c r="T94" s="1" t="s">
        <v>759</v>
      </c>
      <c r="U94" s="1" t="s">
        <v>760</v>
      </c>
      <c r="V94" s="1" t="s">
        <v>767</v>
      </c>
    </row>
    <row r="95" s="1" customFormat="1" spans="1:22">
      <c r="A95" s="3">
        <v>999223941135951</v>
      </c>
      <c r="B95" s="1" t="s">
        <v>1216</v>
      </c>
      <c r="C95" s="1" t="s">
        <v>1217</v>
      </c>
      <c r="D95" s="1" t="s">
        <v>1218</v>
      </c>
      <c r="E95" s="1" t="s">
        <v>1219</v>
      </c>
      <c r="F95" s="1" t="s">
        <v>877</v>
      </c>
      <c r="G95" s="1" t="s">
        <v>749</v>
      </c>
      <c r="H95" s="1" t="s">
        <v>750</v>
      </c>
      <c r="I95" s="1" t="s">
        <v>1220</v>
      </c>
      <c r="J95" s="1" t="s">
        <v>752</v>
      </c>
      <c r="K95" s="1" t="s">
        <v>1220</v>
      </c>
      <c r="L95" s="1" t="s">
        <v>1220</v>
      </c>
      <c r="M95" s="1" t="s">
        <v>753</v>
      </c>
      <c r="N95" s="1" t="s">
        <v>753</v>
      </c>
      <c r="O95" s="1" t="s">
        <v>754</v>
      </c>
      <c r="P95" s="1" t="s">
        <v>755</v>
      </c>
      <c r="Q95" s="1" t="s">
        <v>756</v>
      </c>
      <c r="R95" s="1" t="s">
        <v>1221</v>
      </c>
      <c r="S95" s="1" t="s">
        <v>758</v>
      </c>
      <c r="T95" s="1" t="s">
        <v>759</v>
      </c>
      <c r="U95" s="1" t="s">
        <v>760</v>
      </c>
      <c r="V95" s="1" t="s">
        <v>767</v>
      </c>
    </row>
    <row r="96" s="1" customFormat="1" spans="1:22">
      <c r="A96" s="3">
        <v>999223940484379</v>
      </c>
      <c r="B96" s="1" t="s">
        <v>1216</v>
      </c>
      <c r="C96" s="1" t="s">
        <v>1222</v>
      </c>
      <c r="D96" s="1" t="s">
        <v>1098</v>
      </c>
      <c r="E96" s="1" t="s">
        <v>1223</v>
      </c>
      <c r="F96" s="1" t="s">
        <v>877</v>
      </c>
      <c r="G96" s="1" t="s">
        <v>749</v>
      </c>
      <c r="H96" s="1" t="s">
        <v>750</v>
      </c>
      <c r="I96" s="1" t="s">
        <v>1224</v>
      </c>
      <c r="J96" s="1" t="s">
        <v>752</v>
      </c>
      <c r="K96" s="1" t="s">
        <v>1224</v>
      </c>
      <c r="L96" s="1" t="s">
        <v>1224</v>
      </c>
      <c r="M96" s="1" t="s">
        <v>753</v>
      </c>
      <c r="N96" s="1" t="s">
        <v>753</v>
      </c>
      <c r="O96" s="1" t="s">
        <v>754</v>
      </c>
      <c r="P96" s="1" t="s">
        <v>755</v>
      </c>
      <c r="Q96" s="1" t="s">
        <v>756</v>
      </c>
      <c r="R96" s="1" t="s">
        <v>1225</v>
      </c>
      <c r="S96" s="1" t="s">
        <v>758</v>
      </c>
      <c r="T96" s="1" t="s">
        <v>759</v>
      </c>
      <c r="U96" s="1" t="s">
        <v>760</v>
      </c>
      <c r="V96" s="1" t="s">
        <v>767</v>
      </c>
    </row>
    <row r="97" s="1" customFormat="1" spans="1:22">
      <c r="A97" s="3">
        <v>999223915737548</v>
      </c>
      <c r="B97" s="1" t="s">
        <v>1226</v>
      </c>
      <c r="C97" s="1" t="s">
        <v>1227</v>
      </c>
      <c r="D97" s="1" t="s">
        <v>1029</v>
      </c>
      <c r="E97" s="1" t="s">
        <v>1228</v>
      </c>
      <c r="F97" s="1" t="s">
        <v>839</v>
      </c>
      <c r="G97" s="1" t="s">
        <v>749</v>
      </c>
      <c r="H97" s="1" t="s">
        <v>750</v>
      </c>
      <c r="I97" s="1" t="s">
        <v>1229</v>
      </c>
      <c r="J97" s="1" t="s">
        <v>752</v>
      </c>
      <c r="K97" s="1" t="s">
        <v>1229</v>
      </c>
      <c r="L97" s="1" t="s">
        <v>1229</v>
      </c>
      <c r="M97" s="1" t="s">
        <v>753</v>
      </c>
      <c r="N97" s="1" t="s">
        <v>753</v>
      </c>
      <c r="O97" s="1" t="s">
        <v>754</v>
      </c>
      <c r="P97" s="1" t="s">
        <v>755</v>
      </c>
      <c r="Q97" s="1" t="s">
        <v>756</v>
      </c>
      <c r="R97" s="1" t="s">
        <v>1230</v>
      </c>
      <c r="S97" s="1" t="s">
        <v>758</v>
      </c>
      <c r="T97" s="1" t="s">
        <v>759</v>
      </c>
      <c r="U97" s="1" t="s">
        <v>760</v>
      </c>
      <c r="V97" s="1" t="s">
        <v>767</v>
      </c>
    </row>
    <row r="98" s="1" customFormat="1" spans="1:22">
      <c r="A98" s="3">
        <v>999223906988534</v>
      </c>
      <c r="B98" s="1" t="s">
        <v>1226</v>
      </c>
      <c r="C98" s="1" t="s">
        <v>1231</v>
      </c>
      <c r="D98" s="1" t="s">
        <v>1232</v>
      </c>
      <c r="E98" s="1" t="s">
        <v>1233</v>
      </c>
      <c r="F98" s="1" t="s">
        <v>877</v>
      </c>
      <c r="G98" s="1" t="s">
        <v>749</v>
      </c>
      <c r="H98" s="1" t="s">
        <v>750</v>
      </c>
      <c r="I98" s="1" t="s">
        <v>1234</v>
      </c>
      <c r="J98" s="1" t="s">
        <v>752</v>
      </c>
      <c r="K98" s="1" t="s">
        <v>1234</v>
      </c>
      <c r="L98" s="1" t="s">
        <v>1234</v>
      </c>
      <c r="M98" s="1" t="s">
        <v>753</v>
      </c>
      <c r="N98" s="1" t="s">
        <v>753</v>
      </c>
      <c r="O98" s="1" t="s">
        <v>754</v>
      </c>
      <c r="P98" s="1" t="s">
        <v>755</v>
      </c>
      <c r="Q98" s="1" t="s">
        <v>756</v>
      </c>
      <c r="R98" s="1" t="s">
        <v>1235</v>
      </c>
      <c r="S98" s="1" t="s">
        <v>758</v>
      </c>
      <c r="T98" s="1" t="s">
        <v>759</v>
      </c>
      <c r="U98" s="1" t="s">
        <v>760</v>
      </c>
      <c r="V98" s="1" t="s">
        <v>831</v>
      </c>
    </row>
    <row r="99" s="1" customFormat="1" spans="1:22">
      <c r="A99" s="3">
        <v>999223902376384</v>
      </c>
      <c r="B99" s="1" t="s">
        <v>1236</v>
      </c>
      <c r="C99" s="1" t="s">
        <v>1237</v>
      </c>
      <c r="D99" s="1" t="s">
        <v>1238</v>
      </c>
      <c r="E99" s="1" t="s">
        <v>1239</v>
      </c>
      <c r="F99" s="1" t="s">
        <v>1005</v>
      </c>
      <c r="G99" s="1" t="s">
        <v>749</v>
      </c>
      <c r="H99" s="1" t="s">
        <v>750</v>
      </c>
      <c r="I99" s="1" t="s">
        <v>1240</v>
      </c>
      <c r="J99" s="1" t="s">
        <v>752</v>
      </c>
      <c r="K99" s="1" t="s">
        <v>1240</v>
      </c>
      <c r="L99" s="1" t="s">
        <v>1240</v>
      </c>
      <c r="M99" s="1" t="s">
        <v>753</v>
      </c>
      <c r="N99" s="1" t="s">
        <v>753</v>
      </c>
      <c r="O99" s="1" t="s">
        <v>754</v>
      </c>
      <c r="P99" s="1" t="s">
        <v>755</v>
      </c>
      <c r="Q99" s="1" t="s">
        <v>756</v>
      </c>
      <c r="R99" s="1" t="s">
        <v>1241</v>
      </c>
      <c r="S99" s="1" t="s">
        <v>758</v>
      </c>
      <c r="T99" s="1" t="s">
        <v>759</v>
      </c>
      <c r="U99" s="1" t="s">
        <v>760</v>
      </c>
      <c r="V99" s="1" t="s">
        <v>1242</v>
      </c>
    </row>
    <row r="100" s="1" customFormat="1" spans="1:22">
      <c r="A100" s="3">
        <v>999223902316074</v>
      </c>
      <c r="B100" s="1" t="s">
        <v>1236</v>
      </c>
      <c r="C100" s="1" t="s">
        <v>1243</v>
      </c>
      <c r="D100" s="1" t="s">
        <v>1238</v>
      </c>
      <c r="E100" s="1" t="s">
        <v>1244</v>
      </c>
      <c r="F100" s="1" t="s">
        <v>1005</v>
      </c>
      <c r="G100" s="1" t="s">
        <v>749</v>
      </c>
      <c r="H100" s="1" t="s">
        <v>750</v>
      </c>
      <c r="I100" s="1" t="s">
        <v>1245</v>
      </c>
      <c r="J100" s="1" t="s">
        <v>752</v>
      </c>
      <c r="K100" s="1" t="s">
        <v>1245</v>
      </c>
      <c r="L100" s="1" t="s">
        <v>1245</v>
      </c>
      <c r="M100" s="1" t="s">
        <v>753</v>
      </c>
      <c r="N100" s="1" t="s">
        <v>753</v>
      </c>
      <c r="O100" s="1" t="s">
        <v>754</v>
      </c>
      <c r="P100" s="1" t="s">
        <v>755</v>
      </c>
      <c r="Q100" s="1" t="s">
        <v>756</v>
      </c>
      <c r="R100" s="1" t="s">
        <v>1246</v>
      </c>
      <c r="S100" s="1" t="s">
        <v>758</v>
      </c>
      <c r="T100" s="1" t="s">
        <v>759</v>
      </c>
      <c r="U100" s="1" t="s">
        <v>760</v>
      </c>
      <c r="V100" s="1" t="s">
        <v>1242</v>
      </c>
    </row>
    <row r="101" s="1" customFormat="1" spans="1:22">
      <c r="A101" s="3">
        <v>999223897114699</v>
      </c>
      <c r="B101" s="1" t="s">
        <v>1236</v>
      </c>
      <c r="C101" s="1" t="s">
        <v>1247</v>
      </c>
      <c r="D101" s="1" t="s">
        <v>1248</v>
      </c>
      <c r="E101" s="1" t="s">
        <v>1249</v>
      </c>
      <c r="F101" s="1" t="s">
        <v>839</v>
      </c>
      <c r="G101" s="1" t="s">
        <v>749</v>
      </c>
      <c r="H101" s="1" t="s">
        <v>750</v>
      </c>
      <c r="I101" s="1" t="s">
        <v>1250</v>
      </c>
      <c r="J101" s="1" t="s">
        <v>752</v>
      </c>
      <c r="K101" s="1" t="s">
        <v>1250</v>
      </c>
      <c r="L101" s="1" t="s">
        <v>1250</v>
      </c>
      <c r="M101" s="1" t="s">
        <v>753</v>
      </c>
      <c r="N101" s="1" t="s">
        <v>753</v>
      </c>
      <c r="O101" s="1" t="s">
        <v>754</v>
      </c>
      <c r="P101" s="1" t="s">
        <v>755</v>
      </c>
      <c r="Q101" s="1" t="s">
        <v>756</v>
      </c>
      <c r="R101" s="1" t="s">
        <v>1251</v>
      </c>
      <c r="S101" s="1" t="s">
        <v>758</v>
      </c>
      <c r="T101" s="1" t="s">
        <v>759</v>
      </c>
      <c r="U101" s="1" t="s">
        <v>760</v>
      </c>
      <c r="V101" s="1" t="s">
        <v>767</v>
      </c>
    </row>
    <row r="102" s="1" customFormat="1" spans="1:22">
      <c r="A102" s="3">
        <v>999223868834354</v>
      </c>
      <c r="B102" s="1" t="s">
        <v>1252</v>
      </c>
      <c r="C102" s="1" t="s">
        <v>1253</v>
      </c>
      <c r="D102" s="1" t="s">
        <v>1254</v>
      </c>
      <c r="E102" s="1" t="s">
        <v>1255</v>
      </c>
      <c r="F102" s="1" t="s">
        <v>839</v>
      </c>
      <c r="G102" s="1" t="s">
        <v>749</v>
      </c>
      <c r="H102" s="1" t="s">
        <v>750</v>
      </c>
      <c r="I102" s="1" t="s">
        <v>1256</v>
      </c>
      <c r="J102" s="1" t="s">
        <v>752</v>
      </c>
      <c r="K102" s="1" t="s">
        <v>1256</v>
      </c>
      <c r="L102" s="1" t="s">
        <v>1256</v>
      </c>
      <c r="M102" s="1" t="s">
        <v>753</v>
      </c>
      <c r="N102" s="1" t="s">
        <v>753</v>
      </c>
      <c r="O102" s="1" t="s">
        <v>754</v>
      </c>
      <c r="P102" s="1" t="s">
        <v>755</v>
      </c>
      <c r="Q102" s="1" t="s">
        <v>756</v>
      </c>
      <c r="R102" s="1" t="s">
        <v>1257</v>
      </c>
      <c r="S102" s="1" t="s">
        <v>758</v>
      </c>
      <c r="T102" s="1" t="s">
        <v>759</v>
      </c>
      <c r="U102" s="1" t="s">
        <v>760</v>
      </c>
      <c r="V102" s="1" t="s">
        <v>767</v>
      </c>
    </row>
    <row r="103" s="1" customFormat="1" spans="1:22">
      <c r="A103" s="3">
        <v>999223845442307</v>
      </c>
      <c r="B103" s="1" t="s">
        <v>1258</v>
      </c>
      <c r="C103" s="1" t="s">
        <v>1259</v>
      </c>
      <c r="D103" s="1" t="s">
        <v>959</v>
      </c>
      <c r="E103" s="1" t="s">
        <v>1260</v>
      </c>
      <c r="F103" s="1" t="s">
        <v>924</v>
      </c>
      <c r="G103" s="1" t="s">
        <v>749</v>
      </c>
      <c r="H103" s="1" t="s">
        <v>750</v>
      </c>
      <c r="I103" s="1" t="s">
        <v>1261</v>
      </c>
      <c r="J103" s="1" t="s">
        <v>752</v>
      </c>
      <c r="K103" s="1" t="s">
        <v>1261</v>
      </c>
      <c r="L103" s="1" t="s">
        <v>1261</v>
      </c>
      <c r="M103" s="1" t="s">
        <v>753</v>
      </c>
      <c r="N103" s="1" t="s">
        <v>753</v>
      </c>
      <c r="O103" s="1" t="s">
        <v>754</v>
      </c>
      <c r="P103" s="1" t="s">
        <v>755</v>
      </c>
      <c r="Q103" s="1" t="s">
        <v>756</v>
      </c>
      <c r="R103" s="1" t="s">
        <v>1262</v>
      </c>
      <c r="S103" s="1" t="s">
        <v>758</v>
      </c>
      <c r="T103" s="1" t="s">
        <v>759</v>
      </c>
      <c r="U103" s="1" t="s">
        <v>760</v>
      </c>
      <c r="V103" s="1" t="s">
        <v>767</v>
      </c>
    </row>
    <row r="104" s="1" customFormat="1" spans="1:22">
      <c r="A104" s="3">
        <v>999223837992436</v>
      </c>
      <c r="B104" s="1" t="s">
        <v>1258</v>
      </c>
      <c r="C104" s="1" t="s">
        <v>1263</v>
      </c>
      <c r="D104" s="1" t="s">
        <v>1264</v>
      </c>
      <c r="E104" s="1" t="s">
        <v>1265</v>
      </c>
      <c r="F104" s="1" t="s">
        <v>745</v>
      </c>
      <c r="G104" s="1" t="s">
        <v>749</v>
      </c>
      <c r="H104" s="1" t="s">
        <v>750</v>
      </c>
      <c r="I104" s="1" t="s">
        <v>1266</v>
      </c>
      <c r="J104" s="1" t="s">
        <v>752</v>
      </c>
      <c r="K104" s="1" t="s">
        <v>1266</v>
      </c>
      <c r="L104" s="1" t="s">
        <v>1266</v>
      </c>
      <c r="M104" s="1" t="s">
        <v>753</v>
      </c>
      <c r="N104" s="1" t="s">
        <v>753</v>
      </c>
      <c r="O104" s="1" t="s">
        <v>754</v>
      </c>
      <c r="P104" s="1" t="s">
        <v>755</v>
      </c>
      <c r="Q104" s="1" t="s">
        <v>756</v>
      </c>
      <c r="R104" s="1" t="s">
        <v>1267</v>
      </c>
      <c r="S104" s="1" t="s">
        <v>758</v>
      </c>
      <c r="T104" s="1" t="s">
        <v>759</v>
      </c>
      <c r="U104" s="1" t="s">
        <v>760</v>
      </c>
      <c r="V104" s="1" t="s">
        <v>767</v>
      </c>
    </row>
    <row r="105" s="1" customFormat="1" spans="1:22">
      <c r="A105" s="3">
        <v>999223819427119</v>
      </c>
      <c r="B105" s="1" t="s">
        <v>1268</v>
      </c>
      <c r="C105" s="1" t="s">
        <v>1269</v>
      </c>
      <c r="D105" s="1" t="s">
        <v>1270</v>
      </c>
      <c r="E105" s="1" t="s">
        <v>1271</v>
      </c>
      <c r="F105" s="1" t="s">
        <v>924</v>
      </c>
      <c r="G105" s="1" t="s">
        <v>749</v>
      </c>
      <c r="H105" s="1" t="s">
        <v>750</v>
      </c>
      <c r="I105" s="1" t="s">
        <v>1272</v>
      </c>
      <c r="J105" s="1" t="s">
        <v>752</v>
      </c>
      <c r="K105" s="1" t="s">
        <v>1272</v>
      </c>
      <c r="L105" s="1" t="s">
        <v>1272</v>
      </c>
      <c r="M105" s="1" t="s">
        <v>753</v>
      </c>
      <c r="N105" s="1" t="s">
        <v>753</v>
      </c>
      <c r="O105" s="1" t="s">
        <v>754</v>
      </c>
      <c r="P105" s="1" t="s">
        <v>755</v>
      </c>
      <c r="Q105" s="1" t="s">
        <v>756</v>
      </c>
      <c r="R105" s="1" t="s">
        <v>1273</v>
      </c>
      <c r="S105" s="1" t="s">
        <v>758</v>
      </c>
      <c r="T105" s="1" t="s">
        <v>759</v>
      </c>
      <c r="U105" s="1" t="s">
        <v>760</v>
      </c>
      <c r="V105" s="1" t="s">
        <v>831</v>
      </c>
    </row>
    <row r="106" s="1" customFormat="1" spans="1:22">
      <c r="A106" s="3">
        <v>999223793381466</v>
      </c>
      <c r="B106" s="1" t="s">
        <v>1274</v>
      </c>
      <c r="C106" s="1" t="s">
        <v>1275</v>
      </c>
      <c r="D106" s="1" t="s">
        <v>1029</v>
      </c>
      <c r="E106" s="1" t="s">
        <v>1276</v>
      </c>
      <c r="F106" s="1" t="s">
        <v>839</v>
      </c>
      <c r="G106" s="1" t="s">
        <v>749</v>
      </c>
      <c r="H106" s="1" t="s">
        <v>750</v>
      </c>
      <c r="I106" s="1" t="s">
        <v>1277</v>
      </c>
      <c r="J106" s="1" t="s">
        <v>752</v>
      </c>
      <c r="K106" s="1" t="s">
        <v>1277</v>
      </c>
      <c r="L106" s="1" t="s">
        <v>1277</v>
      </c>
      <c r="M106" s="1" t="s">
        <v>753</v>
      </c>
      <c r="N106" s="1" t="s">
        <v>753</v>
      </c>
      <c r="O106" s="1" t="s">
        <v>754</v>
      </c>
      <c r="P106" s="1" t="s">
        <v>755</v>
      </c>
      <c r="Q106" s="1" t="s">
        <v>756</v>
      </c>
      <c r="R106" s="1" t="s">
        <v>1278</v>
      </c>
      <c r="S106" s="1" t="s">
        <v>758</v>
      </c>
      <c r="T106" s="1" t="s">
        <v>759</v>
      </c>
      <c r="U106" s="1" t="s">
        <v>760</v>
      </c>
      <c r="V106" s="1" t="s">
        <v>767</v>
      </c>
    </row>
    <row r="107" s="1" customFormat="1" spans="1:22">
      <c r="A107" s="3">
        <v>999223698840956</v>
      </c>
      <c r="B107" s="1" t="s">
        <v>1279</v>
      </c>
      <c r="C107" s="1" t="s">
        <v>1280</v>
      </c>
      <c r="D107" s="1" t="s">
        <v>1281</v>
      </c>
      <c r="E107" s="1" t="s">
        <v>1282</v>
      </c>
      <c r="F107" s="1" t="s">
        <v>877</v>
      </c>
      <c r="G107" s="1" t="s">
        <v>749</v>
      </c>
      <c r="H107" s="1" t="s">
        <v>750</v>
      </c>
      <c r="I107" s="1" t="s">
        <v>1283</v>
      </c>
      <c r="J107" s="1" t="s">
        <v>752</v>
      </c>
      <c r="K107" s="1" t="s">
        <v>1283</v>
      </c>
      <c r="L107" s="1" t="s">
        <v>1283</v>
      </c>
      <c r="M107" s="1" t="s">
        <v>753</v>
      </c>
      <c r="N107" s="1" t="s">
        <v>753</v>
      </c>
      <c r="O107" s="1" t="s">
        <v>754</v>
      </c>
      <c r="P107" s="1" t="s">
        <v>755</v>
      </c>
      <c r="Q107" s="1" t="s">
        <v>756</v>
      </c>
      <c r="R107" s="1" t="s">
        <v>1284</v>
      </c>
      <c r="S107" s="1" t="s">
        <v>758</v>
      </c>
      <c r="T107" s="1" t="s">
        <v>759</v>
      </c>
      <c r="U107" s="1" t="s">
        <v>760</v>
      </c>
      <c r="V107" s="1" t="s">
        <v>767</v>
      </c>
    </row>
    <row r="108" s="1" customFormat="1" spans="1:22">
      <c r="A108" s="3">
        <v>999223638797594</v>
      </c>
      <c r="B108" s="1" t="s">
        <v>1285</v>
      </c>
      <c r="C108" s="1" t="s">
        <v>1286</v>
      </c>
      <c r="D108" s="1" t="s">
        <v>1287</v>
      </c>
      <c r="E108" s="1" t="s">
        <v>1288</v>
      </c>
      <c r="F108" s="1" t="s">
        <v>839</v>
      </c>
      <c r="G108" s="1" t="s">
        <v>749</v>
      </c>
      <c r="H108" s="1" t="s">
        <v>750</v>
      </c>
      <c r="I108" s="1" t="s">
        <v>1289</v>
      </c>
      <c r="J108" s="1" t="s">
        <v>752</v>
      </c>
      <c r="K108" s="1" t="s">
        <v>1289</v>
      </c>
      <c r="L108" s="1" t="s">
        <v>1289</v>
      </c>
      <c r="M108" s="1" t="s">
        <v>753</v>
      </c>
      <c r="N108" s="1" t="s">
        <v>753</v>
      </c>
      <c r="O108" s="1" t="s">
        <v>754</v>
      </c>
      <c r="P108" s="1" t="s">
        <v>755</v>
      </c>
      <c r="Q108" s="1" t="s">
        <v>756</v>
      </c>
      <c r="R108" s="1" t="s">
        <v>1290</v>
      </c>
      <c r="S108" s="1" t="s">
        <v>758</v>
      </c>
      <c r="T108" s="1" t="s">
        <v>759</v>
      </c>
      <c r="U108" s="1" t="s">
        <v>760</v>
      </c>
      <c r="V108" s="1" t="s">
        <v>761</v>
      </c>
    </row>
    <row r="109" s="1" customFormat="1" spans="1:22">
      <c r="A109" s="3">
        <v>999223623916165</v>
      </c>
      <c r="B109" s="1" t="s">
        <v>1285</v>
      </c>
      <c r="C109" s="1" t="s">
        <v>1291</v>
      </c>
      <c r="D109" s="1" t="s">
        <v>1287</v>
      </c>
      <c r="E109" s="1" t="s">
        <v>1288</v>
      </c>
      <c r="F109" s="1" t="s">
        <v>839</v>
      </c>
      <c r="G109" s="1" t="s">
        <v>749</v>
      </c>
      <c r="H109" s="1" t="s">
        <v>750</v>
      </c>
      <c r="I109" s="1" t="s">
        <v>1289</v>
      </c>
      <c r="J109" s="1" t="s">
        <v>752</v>
      </c>
      <c r="K109" s="1" t="s">
        <v>1289</v>
      </c>
      <c r="L109" s="1" t="s">
        <v>1289</v>
      </c>
      <c r="M109" s="1" t="s">
        <v>753</v>
      </c>
      <c r="N109" s="1" t="s">
        <v>753</v>
      </c>
      <c r="O109" s="1" t="s">
        <v>754</v>
      </c>
      <c r="P109" s="1" t="s">
        <v>755</v>
      </c>
      <c r="Q109" s="1" t="s">
        <v>756</v>
      </c>
      <c r="R109" s="1" t="s">
        <v>1292</v>
      </c>
      <c r="S109" s="1" t="s">
        <v>758</v>
      </c>
      <c r="T109" s="1" t="s">
        <v>759</v>
      </c>
      <c r="U109" s="1" t="s">
        <v>760</v>
      </c>
      <c r="V109" s="1" t="s">
        <v>761</v>
      </c>
    </row>
    <row r="110" s="1" customFormat="1" spans="1:22">
      <c r="A110" s="3">
        <v>999223589472451</v>
      </c>
      <c r="B110" s="1" t="s">
        <v>1293</v>
      </c>
      <c r="C110" s="1" t="s">
        <v>1294</v>
      </c>
      <c r="D110" s="1" t="s">
        <v>959</v>
      </c>
      <c r="E110" s="1" t="s">
        <v>1295</v>
      </c>
      <c r="F110" s="1" t="s">
        <v>935</v>
      </c>
      <c r="G110" s="1" t="s">
        <v>749</v>
      </c>
      <c r="H110" s="1" t="s">
        <v>750</v>
      </c>
      <c r="I110" s="1" t="s">
        <v>1296</v>
      </c>
      <c r="J110" s="1" t="s">
        <v>752</v>
      </c>
      <c r="K110" s="1" t="s">
        <v>1296</v>
      </c>
      <c r="L110" s="1" t="s">
        <v>1296</v>
      </c>
      <c r="M110" s="1" t="s">
        <v>753</v>
      </c>
      <c r="N110" s="1" t="s">
        <v>753</v>
      </c>
      <c r="O110" s="1" t="s">
        <v>754</v>
      </c>
      <c r="P110" s="1" t="s">
        <v>755</v>
      </c>
      <c r="Q110" s="1" t="s">
        <v>756</v>
      </c>
      <c r="R110" s="1" t="s">
        <v>1297</v>
      </c>
      <c r="S110" s="1" t="s">
        <v>758</v>
      </c>
      <c r="T110" s="1" t="s">
        <v>759</v>
      </c>
      <c r="U110" s="1" t="s">
        <v>760</v>
      </c>
      <c r="V110" s="1" t="s">
        <v>767</v>
      </c>
    </row>
    <row r="111" s="1" customFormat="1" spans="1:22">
      <c r="A111" s="3">
        <v>999223550038943</v>
      </c>
      <c r="B111" s="1" t="s">
        <v>1298</v>
      </c>
      <c r="C111" s="1" t="s">
        <v>1299</v>
      </c>
      <c r="D111" s="1" t="s">
        <v>1300</v>
      </c>
      <c r="E111" s="1" t="s">
        <v>1301</v>
      </c>
      <c r="F111" s="1" t="s">
        <v>877</v>
      </c>
      <c r="G111" s="1" t="s">
        <v>749</v>
      </c>
      <c r="H111" s="1" t="s">
        <v>750</v>
      </c>
      <c r="I111" s="1" t="s">
        <v>1302</v>
      </c>
      <c r="J111" s="1" t="s">
        <v>752</v>
      </c>
      <c r="K111" s="1" t="s">
        <v>1302</v>
      </c>
      <c r="L111" s="1" t="s">
        <v>1302</v>
      </c>
      <c r="M111" s="1" t="s">
        <v>753</v>
      </c>
      <c r="N111" s="1" t="s">
        <v>753</v>
      </c>
      <c r="O111" s="1" t="s">
        <v>754</v>
      </c>
      <c r="P111" s="1" t="s">
        <v>755</v>
      </c>
      <c r="Q111" s="1" t="s">
        <v>756</v>
      </c>
      <c r="R111" s="1" t="s">
        <v>1303</v>
      </c>
      <c r="S111" s="1" t="s">
        <v>758</v>
      </c>
      <c r="T111" s="1" t="s">
        <v>759</v>
      </c>
      <c r="U111" s="1" t="s">
        <v>760</v>
      </c>
      <c r="V111" s="1" t="s">
        <v>767</v>
      </c>
    </row>
    <row r="112" s="1" customFormat="1" spans="1:22">
      <c r="A112" s="3">
        <v>999223477037323</v>
      </c>
      <c r="B112" s="1" t="s">
        <v>1304</v>
      </c>
      <c r="C112" s="1" t="s">
        <v>1305</v>
      </c>
      <c r="D112" s="1" t="s">
        <v>1306</v>
      </c>
      <c r="E112" s="1" t="s">
        <v>1307</v>
      </c>
      <c r="F112" s="1" t="s">
        <v>839</v>
      </c>
      <c r="G112" s="1" t="s">
        <v>749</v>
      </c>
      <c r="H112" s="1" t="s">
        <v>750</v>
      </c>
      <c r="I112" s="1" t="s">
        <v>1308</v>
      </c>
      <c r="J112" s="1" t="s">
        <v>752</v>
      </c>
      <c r="K112" s="1" t="s">
        <v>1308</v>
      </c>
      <c r="L112" s="1" t="s">
        <v>1308</v>
      </c>
      <c r="M112" s="1" t="s">
        <v>753</v>
      </c>
      <c r="N112" s="1" t="s">
        <v>753</v>
      </c>
      <c r="O112" s="1" t="s">
        <v>754</v>
      </c>
      <c r="P112" s="1" t="s">
        <v>755</v>
      </c>
      <c r="Q112" s="1" t="s">
        <v>756</v>
      </c>
      <c r="R112" s="1" t="s">
        <v>1309</v>
      </c>
      <c r="S112" s="1" t="s">
        <v>758</v>
      </c>
      <c r="T112" s="1" t="s">
        <v>759</v>
      </c>
      <c r="U112" s="1" t="s">
        <v>760</v>
      </c>
      <c r="V112" s="1" t="s">
        <v>1164</v>
      </c>
    </row>
    <row r="113" s="1" customFormat="1" spans="1:22">
      <c r="A113" s="3">
        <v>999223461265661</v>
      </c>
      <c r="B113" s="1" t="s">
        <v>1310</v>
      </c>
      <c r="C113" s="1" t="s">
        <v>1311</v>
      </c>
      <c r="D113" s="1" t="s">
        <v>1312</v>
      </c>
      <c r="E113" s="1" t="s">
        <v>1313</v>
      </c>
      <c r="F113" s="1" t="s">
        <v>745</v>
      </c>
      <c r="G113" s="1" t="s">
        <v>749</v>
      </c>
      <c r="H113" s="1" t="s">
        <v>750</v>
      </c>
      <c r="I113" s="1" t="s">
        <v>1314</v>
      </c>
      <c r="J113" s="1" t="s">
        <v>752</v>
      </c>
      <c r="K113" s="1" t="s">
        <v>1314</v>
      </c>
      <c r="L113" s="1" t="s">
        <v>1314</v>
      </c>
      <c r="M113" s="1" t="s">
        <v>753</v>
      </c>
      <c r="N113" s="1" t="s">
        <v>753</v>
      </c>
      <c r="O113" s="1" t="s">
        <v>754</v>
      </c>
      <c r="P113" s="1" t="s">
        <v>755</v>
      </c>
      <c r="Q113" s="1" t="s">
        <v>756</v>
      </c>
      <c r="R113" s="1" t="s">
        <v>1315</v>
      </c>
      <c r="S113" s="1" t="s">
        <v>758</v>
      </c>
      <c r="T113" s="1" t="s">
        <v>759</v>
      </c>
      <c r="U113" s="1" t="s">
        <v>760</v>
      </c>
      <c r="V113" s="1" t="s">
        <v>767</v>
      </c>
    </row>
    <row r="114" s="1" customFormat="1" spans="1:22">
      <c r="A114" s="3">
        <v>999223436287543</v>
      </c>
      <c r="B114" s="1" t="s">
        <v>1316</v>
      </c>
      <c r="C114" s="1" t="s">
        <v>1317</v>
      </c>
      <c r="D114" s="1" t="s">
        <v>1318</v>
      </c>
      <c r="E114" s="1" t="s">
        <v>1319</v>
      </c>
      <c r="F114" s="1" t="s">
        <v>877</v>
      </c>
      <c r="G114" s="1" t="s">
        <v>749</v>
      </c>
      <c r="H114" s="1" t="s">
        <v>750</v>
      </c>
      <c r="I114" s="1" t="s">
        <v>1320</v>
      </c>
      <c r="J114" s="1" t="s">
        <v>752</v>
      </c>
      <c r="K114" s="1" t="s">
        <v>1320</v>
      </c>
      <c r="L114" s="1" t="s">
        <v>1320</v>
      </c>
      <c r="M114" s="1" t="s">
        <v>753</v>
      </c>
      <c r="N114" s="1" t="s">
        <v>753</v>
      </c>
      <c r="O114" s="1" t="s">
        <v>754</v>
      </c>
      <c r="P114" s="1" t="s">
        <v>755</v>
      </c>
      <c r="Q114" s="1" t="s">
        <v>756</v>
      </c>
      <c r="R114" s="1" t="s">
        <v>1321</v>
      </c>
      <c r="S114" s="1" t="s">
        <v>758</v>
      </c>
      <c r="T114" s="1" t="s">
        <v>759</v>
      </c>
      <c r="U114" s="1" t="s">
        <v>760</v>
      </c>
      <c r="V114" s="1" t="s">
        <v>767</v>
      </c>
    </row>
    <row r="115" s="1" customFormat="1" spans="1:22">
      <c r="A115" s="3">
        <v>999223406403733</v>
      </c>
      <c r="B115" s="1" t="s">
        <v>1322</v>
      </c>
      <c r="C115" s="1" t="s">
        <v>1323</v>
      </c>
      <c r="D115" s="1" t="s">
        <v>1324</v>
      </c>
      <c r="E115" s="1" t="s">
        <v>1325</v>
      </c>
      <c r="F115" s="1" t="s">
        <v>839</v>
      </c>
      <c r="G115" s="1" t="s">
        <v>749</v>
      </c>
      <c r="H115" s="1" t="s">
        <v>750</v>
      </c>
      <c r="I115" s="1" t="s">
        <v>1326</v>
      </c>
      <c r="J115" s="1" t="s">
        <v>752</v>
      </c>
      <c r="K115" s="1" t="s">
        <v>1326</v>
      </c>
      <c r="L115" s="1" t="s">
        <v>1326</v>
      </c>
      <c r="M115" s="1" t="s">
        <v>753</v>
      </c>
      <c r="N115" s="1" t="s">
        <v>753</v>
      </c>
      <c r="O115" s="1" t="s">
        <v>754</v>
      </c>
      <c r="P115" s="1" t="s">
        <v>755</v>
      </c>
      <c r="Q115" s="1" t="s">
        <v>756</v>
      </c>
      <c r="R115" s="1" t="s">
        <v>1327</v>
      </c>
      <c r="S115" s="1" t="s">
        <v>758</v>
      </c>
      <c r="T115" s="1" t="s">
        <v>759</v>
      </c>
      <c r="U115" s="1" t="s">
        <v>760</v>
      </c>
      <c r="V115" s="1" t="s">
        <v>1021</v>
      </c>
    </row>
    <row r="116" s="1" customFormat="1" spans="1:22">
      <c r="A116" s="3">
        <v>999223393163752</v>
      </c>
      <c r="B116" s="1" t="s">
        <v>1322</v>
      </c>
      <c r="C116" s="1" t="s">
        <v>1328</v>
      </c>
      <c r="D116" s="1" t="s">
        <v>797</v>
      </c>
      <c r="E116" s="1" t="s">
        <v>1329</v>
      </c>
      <c r="F116" s="1" t="s">
        <v>745</v>
      </c>
      <c r="G116" s="1" t="s">
        <v>749</v>
      </c>
      <c r="H116" s="1" t="s">
        <v>750</v>
      </c>
      <c r="I116" s="1" t="s">
        <v>1330</v>
      </c>
      <c r="J116" s="1" t="s">
        <v>752</v>
      </c>
      <c r="K116" s="1" t="s">
        <v>1330</v>
      </c>
      <c r="L116" s="1" t="s">
        <v>1330</v>
      </c>
      <c r="M116" s="1" t="s">
        <v>753</v>
      </c>
      <c r="N116" s="1" t="s">
        <v>753</v>
      </c>
      <c r="O116" s="1" t="s">
        <v>754</v>
      </c>
      <c r="P116" s="1" t="s">
        <v>755</v>
      </c>
      <c r="Q116" s="1" t="s">
        <v>756</v>
      </c>
      <c r="R116" s="1" t="s">
        <v>1331</v>
      </c>
      <c r="S116" s="1" t="s">
        <v>758</v>
      </c>
      <c r="T116" s="1" t="s">
        <v>759</v>
      </c>
      <c r="U116" s="1" t="s">
        <v>760</v>
      </c>
      <c r="V116" s="1" t="s">
        <v>767</v>
      </c>
    </row>
    <row r="117" s="1" customFormat="1" spans="1:22">
      <c r="A117" s="3">
        <v>999223392131719</v>
      </c>
      <c r="B117" s="1" t="s">
        <v>1322</v>
      </c>
      <c r="C117" s="1" t="s">
        <v>1332</v>
      </c>
      <c r="D117" s="1" t="s">
        <v>1324</v>
      </c>
      <c r="E117" s="1" t="s">
        <v>1333</v>
      </c>
      <c r="F117" s="1" t="s">
        <v>935</v>
      </c>
      <c r="G117" s="1" t="s">
        <v>749</v>
      </c>
      <c r="H117" s="1" t="s">
        <v>750</v>
      </c>
      <c r="I117" s="1" t="s">
        <v>1334</v>
      </c>
      <c r="J117" s="1" t="s">
        <v>752</v>
      </c>
      <c r="K117" s="1" t="s">
        <v>1334</v>
      </c>
      <c r="L117" s="1" t="s">
        <v>1334</v>
      </c>
      <c r="M117" s="1" t="s">
        <v>753</v>
      </c>
      <c r="N117" s="1" t="s">
        <v>753</v>
      </c>
      <c r="O117" s="1" t="s">
        <v>754</v>
      </c>
      <c r="P117" s="1" t="s">
        <v>755</v>
      </c>
      <c r="Q117" s="1" t="s">
        <v>756</v>
      </c>
      <c r="R117" s="1" t="s">
        <v>1335</v>
      </c>
      <c r="S117" s="1" t="s">
        <v>758</v>
      </c>
      <c r="T117" s="1" t="s">
        <v>759</v>
      </c>
      <c r="U117" s="1" t="s">
        <v>760</v>
      </c>
      <c r="V117" s="1" t="s">
        <v>1021</v>
      </c>
    </row>
    <row r="118" s="1" customFormat="1" spans="1:22">
      <c r="A118" s="3">
        <v>999223209847149</v>
      </c>
      <c r="B118" s="1" t="s">
        <v>1336</v>
      </c>
      <c r="C118" s="1" t="s">
        <v>1337</v>
      </c>
      <c r="D118" s="1" t="s">
        <v>1232</v>
      </c>
      <c r="E118" s="1" t="s">
        <v>1338</v>
      </c>
      <c r="F118" s="1" t="s">
        <v>745</v>
      </c>
      <c r="G118" s="1" t="s">
        <v>749</v>
      </c>
      <c r="H118" s="1" t="s">
        <v>750</v>
      </c>
      <c r="I118" s="1" t="s">
        <v>1339</v>
      </c>
      <c r="J118" s="1" t="s">
        <v>752</v>
      </c>
      <c r="K118" s="1" t="s">
        <v>1339</v>
      </c>
      <c r="L118" s="1" t="s">
        <v>1339</v>
      </c>
      <c r="M118" s="1" t="s">
        <v>753</v>
      </c>
      <c r="N118" s="1" t="s">
        <v>753</v>
      </c>
      <c r="O118" s="1" t="s">
        <v>754</v>
      </c>
      <c r="P118" s="1" t="s">
        <v>755</v>
      </c>
      <c r="Q118" s="1" t="s">
        <v>756</v>
      </c>
      <c r="R118" s="1" t="s">
        <v>1340</v>
      </c>
      <c r="S118" s="1" t="s">
        <v>758</v>
      </c>
      <c r="T118" s="1" t="s">
        <v>759</v>
      </c>
      <c r="U118" s="1" t="s">
        <v>760</v>
      </c>
      <c r="V118" s="1" t="s">
        <v>831</v>
      </c>
    </row>
    <row r="119" s="1" customFormat="1" spans="1:22">
      <c r="A119" s="3">
        <v>999223180733740</v>
      </c>
      <c r="B119" s="1" t="s">
        <v>1341</v>
      </c>
      <c r="C119" s="1" t="s">
        <v>1342</v>
      </c>
      <c r="D119" s="1" t="s">
        <v>1324</v>
      </c>
      <c r="E119" s="1" t="s">
        <v>1343</v>
      </c>
      <c r="F119" s="1" t="s">
        <v>924</v>
      </c>
      <c r="G119" s="1" t="s">
        <v>749</v>
      </c>
      <c r="H119" s="1" t="s">
        <v>750</v>
      </c>
      <c r="I119" s="1" t="s">
        <v>1344</v>
      </c>
      <c r="J119" s="1" t="s">
        <v>752</v>
      </c>
      <c r="K119" s="1" t="s">
        <v>1344</v>
      </c>
      <c r="L119" s="1" t="s">
        <v>1344</v>
      </c>
      <c r="M119" s="1" t="s">
        <v>753</v>
      </c>
      <c r="N119" s="1" t="s">
        <v>753</v>
      </c>
      <c r="O119" s="1" t="s">
        <v>754</v>
      </c>
      <c r="P119" s="1" t="s">
        <v>755</v>
      </c>
      <c r="Q119" s="1" t="s">
        <v>756</v>
      </c>
      <c r="R119" s="1" t="s">
        <v>1345</v>
      </c>
      <c r="S119" s="1" t="s">
        <v>758</v>
      </c>
      <c r="T119" s="1" t="s">
        <v>759</v>
      </c>
      <c r="U119" s="1" t="s">
        <v>760</v>
      </c>
      <c r="V119" s="1" t="s">
        <v>1021</v>
      </c>
    </row>
    <row r="120" s="1" customFormat="1" spans="1:22">
      <c r="A120" s="3">
        <v>999223143425097</v>
      </c>
      <c r="B120" s="1" t="s">
        <v>1346</v>
      </c>
      <c r="C120" s="1" t="s">
        <v>1347</v>
      </c>
      <c r="D120" s="1" t="s">
        <v>1306</v>
      </c>
      <c r="E120" s="1" t="s">
        <v>1348</v>
      </c>
      <c r="F120" s="1" t="s">
        <v>745</v>
      </c>
      <c r="G120" s="1" t="s">
        <v>749</v>
      </c>
      <c r="H120" s="1" t="s">
        <v>750</v>
      </c>
      <c r="I120" s="1" t="s">
        <v>1349</v>
      </c>
      <c r="J120" s="1" t="s">
        <v>752</v>
      </c>
      <c r="K120" s="1" t="s">
        <v>1349</v>
      </c>
      <c r="L120" s="1" t="s">
        <v>1349</v>
      </c>
      <c r="M120" s="1" t="s">
        <v>753</v>
      </c>
      <c r="N120" s="1" t="s">
        <v>753</v>
      </c>
      <c r="O120" s="1" t="s">
        <v>754</v>
      </c>
      <c r="P120" s="1" t="s">
        <v>755</v>
      </c>
      <c r="Q120" s="1" t="s">
        <v>756</v>
      </c>
      <c r="R120" s="1" t="s">
        <v>1350</v>
      </c>
      <c r="S120" s="1" t="s">
        <v>758</v>
      </c>
      <c r="T120" s="1" t="s">
        <v>759</v>
      </c>
      <c r="U120" s="1" t="s">
        <v>760</v>
      </c>
      <c r="V120" s="1" t="s">
        <v>1164</v>
      </c>
    </row>
    <row r="121" s="1" customFormat="1" spans="1:22">
      <c r="A121" s="3">
        <v>999223027882613</v>
      </c>
      <c r="B121" s="1" t="s">
        <v>1351</v>
      </c>
      <c r="C121" s="1" t="s">
        <v>1352</v>
      </c>
      <c r="D121" s="1" t="s">
        <v>1353</v>
      </c>
      <c r="E121" s="1" t="s">
        <v>1354</v>
      </c>
      <c r="F121" s="1" t="s">
        <v>924</v>
      </c>
      <c r="G121" s="1" t="s">
        <v>749</v>
      </c>
      <c r="H121" s="1" t="s">
        <v>750</v>
      </c>
      <c r="I121" s="1" t="s">
        <v>1355</v>
      </c>
      <c r="J121" s="1" t="s">
        <v>752</v>
      </c>
      <c r="K121" s="1" t="s">
        <v>1355</v>
      </c>
      <c r="L121" s="1" t="s">
        <v>1355</v>
      </c>
      <c r="M121" s="1" t="s">
        <v>753</v>
      </c>
      <c r="N121" s="1" t="s">
        <v>753</v>
      </c>
      <c r="O121" s="1" t="s">
        <v>754</v>
      </c>
      <c r="P121" s="1" t="s">
        <v>755</v>
      </c>
      <c r="Q121" s="1" t="s">
        <v>756</v>
      </c>
      <c r="R121" s="1" t="s">
        <v>1356</v>
      </c>
      <c r="S121" s="1" t="s">
        <v>758</v>
      </c>
      <c r="T121" s="1" t="s">
        <v>759</v>
      </c>
      <c r="U121" s="1" t="s">
        <v>760</v>
      </c>
      <c r="V121" s="1" t="s">
        <v>767</v>
      </c>
    </row>
    <row r="122" s="1" customFormat="1" spans="1:22">
      <c r="A122" s="3">
        <v>999222993939516</v>
      </c>
      <c r="B122" s="1" t="s">
        <v>1357</v>
      </c>
      <c r="C122" s="1" t="s">
        <v>1358</v>
      </c>
      <c r="D122" s="1" t="s">
        <v>1359</v>
      </c>
      <c r="E122" s="1" t="s">
        <v>1360</v>
      </c>
      <c r="F122" s="1" t="s">
        <v>877</v>
      </c>
      <c r="G122" s="1" t="s">
        <v>749</v>
      </c>
      <c r="H122" s="1" t="s">
        <v>750</v>
      </c>
      <c r="I122" s="1" t="s">
        <v>1361</v>
      </c>
      <c r="J122" s="1" t="s">
        <v>752</v>
      </c>
      <c r="K122" s="1" t="s">
        <v>1361</v>
      </c>
      <c r="L122" s="1" t="s">
        <v>1361</v>
      </c>
      <c r="M122" s="1" t="s">
        <v>753</v>
      </c>
      <c r="N122" s="1" t="s">
        <v>753</v>
      </c>
      <c r="O122" s="1" t="s">
        <v>754</v>
      </c>
      <c r="P122" s="1" t="s">
        <v>755</v>
      </c>
      <c r="Q122" s="1" t="s">
        <v>756</v>
      </c>
      <c r="R122" s="1" t="s">
        <v>1362</v>
      </c>
      <c r="S122" s="1" t="s">
        <v>758</v>
      </c>
      <c r="T122" s="1" t="s">
        <v>759</v>
      </c>
      <c r="U122" s="1" t="s">
        <v>760</v>
      </c>
      <c r="V122" s="1" t="s">
        <v>767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2023-05-26T01:40:08Z</dcterms:created>
  <dcterms:modified xsi:type="dcterms:W3CDTF">2023-05-26T02:08:42Z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E884BEAA5A3D41A991CA7B6B9DEAC71D_12</vt:lpwstr>
  </property>
  <property fmtid="{D5CDD505-2E9C-101B-9397-08002B2CF9AE}" pid="3" name="KSOProductBuildVer">
    <vt:lpwstr>2052-11.1.0.14309</vt:lpwstr>
  </property>
</Properties>
</file>