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对账!$A$1:$X$165</definedName>
  </definedNames>
  <calcPr calcId="144525"/>
</workbook>
</file>

<file path=xl/sharedStrings.xml><?xml version="1.0" encoding="utf-8"?>
<sst xmlns="http://schemas.openxmlformats.org/spreadsheetml/2006/main" count="5547" uniqueCount="1897">
  <si>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</si>
  <si>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</si>
  <si>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</si>
  <si>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</si>
  <si>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</si>
  <si>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</si>
  <si>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</si>
  <si>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</si>
  <si>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</si>
  <si>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</si>
  <si>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</si>
  <si>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</si>
  <si>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</si>
  <si>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</si>
  <si>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</si>
  <si>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</si>
  <si>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</si>
  <si>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</si>
  <si>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</si>
  <si>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</si>
  <si>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</si>
  <si>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</si>
  <si>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</si>
  <si>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</si>
  <si>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</si>
  <si>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999222354497239	</t>
  </si>
  <si>
    <t>Ctrip</t>
  </si>
  <si>
    <t>正常</t>
  </si>
  <si>
    <t>[巴黎]巴黎歌剧院图灵酒店(Hotel TOURING)(70392227)</t>
  </si>
  <si>
    <t>大床房带淋浴&lt;2人入住&gt;&lt;不退款&gt;</t>
  </si>
  <si>
    <t>HKD</t>
  </si>
  <si>
    <t>Clarke/Robyn,Garcia/Roseanne</t>
  </si>
  <si>
    <t>CA13030230526HKD</t>
  </si>
  <si>
    <t>未提现</t>
  </si>
  <si>
    <t>携程开票</t>
  </si>
  <si>
    <t xml:space="preserve">2978460	</t>
  </si>
  <si>
    <t xml:space="preserve">	</t>
  </si>
  <si>
    <t xml:space="preserve">999223291884152	</t>
  </si>
  <si>
    <t>[普吉岛]普吉岛卡利马度假村及水疗中心 (政府卫生认证)(Kalima Resort &amp; Spa Phuket (SHA Extra Plus))(55599100)</t>
  </si>
  <si>
    <t>豪华海景房&lt;2人入住&gt;&lt;不退款&gt;</t>
  </si>
  <si>
    <t>WANG/KEHUA,LI/WENTING</t>
  </si>
  <si>
    <t xml:space="preserve">3161718	</t>
  </si>
  <si>
    <t xml:space="preserve">554587	</t>
  </si>
  <si>
    <t xml:space="preserve">999223322970325	</t>
  </si>
  <si>
    <t>[芭堤雅]芭堤雅布莱顿大酒店(Brighton Grand Hotel Pattaya)(55451821)</t>
  </si>
  <si>
    <t>海景豪华双床房&lt;2人入住&gt;&lt;不退款&gt;&lt;早餐&gt;</t>
  </si>
  <si>
    <t>ZHANG/LI FEN,TANG/MUI</t>
  </si>
  <si>
    <t xml:space="preserve">3167385	</t>
  </si>
  <si>
    <t xml:space="preserve">999223489736081	</t>
  </si>
  <si>
    <t>[巴塞尔]巴塞尔酒店(Hotel Basel - Da Wohnen, wo Basel Lebt!)(55391377)</t>
  </si>
  <si>
    <t>现代双人床房&lt;2人入住&gt;&lt;不退款&gt;</t>
  </si>
  <si>
    <t>LEE/JOOA,LEE/NARAE</t>
  </si>
  <si>
    <t xml:space="preserve">3198391	</t>
  </si>
  <si>
    <t xml:space="preserve">999223511365343	</t>
  </si>
  <si>
    <t>[兰卡威]兰卡威成功度假村(Berjaya Langkawi Resort)(68031194)</t>
  </si>
  <si>
    <t>海景尊贵小屋&lt;2人入住&gt;&lt;不退款&gt;&lt;早餐&gt;</t>
  </si>
  <si>
    <t>ZHANG/QIONG,Jiang/Shengyu</t>
  </si>
  <si>
    <t xml:space="preserve">3202404	</t>
  </si>
  <si>
    <t xml:space="preserve">999223603418847	</t>
  </si>
  <si>
    <t>[因佛内斯]皇家高地酒店(The Royal Highland Hotel)(55426510)</t>
  </si>
  <si>
    <t>客房&lt;2人入住&gt;&lt;不退款&gt;&lt;早餐&gt;</t>
  </si>
  <si>
    <t>Maria/M.C.M. VAES,Levi/L.H.A. PRIKKEN</t>
  </si>
  <si>
    <t xml:space="preserve">3218196	</t>
  </si>
  <si>
    <t xml:space="preserve">999223699702362	</t>
  </si>
  <si>
    <t>[普吉岛]钻石崖温泉度假酒店(Diamond Cliff Resort &amp; Spa)(55872321)</t>
  </si>
  <si>
    <t>高级豪华房&lt;2人入住&gt;&lt;不退款&gt;&lt;早餐&gt;</t>
  </si>
  <si>
    <t>FAN/JINLIU</t>
  </si>
  <si>
    <t xml:space="preserve">3238402	</t>
  </si>
  <si>
    <t xml:space="preserve">CXL	</t>
  </si>
  <si>
    <t xml:space="preserve">999223717630948	</t>
  </si>
  <si>
    <t>[巴厘岛]梅鲁萨卡努沙杜瓦(Merusaka Nusa Dua)(55611727)</t>
  </si>
  <si>
    <t>豪华房&lt;2人入住&gt;&lt;不退款&gt;</t>
  </si>
  <si>
    <t>FU/JINGLIAN,LI/YAZHOU</t>
  </si>
  <si>
    <t xml:space="preserve">3243892	</t>
  </si>
  <si>
    <t>取消</t>
  </si>
  <si>
    <t xml:space="preserve">999223796379054	</t>
  </si>
  <si>
    <t>[曼谷]曼谷传承酒店(The Heritage Hotels Bangkok)(54503369)</t>
  </si>
  <si>
    <t>舒适房&lt;2人入住&gt;&lt;不退款&gt;</t>
  </si>
  <si>
    <t>CUNLIFFE/JOSHUA JAMES</t>
  </si>
  <si>
    <t xml:space="preserve">3273939	</t>
  </si>
  <si>
    <t xml:space="preserve">999223814604422	</t>
  </si>
  <si>
    <t>[罗马]巴瑟罗阿伦玛堤娜酒店(Barceló Aran Mantegna)(55478358)</t>
  </si>
  <si>
    <t>高级房&lt;2人入住&gt;&lt;不退款&gt;</t>
  </si>
  <si>
    <t>van Maurik/Melvin P.IJ.</t>
  </si>
  <si>
    <t xml:space="preserve">3279383	</t>
  </si>
  <si>
    <t xml:space="preserve">7317SE069763-14	</t>
  </si>
  <si>
    <t xml:space="preserve">999223832301462	</t>
  </si>
  <si>
    <t>[宿务]宿务格勒里亚山峰酒店(Summit Galleria Cebu - Multiple Use Hotel)(55380418)</t>
  </si>
  <si>
    <t>豪华双床房&lt;1人入住&gt;&lt;不退款&gt;&lt;早餐&gt;</t>
  </si>
  <si>
    <t>KOCHA/TSUNEO,komiya/noboru,tanaka/masakazu,nakamura/akio,kaneoka/hiroshi</t>
  </si>
  <si>
    <t xml:space="preserve">3284118	</t>
  </si>
  <si>
    <t xml:space="preserve">SGC0052133	</t>
  </si>
  <si>
    <t xml:space="preserve">999223847577109	</t>
  </si>
  <si>
    <t>[博伟湖]奥兰多 - 迪士尼之泉®区假日酒店 - IHG 旗下酒店(Holiday Inn Orlando – Disney Springs™ Area, an IHG Hotel)(55281297)</t>
  </si>
  <si>
    <t>标准房&lt;2人入住&gt;&lt;不退款&gt;</t>
  </si>
  <si>
    <t>cabanillas ramos/ruben</t>
  </si>
  <si>
    <t xml:space="preserve">3289307	</t>
  </si>
  <si>
    <t xml:space="preserve">41232271	</t>
  </si>
  <si>
    <t xml:space="preserve">999223847815437	</t>
  </si>
  <si>
    <t>[约克]皇后酒店(The Queens Hotel)(60514416)</t>
  </si>
  <si>
    <t>标准双人床房&lt;2人入住&gt;&lt;不退款&gt;&lt;早餐&gt;</t>
  </si>
  <si>
    <t>CHEN/TONG,HUANG/SHIZE</t>
  </si>
  <si>
    <t xml:space="preserve">3289402	</t>
  </si>
  <si>
    <t xml:space="preserve">SH16045474	</t>
  </si>
  <si>
    <t xml:space="preserve">999223850774378	</t>
  </si>
  <si>
    <t>[纽约]甘希沃特米特帕金酒店(Gansevoort Meatpacking)(89919462)</t>
  </si>
  <si>
    <t>豪华2张双人床房&lt;2人入住&gt;</t>
  </si>
  <si>
    <t>SJOESTEDT/ELIN</t>
  </si>
  <si>
    <t xml:space="preserve">3289784	</t>
  </si>
  <si>
    <t xml:space="preserve">70168SE141897	</t>
  </si>
  <si>
    <t xml:space="preserve">999223856280419	</t>
  </si>
  <si>
    <t>[曼谷]素坤逸 85 巷琥珀酒店(Hotel Amber Sukhumvit 85)(60480483)</t>
  </si>
  <si>
    <t>至尊豪华房&lt;2人入住&gt;&lt;不退款&gt;</t>
  </si>
  <si>
    <t>HE/CHUNYI,Lam/Ngalai</t>
  </si>
  <si>
    <t xml:space="preserve">3290842	</t>
  </si>
  <si>
    <t xml:space="preserve">-1499033361	</t>
  </si>
  <si>
    <t xml:space="preserve">999223866109286	</t>
  </si>
  <si>
    <t>[普吉岛]普吉岛迈考美利亚酒店(MELIÁ Phuket Mai Khao - Sha Plus)(95084604)</t>
  </si>
  <si>
    <t>一卧室别墅（带私人泳池）&lt;2人入住&gt;&lt;不退款&gt;&lt;早餐&gt;</t>
  </si>
  <si>
    <t>CHEN/LIANG YU</t>
  </si>
  <si>
    <t xml:space="preserve">3293940	</t>
  </si>
  <si>
    <t xml:space="preserve">51468	</t>
  </si>
  <si>
    <t xml:space="preserve">999223868313301	</t>
  </si>
  <si>
    <t>[瓦伦西亚]拉斯阿瑞纳斯温泉疗养度假村(Las Arenas Balneario Resort)(56196278)</t>
  </si>
  <si>
    <t>海景豪华房 (带露台)&lt;2人入住&gt;&lt;不退款&gt;&lt;早餐&gt;</t>
  </si>
  <si>
    <t>Pauvert/Sandra</t>
  </si>
  <si>
    <t xml:space="preserve">3294497	</t>
  </si>
  <si>
    <t xml:space="preserve">-1499283939	</t>
  </si>
  <si>
    <t xml:space="preserve">999223883619808	</t>
  </si>
  <si>
    <t>TAKAZAWA/AKIRA</t>
  </si>
  <si>
    <t xml:space="preserve">3298360	</t>
  </si>
  <si>
    <t xml:space="preserve">#SGC0052304	</t>
  </si>
  <si>
    <t xml:space="preserve">999223895842038	</t>
  </si>
  <si>
    <t>[马卡蒂]阿尔法公寓式酒店 (多用途酒店)(The Alpha Suites (Multi-use Hotel))(55299212)</t>
  </si>
  <si>
    <t>两卧套房&lt;4人入住&gt;&lt;不退款&gt;&lt;早餐&gt;</t>
  </si>
  <si>
    <t>LIN/HSIAOTUNG</t>
  </si>
  <si>
    <t xml:space="preserve">3300870	</t>
  </si>
  <si>
    <t xml:space="preserve">167064	</t>
  </si>
  <si>
    <t xml:space="preserve">999223921016064	</t>
  </si>
  <si>
    <t>[斯德特莱恩]巴利太浩湖娱乐场度假村(Bally's Lake Tahoe Casino Resort)(68031130)</t>
  </si>
  <si>
    <t>Classic King Room&lt;2人入住&gt;</t>
  </si>
  <si>
    <t>Zenuni/Erjeta</t>
  </si>
  <si>
    <t xml:space="preserve">3306113	</t>
  </si>
  <si>
    <t xml:space="preserve">-1500357630 -1500357631 -1500357632	</t>
  </si>
  <si>
    <t xml:space="preserve">999223946538061	</t>
  </si>
  <si>
    <t>[奥罗诺]黑熊酒店及会议中心(Black Bear Inn &amp; Event Center)(103763028)</t>
  </si>
  <si>
    <t>标准特大床房&lt;2人入住&gt;&lt;早餐&gt;</t>
  </si>
  <si>
    <t>Poirier/Yann</t>
  </si>
  <si>
    <t xml:space="preserve">3310713	</t>
  </si>
  <si>
    <t xml:space="preserve">0068710	</t>
  </si>
  <si>
    <t xml:space="preserve">999223970988279	</t>
  </si>
  <si>
    <t>[雪邦]国际机场 KLIA-KLIA2途恩酒店(Tune Hotel KLIA-KLIA2)(60514018)</t>
  </si>
  <si>
    <t>双床房&lt;2人入住&gt;&lt;不退款&gt;</t>
  </si>
  <si>
    <t>XIE/GUOQING,SUN/XU,BAI/YAN,CHEN/HAIYAN,LI/YINZHU,YANG/RONG,XIANG/CHEN,LI/KUNHUA,LIU/LI</t>
  </si>
  <si>
    <t xml:space="preserve">3316886	</t>
  </si>
  <si>
    <t xml:space="preserve">265710448	</t>
  </si>
  <si>
    <t xml:space="preserve">999223974593101	</t>
  </si>
  <si>
    <t>[哥打京那巴鲁]六十三酒店(Hotel Sixty3)(89918515)</t>
  </si>
  <si>
    <t>超级标准特大床房&lt;2人入住&gt;&lt;不退款&gt;</t>
  </si>
  <si>
    <t>CHEN/LICHANG,LUO/JIANRONG</t>
  </si>
  <si>
    <t xml:space="preserve">3317077	</t>
  </si>
  <si>
    <t xml:space="preserve">150015	</t>
  </si>
  <si>
    <t xml:space="preserve">999223986411325	</t>
  </si>
  <si>
    <t>[普吉岛]普吉岛魅力度假村(The Charm Resort Phuket)(55270469)</t>
  </si>
  <si>
    <t>ORRACHORN/ANUSARA,THONGKAEWBUN/WIRUNYA</t>
  </si>
  <si>
    <t xml:space="preserve">3321610	</t>
  </si>
  <si>
    <t xml:space="preserve">酒店预订部nong女士确认	</t>
  </si>
  <si>
    <t xml:space="preserve">999223992212510	</t>
  </si>
  <si>
    <t>[曼谷]曼谷廊曼机场阿玛瑞酒店(Amari Don Muang Airport Bangkok)(55280787)</t>
  </si>
  <si>
    <t>豪华特大床房&lt;2人入住&gt;&lt;不退款&gt;&lt;早餐&gt;</t>
  </si>
  <si>
    <t>PAN/ZHIXIONG</t>
  </si>
  <si>
    <t xml:space="preserve">3322724	</t>
  </si>
  <si>
    <t xml:space="preserve">7143551	</t>
  </si>
  <si>
    <t xml:space="preserve">999223993990518	</t>
  </si>
  <si>
    <t>[新加坡]胡姬乡村俱乐部(Orchid Country Club)(55851941)</t>
  </si>
  <si>
    <t>豪华双床房&lt;2人入住&gt;&lt;不退款&gt;</t>
  </si>
  <si>
    <t>LOW/STEPHANIE KYA LYN</t>
  </si>
  <si>
    <t xml:space="preserve">3323474	</t>
  </si>
  <si>
    <t xml:space="preserve">1075017822	</t>
  </si>
  <si>
    <t xml:space="preserve">999223997472233	</t>
  </si>
  <si>
    <t>[怡保]唯裕酒店(Weil Hotel Ipoh)(55451646)</t>
  </si>
  <si>
    <t>CHAN/BOON CHEW</t>
  </si>
  <si>
    <t xml:space="preserve">3324392	</t>
  </si>
  <si>
    <t xml:space="preserve">26819561	</t>
  </si>
  <si>
    <t xml:space="preserve">999224014554005	</t>
  </si>
  <si>
    <t>[哥打京那巴鲁]明园酒店及公寓(Ming Garden Hotel &amp; Residences)(68031196)</t>
  </si>
  <si>
    <t>高级房&lt;2人入住&gt;&lt;不退款&gt;&lt;早餐&gt;</t>
  </si>
  <si>
    <t>FUAZI/MUHAMAD FIRDAUS,ABDUL RASHID/UMIRAH</t>
  </si>
  <si>
    <t xml:space="preserve">3329954	</t>
  </si>
  <si>
    <t xml:space="preserve">8618799	</t>
  </si>
  <si>
    <t xml:space="preserve">999224017888287	</t>
  </si>
  <si>
    <t>[威尼斯]威尼斯苏卡萨海滩酒店(Su Casa at Venice Beach)(90364888)</t>
  </si>
  <si>
    <t>大号床工作室&lt;2人入住&gt;</t>
  </si>
  <si>
    <t>AMERICANOS/ARIANNE,SANCHEZ/ASHLEY</t>
  </si>
  <si>
    <t xml:space="preserve">3332213	</t>
  </si>
  <si>
    <t xml:space="preserve">-1502300851	</t>
  </si>
  <si>
    <t xml:space="preserve">999224035854920	</t>
  </si>
  <si>
    <t>[拉斯维加斯]拉斯维加斯特朗普国际酒店(Trump International Hotel Las Vegas)(55944686)</t>
  </si>
  <si>
    <t>高级特大床房&lt;2人入住&gt;&lt;不退款&gt;</t>
  </si>
  <si>
    <t>CHEN/SHIRUI,YANG/PENGYU,Zhong/Peihao,Yang/Zhian</t>
  </si>
  <si>
    <t xml:space="preserve">3336991	</t>
  </si>
  <si>
    <t xml:space="preserve">999224040227475	</t>
  </si>
  <si>
    <t>[旧金山]金盖特威假日酒店 - IHG 旗下酒店(Holiday Inn San Francisco - Golden Gateway, an IHG Hotel with No Resort Fee)(55299037)</t>
  </si>
  <si>
    <t>2张双人床房&lt;2人入住&gt;</t>
  </si>
  <si>
    <t>LIU/JIA</t>
  </si>
  <si>
    <t xml:space="preserve">3337435	</t>
  </si>
  <si>
    <t xml:space="preserve">85500912	</t>
  </si>
  <si>
    <t xml:space="preserve">999224045718019	</t>
  </si>
  <si>
    <t>[曼谷]CK2 酒店(CK2 Hotel Sha Extra Plus)(55337337)</t>
  </si>
  <si>
    <t>标准双人房&lt;2人入住&gt;</t>
  </si>
  <si>
    <t>YANG/YANBO</t>
  </si>
  <si>
    <t xml:space="preserve">999224053032971	</t>
  </si>
  <si>
    <t>[曼谷]曼谷奇迹大酒店(Miracle Grand Convention Hotel)(55465043)</t>
  </si>
  <si>
    <t>WU/WANWEN,LIU/GUANGMING</t>
  </si>
  <si>
    <t xml:space="preserve">3342294	</t>
  </si>
  <si>
    <t xml:space="preserve">571615	</t>
  </si>
  <si>
    <t xml:space="preserve">999224081286077	</t>
  </si>
  <si>
    <t>[热那亚]热那亚贝洛酒店(Ostello Bello Genova)(56128365)</t>
  </si>
  <si>
    <t>双人房间&lt;2人入住&gt;&lt;不退款&gt;</t>
  </si>
  <si>
    <t>OHalloran/Jennifer</t>
  </si>
  <si>
    <t xml:space="preserve">3350083	</t>
  </si>
  <si>
    <t xml:space="preserve">866386891	</t>
  </si>
  <si>
    <t xml:space="preserve">999224106719988	</t>
  </si>
  <si>
    <t>[康杜玛岛]马尔代夫康杜玛假日酒店度假村 - 提供儿童免费住宿和餐饮(Holiday Inn Resort Kandooma Maldives - Kids Stay and Eat Free)(60480604)</t>
  </si>
  <si>
    <t>度假村别墅&lt;2人入住&gt;&lt;不退款&gt;&lt;早餐&gt;</t>
  </si>
  <si>
    <t>wu/lingwei,CHEN/MIN,HONG/WEICHUN</t>
  </si>
  <si>
    <t xml:space="preserve">3358724	</t>
  </si>
  <si>
    <t xml:space="preserve">48166736	</t>
  </si>
  <si>
    <t xml:space="preserve">999224115081407	</t>
  </si>
  <si>
    <t>[西雅加达]雅加达牙也马达假日套房酒店 - IHG 酒店(Holiday Inn &amp; Suites Jakarta Gajah Mada, an IHG Hotel)(55254099)</t>
  </si>
  <si>
    <t>城景标准特大床房&lt;2人入住&gt;&lt;不退款&gt;&lt;早餐&gt;</t>
  </si>
  <si>
    <t>ZHAO/SUWEN,LI/JIAONA</t>
  </si>
  <si>
    <t xml:space="preserve">3360598	</t>
  </si>
  <si>
    <t xml:space="preserve">44651346	</t>
  </si>
  <si>
    <t xml:space="preserve">999224121425888	</t>
  </si>
  <si>
    <t>[魁北克城]维多利亚庄园酒店(Hotel Manoir Victoria)(70391765)</t>
  </si>
  <si>
    <t>标准两张双人床房&lt;2人入住&gt;</t>
  </si>
  <si>
    <t>Morneau/Sonia</t>
  </si>
  <si>
    <t xml:space="preserve">3363856	</t>
  </si>
  <si>
    <t xml:space="preserve">647216	</t>
  </si>
  <si>
    <t xml:space="preserve">999224121677376	</t>
  </si>
  <si>
    <t>[纽约]纽约时代广场世民酒店(Citizenm New York Times Square)(90354898)</t>
  </si>
  <si>
    <t>特大床房&lt;2人入住&gt;&lt;不退款&gt;</t>
  </si>
  <si>
    <t>ZHANG/WILLIAM</t>
  </si>
  <si>
    <t xml:space="preserve">3364064	</t>
  </si>
  <si>
    <t xml:space="preserve">NYT-FX157142	</t>
  </si>
  <si>
    <t xml:space="preserve">999224121714691	</t>
  </si>
  <si>
    <t>[罗马]匹内塔宫殿酒店(Hotel Pineta Palace)(55281022)</t>
  </si>
  <si>
    <t>舒适双人床或双床房&lt;2人入住&gt;&lt;不退款&gt;&lt;早餐&gt;</t>
  </si>
  <si>
    <t>Raimo/Nicola</t>
  </si>
  <si>
    <t xml:space="preserve">3364089	</t>
  </si>
  <si>
    <t xml:space="preserve">943933961	</t>
  </si>
  <si>
    <t xml:space="preserve">999224122568251	</t>
  </si>
  <si>
    <t>[普吉岛]华美达广场温德姆(Ramada Plaza by Wyndham Chao Fah Phuket)(89917548)</t>
  </si>
  <si>
    <t>WU/SHANGJING</t>
  </si>
  <si>
    <t xml:space="preserve">3364867	</t>
  </si>
  <si>
    <t xml:space="preserve">1075358740	</t>
  </si>
  <si>
    <t xml:space="preserve">999224122751681	</t>
  </si>
  <si>
    <t>[宿务]宿务柏宁国际大酒店(Cebu Parklane International Hotel)(55451638)</t>
  </si>
  <si>
    <t>豪华双床房&lt;2人入住&gt;&lt;不退款&gt;&lt;早餐&gt;</t>
  </si>
  <si>
    <t>Barcenilla/Dido</t>
  </si>
  <si>
    <t xml:space="preserve">3364952	</t>
  </si>
  <si>
    <t xml:space="preserve">999224135598650	</t>
  </si>
  <si>
    <t>[苏黎世]菲利克斯酒店(Hotel Felix)(90352766)</t>
  </si>
  <si>
    <t>特大床双人房&lt;2人入住&gt;&lt;不退款&gt;&lt;早餐&gt;</t>
  </si>
  <si>
    <t>PISOLPOOL/ANUSAK</t>
  </si>
  <si>
    <t xml:space="preserve">3368141	</t>
  </si>
  <si>
    <t xml:space="preserve">8290710	</t>
  </si>
  <si>
    <t xml:space="preserve">999224136019109	</t>
  </si>
  <si>
    <t>[洛杉矶]提尔特环球/好莱坞酒店 - 阿桑德连锁酒店(Tilt Hotel Universal/Hollywood, Ascend Hotel Collection)(55280579)</t>
  </si>
  <si>
    <t>客房（2张大床）&lt;2人入住&gt;&lt;不退款&gt;</t>
  </si>
  <si>
    <t>Asuncion-Soliman/Kimberly</t>
  </si>
  <si>
    <t xml:space="preserve">3368269	</t>
  </si>
  <si>
    <t xml:space="preserve">999224137274479	</t>
  </si>
  <si>
    <t>[里贾纳]温德姆里贾纳蔚景酒店(Wingate by Wyndham Regina)(55720469)</t>
  </si>
  <si>
    <t>无障碍客房(特大床)-禁烟&lt;2人入住&gt;&lt;不退款&gt;&lt;早餐&gt;</t>
  </si>
  <si>
    <t>Killin/Patricia</t>
  </si>
  <si>
    <t xml:space="preserve">3369233	</t>
  </si>
  <si>
    <t xml:space="preserve">999224139391880	</t>
  </si>
  <si>
    <t>[温哥华]世纪广场酒店(Century Plaza Hotel)(55312041)</t>
  </si>
  <si>
    <t>一室特大床套房&lt;2人入住&gt;</t>
  </si>
  <si>
    <t>Adamson/Phillip</t>
  </si>
  <si>
    <t xml:space="preserve">3370117	</t>
  </si>
  <si>
    <t xml:space="preserve">130532629	</t>
  </si>
  <si>
    <t xml:space="preserve">999224153052532	</t>
  </si>
  <si>
    <t>[曼谷]UHG四分之一隆齐酒店(The Quarter Ploenchit by Uhg)(90402440)</t>
  </si>
  <si>
    <t>高级特大床房&lt;1人入住&gt;&lt;不退款&gt;</t>
  </si>
  <si>
    <t>XU/ZONGLIANG</t>
  </si>
  <si>
    <t xml:space="preserve">3374790	</t>
  </si>
  <si>
    <t xml:space="preserve">999224157178401	</t>
  </si>
  <si>
    <t>[普吉岛]普吉岛卡塔坦尼海滩度假村(Katathani Phuket Beach Resort)(68545403)</t>
  </si>
  <si>
    <t>天丽翼至尊套房 坦尼楼&lt;2人入住&gt;&lt;不退款&gt;&lt;早餐&gt;</t>
  </si>
  <si>
    <t>Yin/Di,He/Qian</t>
  </si>
  <si>
    <t xml:space="preserve">3376173	</t>
  </si>
  <si>
    <t xml:space="preserve">10856843	</t>
  </si>
  <si>
    <t xml:space="preserve">999224158758796	</t>
  </si>
  <si>
    <t>[吉隆坡]吉隆坡·觅酒店，傲途格精选(Hotel Stripes Kuala Lumpur, Autograph Collection)(55680289)</t>
  </si>
  <si>
    <t>华丽客房, 1 张特大床, 无烟房&lt;2人入住&gt;&lt;不退款&gt;</t>
  </si>
  <si>
    <t>ANG/DENNIS</t>
  </si>
  <si>
    <t xml:space="preserve">3376674	</t>
  </si>
  <si>
    <t xml:space="preserve">89734731	</t>
  </si>
  <si>
    <t xml:space="preserve">999224162888739	</t>
  </si>
  <si>
    <t>[斯特拉斯堡]罗翰酒店(Hotel Rohan, Centre Cathédrale)(90401757)</t>
  </si>
  <si>
    <t>舒适双人间&lt;2人入住&gt;&lt;不退款&gt;</t>
  </si>
  <si>
    <t>Pahlke/Peter</t>
  </si>
  <si>
    <t xml:space="preserve">3378319	</t>
  </si>
  <si>
    <t xml:space="preserve">9349025	</t>
  </si>
  <si>
    <t xml:space="preserve">999224163320929	</t>
  </si>
  <si>
    <t>[曼谷]曼谷橡树套房酒店(Oakwood Suites Bangkok)(90402503)</t>
  </si>
  <si>
    <t>行政一室房&lt;2人入住&gt;</t>
  </si>
  <si>
    <t>LEONG/CHI YUEN CECIL</t>
  </si>
  <si>
    <t xml:space="preserve">3378538	</t>
  </si>
  <si>
    <t xml:space="preserve">999224163446166	</t>
  </si>
  <si>
    <t>[威斯敏斯特城]帕丁顿考特伦敦尊贵酒店(Park Grand Paddington Court)(55519423)</t>
  </si>
  <si>
    <t>豪华双人房&lt;2人入住&gt;&lt;不退款&gt;</t>
  </si>
  <si>
    <t>Grassellini/Eva,Koesling/Kerstin</t>
  </si>
  <si>
    <t xml:space="preserve">3378562	</t>
  </si>
  <si>
    <t xml:space="preserve">9383964(Room1)9383966(Room2)	</t>
  </si>
  <si>
    <t xml:space="preserve">999224163587427	</t>
  </si>
  <si>
    <t>[巴真武里]艾拉比特酒店(IRabbit Hotel)(94359578)</t>
  </si>
  <si>
    <t>标准间&lt;2人入住&gt;&lt;不退款&gt;</t>
  </si>
  <si>
    <t>SRIMANAS/RAPEEPORN</t>
  </si>
  <si>
    <t xml:space="preserve">3378610	</t>
  </si>
  <si>
    <t xml:space="preserve">9135209432250	</t>
  </si>
  <si>
    <t xml:space="preserve">999224165020368	</t>
  </si>
  <si>
    <t>[日惹]日惹宜必思尚品酒店(Ibis Styles Yogyakarta)(55812214)</t>
  </si>
  <si>
    <t>高级房&lt;2人入住&gt;&lt;早餐&gt;</t>
  </si>
  <si>
    <t>SAKTI/ASBAR</t>
  </si>
  <si>
    <t xml:space="preserve">3379157	</t>
  </si>
  <si>
    <t xml:space="preserve">261372//ayu//receptionist//phone	</t>
  </si>
  <si>
    <t xml:space="preserve">999224165235403	</t>
  </si>
  <si>
    <t>SAKTI/ADYTIAWAN</t>
  </si>
  <si>
    <t xml:space="preserve">3379247	</t>
  </si>
  <si>
    <t xml:space="preserve">261371//ayu//receptionist//phone	</t>
  </si>
  <si>
    <t xml:space="preserve">999224165465637	</t>
  </si>
  <si>
    <t>KARLINA/NINING</t>
  </si>
  <si>
    <t xml:space="preserve">3379315	</t>
  </si>
  <si>
    <t xml:space="preserve">261373	</t>
  </si>
  <si>
    <t xml:space="preserve">999224165848734	</t>
  </si>
  <si>
    <t>LIU/DI,ZHANG/ZHE HAO</t>
  </si>
  <si>
    <t xml:space="preserve">3379511	</t>
  </si>
  <si>
    <t xml:space="preserve">47671963	</t>
  </si>
  <si>
    <t xml:space="preserve">999224178326296	</t>
  </si>
  <si>
    <t>[曼谷]曼谷暹罗智选假日酒店(Holiday Inn Express Bangkok Siam, an IHG Hotel)(55312484)</t>
  </si>
  <si>
    <t>LI/PEI,ZHAO/YANCHUN</t>
  </si>
  <si>
    <t xml:space="preserve">3380737	</t>
  </si>
  <si>
    <t xml:space="preserve">HTL-WBD-407991835#62065172	</t>
  </si>
  <si>
    <t xml:space="preserve">999224179313133	</t>
  </si>
  <si>
    <t>[拉斯维加斯]OYO拉斯维加斯娱乐场酒店(OYO Hotel and Casino Las Vegas)(60493870)</t>
  </si>
  <si>
    <t>HAWKINS/ANTHONY STEPHEN</t>
  </si>
  <si>
    <t xml:space="preserve">3380873	</t>
  </si>
  <si>
    <t xml:space="preserve">999224179992693	</t>
  </si>
  <si>
    <t>[吉隆坡]铂尔曼吉隆坡孟沙酒店(Pullman Kuala Lumpur Bangsar)(55439350)</t>
  </si>
  <si>
    <t>豪华客房, 1 张特大床&lt;1人入住&gt;&lt;早餐&gt;</t>
  </si>
  <si>
    <t>LU/DINGYONG</t>
  </si>
  <si>
    <t xml:space="preserve">27122735	</t>
  </si>
  <si>
    <t xml:space="preserve">999224183514874	</t>
  </si>
  <si>
    <t>[乔治市]香格里拉集团槟城乔治城JEN酒店(Jen Penang Georgetown by Shangri-La)(68545457)</t>
  </si>
  <si>
    <t>豪华特大床房&lt;2人入住&gt;&lt;早餐&gt;</t>
  </si>
  <si>
    <t>SUN/JIANJIANG,MING/YAOHUA,ZHANG/HAO,SHEN/JIANCHUN</t>
  </si>
  <si>
    <t xml:space="preserve">3381715	</t>
  </si>
  <si>
    <t xml:space="preserve">20094SE064196;20094SE064195;20094SE064194;20094SE064193	</t>
  </si>
  <si>
    <t xml:space="preserve">999224193335031	</t>
  </si>
  <si>
    <t>[慕尼黑]慕尼黑设计酒店(Hotel Munich Inn - Design Hotel)(55354775)</t>
  </si>
  <si>
    <t>双人房&lt;2人入住&gt;&lt;不退款&gt;&lt;早餐&gt;</t>
  </si>
  <si>
    <t>Pratzner/Luz</t>
  </si>
  <si>
    <t xml:space="preserve">3383939	</t>
  </si>
  <si>
    <t xml:space="preserve">-10268654	</t>
  </si>
  <si>
    <t xml:space="preserve">999224194014011	</t>
  </si>
  <si>
    <t>[八打灵再也]吉隆坡颐思殿酒店(Eastin Hotel Kuala Lumpur)(55270753)</t>
  </si>
  <si>
    <t>豪华特大床房&lt;2人入住&gt;&lt;不退款&gt;</t>
  </si>
  <si>
    <t>ISHAK/MOHD NASIR ISHAK</t>
  </si>
  <si>
    <t xml:space="preserve">3384207	</t>
  </si>
  <si>
    <t xml:space="preserve">999224194407900	</t>
  </si>
  <si>
    <t>[清迈]欧亚清迈酒店(Eurasia Chiang Mai Hotel)(55822138)</t>
  </si>
  <si>
    <t>小屋房&lt;2人入住&gt;&lt;不退款&gt;</t>
  </si>
  <si>
    <t>XING/CHENGCHENG,PHOMMIXAY/KEUTH</t>
  </si>
  <si>
    <t xml:space="preserve">3384349	</t>
  </si>
  <si>
    <t xml:space="preserve">999224197249126	</t>
  </si>
  <si>
    <t>[新加坡]新加坡加东英迪格酒店 - IHG 旗下酒店(Hotel Indigo Singapore Katong, an IHG Hotel)(55426649)</t>
  </si>
  <si>
    <t>标准双床房&lt;2人入住&gt;</t>
  </si>
  <si>
    <t>JI/PENG,PENG/YUQING</t>
  </si>
  <si>
    <t xml:space="preserve">21365588	</t>
  </si>
  <si>
    <t xml:space="preserve">999224259628686	</t>
  </si>
  <si>
    <t>[迪拜]布尔迪拜城市四季酒店(City Seasons Towers Hotel Bur Dubai)(55289861)</t>
  </si>
  <si>
    <t>尊贵房&lt;1人入住&gt;&lt;不退款&gt;&lt;早餐&gt;</t>
  </si>
  <si>
    <t>Maskar/Harsha</t>
  </si>
  <si>
    <t xml:space="preserve">999224264389898	</t>
  </si>
  <si>
    <t>[密尔沃基]波塔瓦托米娱乐场酒店(Potawatomi Hotel &amp; Casino)(95139324)</t>
  </si>
  <si>
    <t>特色特大床房&lt;2人入住&gt;</t>
  </si>
  <si>
    <t>SHAW/SPENCER L</t>
  </si>
  <si>
    <t xml:space="preserve">3388610	</t>
  </si>
  <si>
    <t xml:space="preserve">MKEPOT193841213	</t>
  </si>
  <si>
    <t xml:space="preserve">999224266513584	</t>
  </si>
  <si>
    <t>[Muja Muju]库苏曼尼卡拉大街酒店(Favehotel Kusumanegara)(55321060)</t>
  </si>
  <si>
    <t>趣味房&lt;2人入住&gt;&lt;不退款&gt;</t>
  </si>
  <si>
    <t>CANDRA/CANDRA</t>
  </si>
  <si>
    <t xml:space="preserve">3389364	</t>
  </si>
  <si>
    <t xml:space="preserve">27168979	</t>
  </si>
  <si>
    <t xml:space="preserve">999224266522083	</t>
  </si>
  <si>
    <t>[布尔诺]都会波比中央酒店(Cosmopolitan Bobycentrum - Czech Leading Hotels)(92027494)</t>
  </si>
  <si>
    <t>经济型双人房, 1 张特大床&lt;2人入住&gt;&lt;不退款&gt;</t>
  </si>
  <si>
    <t>LIM/MIAW SHIN</t>
  </si>
  <si>
    <t xml:space="preserve">3389366	</t>
  </si>
  <si>
    <t xml:space="preserve">-11138441	</t>
  </si>
  <si>
    <t xml:space="preserve">999224266552653	</t>
  </si>
  <si>
    <t>[帕赛市]马尼拉贝尔蒙特酒店(Belmont Hotel Manila)(55321134)</t>
  </si>
  <si>
    <t>高级房&lt;1人入住&gt;&lt;不退款&gt;&lt;早餐&gt;</t>
  </si>
  <si>
    <t>MO/XIANHUA</t>
  </si>
  <si>
    <t xml:space="preserve">3389376	</t>
  </si>
  <si>
    <t xml:space="preserve">300110	</t>
  </si>
  <si>
    <t xml:space="preserve">999224272107654	</t>
  </si>
  <si>
    <t>[Cikokol]塞尔彭地平线大酒店(Hotel Horison Grand Serpong)(55801027)</t>
  </si>
  <si>
    <t>高级大床房&lt;2人入住&gt;&lt;不退款&gt;&lt;早餐&gt;</t>
  </si>
  <si>
    <t>SOEDJONO/DEWI SUSANTI EKOPUTRI</t>
  </si>
  <si>
    <t xml:space="preserve">3390968	</t>
  </si>
  <si>
    <t xml:space="preserve">9006704	</t>
  </si>
  <si>
    <t xml:space="preserve">999224278620758	</t>
  </si>
  <si>
    <t>[班木思]考埃拉巴里斯酒店(Hotel Labaris Khao Yai)(90401722)</t>
  </si>
  <si>
    <t>复式房&lt;2人入住&gt;&lt;不退款&gt;&lt;早餐&gt;</t>
  </si>
  <si>
    <t>LI/JING</t>
  </si>
  <si>
    <t xml:space="preserve">3391463	</t>
  </si>
  <si>
    <t xml:space="preserve">-11299134	</t>
  </si>
  <si>
    <t xml:space="preserve">999224278905995	</t>
  </si>
  <si>
    <t>Grand Double Room&lt;2人入住&gt;&lt;不退款&gt;&lt;早餐&gt;</t>
  </si>
  <si>
    <t xml:space="preserve">3391508	</t>
  </si>
  <si>
    <t xml:space="preserve">-11303510	</t>
  </si>
  <si>
    <t xml:space="preserve">999224281887231	</t>
  </si>
  <si>
    <t>[巴黎]维多利亚酒店(Hotel Victoria)(55653029)</t>
  </si>
  <si>
    <t>la russa/nicolas</t>
  </si>
  <si>
    <t xml:space="preserve">3392248	</t>
  </si>
  <si>
    <t xml:space="preserve">2-50477-4915	</t>
  </si>
  <si>
    <t xml:space="preserve">999224283430630	</t>
  </si>
  <si>
    <t>[首尔]太平洋酒店(Pacific Hotel)(55452176)</t>
  </si>
  <si>
    <t>LU/LINLIN</t>
  </si>
  <si>
    <t xml:space="preserve">3392621	</t>
  </si>
  <si>
    <t xml:space="preserve">408970975-1684423021062842	</t>
  </si>
  <si>
    <t xml:space="preserve">999224283663299	</t>
  </si>
  <si>
    <t>[怡保]怡保怡东酒店(Hotel Excelsior Ipoh)(68545156)</t>
  </si>
  <si>
    <t>家庭四人房&lt;2人入住&gt;&lt;不退款&gt;&lt;早餐&gt;</t>
  </si>
  <si>
    <t>LEE/SEONG WAH</t>
  </si>
  <si>
    <t xml:space="preserve">3392681	</t>
  </si>
  <si>
    <t xml:space="preserve">9140265149802	</t>
  </si>
  <si>
    <t xml:space="preserve">999224283827910	</t>
  </si>
  <si>
    <t>[乔治市]槟城温宝利酒店(The Wembley – A St Giles Hotel, Penang)(55680470)</t>
  </si>
  <si>
    <t>高级双床房&lt;2人入住&gt;&lt;不退款&gt;</t>
  </si>
  <si>
    <t>liu lele</t>
  </si>
  <si>
    <t xml:space="preserve">9149891350871	</t>
  </si>
  <si>
    <t xml:space="preserve">999224283932838	</t>
  </si>
  <si>
    <t>[八打灵再也]皇家朱兰白沙罗酒店(Royale Chulan Damansara)(55491792)</t>
  </si>
  <si>
    <t>尊贵房&lt;1人入住&gt;&lt;早餐&gt;</t>
  </si>
  <si>
    <t>GUO/SITONG,REN/YI</t>
  </si>
  <si>
    <t xml:space="preserve">3392767	</t>
  </si>
  <si>
    <t xml:space="preserve">999224283969142	</t>
  </si>
  <si>
    <t>[万隆市]特朗斯万隆豪华酒店(The Trans Luxury Hotel Bandung)(56196533)</t>
  </si>
  <si>
    <t>至尊房&lt;2人入住&gt;&lt;早餐&gt;</t>
  </si>
  <si>
    <t>Hidayat/Purnama</t>
  </si>
  <si>
    <t xml:space="preserve">3392801	</t>
  </si>
  <si>
    <t xml:space="preserve">9149891666132	</t>
  </si>
  <si>
    <t xml:space="preserve">999224285921981	</t>
  </si>
  <si>
    <t>[罗兰岗]核桃市-工业城凯艺套房酒店(Quality Inn &amp; Suites Walnut - City of Industry)(55346135)</t>
  </si>
  <si>
    <t>特大床房禁烟&lt;2人入住&gt;&lt;不退款&gt;&lt;早餐&gt;</t>
  </si>
  <si>
    <t>ZHOU/XIANG</t>
  </si>
  <si>
    <t xml:space="preserve">3393362	</t>
  </si>
  <si>
    <t xml:space="preserve">999224287608782	</t>
  </si>
  <si>
    <t>[芭堤雅]芭堤雅花园海景大酒店(Garden Cliff Resort &amp; Spa Pattaya)(55626102)</t>
  </si>
  <si>
    <t>OMRAN/MUNZER</t>
  </si>
  <si>
    <t xml:space="preserve">3393892	</t>
  </si>
  <si>
    <t xml:space="preserve">999224288582412	</t>
  </si>
  <si>
    <t>[圣加布里埃尔]洛杉矶圣加百利喜来登酒店(Sheraton Los Angeles San Gabriel)(55733532)</t>
  </si>
  <si>
    <t>华丽客房, 1 张特大床, 无烟房&lt;1人入住&gt;&lt;不退款&gt;</t>
  </si>
  <si>
    <t>JIANG/YUEHUA</t>
  </si>
  <si>
    <t xml:space="preserve">3394142	</t>
  </si>
  <si>
    <t xml:space="preserve">71681202	</t>
  </si>
  <si>
    <t xml:space="preserve">999224290437041	</t>
  </si>
  <si>
    <t>[布达佩斯]三角艺术高级酒店(The Three Corners Hotel Art Superior)(55505121)</t>
  </si>
  <si>
    <t>Lauer/Juergen</t>
  </si>
  <si>
    <t xml:space="preserve">3394589	</t>
  </si>
  <si>
    <t xml:space="preserve">24315271	</t>
  </si>
  <si>
    <t xml:space="preserve">999224293559968	</t>
  </si>
  <si>
    <t>[班加罗尔]班加罗尔高普兰购物中心美爵酒店(Grand Mercure Bengaluru at Gopalan Mall)(88999703)</t>
  </si>
  <si>
    <t>Deluxe Twin Room&lt;2人入住&gt;</t>
  </si>
  <si>
    <t>CAI/WANYOU</t>
  </si>
  <si>
    <t xml:space="preserve">3395610	</t>
  </si>
  <si>
    <t xml:space="preserve">8908XEK614	</t>
  </si>
  <si>
    <t xml:space="preserve">999224293837568	</t>
  </si>
  <si>
    <t>[芭堤雅]芭堤雅SN优佳酒店(SN Plus Hotel)(55626248)</t>
  </si>
  <si>
    <t>高级双床房&lt;2人入住&gt;&lt;不退款&gt;&lt;早餐&gt;</t>
  </si>
  <si>
    <t>POUNGMAI/CHANATHACH</t>
  </si>
  <si>
    <t xml:space="preserve">3395754	</t>
  </si>
  <si>
    <t xml:space="preserve">9149904484639	</t>
  </si>
  <si>
    <t xml:space="preserve">999224294601302	</t>
  </si>
  <si>
    <t>[华欣]华欣拉萨苏巴度假酒店(Laksasubha Hua Hin)(55573088)</t>
  </si>
  <si>
    <t>园景客房&lt;2人入住&gt;&lt;不退款&gt;&lt;早餐&gt;</t>
  </si>
  <si>
    <t>BAI/YANG</t>
  </si>
  <si>
    <t xml:space="preserve">3395994	</t>
  </si>
  <si>
    <t xml:space="preserve">-11960866	</t>
  </si>
  <si>
    <t xml:space="preserve">24302541313	</t>
  </si>
  <si>
    <t>[曼谷]曼谷拉查丹利中心酒店(Grande Centre Point Hotel Ratchadamri Bangkok)(55380772)</t>
  </si>
  <si>
    <t>Grand Deluxe Room&lt;2人入住&gt;&lt;不退款&gt;</t>
  </si>
  <si>
    <t>JIN/XIN,Li/Wan</t>
  </si>
  <si>
    <t xml:space="preserve">3396834	</t>
  </si>
  <si>
    <t xml:space="preserve">DEB230519221005294	</t>
  </si>
  <si>
    <t xml:space="preserve">999224302898810	</t>
  </si>
  <si>
    <t>[曼谷]康帕斯酒店集团希鲁斯素坤逸 11 号酒店(Citrus Sukhumvit 11 by Compass Hospitality)(55299104)</t>
  </si>
  <si>
    <t>舒适特大床间&lt;2人入住&gt;&lt;不退款&gt;</t>
  </si>
  <si>
    <t>CHEN/JIAN</t>
  </si>
  <si>
    <t xml:space="preserve">3396897	</t>
  </si>
  <si>
    <t xml:space="preserve">-12039559	</t>
  </si>
  <si>
    <t xml:space="preserve">999224303474609	</t>
  </si>
  <si>
    <t>[日惹]日惹哈珀玛丽奥勃洛 - 阿斯顿酒店(Harper Malioboro Yogyakarta by ASTON)(55254054)</t>
  </si>
  <si>
    <t>SU/YANG</t>
  </si>
  <si>
    <t xml:space="preserve">3397017	</t>
  </si>
  <si>
    <t xml:space="preserve">102.23.W2LMQKZT.1	</t>
  </si>
  <si>
    <t xml:space="preserve">999224303799826	</t>
  </si>
  <si>
    <t>[袋鼠角]波因特布里斯本酒店(The Point Brisbane Hotel)(55707742)</t>
  </si>
  <si>
    <t>阳台套房&lt;2人入住&gt;&lt;不退款&gt;</t>
  </si>
  <si>
    <t>FENG/MINGJUN</t>
  </si>
  <si>
    <t xml:space="preserve">3397178	</t>
  </si>
  <si>
    <t xml:space="preserve">EXP-12070508	</t>
  </si>
  <si>
    <t xml:space="preserve">999224304231447	</t>
  </si>
  <si>
    <t>[乔治市]槟城尼奥酒店(Neo+ Penang (PenangFightCovid-19 Certified))(55665849)</t>
  </si>
  <si>
    <t>尼奥双床房&lt;1人入住&gt;&lt;不退款&gt;</t>
  </si>
  <si>
    <t>YU/GUOPING</t>
  </si>
  <si>
    <t xml:space="preserve">3397280	</t>
  </si>
  <si>
    <t xml:space="preserve">27214518	</t>
  </si>
  <si>
    <t xml:space="preserve">999224305333795	</t>
  </si>
  <si>
    <t>[曼谷]曼谷彩虹云宵酒店(Baiyoke Sky Hotel Bangkok)(55831872)</t>
  </si>
  <si>
    <t>高级房(标准区)&lt;2人入住&gt;&lt;不退款&gt;</t>
  </si>
  <si>
    <t>RIAZ/AHMAD</t>
  </si>
  <si>
    <t xml:space="preserve">MTN-4917940565722119621	</t>
  </si>
  <si>
    <t xml:space="preserve">999224305561529	</t>
  </si>
  <si>
    <t>[圣托里尼]米尔典雅套房酒店(Mill Houses Elegant Suites)(55542898)</t>
  </si>
  <si>
    <t>火山景标准一室房&lt;2人入住&gt;&lt;不退款&gt;</t>
  </si>
  <si>
    <t>Langerod-Nilsen/Line</t>
  </si>
  <si>
    <t xml:space="preserve">3397664	</t>
  </si>
  <si>
    <t xml:space="preserve">8134	</t>
  </si>
  <si>
    <t xml:space="preserve">999224306168019	</t>
  </si>
  <si>
    <t>[华雷斯城]孔苏拉多旅馆酒店(Hotel Consulado Inn)(90352345)</t>
  </si>
  <si>
    <t>标准间&lt;2人入住&gt;&lt;不退款&gt;&lt;早餐&gt;</t>
  </si>
  <si>
    <t>Angel Tolentino/Arturo</t>
  </si>
  <si>
    <t xml:space="preserve">3397946	</t>
  </si>
  <si>
    <t xml:space="preserve">999224308493125	</t>
  </si>
  <si>
    <t>[曼谷]拉差达钻石酒店(Diamond Residence Ratchada)(55547433)</t>
  </si>
  <si>
    <t>标准双人房&lt;2人入住&gt;&lt;不退款&gt;</t>
  </si>
  <si>
    <t>KRUAAI/NATTAWUT</t>
  </si>
  <si>
    <t xml:space="preserve">3398492	</t>
  </si>
  <si>
    <t xml:space="preserve">1075617796	</t>
  </si>
  <si>
    <t xml:space="preserve">999224309888925	</t>
  </si>
  <si>
    <t>[伊斯坦布尔]苏坦阿默特提梅克斯酒店(Timeks Hotel Sultanahmet)(90389683)</t>
  </si>
  <si>
    <t>经济三人间&lt;2人入住&gt;&lt;不退款&gt;</t>
  </si>
  <si>
    <t>TUDOR/OLIVIA CELINE</t>
  </si>
  <si>
    <t xml:space="preserve">3398808	</t>
  </si>
  <si>
    <t xml:space="preserve">43901073	</t>
  </si>
  <si>
    <t xml:space="preserve">999224311176360	</t>
  </si>
  <si>
    <t>[曼谷]拉查达雅庭13公寓式酒店(The Atrium Ratchada 13)(90351625)</t>
  </si>
  <si>
    <t>LIN/CHENG HUNG</t>
  </si>
  <si>
    <t xml:space="preserve">3399088	</t>
  </si>
  <si>
    <t xml:space="preserve">1075624823	</t>
  </si>
  <si>
    <t xml:space="preserve">999224312338579	</t>
  </si>
  <si>
    <t>[墨西哥城]墨西哥城方坦雷福玛酒店(Hotel Fontan Reforma Centro Historico)(55862074)</t>
  </si>
  <si>
    <t>豪华2张双人床房&lt;2人入住&gt;&lt;不退款&gt;</t>
  </si>
  <si>
    <t>Bryant/Fraser</t>
  </si>
  <si>
    <t xml:space="preserve">3399347	</t>
  </si>
  <si>
    <t xml:space="preserve">69589844	</t>
  </si>
  <si>
    <t xml:space="preserve">999224312474091	</t>
  </si>
  <si>
    <t>[马德里]巴拉哈斯参议员酒店(Senator Barajas)(55598847)</t>
  </si>
  <si>
    <t>双人房&lt;2人入住&gt;&lt;不退款&gt;</t>
  </si>
  <si>
    <t>van der Molen/Wieger,van der Molen/Wieger</t>
  </si>
  <si>
    <t xml:space="preserve">3399380	</t>
  </si>
  <si>
    <t xml:space="preserve">999224312794024	</t>
  </si>
  <si>
    <t>[吉隆坡]3金精品酒店(Gold3 Boutique Hotel)(55402876)</t>
  </si>
  <si>
    <t>豪华双人床房-无窗&lt;2人入住&gt;&lt;不退款&gt;</t>
  </si>
  <si>
    <t>TAY/SIEW LI</t>
  </si>
  <si>
    <t xml:space="preserve">3399485	</t>
  </si>
  <si>
    <t xml:space="preserve">68133	</t>
  </si>
  <si>
    <t xml:space="preserve">999224313647136	</t>
  </si>
  <si>
    <t>[曼谷]曼谷班达拉西隆套房酒店(Bandara Suites Silom, Bangkok)(55320752)</t>
  </si>
  <si>
    <t>一卧室套房&lt;2人入住&gt;&lt;不退款&gt;</t>
  </si>
  <si>
    <t>HE/YUXIANG</t>
  </si>
  <si>
    <t xml:space="preserve">3399674	</t>
  </si>
  <si>
    <t xml:space="preserve">999224315299186	</t>
  </si>
  <si>
    <t>[曼谷]曼谷大将军酒店(Admiral Premier Bangkok)(55768351)</t>
  </si>
  <si>
    <t>Premier Studio, 1 King Bed with Balcony&lt;2人入住&gt;&lt;不退款&gt;</t>
  </si>
  <si>
    <t>LUO/QIONG,YAO/AIJU</t>
  </si>
  <si>
    <t xml:space="preserve">3400014	</t>
  </si>
  <si>
    <t xml:space="preserve">7892096	</t>
  </si>
  <si>
    <t xml:space="preserve">999224315707978	</t>
  </si>
  <si>
    <t>[奇克托瓦加]舒适套房酒店(Comfort Inn &amp; Suites Buffalo Airport)(60480397)</t>
  </si>
  <si>
    <t>套房 - 带1张特大床和沙发床&lt;2人入住&gt;&lt;不退款&gt;&lt;早餐&gt;</t>
  </si>
  <si>
    <t>ZHAO/HAIFENG,ZHANG/SEN</t>
  </si>
  <si>
    <t xml:space="preserve">3400084	</t>
  </si>
  <si>
    <t xml:space="preserve">68602143	</t>
  </si>
  <si>
    <t xml:space="preserve">999224316034930	</t>
  </si>
  <si>
    <t>[河内]河内平奢华酒店(Hanoi Ping Luxury Hotel)(91812471)</t>
  </si>
  <si>
    <t>高级双床间&lt;2人入住&gt;&lt;不退款&gt;&lt;早餐&gt;</t>
  </si>
  <si>
    <t>JIN/SHANSHAN</t>
  </si>
  <si>
    <t xml:space="preserve">3400205	</t>
  </si>
  <si>
    <t xml:space="preserve">999224316540561	</t>
  </si>
  <si>
    <t>KWON/DAEJUNG,NGUYEN/THI BICH NGOC</t>
  </si>
  <si>
    <t xml:space="preserve">3400332	</t>
  </si>
  <si>
    <t xml:space="preserve">MTN-4917940584865716677	</t>
  </si>
  <si>
    <t xml:space="preserve">999224316676135	</t>
  </si>
  <si>
    <t>[马卡蒂]瑞士贝尔马卡蒂瓦莱罗套房大酒店(Valero Grand Suites by Swiss-Belhotel)(55465231)</t>
  </si>
  <si>
    <t>至尊双床房&lt;2人入住&gt;&lt;不退款&gt;</t>
  </si>
  <si>
    <t>Geng/Dawei</t>
  </si>
  <si>
    <t xml:space="preserve">3400404	</t>
  </si>
  <si>
    <t xml:space="preserve">999224317316246	</t>
  </si>
  <si>
    <t>[纽约]纽约柏宁酒店(Park Lane New York)(55281240)</t>
  </si>
  <si>
    <t>帕克莱恩特大床房&lt;2人入住&gt;&lt;不退款&gt;</t>
  </si>
  <si>
    <t>LIN/HUAXIAN,SHEN/MINGU</t>
  </si>
  <si>
    <t xml:space="preserve">3400548	</t>
  </si>
  <si>
    <t xml:space="preserve">CI4E8MUL	</t>
  </si>
  <si>
    <t xml:space="preserve">999224317446182	</t>
  </si>
  <si>
    <t>[开罗]开罗托里普尔加拉酒店(Tolip El Galaa Cairo Hotel)(55542851)</t>
  </si>
  <si>
    <t>行政套房&lt;2人入住&gt;&lt;不退款&gt;</t>
  </si>
  <si>
    <t>Yu/Zhaofang,Fu/Ying</t>
  </si>
  <si>
    <t xml:space="preserve">3400622	</t>
  </si>
  <si>
    <t xml:space="preserve">999224317850020	</t>
  </si>
  <si>
    <t>MINNITI/VIRGILIO,VAZZANA/CLAUDIA</t>
  </si>
  <si>
    <t xml:space="preserve">3400731	</t>
  </si>
  <si>
    <t xml:space="preserve">7317SE072692-14	</t>
  </si>
  <si>
    <t xml:space="preserve">999224324295365	</t>
  </si>
  <si>
    <t>[卡梅尔]鹑园度假酒店及高尔夫俱乐部(Quail Lodge &amp; Golf Club)(77363778)</t>
  </si>
  <si>
    <t>豪华特大床客房&lt;2人入住&gt;&lt;不退款&gt;</t>
  </si>
  <si>
    <t>CHEN/YISHENG</t>
  </si>
  <si>
    <t xml:space="preserve">3401142	</t>
  </si>
  <si>
    <t xml:space="preserve">58674SE086349	</t>
  </si>
  <si>
    <t xml:space="preserve">999224325353887	</t>
  </si>
  <si>
    <t>[兰卡威]兰卡威卡马尔度假村(Camar Resort Langkawi)(55768748)</t>
  </si>
  <si>
    <t>泳池翼豪华特大床房&lt;2人入住&gt;&lt;不退款&gt;&lt;早餐&gt;</t>
  </si>
  <si>
    <t>MOHD SAAD/AHMAD SHARAFI</t>
  </si>
  <si>
    <t xml:space="preserve">3401338	</t>
  </si>
  <si>
    <t xml:space="preserve">129585	</t>
  </si>
  <si>
    <t xml:space="preserve">999224325500329	</t>
  </si>
  <si>
    <t>[希洛]希洛城堡夏威夷酒店(Castle Hilo Hawaiian Hotel)(55491795)</t>
  </si>
  <si>
    <t>标准园景客房&lt;2人入住&gt;&lt;不退款&gt;</t>
  </si>
  <si>
    <t>LUONG/THUC ANH,LUONG/QUOC TRONG VINH</t>
  </si>
  <si>
    <t xml:space="preserve">3401376	</t>
  </si>
  <si>
    <t xml:space="preserve">0579186	</t>
  </si>
  <si>
    <t xml:space="preserve">999224326460369	</t>
  </si>
  <si>
    <t>[布里斯班]布里斯班大南部酒店(Great Southern Hotel Brisbane)(55944783)</t>
  </si>
  <si>
    <t>Standard Queen Room (Unserviced Rate)&lt;2人入住&gt;&lt;不退款&gt;</t>
  </si>
  <si>
    <t>Hassouneh/Nassir</t>
  </si>
  <si>
    <t xml:space="preserve">3401591	</t>
  </si>
  <si>
    <t xml:space="preserve">-12880330	</t>
  </si>
  <si>
    <t xml:space="preserve">999224327287741	</t>
  </si>
  <si>
    <t>2张双人床房&lt;2人入住&gt;&lt;不退款&gt;</t>
  </si>
  <si>
    <t>de Oliveira/Narlon</t>
  </si>
  <si>
    <t xml:space="preserve">3401752	</t>
  </si>
  <si>
    <t xml:space="preserve">999224327318329	</t>
  </si>
  <si>
    <t>[北海]芬芳酒店(Aroma Hotel)(90402224)</t>
  </si>
  <si>
    <t>APIT/HAFIZ</t>
  </si>
  <si>
    <t xml:space="preserve">3401755	</t>
  </si>
  <si>
    <t xml:space="preserve">999224328458708	</t>
  </si>
  <si>
    <t>[吉隆坡]吉隆坡JW万豪酒店(JW Marriott Kuala Lumpur)(68485603)</t>
  </si>
  <si>
    <t>华丽客房, 1 张特大床, 无烟房&lt;2人入住&gt;&lt;不退款&gt;&lt;早餐&gt;</t>
  </si>
  <si>
    <t>ZAIFU/CHEN</t>
  </si>
  <si>
    <t xml:space="preserve">3401943	</t>
  </si>
  <si>
    <t xml:space="preserve">76086196	</t>
  </si>
  <si>
    <t xml:space="preserve">999224328794584	</t>
  </si>
  <si>
    <t>[芭堤雅]芭堤雅旺阿玛海滩舒适酒店(Cosi Pattaya Wong Amat Beach - Sha Plus Certified)(70787722)</t>
  </si>
  <si>
    <t>克斯特大床房&lt;2人入住&gt;&lt;不退款&gt;</t>
  </si>
  <si>
    <t>TANUANRAM/SIPAKORN</t>
  </si>
  <si>
    <t xml:space="preserve">3401998	</t>
  </si>
  <si>
    <t xml:space="preserve">1075655189	</t>
  </si>
  <si>
    <t xml:space="preserve">999224330013537	</t>
  </si>
  <si>
    <t>[普吉岛]芭东瑞雅布里酒店(Rayaburi Hotel, Patong)(55414492)</t>
  </si>
  <si>
    <t>WILAIWAN/PARNITA</t>
  </si>
  <si>
    <t xml:space="preserve">3402259	</t>
  </si>
  <si>
    <t>HGUConf12969193</t>
  </si>
  <si>
    <t xml:space="preserve">HGUConf12969194	</t>
  </si>
  <si>
    <t xml:space="preserve">999224330042544	</t>
  </si>
  <si>
    <t>[Guntung Payung]班贾巴鲁马辰法维酒店(Favehotel Banjarbaru)(55270126)</t>
  </si>
  <si>
    <t>致爱房&lt;2人入住&gt;&lt;不退款&gt;&lt;早餐&gt;</t>
  </si>
  <si>
    <t>MANU/NIAZMAN</t>
  </si>
  <si>
    <t xml:space="preserve">3402263	</t>
  </si>
  <si>
    <t>RZ-12969664</t>
  </si>
  <si>
    <t xml:space="preserve">RZ-12969665	</t>
  </si>
  <si>
    <t xml:space="preserve">24330343794	</t>
  </si>
  <si>
    <t>[民丹岛]玛扬萨瑞海滩假日酒店(Mayang Sari Beach Resort)(55414029)</t>
  </si>
  <si>
    <t>园景小木屋&lt;2人入住&gt;&lt;不退款&gt;</t>
  </si>
  <si>
    <t>XING/JUNJIE,ZENG/MINGQI</t>
  </si>
  <si>
    <t xml:space="preserve">3402313	</t>
  </si>
  <si>
    <t xml:space="preserve">12974974	</t>
  </si>
  <si>
    <t xml:space="preserve">999224330888029	</t>
  </si>
  <si>
    <t>[芭堤雅]芭堤雅皇家克里夫豪华酒店(Royal Cliff Grand Hotel)(56196288)</t>
  </si>
  <si>
    <t>至尊海景房&lt;2人入住&gt;&lt;不退款&gt;</t>
  </si>
  <si>
    <t>FU/YU,HAN/TIANGUI</t>
  </si>
  <si>
    <t xml:space="preserve">3402452	</t>
  </si>
  <si>
    <t xml:space="preserve">-12985420	</t>
  </si>
  <si>
    <t xml:space="preserve">999224332636193	</t>
  </si>
  <si>
    <t>[普吉岛]普吉岛芭东巴尔米拉度假酒店(Palmyra Patong Resort Phuket)(55639693)</t>
  </si>
  <si>
    <t>池景豪华房&lt;2人入住&gt;&lt;不退款&gt;</t>
  </si>
  <si>
    <t>DING/XIAOMEI,LIAO/KEYI</t>
  </si>
  <si>
    <t xml:space="preserve">3402900	</t>
  </si>
  <si>
    <t xml:space="preserve">9135304712263	</t>
  </si>
  <si>
    <t xml:space="preserve">999224332860641	</t>
  </si>
  <si>
    <t>[中雅加达]丹那阿邦至爱酒店 - 赛德恩格(Favehotel Tanah Abang - Cideng)(55611732)</t>
  </si>
  <si>
    <t>Faveroom Room Only&lt;2人入住&gt;&lt;不退款&gt;</t>
  </si>
  <si>
    <t>Hisnia/Sari</t>
  </si>
  <si>
    <t xml:space="preserve">3402936	</t>
  </si>
  <si>
    <t xml:space="preserve">RZ-13017518	</t>
  </si>
  <si>
    <t xml:space="preserve">999224333175723	</t>
  </si>
  <si>
    <t>[胡志明市]西贡皇家酒店(Royal Hotel Saigon)(55414178)</t>
  </si>
  <si>
    <t>超级豪华房&lt;2人入住&gt;&lt;不退款&gt;</t>
  </si>
  <si>
    <t>KIM/DOYOUNG</t>
  </si>
  <si>
    <t xml:space="preserve">3402994	</t>
  </si>
  <si>
    <t xml:space="preserve">13022964	</t>
  </si>
  <si>
    <t xml:space="preserve">999224333921321	</t>
  </si>
  <si>
    <t>[避兰东]圣淘沙豪华酒店(Grand Sentosa Hotel)(55944632)</t>
  </si>
  <si>
    <t>WONG/EUGENE</t>
  </si>
  <si>
    <t xml:space="preserve">3403163	</t>
  </si>
  <si>
    <t xml:space="preserve">27255747	</t>
  </si>
  <si>
    <t xml:space="preserve">999224334216677	</t>
  </si>
  <si>
    <t>[普吉岛]桃山度假酒店(Peach Hill Hotel &amp; Resort)(60480679)</t>
  </si>
  <si>
    <t>Superior Room&lt;2人入住&gt;&lt;不退款&gt;</t>
  </si>
  <si>
    <t>viaznikov/dennis</t>
  </si>
  <si>
    <t xml:space="preserve">3403271	</t>
  </si>
  <si>
    <t xml:space="preserve">HGUConf13043421	</t>
  </si>
  <si>
    <t xml:space="preserve">999224334567084	</t>
  </si>
  <si>
    <t>[布卢明顿]MSP 机场-美国购物中心舒适酒店(Comfort Inn MSP Airport - Mall of America)(60514143)</t>
  </si>
  <si>
    <t>双人间 - 带2张双人床&lt;2人入住&gt;&lt;不退款&gt;&lt;早餐&gt;</t>
  </si>
  <si>
    <t>SI/LUHAO</t>
  </si>
  <si>
    <t xml:space="preserve">3403347	</t>
  </si>
  <si>
    <t xml:space="preserve">999224334589968	</t>
  </si>
  <si>
    <t>[南雅加达]雅加达潘柯兰必达卡拉大酒店 - CHSE 认证(Hotel Bidakara Jakarta)(55289845)</t>
  </si>
  <si>
    <t>行政房&lt;2人入住&gt;&lt;不退款&gt;</t>
  </si>
  <si>
    <t>PRIAMBODO/GLEMBOH</t>
  </si>
  <si>
    <t xml:space="preserve">3403356	</t>
  </si>
  <si>
    <t xml:space="preserve">13052138	</t>
  </si>
  <si>
    <t xml:space="preserve">999224335092687	</t>
  </si>
  <si>
    <t>Quek/Dixon</t>
  </si>
  <si>
    <t xml:space="preserve">3403493	</t>
  </si>
  <si>
    <t xml:space="preserve">27257571	</t>
  </si>
  <si>
    <t xml:space="preserve">999224335253294	</t>
  </si>
  <si>
    <t>[新山]新山晶冠酒店(Crystal Crown Hotel JB)(55289970)</t>
  </si>
  <si>
    <t>LIAN/KOK SIANG</t>
  </si>
  <si>
    <t xml:space="preserve">3403527	</t>
  </si>
  <si>
    <t xml:space="preserve">999224335689711	</t>
  </si>
  <si>
    <t>[巴塞罗那]巴萨罗那雅典娜公寓酒店(Aparthotel Atenea Barcelona)(55402802)</t>
  </si>
  <si>
    <t>大床房&lt;2人入住&gt;&lt;不退款&gt;</t>
  </si>
  <si>
    <t>Pujol Roma/Josep</t>
  </si>
  <si>
    <t xml:space="preserve">3403653	</t>
  </si>
  <si>
    <t xml:space="preserve">999224335851820	</t>
  </si>
  <si>
    <t>[普吉岛]普吉岛提尼迪高尔夫度假村(Tinidee Golf Resort at Phuket)(55832021)</t>
  </si>
  <si>
    <t>AUER/TOMMY DONG</t>
  </si>
  <si>
    <t xml:space="preserve">3403701	</t>
  </si>
  <si>
    <t xml:space="preserve">-13088129	</t>
  </si>
  <si>
    <t xml:space="preserve">999224336631552	</t>
  </si>
  <si>
    <t>[Sala Dan]兰塔岛和平度假村(Peaceful Resort Krabi, Koh Lanta)(55801005)</t>
  </si>
  <si>
    <t>豪华园景双人房&lt;2人入住&gt;&lt;不退款&gt;</t>
  </si>
  <si>
    <t>SINNING/EDZARD ONKO</t>
  </si>
  <si>
    <t xml:space="preserve">3403915	</t>
  </si>
  <si>
    <t xml:space="preserve">999224336653589	</t>
  </si>
  <si>
    <t>尼奥双床房&lt;2人入住&gt;&lt;不退款&gt;</t>
  </si>
  <si>
    <t>HU/SIFAN</t>
  </si>
  <si>
    <t xml:space="preserve">3403919	</t>
  </si>
  <si>
    <t xml:space="preserve">27260172	</t>
  </si>
  <si>
    <t xml:space="preserve">999224337669060	</t>
  </si>
  <si>
    <t>CHAIRUNNISA/NOOR WAHIDAH</t>
  </si>
  <si>
    <t xml:space="preserve">3404337	</t>
  </si>
  <si>
    <t xml:space="preserve">RZ-13281151	</t>
  </si>
  <si>
    <t xml:space="preserve">999224337919363	</t>
  </si>
  <si>
    <t>[曼谷]曼谷爱湾酒店(A-One Bangkok Hotel)(70165230)</t>
  </si>
  <si>
    <t>高级双人床房&lt;2人入住&gt;&lt;不退款&gt;</t>
  </si>
  <si>
    <t>Zhang/Jiarong</t>
  </si>
  <si>
    <t xml:space="preserve">3404426	</t>
  </si>
  <si>
    <t xml:space="preserve">13336235	</t>
  </si>
  <si>
    <t xml:space="preserve">999224339189908	</t>
  </si>
  <si>
    <t>[八打雁]米柯皇家酒店 - 八打雁市(Meaco Royal Hotel - Batangas City)(96746020)</t>
  </si>
  <si>
    <t>SHARIMILA PARU/MATHAVAN</t>
  </si>
  <si>
    <t xml:space="preserve">3404791	</t>
  </si>
  <si>
    <t xml:space="preserve">999224339193333	</t>
  </si>
  <si>
    <t>[芭堤雅]芭堤雅塔曼酒店度假村(The Tamnan Pattaya Hotel &amp; Resort)(55304260)</t>
  </si>
  <si>
    <t>尊贵客房&lt;2人入住&gt;&lt;不退款&gt;</t>
  </si>
  <si>
    <t>CHEN/YUAN,CHEN/YUAN</t>
  </si>
  <si>
    <t xml:space="preserve">3404792	</t>
  </si>
  <si>
    <t xml:space="preserve">999224340002556	</t>
  </si>
  <si>
    <t>[岘港]岘港海上凤凰酒店(Sea Phoenix Hotel Da Nang)(89930916)</t>
  </si>
  <si>
    <t>城市景观高级双人房&lt;2人入住&gt;&lt;不退款&gt;&lt;早餐&gt;</t>
  </si>
  <si>
    <t>ERWES/ANDREAS</t>
  </si>
  <si>
    <t xml:space="preserve">Confirmed on mobile app	</t>
  </si>
  <si>
    <t xml:space="preserve">999224340025381	</t>
  </si>
  <si>
    <t>[马尼拉]马拉特旅馆(Malate Pensionne)(55426579)</t>
  </si>
  <si>
    <t>行政双床间&lt;2人入住&gt;&lt;不退款&gt;</t>
  </si>
  <si>
    <t>CHONG/THAU EN MICHAEL</t>
  </si>
  <si>
    <t xml:space="preserve">3405011	</t>
  </si>
  <si>
    <t xml:space="preserve">13444476	</t>
  </si>
  <si>
    <t xml:space="preserve">999224340144844	</t>
  </si>
  <si>
    <t>IKHWAN/MUHAMMAD NOOR</t>
  </si>
  <si>
    <t xml:space="preserve">3405044	</t>
  </si>
  <si>
    <t xml:space="preserve">RZ-13447308	</t>
  </si>
  <si>
    <t xml:space="preserve">999224340294497	</t>
  </si>
  <si>
    <t>[新山]KSL度假酒店(KSL Hotel &amp; Resort)(55680499)</t>
  </si>
  <si>
    <t>高级三人房&lt;2人入住&gt;&lt;不退款&gt;</t>
  </si>
  <si>
    <t>KRISHNAN/GAYATHIRI</t>
  </si>
  <si>
    <t xml:space="preserve">3405075	</t>
  </si>
  <si>
    <t xml:space="preserve">999224340777931	</t>
  </si>
  <si>
    <t>[巴厘岛]金巴兰斯特萨酒店(The Sintesa Residence Jimbaran)(55680489)</t>
  </si>
  <si>
    <t>高级园景房(带阳台)&lt;2人入住&gt;&lt;不退款&gt;&lt;早餐&gt;</t>
  </si>
  <si>
    <t>WANG/AILI</t>
  </si>
  <si>
    <t xml:space="preserve">3405224	</t>
  </si>
  <si>
    <t xml:space="preserve">20230522-500517-1203657149	</t>
  </si>
  <si>
    <t xml:space="preserve">999224340986906	</t>
  </si>
  <si>
    <t>Lei/Min</t>
  </si>
  <si>
    <t xml:space="preserve">3405266	</t>
  </si>
  <si>
    <t xml:space="preserve">13468618	</t>
  </si>
  <si>
    <t xml:space="preserve">999224341071499	</t>
  </si>
  <si>
    <t>[中雅加达]1O1 雅加达市区坦林酒店(1O1 Urban Jakarta Thamrin)(60467403)</t>
  </si>
  <si>
    <t>都市高级房&lt;2人入住&gt;&lt;不退款&gt;</t>
  </si>
  <si>
    <t>NINGRUM/SYIFA</t>
  </si>
  <si>
    <t xml:space="preserve">-13473369	</t>
  </si>
  <si>
    <t xml:space="preserve">999224341084245	</t>
  </si>
  <si>
    <t>SEPTIAWAN/SOFI DWI</t>
  </si>
  <si>
    <t xml:space="preserve">3405291	</t>
  </si>
  <si>
    <t xml:space="preserve">RZ-13473667	</t>
  </si>
  <si>
    <t xml:space="preserve">999224341505698	</t>
  </si>
  <si>
    <t>[芭堤雅]芭堤雅南海滩科科特尔酒店(Kokotel Pattaya South Beach)(55451693)</t>
  </si>
  <si>
    <t>YANG/HUILING</t>
  </si>
  <si>
    <t xml:space="preserve">3405379	</t>
  </si>
  <si>
    <t xml:space="preserve">RZ-13482244	</t>
  </si>
  <si>
    <t xml:space="preserve">999224341448334	</t>
  </si>
  <si>
    <t>[方廷瓦利]亨廷顿海滩/喷泉谷艾尔斯酒店(Ayres Hotel Huntington Beach/Fountain Valley)(55799137)</t>
  </si>
  <si>
    <t>特大床一室套房&lt;2人入住&gt;&lt;不退款&gt;&lt;早餐&gt;</t>
  </si>
  <si>
    <t>OConner/Jacob</t>
  </si>
  <si>
    <t xml:space="preserve">3405360	</t>
  </si>
  <si>
    <t xml:space="preserve">130987524	</t>
  </si>
  <si>
    <t xml:space="preserve">999224343168472	</t>
  </si>
  <si>
    <t>[Bang Chalong]暹罗素万那普塔布明酒店(Tubtim Siam Suvarnabhumi Hotel)(55270007)</t>
  </si>
  <si>
    <t>liao/zhiping</t>
  </si>
  <si>
    <t xml:space="preserve">3405786	</t>
  </si>
  <si>
    <t xml:space="preserve">999224343456062	</t>
  </si>
  <si>
    <t>[普吉岛]自然松木公寓(Nature Pine Residence)(90367438)</t>
  </si>
  <si>
    <t>Twin Room&lt;2人入住&gt;&lt;不退款&gt;</t>
  </si>
  <si>
    <t>PESSAN/YUSNITA,PRASERTDAM/SIRILAK</t>
  </si>
  <si>
    <t xml:space="preserve">3405866	</t>
  </si>
  <si>
    <t xml:space="preserve">999224343718669	</t>
  </si>
  <si>
    <t>双人房&lt;1人入住&gt;&lt;不退款&gt;</t>
  </si>
  <si>
    <t>ZHU/WEIHAI</t>
  </si>
  <si>
    <t xml:space="preserve">3405924	</t>
  </si>
  <si>
    <t xml:space="preserve">999224343719168	</t>
  </si>
  <si>
    <t>[米兰]米兰诺富特利纳德机场酒店(Novotel Milano Linate Aeroporto)(55320564)</t>
  </si>
  <si>
    <t>高级两张单人床房&lt;2人入住&gt;&lt;不退款&gt;</t>
  </si>
  <si>
    <t>ZHANG/SHUANG,Lyu/Wentang</t>
  </si>
  <si>
    <t xml:space="preserve">3405925	</t>
  </si>
  <si>
    <t xml:space="preserve">999224344034589	</t>
  </si>
  <si>
    <t>[芭堤雅]巴沙雅海滩酒店及度假村(Basaya Beach Hotel &amp; Resort)(55680444)</t>
  </si>
  <si>
    <t>别墅&lt;2人入住&gt;&lt;不退款&gt;</t>
  </si>
  <si>
    <t>LI/MINGTIAN</t>
  </si>
  <si>
    <t xml:space="preserve">3406035	</t>
  </si>
  <si>
    <t xml:space="preserve">999224352307448	</t>
  </si>
  <si>
    <t>[甲米]甲米奥南辉光酒店(Glow Ao Nang Krabi)(60480375)</t>
  </si>
  <si>
    <t>标准双床房 (可通过楼梯抵达)&lt;2人入住&gt;&lt;不退款&gt;&lt;早餐&gt;</t>
  </si>
  <si>
    <t>PONGCHAISIRIKUL/TANYALUK</t>
  </si>
  <si>
    <t xml:space="preserve">3406116	</t>
  </si>
  <si>
    <t xml:space="preserve">32631	</t>
  </si>
  <si>
    <t xml:space="preserve">999224352871147	</t>
  </si>
  <si>
    <t>WIRYAWAN/ENDRASWORO</t>
  </si>
  <si>
    <t xml:space="preserve">3406359	</t>
  </si>
  <si>
    <t xml:space="preserve">RZ-13555460	</t>
  </si>
  <si>
    <t xml:space="preserve">999224354089740	</t>
  </si>
  <si>
    <t>行政豪华双床房&lt;2人入住&gt;&lt;不退款&gt;&lt;早餐&gt;</t>
  </si>
  <si>
    <t>WENG/TINGTING</t>
  </si>
  <si>
    <t xml:space="preserve">3406477	</t>
  </si>
  <si>
    <t xml:space="preserve">13568787	</t>
  </si>
  <si>
    <t xml:space="preserve">999224354414241	</t>
  </si>
  <si>
    <t>[里约热内卢]皇家丽晶皇宫酒店(Royal Regency Palace Hotel)(92028027)</t>
  </si>
  <si>
    <t>标准三人间&lt;2人入住&gt;&lt;不退款&gt;&lt;早餐&gt;</t>
  </si>
  <si>
    <t>DE PAULA/LEANDRO RIBEIRO</t>
  </si>
  <si>
    <t xml:space="preserve">3406600	</t>
  </si>
  <si>
    <t xml:space="preserve">222-106604-411874453	</t>
  </si>
  <si>
    <t xml:space="preserve">999224354749414	</t>
  </si>
  <si>
    <t>海景豪华双人房&lt;2人入住&gt;&lt;不退款&gt;&lt;早餐&gt;</t>
  </si>
  <si>
    <t>LE/MINH KHUE,PHUNG/THI QUYNH</t>
  </si>
  <si>
    <t xml:space="preserve">3406648	</t>
  </si>
  <si>
    <t xml:space="preserve">999224357128092	</t>
  </si>
  <si>
    <t>[威斯敏斯特城]新林登酒店(New Linden Hotel)(89933724)</t>
  </si>
  <si>
    <t>行政双人间&lt;2人入住&gt;&lt;不退款&gt;</t>
  </si>
  <si>
    <t>VLAD/OLLI</t>
  </si>
  <si>
    <t xml:space="preserve">3407327	</t>
  </si>
  <si>
    <t xml:space="preserve">-13648613	</t>
  </si>
  <si>
    <t xml:space="preserve">999224357703825	</t>
  </si>
  <si>
    <t>[南太浩湖]罗德威娱乐场中心酒店(Quality Inn South Lake Tahoe)(55573119)</t>
  </si>
  <si>
    <t>两张大床房&lt;2人入住&gt;&lt;不退款&gt;&lt;早餐&gt;</t>
  </si>
  <si>
    <t>HSU/CHE YU</t>
  </si>
  <si>
    <t xml:space="preserve">3407580	</t>
  </si>
  <si>
    <t xml:space="preserve">68951751	</t>
  </si>
  <si>
    <t xml:space="preserve">999224358238129	</t>
  </si>
  <si>
    <t>[贝洛奥里藏特]美洲南宫酒店(Sul América Palace Hotel)(89916684)</t>
  </si>
  <si>
    <t>双床间&lt;2人入住&gt;&lt;不退款&gt;&lt;早餐&gt;</t>
  </si>
  <si>
    <t>OLIVEIRA/RODRIGO</t>
  </si>
  <si>
    <t xml:space="preserve">3407785	</t>
  </si>
  <si>
    <t xml:space="preserve">999224358181828	</t>
  </si>
  <si>
    <t>[曼谷]曼谷素坤逸路大 5 广场酒店(Grand 5 Hotel &amp; Plaza Sukhumvit Bangkok - Sha Extra Plus Certified)(55862161)</t>
  </si>
  <si>
    <t>SRENG/TAICHHUN</t>
  </si>
  <si>
    <t xml:space="preserve">3407774	</t>
  </si>
  <si>
    <t xml:space="preserve">-13690995	</t>
  </si>
  <si>
    <t xml:space="preserve">999224358769142	</t>
  </si>
  <si>
    <t>双人间&lt;2人入住&gt;&lt;不退款&gt;&lt;早餐&gt;</t>
  </si>
  <si>
    <t xml:space="preserve">3407927	</t>
  </si>
  <si>
    <t xml:space="preserve">acknowledge	</t>
  </si>
  <si>
    <t xml:space="preserve">999223574941829	</t>
  </si>
  <si>
    <t>补单</t>
  </si>
  <si>
    <t>[檀香山]夏威夷威基基海滩希尔顿度假酒店(Hilton Hawaiian Village Waikiki Beach Resort)(46053022)</t>
  </si>
  <si>
    <t>客房, 1 张特大床, 度假村景观&lt;2人入住&gt;&lt;不退款&gt;</t>
  </si>
  <si>
    <t>Gong/Yuanyuan</t>
  </si>
  <si>
    <t xml:space="preserve">3213493	</t>
  </si>
  <si>
    <t xml:space="preserve">3373669974	</t>
  </si>
  <si>
    <t xml:space="preserve">999224305781818	</t>
  </si>
  <si>
    <t>退单</t>
  </si>
  <si>
    <t>[拉帕洛]波托菲诺海岸艾克纱修宫殿酒店(Excelsior Palace Hotel)(56174546)</t>
  </si>
  <si>
    <t>经典大床房&lt;2人入住&gt;&lt;不退款&gt;&lt;早餐&gt;</t>
  </si>
  <si>
    <t>AMATO/IMMA</t>
  </si>
  <si>
    <t xml:space="preserve">3397759	</t>
  </si>
  <si>
    <t>,</t>
  </si>
  <si>
    <t>999223574941829此单多收285.57元待退回</t>
  </si>
  <si>
    <t>本期收回663.56元</t>
  </si>
  <si>
    <t>本期扣款2976元</t>
  </si>
  <si>
    <t>已关闭</t>
  </si>
  <si>
    <t>HKD 275891.13</t>
  </si>
  <si>
    <t>A230526094034911</t>
  </si>
  <si>
    <t>A230526094258925</t>
  </si>
  <si>
    <t>A230526094419911</t>
  </si>
  <si>
    <t>A230526094446911</t>
  </si>
  <si>
    <t>总计：275891.13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</si>
  <si>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</si>
  <si>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</si>
  <si>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</si>
  <si>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</si>
  <si>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</si>
  <si>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</si>
  <si>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</si>
  <si>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</si>
  <si>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</si>
  <si>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</si>
  <si>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</si>
  <si>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</si>
  <si>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</si>
  <si>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</si>
  <si>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</si>
  <si>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</si>
  <si>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</si>
  <si>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</si>
  <si>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</si>
  <si>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999224293837568-1</t>
  </si>
  <si>
    <t>2023-05-23</t>
  </si>
  <si>
    <t>3408927</t>
  </si>
  <si>
    <t>芭堤雅SN优佳酒店 (SHA 认证)</t>
  </si>
  <si>
    <t>POUNGMAI CHANATHACH</t>
  </si>
  <si>
    <t>2023-05-22</t>
  </si>
  <si>
    <t>退房日周结</t>
  </si>
  <si>
    <t>473.77</t>
  </si>
  <si>
    <t>526.00</t>
  </si>
  <si>
    <t>0</t>
  </si>
  <si>
    <t>0.00</t>
  </si>
  <si>
    <t>携程汇智国际直连</t>
  </si>
  <si>
    <t>925</t>
  </si>
  <si>
    <t>2023-05-23 08:32:13</t>
  </si>
  <si>
    <t>否</t>
  </si>
  <si>
    <t>汇智国际旅游发展有限公司</t>
  </si>
  <si>
    <t>直连</t>
  </si>
  <si>
    <t>泰国</t>
  </si>
  <si>
    <t>3407927</t>
  </si>
  <si>
    <t>美洲南宫酒店</t>
  </si>
  <si>
    <t>OLIVEIRA RODRIGO</t>
  </si>
  <si>
    <t>195.13</t>
  </si>
  <si>
    <t>217.00</t>
  </si>
  <si>
    <t>2023-05-22 23:35:15</t>
  </si>
  <si>
    <t>巴西</t>
  </si>
  <si>
    <t>3407774</t>
  </si>
  <si>
    <t>曼谷素坤逸路大 5 广场酒店</t>
  </si>
  <si>
    <t>SRENG TAICHHUN</t>
  </si>
  <si>
    <t>337.20</t>
  </si>
  <si>
    <t>375.00</t>
  </si>
  <si>
    <t>2023-05-22 22:23:13</t>
  </si>
  <si>
    <t>3407580</t>
  </si>
  <si>
    <t>罗德威娱乐场中心酒店</t>
  </si>
  <si>
    <t>HSU CHE YU</t>
  </si>
  <si>
    <t>845.25</t>
  </si>
  <si>
    <t>940.00</t>
  </si>
  <si>
    <t>2023-05-22 21:40:35</t>
  </si>
  <si>
    <t>美国</t>
  </si>
  <si>
    <t>3407327</t>
  </si>
  <si>
    <t>新林登酒店</t>
  </si>
  <si>
    <t>VLAD OLLI</t>
  </si>
  <si>
    <t>693.28</t>
  </si>
  <si>
    <t>771.00</t>
  </si>
  <si>
    <t>2023-05-22 21:10:37</t>
  </si>
  <si>
    <t>英国</t>
  </si>
  <si>
    <t>3406648</t>
  </si>
  <si>
    <t>岘港海上凤凰酒店</t>
  </si>
  <si>
    <t>LE MINH KHUE,PHUNG THI QUYNH</t>
  </si>
  <si>
    <t>171.75</t>
  </si>
  <si>
    <t>191.00</t>
  </si>
  <si>
    <t>2023-05-22 18:23:05</t>
  </si>
  <si>
    <t>越南</t>
  </si>
  <si>
    <t>3406600</t>
  </si>
  <si>
    <t>皇家丽晶皇宫酒店</t>
  </si>
  <si>
    <t>DE PAULA LEANDRO RIBEIRO</t>
  </si>
  <si>
    <t>236.49</t>
  </si>
  <si>
    <t>263.00</t>
  </si>
  <si>
    <t>2023-05-22 18:15:12</t>
  </si>
  <si>
    <t>3406477</t>
  </si>
  <si>
    <t>曼谷爱湾酒店</t>
  </si>
  <si>
    <t>WENG TINGTING</t>
  </si>
  <si>
    <t>355.18</t>
  </si>
  <si>
    <t>395.00</t>
  </si>
  <si>
    <t>2023-05-22 17:52:17</t>
  </si>
  <si>
    <t>3406359</t>
  </si>
  <si>
    <t>丹那阿邦至爱酒店 - 赛德恩格</t>
  </si>
  <si>
    <t>WIRYAWAN ENDRASWORO</t>
  </si>
  <si>
    <t>139.38</t>
  </si>
  <si>
    <t>155.00</t>
  </si>
  <si>
    <t>2023-05-22 17:15:40</t>
  </si>
  <si>
    <t>印度尼西亚</t>
  </si>
  <si>
    <t>3406116</t>
  </si>
  <si>
    <t>甲米奥南辉光酒店</t>
  </si>
  <si>
    <t>PONGCHAISIRIKUL TANYALUK</t>
  </si>
  <si>
    <t>294.94</t>
  </si>
  <si>
    <t>328.00</t>
  </si>
  <si>
    <t>2023-05-22 16:49:05</t>
  </si>
  <si>
    <t>3406035</t>
  </si>
  <si>
    <t>巴沙雅海滩酒店及度假村</t>
  </si>
  <si>
    <t>LI MINGTIAN</t>
  </si>
  <si>
    <t>301.23</t>
  </si>
  <si>
    <t>335.00</t>
  </si>
  <si>
    <t>2023-05-22 16:22:25</t>
  </si>
  <si>
    <t>3405925</t>
  </si>
  <si>
    <t>米兰诺富特利纳德机场酒店</t>
  </si>
  <si>
    <t>ZHANG SHUANG,Lyu Wentang</t>
  </si>
  <si>
    <t>2346.91</t>
  </si>
  <si>
    <t>2610.00</t>
  </si>
  <si>
    <t>2023-05-22 15:59:04</t>
  </si>
  <si>
    <t>意大利</t>
  </si>
  <si>
    <t>3405924</t>
  </si>
  <si>
    <t>巴拉哈斯参议员酒店</t>
  </si>
  <si>
    <t>ZHU WEIHAI</t>
  </si>
  <si>
    <t>517.94</t>
  </si>
  <si>
    <t>576.00</t>
  </si>
  <si>
    <t>2023-05-22 15:58:56</t>
  </si>
  <si>
    <t>西班牙</t>
  </si>
  <si>
    <t>3405866</t>
  </si>
  <si>
    <t>自然松木公寓</t>
  </si>
  <si>
    <t>PESSAN YUSNITA,PRASERTDAM SIRILAK</t>
  </si>
  <si>
    <t>144.77</t>
  </si>
  <si>
    <t>161.00</t>
  </si>
  <si>
    <t>2023-05-22 15:39:13</t>
  </si>
  <si>
    <t>3405786</t>
  </si>
  <si>
    <t>暹罗素万那普塔布明酒店</t>
  </si>
  <si>
    <t>liao zhiping</t>
  </si>
  <si>
    <t>237.39</t>
  </si>
  <si>
    <t>264.00</t>
  </si>
  <si>
    <t>2023-05-22 15:27:14</t>
  </si>
  <si>
    <t>3405379</t>
  </si>
  <si>
    <t>芭堤雅南海滩可可特尔酒店</t>
  </si>
  <si>
    <t>YANG HUILING</t>
  </si>
  <si>
    <t>173.55</t>
  </si>
  <si>
    <t>193.00</t>
  </si>
  <si>
    <t>2023-05-22 13:23:18</t>
  </si>
  <si>
    <t>3405360</t>
  </si>
  <si>
    <t>亨廷顿海滩/喷泉谷艾尔斯酒店</t>
  </si>
  <si>
    <t>OConner Jacob</t>
  </si>
  <si>
    <t>1440.52</t>
  </si>
  <si>
    <t>1602.00</t>
  </si>
  <si>
    <t>2023-05-22 13:19:18</t>
  </si>
  <si>
    <t>3405291</t>
  </si>
  <si>
    <t>SEPTIAWAN SOFI DWI</t>
  </si>
  <si>
    <t>169.05</t>
  </si>
  <si>
    <t>188.00</t>
  </si>
  <si>
    <t>2023-05-22 12:54:17</t>
  </si>
  <si>
    <t>3405285</t>
  </si>
  <si>
    <t>1O1 雅加达市区坦林酒店</t>
  </si>
  <si>
    <t>NINGRUM SYIFA</t>
  </si>
  <si>
    <t>151.07</t>
  </si>
  <si>
    <t>168.00</t>
  </si>
  <si>
    <t>2023-05-22 12:53:25</t>
  </si>
  <si>
    <t>3405266</t>
  </si>
  <si>
    <t>Lei Min</t>
  </si>
  <si>
    <t>2023-05-22 12:38:53</t>
  </si>
  <si>
    <t>3405224</t>
  </si>
  <si>
    <t>金巴兰斯特萨酒店</t>
  </si>
  <si>
    <t>WANG AILI</t>
  </si>
  <si>
    <t>289.54</t>
  </si>
  <si>
    <t>322.00</t>
  </si>
  <si>
    <t>2023-05-22 12:33:22</t>
  </si>
  <si>
    <t>3405075</t>
  </si>
  <si>
    <t>KSL度假酒店</t>
  </si>
  <si>
    <t>KRISHNAN GAYATHIRI</t>
  </si>
  <si>
    <t>349.79</t>
  </si>
  <si>
    <t>389.00</t>
  </si>
  <si>
    <t>2023-05-22 11:50:12</t>
  </si>
  <si>
    <t>马来西亚</t>
  </si>
  <si>
    <t>3405044</t>
  </si>
  <si>
    <t>班贾巴鲁马辰法维酒店</t>
  </si>
  <si>
    <t>IKHWAN MUHAMMAD NOOR</t>
  </si>
  <si>
    <t>209.51</t>
  </si>
  <si>
    <t>233.00</t>
  </si>
  <si>
    <t>2023-05-22 11:39:58</t>
  </si>
  <si>
    <t>3405011</t>
  </si>
  <si>
    <t>马尼拉马拉特别墅</t>
  </si>
  <si>
    <t>CHONG THAU EN MICHAEL</t>
  </si>
  <si>
    <t>252.68</t>
  </si>
  <si>
    <t>281.00</t>
  </si>
  <si>
    <t>2023-05-22 11:33:04</t>
  </si>
  <si>
    <t>菲律宾</t>
  </si>
  <si>
    <t>3405003</t>
  </si>
  <si>
    <t>ERWES ANDREAS</t>
  </si>
  <si>
    <t>154.66</t>
  </si>
  <si>
    <t>172.00</t>
  </si>
  <si>
    <t>2023-05-22 11:30:12</t>
  </si>
  <si>
    <t>3404792</t>
  </si>
  <si>
    <t>芭堤雅塔曼酒店度假村</t>
  </si>
  <si>
    <t>CHEN YUAN,CHEN YUAN</t>
  </si>
  <si>
    <t>251.78</t>
  </si>
  <si>
    <t>280.00</t>
  </si>
  <si>
    <t>2023-05-22 10:37:36</t>
  </si>
  <si>
    <t>3404791</t>
  </si>
  <si>
    <t>米柯皇家酒店 - 八打雁市</t>
  </si>
  <si>
    <t>SHARIMILA PARU MATHAVAN</t>
  </si>
  <si>
    <t>175.34</t>
  </si>
  <si>
    <t>195.00</t>
  </si>
  <si>
    <t>2023-05-22 10:37:19</t>
  </si>
  <si>
    <t>3404426</t>
  </si>
  <si>
    <t>Zhang Jiarong</t>
  </si>
  <si>
    <t>2023-05-22 07:44:06</t>
  </si>
  <si>
    <t>3404337</t>
  </si>
  <si>
    <t>CHAIRUNNISA NOOR WAHIDAH</t>
  </si>
  <si>
    <t>2023-05-22 05:40:44</t>
  </si>
  <si>
    <t>2023-05-21</t>
  </si>
  <si>
    <t>3403919</t>
  </si>
  <si>
    <t>槟城尼奥酒店</t>
  </si>
  <si>
    <t>HU SIFAN</t>
  </si>
  <si>
    <t>225.72</t>
  </si>
  <si>
    <t>251.00</t>
  </si>
  <si>
    <t>2023-05-21 23:49:27</t>
  </si>
  <si>
    <t>3403915</t>
  </si>
  <si>
    <t>兰塔岛和平度假村</t>
  </si>
  <si>
    <t>SINNING EDZARD ONKO</t>
  </si>
  <si>
    <t>95.33</t>
  </si>
  <si>
    <t>106.00</t>
  </si>
  <si>
    <t>2023-05-21 23:56:27</t>
  </si>
  <si>
    <t>3403701</t>
  </si>
  <si>
    <t>普吉岛提尼迪高尔夫度假村</t>
  </si>
  <si>
    <t>AUER TOMMY DONG</t>
  </si>
  <si>
    <t>525.19</t>
  </si>
  <si>
    <t>584.00</t>
  </si>
  <si>
    <t>2023-05-21 22:40:42</t>
  </si>
  <si>
    <t>3403653</t>
  </si>
  <si>
    <t>巴萨罗那雅典娜公寓酒店</t>
  </si>
  <si>
    <t>Pujol Roma Josep</t>
  </si>
  <si>
    <t>909.19</t>
  </si>
  <si>
    <t>1011.00</t>
  </si>
  <si>
    <t>2023-05-21 22:17:18</t>
  </si>
  <si>
    <t>3403527</t>
  </si>
  <si>
    <t>新山晶冠酒店</t>
  </si>
  <si>
    <t>LIAN KOK SIANG</t>
  </si>
  <si>
    <t>241.91</t>
  </si>
  <si>
    <t>269.00</t>
  </si>
  <si>
    <t>2023-05-21 21:42:19</t>
  </si>
  <si>
    <t>3403493</t>
  </si>
  <si>
    <t>圣淘沙豪华酒店</t>
  </si>
  <si>
    <t>Quek Dixon</t>
  </si>
  <si>
    <t>377.71</t>
  </si>
  <si>
    <t>420.00</t>
  </si>
  <si>
    <t>2023-05-21 21:29:52</t>
  </si>
  <si>
    <t>3403356</t>
  </si>
  <si>
    <t>雅加达潘柯兰必达卡拉大酒店 - CHSE 认证</t>
  </si>
  <si>
    <t>PRIAMBODO GLEMBOH</t>
  </si>
  <si>
    <t>527.89</t>
  </si>
  <si>
    <t>587.00</t>
  </si>
  <si>
    <t>2023-05-21 20:59:33</t>
  </si>
  <si>
    <t>3403347</t>
  </si>
  <si>
    <t>MSP 机场-美国购物中心舒适酒店</t>
  </si>
  <si>
    <t>SI LUHAO</t>
  </si>
  <si>
    <t>616.92</t>
  </si>
  <si>
    <t>686.00</t>
  </si>
  <si>
    <t>2023-05-21 20:48:05</t>
  </si>
  <si>
    <t>3403271</t>
  </si>
  <si>
    <t>桃山度假酒店</t>
  </si>
  <si>
    <t>viaznikov dennis</t>
  </si>
  <si>
    <t>399.29</t>
  </si>
  <si>
    <t>444.00</t>
  </si>
  <si>
    <t>2023-05-21 20:29:27</t>
  </si>
  <si>
    <t>3403163</t>
  </si>
  <si>
    <t>WONG EUGENE</t>
  </si>
  <si>
    <t>174.46</t>
  </si>
  <si>
    <t>194.00</t>
  </si>
  <si>
    <t>2023-05-21 19:55:43</t>
  </si>
  <si>
    <t>3402994</t>
  </si>
  <si>
    <t>西贡皇家酒店</t>
  </si>
  <si>
    <t>KIM DOYOUNG</t>
  </si>
  <si>
    <t>1142.11</t>
  </si>
  <si>
    <t>1270.00</t>
  </si>
  <si>
    <t>2023-05-21 19:02:55</t>
  </si>
  <si>
    <t>3402936</t>
  </si>
  <si>
    <t>Hisnia Sari</t>
  </si>
  <si>
    <t>139.39</t>
  </si>
  <si>
    <t>2023-05-21 18:36:19</t>
  </si>
  <si>
    <t>3402900</t>
  </si>
  <si>
    <t>普吉岛芭东巴尔米拉度假酒店</t>
  </si>
  <si>
    <t>DING XIAOMEI,LIAO KEYI</t>
  </si>
  <si>
    <t>308.46</t>
  </si>
  <si>
    <t>343.00</t>
  </si>
  <si>
    <t>2023-05-21 18:07:38</t>
  </si>
  <si>
    <t>3402452</t>
  </si>
  <si>
    <t>芭堤雅皇家克里夫豪华酒店</t>
  </si>
  <si>
    <t>FU YU,HAN TIANGUI</t>
  </si>
  <si>
    <t>1455.07</t>
  </si>
  <si>
    <t>1618.00</t>
  </si>
  <si>
    <t>2023-05-21 15:52:46</t>
  </si>
  <si>
    <t>3402313</t>
  </si>
  <si>
    <t>玛扬萨瑞海滩假日酒店</t>
  </si>
  <si>
    <t>XING JUNJIE,ZENG MINGQI</t>
  </si>
  <si>
    <t>913.69</t>
  </si>
  <si>
    <t>1016.00</t>
  </si>
  <si>
    <t>2023-05-21 14:57:34</t>
  </si>
  <si>
    <t>3402263</t>
  </si>
  <si>
    <t>MANU NIAZMAN</t>
  </si>
  <si>
    <t>838.15</t>
  </si>
  <si>
    <t>932.00</t>
  </si>
  <si>
    <t>2023-05-21 14:30:40</t>
  </si>
  <si>
    <t>3401998</t>
  </si>
  <si>
    <t>芭堤雅旺阿玛海滩舒适酒店</t>
  </si>
  <si>
    <t>TANUANRAM SIPAKORN</t>
  </si>
  <si>
    <t>169.07</t>
  </si>
  <si>
    <t>2023-05-21 12:55:44</t>
  </si>
  <si>
    <t>3401943</t>
  </si>
  <si>
    <t>吉隆坡JW万豪酒店</t>
  </si>
  <si>
    <t>ZAIFU CHEN</t>
  </si>
  <si>
    <t>2879.56</t>
  </si>
  <si>
    <t>3202.00</t>
  </si>
  <si>
    <t>2023-05-21 12:29:50</t>
  </si>
  <si>
    <t>3401755</t>
  </si>
  <si>
    <t>芬芳酒店</t>
  </si>
  <si>
    <t>APIT HAFIZ</t>
  </si>
  <si>
    <t>238.31</t>
  </si>
  <si>
    <t>265.00</t>
  </si>
  <si>
    <t>2023-05-21 11:00:01</t>
  </si>
  <si>
    <t>3401752</t>
  </si>
  <si>
    <t>OYO拉斯维加斯娱乐场酒店</t>
  </si>
  <si>
    <t>de Oliveira Narlon</t>
  </si>
  <si>
    <t>100.72</t>
  </si>
  <si>
    <t>112.00</t>
  </si>
  <si>
    <t>2023-05-21 10:57:06</t>
  </si>
  <si>
    <t>3401591</t>
  </si>
  <si>
    <t>布里斯班南方大酒店</t>
  </si>
  <si>
    <t>Hassouneh Nassir</t>
  </si>
  <si>
    <t>928.08</t>
  </si>
  <si>
    <t>1032.00</t>
  </si>
  <si>
    <t>2023-05-21 09:31:40</t>
  </si>
  <si>
    <t>澳大利亚</t>
  </si>
  <si>
    <t>3401376</t>
  </si>
  <si>
    <t>希洛城堡夏威夷酒店</t>
  </si>
  <si>
    <t>LUONG THUC ANH,LUONG QUOC TRONG VINH</t>
  </si>
  <si>
    <t>1086.35</t>
  </si>
  <si>
    <t>1208.00</t>
  </si>
  <si>
    <t>2023-05-21 07:08:10</t>
  </si>
  <si>
    <t>3401338</t>
  </si>
  <si>
    <t>兰卡威卡马度假村</t>
  </si>
  <si>
    <t>MOHD SAAD AHMAD SHARAFI</t>
  </si>
  <si>
    <t>2800.42</t>
  </si>
  <si>
    <t>3114.00</t>
  </si>
  <si>
    <t>2023-05-21 06:21:16</t>
  </si>
  <si>
    <t>3401142</t>
  </si>
  <si>
    <t>鹑园度假酒店及高尔夫俱乐部</t>
  </si>
  <si>
    <t>CHEN YISHENG</t>
  </si>
  <si>
    <t>5043.28</t>
  </si>
  <si>
    <t>5613.00</t>
  </si>
  <si>
    <t>2023-05-21 01:55:08</t>
  </si>
  <si>
    <t>2023-05-20</t>
  </si>
  <si>
    <t>3400731</t>
  </si>
  <si>
    <t>巴瑟罗阿伦玛堤娜酒店</t>
  </si>
  <si>
    <t>MINNITI VIRGILIO,VAZZANA CLAUDIA</t>
  </si>
  <si>
    <t>2101.59</t>
  </si>
  <si>
    <t>2339.00</t>
  </si>
  <si>
    <t>2023-05-20 22:46:47</t>
  </si>
  <si>
    <t>3400548</t>
  </si>
  <si>
    <t>纽约柏宁酒店</t>
  </si>
  <si>
    <t>LIN HUAXIAN,SHEN MINGU</t>
  </si>
  <si>
    <t>6935.52</t>
  </si>
  <si>
    <t>7719.00</t>
  </si>
  <si>
    <t>2023-05-20 21:59:39</t>
  </si>
  <si>
    <t>3400404</t>
  </si>
  <si>
    <t>瑞雅国际瓦雷罗豪华套房酒店</t>
  </si>
  <si>
    <t>Geng Dawei</t>
  </si>
  <si>
    <t>1051.25</t>
  </si>
  <si>
    <t>1170.00</t>
  </si>
  <si>
    <t>2023-05-20 21:04:47</t>
  </si>
  <si>
    <t>3400332</t>
  </si>
  <si>
    <t>曼谷彩虹云宵酒店</t>
  </si>
  <si>
    <t>KWON DAEJUNG,NGUYEN THI BICH NGOC</t>
  </si>
  <si>
    <t>424.09</t>
  </si>
  <si>
    <t>472.00</t>
  </si>
  <si>
    <t>2023-05-20 20:53:03</t>
  </si>
  <si>
    <t>3400205</t>
  </si>
  <si>
    <t>河内品奢华酒店</t>
  </si>
  <si>
    <t>JIN SHANSHAN</t>
  </si>
  <si>
    <t>238.10</t>
  </si>
  <si>
    <t>2023-05-20 20:18:15</t>
  </si>
  <si>
    <t>3400084</t>
  </si>
  <si>
    <t>舒适套房酒店</t>
  </si>
  <si>
    <t>ZHAO HAIFENG,ZHANG SEN</t>
  </si>
  <si>
    <t>3522.12</t>
  </si>
  <si>
    <t>3920.00</t>
  </si>
  <si>
    <t>2023-05-20 19:38:39</t>
  </si>
  <si>
    <t>3400014</t>
  </si>
  <si>
    <t>康帕斯酒店集团曼谷大将军酒店</t>
  </si>
  <si>
    <t>LUO QIONG,YAO AIJU</t>
  </si>
  <si>
    <t>1147.38</t>
  </si>
  <si>
    <t>1277.00</t>
  </si>
  <si>
    <t>2023-05-20 19:23:57</t>
  </si>
  <si>
    <t>3399674</t>
  </si>
  <si>
    <t>曼谷班达拉套房酒店</t>
  </si>
  <si>
    <t>HE YUXIANG</t>
  </si>
  <si>
    <t>844.59</t>
  </si>
  <si>
    <t>2023-05-20 17:17:36</t>
  </si>
  <si>
    <t>3399485</t>
  </si>
  <si>
    <t>3金精品酒店</t>
  </si>
  <si>
    <t>TAY SIEW LI</t>
  </si>
  <si>
    <t>240.80</t>
  </si>
  <si>
    <t>268.00</t>
  </si>
  <si>
    <t>2023-05-20 16:19:00</t>
  </si>
  <si>
    <t>3399380</t>
  </si>
  <si>
    <t>van der Molen Wieger,van der Molen Wieger</t>
  </si>
  <si>
    <t>567.85</t>
  </si>
  <si>
    <t>632.00</t>
  </si>
  <si>
    <t>2023-05-20 15:56:58</t>
  </si>
  <si>
    <t>3399347</t>
  </si>
  <si>
    <t>墨西哥方坦雷福玛酒店</t>
  </si>
  <si>
    <t>Bryant Fraser</t>
  </si>
  <si>
    <t>1240.83</t>
  </si>
  <si>
    <t>1381.00</t>
  </si>
  <si>
    <t>2023-05-20 15:47:29</t>
  </si>
  <si>
    <t>墨西哥</t>
  </si>
  <si>
    <t>3399088</t>
  </si>
  <si>
    <t>拉查达雅庭13公寓式酒店</t>
  </si>
  <si>
    <t>LIN CHENG HUNG</t>
  </si>
  <si>
    <t>354.01</t>
  </si>
  <si>
    <t>394.00</t>
  </si>
  <si>
    <t>2023-05-20 14:27:13</t>
  </si>
  <si>
    <t>3398808</t>
  </si>
  <si>
    <t>苏坦阿默特提梅克斯酒店</t>
  </si>
  <si>
    <t>TUDOR OLIVIA CELINE</t>
  </si>
  <si>
    <t>1442.09</t>
  </si>
  <si>
    <t>1605.00</t>
  </si>
  <si>
    <t>2023-05-20 13:05:33</t>
  </si>
  <si>
    <t>土耳其</t>
  </si>
  <si>
    <t>3398492</t>
  </si>
  <si>
    <t>拉差达钻石酒店</t>
  </si>
  <si>
    <t>KRUAAI NATTAWUT</t>
  </si>
  <si>
    <t>283.93</t>
  </si>
  <si>
    <t>316.00</t>
  </si>
  <si>
    <t>2023-05-20 11:33:31</t>
  </si>
  <si>
    <t>3397946</t>
  </si>
  <si>
    <t>领事馆酒店</t>
  </si>
  <si>
    <t>Angel Tolentino Arturo</t>
  </si>
  <si>
    <t>1547.22</t>
  </si>
  <si>
    <t>1722.00</t>
  </si>
  <si>
    <t>2023-05-20 07:30:28</t>
  </si>
  <si>
    <t>3397664</t>
  </si>
  <si>
    <t>米尔典雅套房酒店</t>
  </si>
  <si>
    <t>Langerod-Nilsen Line</t>
  </si>
  <si>
    <t>3239.99</t>
  </si>
  <si>
    <t>3606.00</t>
  </si>
  <si>
    <t>2023-05-20 02:51:58</t>
  </si>
  <si>
    <t>希腊</t>
  </si>
  <si>
    <t>3397594</t>
  </si>
  <si>
    <t>RIAZ AHMAD</t>
  </si>
  <si>
    <t>490.58</t>
  </si>
  <si>
    <t>546.00</t>
  </si>
  <si>
    <t>2023-05-20 01:48:07</t>
  </si>
  <si>
    <t>2023-05-19</t>
  </si>
  <si>
    <t>3397280</t>
  </si>
  <si>
    <t>YU GUOPING</t>
  </si>
  <si>
    <t>210.93</t>
  </si>
  <si>
    <t>234.00</t>
  </si>
  <si>
    <t>2023-05-19 23:45:27</t>
  </si>
  <si>
    <t>3397178</t>
  </si>
  <si>
    <t>布里斯班波因特酒店</t>
  </si>
  <si>
    <t>FENG MINGJUN</t>
  </si>
  <si>
    <t>1123.14</t>
  </si>
  <si>
    <t>1246.00</t>
  </si>
  <si>
    <t>2023-05-19 23:15:19</t>
  </si>
  <si>
    <t>3397017</t>
  </si>
  <si>
    <t>日惹哈珀马里奥波罗日惹酒店</t>
  </si>
  <si>
    <t>SU YANG</t>
  </si>
  <si>
    <t>340.73</t>
  </si>
  <si>
    <t>378.00</t>
  </si>
  <si>
    <t>2023-05-19 22:55:09</t>
  </si>
  <si>
    <t>3396897</t>
  </si>
  <si>
    <t>曼谷柑橘素坤逸11酒店</t>
  </si>
  <si>
    <t>CHEN JIAN</t>
  </si>
  <si>
    <t>468.73</t>
  </si>
  <si>
    <t>520.00</t>
  </si>
  <si>
    <t>2023-05-19 22:21:19</t>
  </si>
  <si>
    <t>3396834</t>
  </si>
  <si>
    <t>曼谷拉查丹利中心酒店  (SHA Plus+)</t>
  </si>
  <si>
    <t>JIN XIN,Li Wan</t>
  </si>
  <si>
    <t>2076.83</t>
  </si>
  <si>
    <t>2304.00</t>
  </si>
  <si>
    <t>2023-05-19 22:10:06</t>
  </si>
  <si>
    <t>3395994</t>
  </si>
  <si>
    <t>华欣拉克萨巴度假村</t>
  </si>
  <si>
    <t>BAI YANG</t>
  </si>
  <si>
    <t>1060.05</t>
  </si>
  <si>
    <t>1176.00</t>
  </si>
  <si>
    <t>2023-05-19 19:18:40</t>
  </si>
  <si>
    <t>3395754</t>
  </si>
  <si>
    <t>474.14</t>
  </si>
  <si>
    <t>2023-05-19 18:22:27</t>
  </si>
  <si>
    <t>3395610</t>
  </si>
  <si>
    <t>班加罗尔戈帕兰购物中心美爵酒店</t>
  </si>
  <si>
    <t>CAI WANYOU</t>
  </si>
  <si>
    <t>1142.98</t>
  </si>
  <si>
    <t>1268.00</t>
  </si>
  <si>
    <t>2023-05-19 17:57:06</t>
  </si>
  <si>
    <t>印度</t>
  </si>
  <si>
    <t>3394589</t>
  </si>
  <si>
    <t>三角艺术高级酒店</t>
  </si>
  <si>
    <t>Lauer Juergen</t>
  </si>
  <si>
    <t>1829.84</t>
  </si>
  <si>
    <t>2030.00</t>
  </si>
  <si>
    <t>2023-05-19 14:05:43</t>
  </si>
  <si>
    <t>匈牙利</t>
  </si>
  <si>
    <t>3394142</t>
  </si>
  <si>
    <t>洛杉矶圣加百利喜来登酒店</t>
  </si>
  <si>
    <t>JIANG YUEHUA</t>
  </si>
  <si>
    <t>7179.65</t>
  </si>
  <si>
    <t>7965.00</t>
  </si>
  <si>
    <t>2023-05-19 12:15:06</t>
  </si>
  <si>
    <t>3393892</t>
  </si>
  <si>
    <t>芭堤雅花园海景大酒店</t>
  </si>
  <si>
    <t>OMRAN MUNZER</t>
  </si>
  <si>
    <t>354.25</t>
  </si>
  <si>
    <t>393.00</t>
  </si>
  <si>
    <t>2023-05-19 11:14:04</t>
  </si>
  <si>
    <t>3393362</t>
  </si>
  <si>
    <t>核桃市-工业城凯艺套房酒店</t>
  </si>
  <si>
    <t>ZHOU XIANG</t>
  </si>
  <si>
    <t>1339.48</t>
  </si>
  <si>
    <t>1486.00</t>
  </si>
  <si>
    <t>2023-05-19 08:43:36</t>
  </si>
  <si>
    <t>2023-05-18</t>
  </si>
  <si>
    <t>3392801</t>
  </si>
  <si>
    <t>特朗斯万隆豪华酒店</t>
  </si>
  <si>
    <t>Hidayat Purnama</t>
  </si>
  <si>
    <t>262.41</t>
  </si>
  <si>
    <t>293.00</t>
  </si>
  <si>
    <t>2023-05-18 23:58:52</t>
  </si>
  <si>
    <t>3392720</t>
  </si>
  <si>
    <t>槟城温宝利酒店 (槟城对抗新冠肺炎认证)</t>
  </si>
  <si>
    <t>COTA liu lele</t>
  </si>
  <si>
    <t>372.57</t>
  </si>
  <si>
    <t>416.00</t>
  </si>
  <si>
    <t>2023-05-18 23:46:56</t>
  </si>
  <si>
    <t>3392681</t>
  </si>
  <si>
    <t>怡保怡东酒店</t>
  </si>
  <si>
    <t>LEE SEONG WAH</t>
  </si>
  <si>
    <t>315.25</t>
  </si>
  <si>
    <t>352.00</t>
  </si>
  <si>
    <t>2023-05-18 23:34:03</t>
  </si>
  <si>
    <t>3392248</t>
  </si>
  <si>
    <t>维多利亚酒店</t>
  </si>
  <si>
    <t>la russa nicolas</t>
  </si>
  <si>
    <t>2154.81</t>
  </si>
  <si>
    <t>2406.00</t>
  </si>
  <si>
    <t>2023-05-18 21:42:17</t>
  </si>
  <si>
    <t>法国</t>
  </si>
  <si>
    <t>3392621</t>
  </si>
  <si>
    <t>太平洋酒店</t>
  </si>
  <si>
    <t>LU LINLIN</t>
  </si>
  <si>
    <t>4019.45</t>
  </si>
  <si>
    <t>4488.00</t>
  </si>
  <si>
    <t>2023-05-18 23:17:08</t>
  </si>
  <si>
    <t>韩国</t>
  </si>
  <si>
    <t>3391508</t>
  </si>
  <si>
    <t>考埃拉巴里斯酒店</t>
  </si>
  <si>
    <t>LI JING</t>
  </si>
  <si>
    <t>745.14</t>
  </si>
  <si>
    <t>832.00</t>
  </si>
  <si>
    <t>2023-05-18 18:49:30</t>
  </si>
  <si>
    <t>3391463</t>
  </si>
  <si>
    <t>1303.99</t>
  </si>
  <si>
    <t>1456.00</t>
  </si>
  <si>
    <t>2023-05-18 18:35:22</t>
  </si>
  <si>
    <t>3390968</t>
  </si>
  <si>
    <t>塞尔彭地平线大酒店</t>
  </si>
  <si>
    <t>SOEDJONO DEWI SUSANTI EKOPUTRI</t>
  </si>
  <si>
    <t>420.93</t>
  </si>
  <si>
    <t>470.00</t>
  </si>
  <si>
    <t>2023-05-18 16:46:56</t>
  </si>
  <si>
    <t>3389376</t>
  </si>
  <si>
    <t>贝尔蒙特马尼拉酒店</t>
  </si>
  <si>
    <t>MO XIANHUA</t>
  </si>
  <si>
    <t>453.17</t>
  </si>
  <si>
    <t>506.00</t>
  </si>
  <si>
    <t>2023-05-18 10:22:31</t>
  </si>
  <si>
    <t>3389366</t>
  </si>
  <si>
    <t>都会波比中央酒店</t>
  </si>
  <si>
    <t>LIM MIAW SHIN</t>
  </si>
  <si>
    <t>1795.68</t>
  </si>
  <si>
    <t>2005.00</t>
  </si>
  <si>
    <t>2023-05-18 10:22:06</t>
  </si>
  <si>
    <t>捷克</t>
  </si>
  <si>
    <t>3389364</t>
  </si>
  <si>
    <t>库苏曼尼卡拉大街酒店</t>
  </si>
  <si>
    <t>CANDRA CANDRA</t>
  </si>
  <si>
    <t>120.01</t>
  </si>
  <si>
    <t>134.00</t>
  </si>
  <si>
    <t>2023-05-18 10:19:23</t>
  </si>
  <si>
    <t>3388610</t>
  </si>
  <si>
    <t>波塔瓦托米娱乐场酒店</t>
  </si>
  <si>
    <t>SHAW SPENCER L</t>
  </si>
  <si>
    <t>1058.60</t>
  </si>
  <si>
    <t>1182.00</t>
  </si>
  <si>
    <t>2023-05-18 02:55:40</t>
  </si>
  <si>
    <t>2023-05-17</t>
  </si>
  <si>
    <t>3386915</t>
  </si>
  <si>
    <t>迪拜城市季节塔酒店</t>
  </si>
  <si>
    <t>Maskar Harsha</t>
  </si>
  <si>
    <t>786.74</t>
  </si>
  <si>
    <t>882.00</t>
  </si>
  <si>
    <t>2023-05-17 19:46:21</t>
  </si>
  <si>
    <t>阿拉伯联合酋长国</t>
  </si>
  <si>
    <t>3385152</t>
  </si>
  <si>
    <t>新加坡加东英迪格酒店 - IHG 旗下酒店</t>
  </si>
  <si>
    <t>JI PENG,PENG YUQING</t>
  </si>
  <si>
    <t>2841.02</t>
  </si>
  <si>
    <t>3185.00</t>
  </si>
  <si>
    <t>2023-05-17 12:32:15</t>
  </si>
  <si>
    <t>新加坡</t>
  </si>
  <si>
    <t>3384349</t>
  </si>
  <si>
    <t>欧亚清迈酒店</t>
  </si>
  <si>
    <t>XING CHENGCHENG,PHOMMIXAY KEUTH</t>
  </si>
  <si>
    <t>331.82</t>
  </si>
  <si>
    <t>372.00</t>
  </si>
  <si>
    <t>2023-05-17 09:03:36</t>
  </si>
  <si>
    <t>3384207</t>
  </si>
  <si>
    <t>吉隆坡颐思殿酒店</t>
  </si>
  <si>
    <t>ISHAK MOHD NASIR ISHAK</t>
  </si>
  <si>
    <t>292.58</t>
  </si>
  <si>
    <t>2023-05-17 08:12:46</t>
  </si>
  <si>
    <t>3383939</t>
  </si>
  <si>
    <t>慕尼黑设计酒店</t>
  </si>
  <si>
    <t>Pratzner Luz</t>
  </si>
  <si>
    <t>1035.61</t>
  </si>
  <si>
    <t>1161.00</t>
  </si>
  <si>
    <t>2023-05-17 04:13:29</t>
  </si>
  <si>
    <t>德国</t>
  </si>
  <si>
    <t>2023-05-16</t>
  </si>
  <si>
    <t>3380988</t>
  </si>
  <si>
    <t>吉隆坡孟沙铂尔曼酒店</t>
  </si>
  <si>
    <t>LU DINGYONG</t>
  </si>
  <si>
    <t>456.01</t>
  </si>
  <si>
    <t>513.00</t>
  </si>
  <si>
    <t>2023-05-16 15:19:08</t>
  </si>
  <si>
    <t>3380873</t>
  </si>
  <si>
    <t>HAWKINS ANTHONY STEPHEN</t>
  </si>
  <si>
    <t>136.00</t>
  </si>
  <si>
    <t>153.00</t>
  </si>
  <si>
    <t>2023-05-16 14:46:16</t>
  </si>
  <si>
    <t>3380737</t>
  </si>
  <si>
    <t>曼谷暹罗智选假日酒店</t>
  </si>
  <si>
    <t>LI PEI,ZHAO YANCHUN</t>
  </si>
  <si>
    <t>1397.35</t>
  </si>
  <si>
    <t>1572.00</t>
  </si>
  <si>
    <t>2023-05-16 13:59:52</t>
  </si>
  <si>
    <t>3379511</t>
  </si>
  <si>
    <t>雅加达牙也马达假日套房酒店 - IHG 酒店</t>
  </si>
  <si>
    <t>LIU DI,ZHANG ZHE HAO</t>
  </si>
  <si>
    <t>946.68</t>
  </si>
  <si>
    <t>1065.00</t>
  </si>
  <si>
    <t>2023-05-16 09:19:29</t>
  </si>
  <si>
    <t>2023-05-15</t>
  </si>
  <si>
    <t>3378610</t>
  </si>
  <si>
    <t>艾拉比特酒店</t>
  </si>
  <si>
    <t>SRIMANAS RAPEEPORN</t>
  </si>
  <si>
    <t>1285.33</t>
  </si>
  <si>
    <t>1445.00</t>
  </si>
  <si>
    <t>2023-05-15 23:36:27</t>
  </si>
  <si>
    <t>3378562</t>
  </si>
  <si>
    <t>帕丁顿考特伦敦尊贵酒店</t>
  </si>
  <si>
    <t>Grassellini Eva,Koesling Kerstin</t>
  </si>
  <si>
    <t>1997.82</t>
  </si>
  <si>
    <t>2246.00</t>
  </si>
  <si>
    <t>2023-05-15 23:35:45</t>
  </si>
  <si>
    <t>3378538</t>
  </si>
  <si>
    <t>橡树套房酒店</t>
  </si>
  <si>
    <t>LEONG CHI YUEN CECIL</t>
  </si>
  <si>
    <t>2289.57</t>
  </si>
  <si>
    <t>2574.00</t>
  </si>
  <si>
    <t>2023-05-15 23:14:24</t>
  </si>
  <si>
    <t>3378319</t>
  </si>
  <si>
    <t>罗翰酒店</t>
  </si>
  <si>
    <t>Pahlke Peter</t>
  </si>
  <si>
    <t>1755.87</t>
  </si>
  <si>
    <t>1974.00</t>
  </si>
  <si>
    <t>2023-05-15 22:43:53</t>
  </si>
  <si>
    <t>3376674</t>
  </si>
  <si>
    <t>吉隆坡·觅酒店，傲途格精选</t>
  </si>
  <si>
    <t>ANG DENNIS</t>
  </si>
  <si>
    <t>914.41</t>
  </si>
  <si>
    <t>1028.00</t>
  </si>
  <si>
    <t>2023-05-15 18:13:36</t>
  </si>
  <si>
    <t>3376173</t>
  </si>
  <si>
    <t>普吉岛卡塔坦尼海滩度假村(SHA Extra Plus)</t>
  </si>
  <si>
    <t>Yin Di,He Qian</t>
  </si>
  <si>
    <t>1346.70</t>
  </si>
  <si>
    <t>1514.00</t>
  </si>
  <si>
    <t>2023-05-16 09:16:16</t>
  </si>
  <si>
    <t>直采</t>
  </si>
  <si>
    <t>3374790</t>
  </si>
  <si>
    <t>UHG四分之一隆齐酒店</t>
  </si>
  <si>
    <t>XU ZONGLIANG</t>
  </si>
  <si>
    <t>2061.86</t>
  </si>
  <si>
    <t>2318.00</t>
  </si>
  <si>
    <t>2023-05-15 11:43:50</t>
  </si>
  <si>
    <t>2023-05-14</t>
  </si>
  <si>
    <t>3370117</t>
  </si>
  <si>
    <t>温哥华世纪广场酒店和温泉中心</t>
  </si>
  <si>
    <t>Adamson Phillip</t>
  </si>
  <si>
    <t>5856.47</t>
  </si>
  <si>
    <t>6584.00</t>
  </si>
  <si>
    <t>2023-05-14 12:00:11</t>
  </si>
  <si>
    <t>加拿大</t>
  </si>
  <si>
    <t>3369233</t>
  </si>
  <si>
    <t>温德姆里贾纳蔚景酒店</t>
  </si>
  <si>
    <t>Killin Patricia</t>
  </si>
  <si>
    <t>613.48</t>
  </si>
  <si>
    <t>690.00</t>
  </si>
  <si>
    <t>2023-05-14 01:47:12</t>
  </si>
  <si>
    <t>2023-05-13</t>
  </si>
  <si>
    <t>3368269</t>
  </si>
  <si>
    <t>提尔特环球/好莱坞酒店 - 阿桑德连锁酒店</t>
  </si>
  <si>
    <t>Asuncion-Soliman Kimberly</t>
  </si>
  <si>
    <t>2233.42</t>
  </si>
  <si>
    <t>2512.00</t>
  </si>
  <si>
    <t>2023-05-13 22:40:35</t>
  </si>
  <si>
    <t>3368141</t>
  </si>
  <si>
    <t>苏黎世菲利克斯酒店</t>
  </si>
  <si>
    <t>PISOLPOOL ANUSAK</t>
  </si>
  <si>
    <t>4780.69</t>
  </si>
  <si>
    <t>5377.00</t>
  </si>
  <si>
    <t>2023-05-13 22:05:41</t>
  </si>
  <si>
    <t>瑞士</t>
  </si>
  <si>
    <t>3364952</t>
  </si>
  <si>
    <t>宿务柏宁国际大酒店</t>
  </si>
  <si>
    <t>Barcenilla Dido</t>
  </si>
  <si>
    <t>3872.92</t>
  </si>
  <si>
    <t>4356.00</t>
  </si>
  <si>
    <t>2023-05-13 11:39:40</t>
  </si>
  <si>
    <t>3364867</t>
  </si>
  <si>
    <t>华美达广场温德姆(SHA Extra Plus)</t>
  </si>
  <si>
    <t>WU SHANGJING</t>
  </si>
  <si>
    <t>387.65</t>
  </si>
  <si>
    <t>436.00</t>
  </si>
  <si>
    <t>2023-05-13 10:12:45</t>
  </si>
  <si>
    <t>3364089</t>
  </si>
  <si>
    <t>匹内塔宫殿酒店</t>
  </si>
  <si>
    <t>Raimo Nicola</t>
  </si>
  <si>
    <t>801.97</t>
  </si>
  <si>
    <t>902.00</t>
  </si>
  <si>
    <t>2023-05-13 02:58:09</t>
  </si>
  <si>
    <t>3364064</t>
  </si>
  <si>
    <t>纽约时代广场世民酒店</t>
  </si>
  <si>
    <t>ZHANG WILLIAM</t>
  </si>
  <si>
    <t>10218.43</t>
  </si>
  <si>
    <t>11493.00</t>
  </si>
  <si>
    <t>2023-05-13 03:05:15</t>
  </si>
  <si>
    <t>3363856</t>
  </si>
  <si>
    <t>维多利亚庄园酒店</t>
  </si>
  <si>
    <t>Morneau Sonia</t>
  </si>
  <si>
    <t>1469.19</t>
  </si>
  <si>
    <t>1653.00</t>
  </si>
  <si>
    <t>2023-05-13 00:51:42</t>
  </si>
  <si>
    <t>2023-05-12</t>
  </si>
  <si>
    <t>3360598</t>
  </si>
  <si>
    <t>ZHAO SUWEN,LI JIAONA</t>
  </si>
  <si>
    <t>1864.72</t>
  </si>
  <si>
    <t>2098.02</t>
  </si>
  <si>
    <t>2023-05-12 14:34:33</t>
  </si>
  <si>
    <t>3358724</t>
  </si>
  <si>
    <t>马尔代夫康杜玛假日酒店度假村 - 提供儿童免费住宿和餐饮</t>
  </si>
  <si>
    <t>wu lingwei,CHEN MIN,HONG WEICHUN</t>
  </si>
  <si>
    <t>23181.68</t>
  </si>
  <si>
    <t>26082.00</t>
  </si>
  <si>
    <t>2023-05-12 02:34:57</t>
  </si>
  <si>
    <t>马尔代夫</t>
  </si>
  <si>
    <t>2023-05-10</t>
  </si>
  <si>
    <t>3350083</t>
  </si>
  <si>
    <t>热那亚贝洛酒店</t>
  </si>
  <si>
    <t>OHalloran Jennifer</t>
  </si>
  <si>
    <t>327.27</t>
  </si>
  <si>
    <t>370.00</t>
  </si>
  <si>
    <t>2023-05-10 14:14:18</t>
  </si>
  <si>
    <t>2023-05-08</t>
  </si>
  <si>
    <t>3342294</t>
  </si>
  <si>
    <t>奇迹大酒店</t>
  </si>
  <si>
    <t>WU WANWEN,LIU GUANGMING</t>
  </si>
  <si>
    <t>318.00</t>
  </si>
  <si>
    <t>361.00</t>
  </si>
  <si>
    <t>2023-05-08 18:08:19</t>
  </si>
  <si>
    <t>2023-05-07</t>
  </si>
  <si>
    <t>3337435</t>
  </si>
  <si>
    <t>金盖特威假日酒店 - IHG 旗下酒店</t>
  </si>
  <si>
    <t>LIU JIA</t>
  </si>
  <si>
    <t>2408.38</t>
  </si>
  <si>
    <t>2734.00</t>
  </si>
  <si>
    <t>2023-05-07 15:34:37</t>
  </si>
  <si>
    <t>3336991</t>
  </si>
  <si>
    <t>拉斯维加斯特朗普国际酒店</t>
  </si>
  <si>
    <t>CHEN SHIRUI,YANG PENGYU,Zhong Peihao,Yang Zhian</t>
  </si>
  <si>
    <t>2998.58</t>
  </si>
  <si>
    <t>3404.00</t>
  </si>
  <si>
    <t>2023-05-07 13:22:20</t>
  </si>
  <si>
    <t>2023-05-05</t>
  </si>
  <si>
    <t>3329954</t>
  </si>
  <si>
    <t>哥打京那巴鲁元明大酒店</t>
  </si>
  <si>
    <t>FUAZI MUHAMAD FIRDAUS,ABDUL RASHID UMIRAH</t>
  </si>
  <si>
    <t>699.18</t>
  </si>
  <si>
    <t>792.00</t>
  </si>
  <si>
    <t>2023-05-05 19:51:35</t>
  </si>
  <si>
    <t>2023-05-04</t>
  </si>
  <si>
    <t>3324392</t>
  </si>
  <si>
    <t>唯裕酒店</t>
  </si>
  <si>
    <t>CHAN BOON CHEW</t>
  </si>
  <si>
    <t>371.83</t>
  </si>
  <si>
    <t>421.00</t>
  </si>
  <si>
    <t>2023-05-04 13:35:57</t>
  </si>
  <si>
    <t>3323474</t>
  </si>
  <si>
    <t>胡姬乡村俱乐部</t>
  </si>
  <si>
    <t>LOW STEPHANIE KYA LYN</t>
  </si>
  <si>
    <t>1071.32</t>
  </si>
  <si>
    <t>1213.00</t>
  </si>
  <si>
    <t>2023-05-04 09:02:16</t>
  </si>
  <si>
    <t>2023-05-03</t>
  </si>
  <si>
    <t>3322724</t>
  </si>
  <si>
    <t>曼谷廊曼机场阿玛瑞酒店</t>
  </si>
  <si>
    <t>PAN ZHIXIONG</t>
  </si>
  <si>
    <t>501.80</t>
  </si>
  <si>
    <t>567.00</t>
  </si>
  <si>
    <t>2023-05-04 10:05:17</t>
  </si>
  <si>
    <t>3321610</t>
  </si>
  <si>
    <t>普吉岛魅力度假村 (SHA Certified)</t>
  </si>
  <si>
    <t>ORRACHORN ANUSARA,THONGKAEWBUN WIRUNYA</t>
  </si>
  <si>
    <t>352.23</t>
  </si>
  <si>
    <t>398.00</t>
  </si>
  <si>
    <t>2023-05-03 19:55:59</t>
  </si>
  <si>
    <t>2023-05-02</t>
  </si>
  <si>
    <t>3317077</t>
  </si>
  <si>
    <t>哥打京那巴鲁六十三酒店</t>
  </si>
  <si>
    <t>CHEN LICHANG,LUO JIANRONG</t>
  </si>
  <si>
    <t>1147.09</t>
  </si>
  <si>
    <t>1296.00</t>
  </si>
  <si>
    <t>2023-05-02 18:37:51</t>
  </si>
  <si>
    <t>3316886</t>
  </si>
  <si>
    <t>国际机场 KLIA-KLIA2途恩酒店</t>
  </si>
  <si>
    <t>XIE GUOQING,SUN XU,BAI YAN,CHEN HAIYAN,LI YINZHU,YANG RONG,XIANG CHEN,LI KUNHUA,LIU LI</t>
  </si>
  <si>
    <t>2128.67</t>
  </si>
  <si>
    <t>2405.00</t>
  </si>
  <si>
    <t>2023-05-04 15:06:23</t>
  </si>
  <si>
    <t>2023-05-01</t>
  </si>
  <si>
    <t>3310713</t>
  </si>
  <si>
    <t>黑熊酒店及会议中心</t>
  </si>
  <si>
    <t>Poirier Yann</t>
  </si>
  <si>
    <t>863.28</t>
  </si>
  <si>
    <t>977.00</t>
  </si>
  <si>
    <t>2023-05-01 05:29:32</t>
  </si>
  <si>
    <t>2023-04-28</t>
  </si>
  <si>
    <t>3300870</t>
  </si>
  <si>
    <t>阿尔法公寓式酒店</t>
  </si>
  <si>
    <t>LIN HSIAOTUNG</t>
  </si>
  <si>
    <t>5443.48</t>
  </si>
  <si>
    <t>6155.00</t>
  </si>
  <si>
    <t>2023-04-28 18:05:56</t>
  </si>
  <si>
    <t>2023-04-27</t>
  </si>
  <si>
    <t>3298360</t>
  </si>
  <si>
    <t>宿务峰会广场酒店</t>
  </si>
  <si>
    <t>TAKAZAWA AKIRA</t>
  </si>
  <si>
    <t>1036.93</t>
  </si>
  <si>
    <t>1173.00</t>
  </si>
  <si>
    <t>2023-04-28 00:42:39</t>
  </si>
  <si>
    <t>3294497</t>
  </si>
  <si>
    <t>拉斯阿瑞纳斯温泉疗养度假村</t>
  </si>
  <si>
    <t>Pauvert Sandra</t>
  </si>
  <si>
    <t>13631.28</t>
  </si>
  <si>
    <t>15420.00</t>
  </si>
  <si>
    <t>2023-04-27 04:30:36</t>
  </si>
  <si>
    <t>2023-04-26</t>
  </si>
  <si>
    <t>3293940</t>
  </si>
  <si>
    <t>普吉岛迈考美丽亚酒店(SHA Extra Plus)</t>
  </si>
  <si>
    <t>CHEN LIANG YU</t>
  </si>
  <si>
    <t>4357.54</t>
  </si>
  <si>
    <t>4926.00</t>
  </si>
  <si>
    <t>2023-04-27 19:03:35</t>
  </si>
  <si>
    <t>3290842</t>
  </si>
  <si>
    <t>思考行政套房酒店</t>
  </si>
  <si>
    <t>HE CHUNYI,Lam Ngalai</t>
  </si>
  <si>
    <t>390.99</t>
  </si>
  <si>
    <t>442.00</t>
  </si>
  <si>
    <t>2023-04-26 13:47:19</t>
  </si>
  <si>
    <t>3289784</t>
  </si>
  <si>
    <t>甘希沃特米特帕金酒店</t>
  </si>
  <si>
    <t>SJOESTEDT ELIN</t>
  </si>
  <si>
    <t>23855.01</t>
  </si>
  <si>
    <t>26967.00</t>
  </si>
  <si>
    <t>2023-04-26 04:09:35</t>
  </si>
  <si>
    <t>2023-04-25</t>
  </si>
  <si>
    <t>3289402</t>
  </si>
  <si>
    <t>皇后酒店</t>
  </si>
  <si>
    <t>CHEN TONG,HUANG SHIZE</t>
  </si>
  <si>
    <t>1444.02</t>
  </si>
  <si>
    <t>1640.00</t>
  </si>
  <si>
    <t>2023-04-25 23:34:17</t>
  </si>
  <si>
    <t>3289307</t>
  </si>
  <si>
    <t>奥兰多 - 迪士尼之泉®区假日酒店 - IHG 旗下酒店</t>
  </si>
  <si>
    <t>cabanillas ramos ruben</t>
  </si>
  <si>
    <t>1954.71</t>
  </si>
  <si>
    <t>2220.00</t>
  </si>
  <si>
    <t>2023-04-25 23:05:52</t>
  </si>
  <si>
    <t>2023-04-24</t>
  </si>
  <si>
    <t>3284118</t>
  </si>
  <si>
    <t>KOCHA TSUNEO,komiya noboru,tanaka masakazu,nakamura akio,kaneoka hiroshi</t>
  </si>
  <si>
    <t>5188.19</t>
  </si>
  <si>
    <t>5895.00</t>
  </si>
  <si>
    <t>2023-04-26 22:56:56</t>
  </si>
  <si>
    <t>2023-04-23</t>
  </si>
  <si>
    <t>3279383</t>
  </si>
  <si>
    <t>van Maurik Melvin P.IJ.</t>
  </si>
  <si>
    <t>2084.31</t>
  </si>
  <si>
    <t>2368.00</t>
  </si>
  <si>
    <t>2023-04-23 22:10:20</t>
  </si>
  <si>
    <t>2023-04-22</t>
  </si>
  <si>
    <t>3273939</t>
  </si>
  <si>
    <t>曼谷传承酒店</t>
  </si>
  <si>
    <t>CUNLIFFE JOSHUA JAMES</t>
  </si>
  <si>
    <t>617.97</t>
  </si>
  <si>
    <t>702.00</t>
  </si>
  <si>
    <t>2023-04-22 20:34:31</t>
  </si>
  <si>
    <t>2023-04-18</t>
  </si>
  <si>
    <t>3243892</t>
  </si>
  <si>
    <t>梅鲁萨卡努沙杜瓦</t>
  </si>
  <si>
    <t>FU JINGLIAN,LI YAZHOU</t>
  </si>
  <si>
    <t>1592.20</t>
  </si>
  <si>
    <t>1812.00</t>
  </si>
  <si>
    <t>2023-04-18 13:32:22</t>
  </si>
  <si>
    <t>2023-04-17</t>
  </si>
  <si>
    <t>3238402</t>
  </si>
  <si>
    <t>钻石崖温泉度假酒店(SHA Plus+)</t>
  </si>
  <si>
    <t>FAN JINLIU</t>
  </si>
  <si>
    <t>1100.13</t>
  </si>
  <si>
    <t>1254.00</t>
  </si>
  <si>
    <t>-1253</t>
  </si>
  <si>
    <t>-1100</t>
  </si>
  <si>
    <t>2023-04-17 13:12:40</t>
  </si>
  <si>
    <t>2023-04-12</t>
  </si>
  <si>
    <t>3218196</t>
  </si>
  <si>
    <t>皇家高地酒店</t>
  </si>
  <si>
    <t>Maria M.C.M. VAES,Levi L.H.A. PRIKKEN</t>
  </si>
  <si>
    <t>983.94</t>
  </si>
  <si>
    <t>1119.00</t>
  </si>
  <si>
    <t>2023-04-12 03:44:42</t>
  </si>
  <si>
    <t>2023-04-06</t>
  </si>
  <si>
    <t>3202404</t>
  </si>
  <si>
    <t>兰卡威成功度假村</t>
  </si>
  <si>
    <t>ZHANG QIONG,Jiang Shengyu</t>
  </si>
  <si>
    <t>2321.96</t>
  </si>
  <si>
    <t>2644.00</t>
  </si>
  <si>
    <t>2023-04-06 10:46:04</t>
  </si>
  <si>
    <t>2023-04-04</t>
  </si>
  <si>
    <t>3198391</t>
  </si>
  <si>
    <t>巴塞尔酒店</t>
  </si>
  <si>
    <t>LEE JOOA,LEE NARAE</t>
  </si>
  <si>
    <t>1308.52</t>
  </si>
  <si>
    <t>1490.00</t>
  </si>
  <si>
    <t>2023-04-04 21:18:34</t>
  </si>
  <si>
    <t>2023-03-23</t>
  </si>
  <si>
    <t>3167385</t>
  </si>
  <si>
    <t>芭堤雅布赖顿大酒店</t>
  </si>
  <si>
    <t>ZHANG LI FEN,TANG MUI</t>
  </si>
  <si>
    <t>383.16</t>
  </si>
  <si>
    <t>2023-03-29 15:02:57</t>
  </si>
  <si>
    <t>2023-03-21</t>
  </si>
  <si>
    <t>3161718</t>
  </si>
  <si>
    <t>普吉岛卡利马度假村及水疗中心 (SHA Extra Plus)</t>
  </si>
  <si>
    <t>WANG KEHUA,LI WENTING</t>
  </si>
  <si>
    <t>2063.07</t>
  </si>
  <si>
    <t>2346.00</t>
  </si>
  <si>
    <t>2023-03-22 17:26:02</t>
  </si>
  <si>
    <t>2023-01-26</t>
  </si>
  <si>
    <t>2978460</t>
  </si>
  <si>
    <t>巴黎歌剧院图灵酒店</t>
  </si>
  <si>
    <t>Clarke Robyn,Garcia Roseanne</t>
  </si>
  <si>
    <t>957.75</t>
  </si>
  <si>
    <t>1102.00</t>
  </si>
  <si>
    <t>2023-01-26 06:14:49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</si>
</sst>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8"/>
  <sheetViews>
    <sheetView topLeftCell="A148" workbookViewId="0">
      <selection activeCell="A177" sqref="A177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45068</v>
      </c>
      <c r="G2" s="6">
        <v>45069</v>
      </c>
      <c r="H2" s="4">
        <v>1</v>
      </c>
      <c r="I2" s="4">
        <v>1</v>
      </c>
      <c r="J2" s="4">
        <v>1</v>
      </c>
      <c r="K2" s="4" t="s">
        <v>30</v>
      </c>
      <c r="L2" s="4">
        <v>1102</v>
      </c>
      <c r="M2" s="4">
        <v>1102</v>
      </c>
      <c r="N2" s="4" t="s">
        <v>31</v>
      </c>
      <c r="O2" s="4" t="s">
        <v>32</v>
      </c>
      <c r="P2" s="4" t="s">
        <v>33</v>
      </c>
      <c r="Q2" s="4">
        <v>0</v>
      </c>
      <c r="R2" s="8">
        <v>44952</v>
      </c>
      <c r="S2" s="6">
        <v>45072</v>
      </c>
      <c r="T2" s="4" t="s">
        <v>34</v>
      </c>
      <c r="U2" s="4">
        <v>1102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45066</v>
      </c>
      <c r="G3" s="6">
        <v>45069</v>
      </c>
      <c r="H3" s="4">
        <v>1</v>
      </c>
      <c r="I3" s="4">
        <v>3</v>
      </c>
      <c r="J3" s="4">
        <v>3</v>
      </c>
      <c r="K3" s="4" t="s">
        <v>30</v>
      </c>
      <c r="L3" s="4">
        <v>2346</v>
      </c>
      <c r="M3" s="4">
        <v>2346</v>
      </c>
      <c r="N3" s="4" t="s">
        <v>40</v>
      </c>
      <c r="O3" s="4" t="s">
        <v>32</v>
      </c>
      <c r="P3" s="4" t="s">
        <v>33</v>
      </c>
      <c r="Q3" s="4">
        <v>0</v>
      </c>
      <c r="R3" s="8">
        <v>45006</v>
      </c>
      <c r="S3" s="6">
        <v>45072</v>
      </c>
      <c r="T3" s="4" t="s">
        <v>34</v>
      </c>
      <c r="U3" s="4">
        <v>2346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45068</v>
      </c>
      <c r="G4" s="6">
        <v>45069</v>
      </c>
      <c r="H4" s="4">
        <v>1</v>
      </c>
      <c r="I4" s="4">
        <v>1</v>
      </c>
      <c r="J4" s="4">
        <v>1</v>
      </c>
      <c r="K4" s="4" t="s">
        <v>30</v>
      </c>
      <c r="L4" s="4">
        <v>436</v>
      </c>
      <c r="M4" s="4">
        <v>436</v>
      </c>
      <c r="N4" s="4" t="s">
        <v>46</v>
      </c>
      <c r="O4" s="4" t="s">
        <v>32</v>
      </c>
      <c r="P4" s="4" t="s">
        <v>33</v>
      </c>
      <c r="Q4" s="4">
        <v>0</v>
      </c>
      <c r="R4" s="8">
        <v>45008</v>
      </c>
      <c r="S4" s="6">
        <v>45072</v>
      </c>
      <c r="T4" s="4" t="s">
        <v>34</v>
      </c>
      <c r="U4" s="4">
        <v>436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45068</v>
      </c>
      <c r="G5" s="6">
        <v>45069</v>
      </c>
      <c r="H5" s="4">
        <v>1</v>
      </c>
      <c r="I5" s="4">
        <v>1</v>
      </c>
      <c r="J5" s="4">
        <v>1</v>
      </c>
      <c r="K5" s="4" t="s">
        <v>30</v>
      </c>
      <c r="L5" s="4">
        <v>1490</v>
      </c>
      <c r="M5" s="4">
        <v>1490</v>
      </c>
      <c r="N5" s="4" t="s">
        <v>51</v>
      </c>
      <c r="O5" s="4" t="s">
        <v>32</v>
      </c>
      <c r="P5" s="4" t="s">
        <v>33</v>
      </c>
      <c r="Q5" s="4">
        <v>0</v>
      </c>
      <c r="R5" s="8">
        <v>45020</v>
      </c>
      <c r="S5" s="6">
        <v>45072</v>
      </c>
      <c r="T5" s="4" t="s">
        <v>34</v>
      </c>
      <c r="U5" s="4">
        <v>1490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45068</v>
      </c>
      <c r="G6" s="6">
        <v>45069</v>
      </c>
      <c r="H6" s="4">
        <v>1</v>
      </c>
      <c r="I6" s="4">
        <v>1</v>
      </c>
      <c r="J6" s="4">
        <v>1</v>
      </c>
      <c r="K6" s="4" t="s">
        <v>30</v>
      </c>
      <c r="L6" s="4">
        <v>2644</v>
      </c>
      <c r="M6" s="4">
        <v>2644</v>
      </c>
      <c r="N6" s="4" t="s">
        <v>56</v>
      </c>
      <c r="O6" s="4" t="s">
        <v>32</v>
      </c>
      <c r="P6" s="4" t="s">
        <v>33</v>
      </c>
      <c r="Q6" s="4">
        <v>0</v>
      </c>
      <c r="R6" s="8">
        <v>45022</v>
      </c>
      <c r="S6" s="6">
        <v>45072</v>
      </c>
      <c r="T6" s="4" t="s">
        <v>34</v>
      </c>
      <c r="U6" s="4">
        <v>2644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45068</v>
      </c>
      <c r="G7" s="6">
        <v>45069</v>
      </c>
      <c r="H7" s="4">
        <v>1</v>
      </c>
      <c r="I7" s="4">
        <v>1</v>
      </c>
      <c r="J7" s="4">
        <v>1</v>
      </c>
      <c r="K7" s="4" t="s">
        <v>30</v>
      </c>
      <c r="L7" s="4">
        <v>1119</v>
      </c>
      <c r="M7" s="4">
        <v>1119</v>
      </c>
      <c r="N7" s="4" t="s">
        <v>61</v>
      </c>
      <c r="O7" s="4" t="s">
        <v>32</v>
      </c>
      <c r="P7" s="4" t="s">
        <v>33</v>
      </c>
      <c r="Q7" s="4">
        <v>0</v>
      </c>
      <c r="R7" s="8">
        <v>45028</v>
      </c>
      <c r="S7" s="6">
        <v>45072</v>
      </c>
      <c r="T7" s="4" t="s">
        <v>34</v>
      </c>
      <c r="U7" s="4">
        <v>1119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45067</v>
      </c>
      <c r="G8" s="6">
        <v>45069</v>
      </c>
      <c r="H8" s="4">
        <v>1</v>
      </c>
      <c r="I8" s="4">
        <v>2</v>
      </c>
      <c r="J8" s="4">
        <v>2</v>
      </c>
      <c r="K8" s="4" t="s">
        <v>30</v>
      </c>
      <c r="L8" s="4">
        <v>1254</v>
      </c>
      <c r="M8" s="4">
        <v>1254</v>
      </c>
      <c r="N8" s="4" t="s">
        <v>66</v>
      </c>
      <c r="O8" s="4" t="s">
        <v>32</v>
      </c>
      <c r="P8" s="4" t="s">
        <v>33</v>
      </c>
      <c r="Q8" s="4">
        <v>0</v>
      </c>
      <c r="R8" s="8">
        <v>45033</v>
      </c>
      <c r="S8" s="6">
        <v>45072</v>
      </c>
      <c r="T8" s="4" t="s">
        <v>34</v>
      </c>
      <c r="U8" s="4">
        <v>1254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45067</v>
      </c>
      <c r="G9" s="6">
        <v>45069</v>
      </c>
      <c r="H9" s="4">
        <v>1</v>
      </c>
      <c r="I9" s="4">
        <v>2</v>
      </c>
      <c r="J9" s="4">
        <v>2</v>
      </c>
      <c r="K9" s="4" t="s">
        <v>30</v>
      </c>
      <c r="L9" s="4">
        <v>1812</v>
      </c>
      <c r="M9" s="4">
        <v>1812</v>
      </c>
      <c r="N9" s="4" t="s">
        <v>72</v>
      </c>
      <c r="O9" s="4" t="s">
        <v>32</v>
      </c>
      <c r="P9" s="4" t="s">
        <v>33</v>
      </c>
      <c r="Q9" s="4">
        <v>0</v>
      </c>
      <c r="R9" s="8">
        <v>45034</v>
      </c>
      <c r="S9" s="6">
        <v>45072</v>
      </c>
      <c r="T9" s="4" t="s">
        <v>34</v>
      </c>
      <c r="U9" s="4">
        <v>1812</v>
      </c>
      <c r="V9" s="4">
        <v>0</v>
      </c>
      <c r="W9" s="4">
        <v>0</v>
      </c>
      <c r="X9" s="4" t="s">
        <v>73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74</v>
      </c>
      <c r="D10" s="4" t="s">
        <v>64</v>
      </c>
      <c r="E10" s="4" t="s">
        <v>65</v>
      </c>
      <c r="F10" s="6">
        <v>45067</v>
      </c>
      <c r="G10" s="6">
        <v>45069</v>
      </c>
      <c r="H10" s="4">
        <v>1</v>
      </c>
      <c r="I10" s="4">
        <v>2</v>
      </c>
      <c r="J10" s="4">
        <v>2</v>
      </c>
      <c r="K10" s="4" t="s">
        <v>30</v>
      </c>
      <c r="L10" s="4">
        <v>-1254</v>
      </c>
      <c r="M10" s="4">
        <v>-1254</v>
      </c>
      <c r="N10" s="4" t="s">
        <v>66</v>
      </c>
      <c r="O10" s="4" t="s">
        <v>32</v>
      </c>
      <c r="P10" s="4" t="s">
        <v>33</v>
      </c>
      <c r="Q10" s="4">
        <v>0</v>
      </c>
      <c r="R10" s="8">
        <v>45033</v>
      </c>
      <c r="S10" s="6">
        <v>45072</v>
      </c>
      <c r="T10" s="4" t="s">
        <v>34</v>
      </c>
      <c r="U10" s="4">
        <v>-1254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45066</v>
      </c>
      <c r="G11" s="6">
        <v>45069</v>
      </c>
      <c r="H11" s="4">
        <v>1</v>
      </c>
      <c r="I11" s="4">
        <v>3</v>
      </c>
      <c r="J11" s="4">
        <v>3</v>
      </c>
      <c r="K11" s="4" t="s">
        <v>30</v>
      </c>
      <c r="L11" s="4">
        <v>702</v>
      </c>
      <c r="M11" s="4">
        <v>702</v>
      </c>
      <c r="N11" s="4" t="s">
        <v>78</v>
      </c>
      <c r="O11" s="4" t="s">
        <v>32</v>
      </c>
      <c r="P11" s="4" t="s">
        <v>33</v>
      </c>
      <c r="Q11" s="4">
        <v>0</v>
      </c>
      <c r="R11" s="8">
        <v>45038</v>
      </c>
      <c r="S11" s="6">
        <v>45072</v>
      </c>
      <c r="T11" s="4" t="s">
        <v>34</v>
      </c>
      <c r="U11" s="4">
        <v>702</v>
      </c>
      <c r="V11" s="4">
        <v>0</v>
      </c>
      <c r="W11" s="4">
        <v>0</v>
      </c>
      <c r="X11" s="4" t="s">
        <v>79</v>
      </c>
      <c r="Y11" s="4" t="s">
        <v>36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45067</v>
      </c>
      <c r="G12" s="6">
        <v>45069</v>
      </c>
      <c r="H12" s="4">
        <v>1</v>
      </c>
      <c r="I12" s="4">
        <v>2</v>
      </c>
      <c r="J12" s="4">
        <v>2</v>
      </c>
      <c r="K12" s="4" t="s">
        <v>30</v>
      </c>
      <c r="L12" s="4">
        <v>2368</v>
      </c>
      <c r="M12" s="4">
        <v>2368</v>
      </c>
      <c r="N12" s="4" t="s">
        <v>83</v>
      </c>
      <c r="O12" s="4" t="s">
        <v>32</v>
      </c>
      <c r="P12" s="4" t="s">
        <v>33</v>
      </c>
      <c r="Q12" s="4">
        <v>0</v>
      </c>
      <c r="R12" s="8">
        <v>45039</v>
      </c>
      <c r="S12" s="6">
        <v>45072</v>
      </c>
      <c r="T12" s="4" t="s">
        <v>34</v>
      </c>
      <c r="U12" s="4">
        <v>2368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45066</v>
      </c>
      <c r="G13" s="6">
        <v>45069</v>
      </c>
      <c r="H13" s="4">
        <v>5</v>
      </c>
      <c r="I13" s="4">
        <v>3</v>
      </c>
      <c r="J13" s="4">
        <v>15</v>
      </c>
      <c r="K13" s="4" t="s">
        <v>30</v>
      </c>
      <c r="L13" s="4">
        <v>5895</v>
      </c>
      <c r="M13" s="4">
        <v>5895</v>
      </c>
      <c r="N13" s="4" t="s">
        <v>89</v>
      </c>
      <c r="O13" s="4" t="s">
        <v>32</v>
      </c>
      <c r="P13" s="4" t="s">
        <v>33</v>
      </c>
      <c r="Q13" s="4">
        <v>0</v>
      </c>
      <c r="R13" s="8">
        <v>45040</v>
      </c>
      <c r="S13" s="6">
        <v>45072</v>
      </c>
      <c r="T13" s="4" t="s">
        <v>34</v>
      </c>
      <c r="U13" s="4">
        <v>5895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45066</v>
      </c>
      <c r="G14" s="6">
        <v>45069</v>
      </c>
      <c r="H14" s="4">
        <v>1</v>
      </c>
      <c r="I14" s="4">
        <v>3</v>
      </c>
      <c r="J14" s="4">
        <v>3</v>
      </c>
      <c r="K14" s="4" t="s">
        <v>30</v>
      </c>
      <c r="L14" s="4">
        <v>2220</v>
      </c>
      <c r="M14" s="4">
        <v>2220</v>
      </c>
      <c r="N14" s="4" t="s">
        <v>95</v>
      </c>
      <c r="O14" s="4" t="s">
        <v>32</v>
      </c>
      <c r="P14" s="4" t="s">
        <v>33</v>
      </c>
      <c r="Q14" s="4">
        <v>0</v>
      </c>
      <c r="R14" s="8">
        <v>45041</v>
      </c>
      <c r="S14" s="6">
        <v>45072</v>
      </c>
      <c r="T14" s="4" t="s">
        <v>34</v>
      </c>
      <c r="U14" s="4">
        <v>2220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45067</v>
      </c>
      <c r="G15" s="6">
        <v>45069</v>
      </c>
      <c r="H15" s="4">
        <v>1</v>
      </c>
      <c r="I15" s="4">
        <v>2</v>
      </c>
      <c r="J15" s="4">
        <v>2</v>
      </c>
      <c r="K15" s="4" t="s">
        <v>30</v>
      </c>
      <c r="L15" s="4">
        <v>1640</v>
      </c>
      <c r="M15" s="4">
        <v>1640</v>
      </c>
      <c r="N15" s="4" t="s">
        <v>101</v>
      </c>
      <c r="O15" s="4" t="s">
        <v>32</v>
      </c>
      <c r="P15" s="4" t="s">
        <v>33</v>
      </c>
      <c r="Q15" s="4">
        <v>0</v>
      </c>
      <c r="R15" s="8">
        <v>45041</v>
      </c>
      <c r="S15" s="6">
        <v>45072</v>
      </c>
      <c r="T15" s="4" t="s">
        <v>34</v>
      </c>
      <c r="U15" s="4">
        <v>1640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45064</v>
      </c>
      <c r="G16" s="6">
        <v>45069</v>
      </c>
      <c r="H16" s="4">
        <v>1</v>
      </c>
      <c r="I16" s="4">
        <v>5</v>
      </c>
      <c r="J16" s="4">
        <v>5</v>
      </c>
      <c r="K16" s="4" t="s">
        <v>30</v>
      </c>
      <c r="L16" s="4">
        <v>26967</v>
      </c>
      <c r="M16" s="4">
        <v>26967</v>
      </c>
      <c r="N16" s="4" t="s">
        <v>107</v>
      </c>
      <c r="O16" s="4" t="s">
        <v>32</v>
      </c>
      <c r="P16" s="4" t="s">
        <v>33</v>
      </c>
      <c r="Q16" s="4">
        <v>0</v>
      </c>
      <c r="R16" s="8">
        <v>45042</v>
      </c>
      <c r="S16" s="6">
        <v>45072</v>
      </c>
      <c r="T16" s="4" t="s">
        <v>34</v>
      </c>
      <c r="U16" s="4">
        <v>26967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45067</v>
      </c>
      <c r="G17" s="6">
        <v>45069</v>
      </c>
      <c r="H17" s="4">
        <v>1</v>
      </c>
      <c r="I17" s="4">
        <v>2</v>
      </c>
      <c r="J17" s="4">
        <v>2</v>
      </c>
      <c r="K17" s="4" t="s">
        <v>30</v>
      </c>
      <c r="L17" s="4">
        <v>442</v>
      </c>
      <c r="M17" s="4">
        <v>442</v>
      </c>
      <c r="N17" s="4" t="s">
        <v>113</v>
      </c>
      <c r="O17" s="4" t="s">
        <v>32</v>
      </c>
      <c r="P17" s="4" t="s">
        <v>33</v>
      </c>
      <c r="Q17" s="4">
        <v>0</v>
      </c>
      <c r="R17" s="8">
        <v>45042</v>
      </c>
      <c r="S17" s="6">
        <v>45072</v>
      </c>
      <c r="T17" s="4" t="s">
        <v>34</v>
      </c>
      <c r="U17" s="4">
        <v>442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45066</v>
      </c>
      <c r="G18" s="6">
        <v>45069</v>
      </c>
      <c r="H18" s="4">
        <v>1</v>
      </c>
      <c r="I18" s="4">
        <v>3</v>
      </c>
      <c r="J18" s="4">
        <v>3</v>
      </c>
      <c r="K18" s="4" t="s">
        <v>30</v>
      </c>
      <c r="L18" s="4">
        <v>4926</v>
      </c>
      <c r="M18" s="4">
        <v>4926</v>
      </c>
      <c r="N18" s="4" t="s">
        <v>119</v>
      </c>
      <c r="O18" s="4" t="s">
        <v>32</v>
      </c>
      <c r="P18" s="4" t="s">
        <v>33</v>
      </c>
      <c r="Q18" s="4">
        <v>0</v>
      </c>
      <c r="R18" s="8">
        <v>45042</v>
      </c>
      <c r="S18" s="6">
        <v>45072</v>
      </c>
      <c r="T18" s="4" t="s">
        <v>34</v>
      </c>
      <c r="U18" s="4">
        <v>4926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45064</v>
      </c>
      <c r="G19" s="6">
        <v>45069</v>
      </c>
      <c r="H19" s="4">
        <v>1</v>
      </c>
      <c r="I19" s="4">
        <v>5</v>
      </c>
      <c r="J19" s="4">
        <v>5</v>
      </c>
      <c r="K19" s="4" t="s">
        <v>30</v>
      </c>
      <c r="L19" s="4">
        <v>15420</v>
      </c>
      <c r="M19" s="4">
        <v>15420</v>
      </c>
      <c r="N19" s="4" t="s">
        <v>125</v>
      </c>
      <c r="O19" s="4" t="s">
        <v>32</v>
      </c>
      <c r="P19" s="4" t="s">
        <v>33</v>
      </c>
      <c r="Q19" s="4">
        <v>0</v>
      </c>
      <c r="R19" s="8">
        <v>45043</v>
      </c>
      <c r="S19" s="6">
        <v>45072</v>
      </c>
      <c r="T19" s="4" t="s">
        <v>34</v>
      </c>
      <c r="U19" s="4">
        <v>15420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87</v>
      </c>
      <c r="E20" s="4" t="s">
        <v>88</v>
      </c>
      <c r="F20" s="6">
        <v>45066</v>
      </c>
      <c r="G20" s="6">
        <v>45069</v>
      </c>
      <c r="H20" s="4">
        <v>1</v>
      </c>
      <c r="I20" s="4">
        <v>3</v>
      </c>
      <c r="J20" s="4">
        <v>3</v>
      </c>
      <c r="K20" s="4" t="s">
        <v>30</v>
      </c>
      <c r="L20" s="4">
        <v>1173</v>
      </c>
      <c r="M20" s="4">
        <v>1173</v>
      </c>
      <c r="N20" s="4" t="s">
        <v>129</v>
      </c>
      <c r="O20" s="4" t="s">
        <v>32</v>
      </c>
      <c r="P20" s="4" t="s">
        <v>33</v>
      </c>
      <c r="Q20" s="4">
        <v>0</v>
      </c>
      <c r="R20" s="8">
        <v>45043</v>
      </c>
      <c r="S20" s="6">
        <v>45072</v>
      </c>
      <c r="T20" s="4" t="s">
        <v>34</v>
      </c>
      <c r="U20" s="4">
        <v>1173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45064</v>
      </c>
      <c r="G21" s="6">
        <v>45069</v>
      </c>
      <c r="H21" s="4">
        <v>1</v>
      </c>
      <c r="I21" s="4">
        <v>5</v>
      </c>
      <c r="J21" s="4">
        <v>5</v>
      </c>
      <c r="K21" s="4" t="s">
        <v>30</v>
      </c>
      <c r="L21" s="4">
        <v>6155</v>
      </c>
      <c r="M21" s="4">
        <v>6155</v>
      </c>
      <c r="N21" s="4" t="s">
        <v>135</v>
      </c>
      <c r="O21" s="4" t="s">
        <v>32</v>
      </c>
      <c r="P21" s="4" t="s">
        <v>33</v>
      </c>
      <c r="Q21" s="4">
        <v>0</v>
      </c>
      <c r="R21" s="8">
        <v>45044</v>
      </c>
      <c r="S21" s="6">
        <v>45072</v>
      </c>
      <c r="T21" s="4" t="s">
        <v>34</v>
      </c>
      <c r="U21" s="4">
        <v>6155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45066</v>
      </c>
      <c r="G22" s="6">
        <v>45069</v>
      </c>
      <c r="H22" s="4">
        <v>3</v>
      </c>
      <c r="I22" s="4">
        <v>3</v>
      </c>
      <c r="J22" s="4">
        <v>9</v>
      </c>
      <c r="K22" s="4" t="s">
        <v>30</v>
      </c>
      <c r="L22" s="4">
        <v>6405</v>
      </c>
      <c r="M22" s="4">
        <v>6405</v>
      </c>
      <c r="N22" s="4" t="s">
        <v>141</v>
      </c>
      <c r="O22" s="4" t="s">
        <v>32</v>
      </c>
      <c r="P22" s="4" t="s">
        <v>33</v>
      </c>
      <c r="Q22" s="4">
        <v>0</v>
      </c>
      <c r="R22" s="8">
        <v>45045</v>
      </c>
      <c r="S22" s="6">
        <v>45072</v>
      </c>
      <c r="T22" s="4" t="s">
        <v>34</v>
      </c>
      <c r="U22" s="4">
        <v>6405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45068</v>
      </c>
      <c r="G23" s="6">
        <v>45069</v>
      </c>
      <c r="H23" s="4">
        <v>1</v>
      </c>
      <c r="I23" s="4">
        <v>1</v>
      </c>
      <c r="J23" s="4">
        <v>1</v>
      </c>
      <c r="K23" s="4" t="s">
        <v>30</v>
      </c>
      <c r="L23" s="4">
        <v>977</v>
      </c>
      <c r="M23" s="4">
        <v>977</v>
      </c>
      <c r="N23" s="4" t="s">
        <v>147</v>
      </c>
      <c r="O23" s="4" t="s">
        <v>32</v>
      </c>
      <c r="P23" s="4" t="s">
        <v>33</v>
      </c>
      <c r="Q23" s="4">
        <v>0</v>
      </c>
      <c r="R23" s="8">
        <v>45047</v>
      </c>
      <c r="S23" s="6">
        <v>45072</v>
      </c>
      <c r="T23" s="4" t="s">
        <v>34</v>
      </c>
      <c r="U23" s="4">
        <v>977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9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45068</v>
      </c>
      <c r="G24" s="6">
        <v>45069</v>
      </c>
      <c r="H24" s="4">
        <v>5</v>
      </c>
      <c r="I24" s="4">
        <v>1</v>
      </c>
      <c r="J24" s="4">
        <v>5</v>
      </c>
      <c r="K24" s="4" t="s">
        <v>30</v>
      </c>
      <c r="L24" s="4">
        <v>2405</v>
      </c>
      <c r="M24" s="4">
        <v>2405</v>
      </c>
      <c r="N24" s="4" t="s">
        <v>153</v>
      </c>
      <c r="O24" s="4" t="s">
        <v>32</v>
      </c>
      <c r="P24" s="4" t="s">
        <v>33</v>
      </c>
      <c r="Q24" s="4">
        <v>0</v>
      </c>
      <c r="R24" s="8">
        <v>45048</v>
      </c>
      <c r="S24" s="6">
        <v>45072</v>
      </c>
      <c r="T24" s="4" t="s">
        <v>34</v>
      </c>
      <c r="U24" s="4">
        <v>2405</v>
      </c>
      <c r="V24" s="4">
        <v>0</v>
      </c>
      <c r="W24" s="4">
        <v>0</v>
      </c>
      <c r="X24" s="4" t="s">
        <v>154</v>
      </c>
      <c r="Y24" s="4">
        <v>265710450</v>
      </c>
      <c r="Z24" s="4">
        <v>265710449</v>
      </c>
      <c r="AA24" s="4">
        <v>265709640</v>
      </c>
      <c r="AB24" s="4">
        <v>265710447</v>
      </c>
      <c r="AC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45065</v>
      </c>
      <c r="G25" s="6">
        <v>45069</v>
      </c>
      <c r="H25" s="4">
        <v>1</v>
      </c>
      <c r="I25" s="4">
        <v>4</v>
      </c>
      <c r="J25" s="4">
        <v>4</v>
      </c>
      <c r="K25" s="4" t="s">
        <v>30</v>
      </c>
      <c r="L25" s="4">
        <v>1296</v>
      </c>
      <c r="M25" s="4">
        <v>1296</v>
      </c>
      <c r="N25" s="4" t="s">
        <v>159</v>
      </c>
      <c r="O25" s="4" t="s">
        <v>32</v>
      </c>
      <c r="P25" s="4" t="s">
        <v>33</v>
      </c>
      <c r="Q25" s="4">
        <v>0</v>
      </c>
      <c r="R25" s="8">
        <v>45048</v>
      </c>
      <c r="S25" s="6">
        <v>45072</v>
      </c>
      <c r="T25" s="4" t="s">
        <v>34</v>
      </c>
      <c r="U25" s="4">
        <v>1296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71</v>
      </c>
      <c r="F26" s="6">
        <v>45068</v>
      </c>
      <c r="G26" s="6">
        <v>45069</v>
      </c>
      <c r="H26" s="4">
        <v>1</v>
      </c>
      <c r="I26" s="4">
        <v>1</v>
      </c>
      <c r="J26" s="4">
        <v>1</v>
      </c>
      <c r="K26" s="4" t="s">
        <v>30</v>
      </c>
      <c r="L26" s="4">
        <v>398</v>
      </c>
      <c r="M26" s="4">
        <v>398</v>
      </c>
      <c r="N26" s="4" t="s">
        <v>164</v>
      </c>
      <c r="O26" s="4" t="s">
        <v>32</v>
      </c>
      <c r="P26" s="4" t="s">
        <v>33</v>
      </c>
      <c r="Q26" s="4">
        <v>0</v>
      </c>
      <c r="R26" s="8">
        <v>45049</v>
      </c>
      <c r="S26" s="6">
        <v>45072</v>
      </c>
      <c r="T26" s="4" t="s">
        <v>34</v>
      </c>
      <c r="U26" s="4">
        <v>398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45068</v>
      </c>
      <c r="G27" s="6">
        <v>45069</v>
      </c>
      <c r="H27" s="4">
        <v>1</v>
      </c>
      <c r="I27" s="4">
        <v>1</v>
      </c>
      <c r="J27" s="4">
        <v>1</v>
      </c>
      <c r="K27" s="4" t="s">
        <v>30</v>
      </c>
      <c r="L27" s="4">
        <v>567</v>
      </c>
      <c r="M27" s="4">
        <v>567</v>
      </c>
      <c r="N27" s="4" t="s">
        <v>170</v>
      </c>
      <c r="O27" s="4" t="s">
        <v>32</v>
      </c>
      <c r="P27" s="4" t="s">
        <v>33</v>
      </c>
      <c r="Q27" s="4">
        <v>0</v>
      </c>
      <c r="R27" s="8">
        <v>45049</v>
      </c>
      <c r="S27" s="6">
        <v>45072</v>
      </c>
      <c r="T27" s="4" t="s">
        <v>34</v>
      </c>
      <c r="U27" s="4">
        <v>567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174</v>
      </c>
      <c r="E28" s="4" t="s">
        <v>175</v>
      </c>
      <c r="F28" s="6">
        <v>45068</v>
      </c>
      <c r="G28" s="6">
        <v>45069</v>
      </c>
      <c r="H28" s="4">
        <v>1</v>
      </c>
      <c r="I28" s="4">
        <v>1</v>
      </c>
      <c r="J28" s="4">
        <v>1</v>
      </c>
      <c r="K28" s="4" t="s">
        <v>30</v>
      </c>
      <c r="L28" s="4">
        <v>1213</v>
      </c>
      <c r="M28" s="4">
        <v>1213</v>
      </c>
      <c r="N28" s="4" t="s">
        <v>176</v>
      </c>
      <c r="O28" s="4" t="s">
        <v>32</v>
      </c>
      <c r="P28" s="4" t="s">
        <v>33</v>
      </c>
      <c r="Q28" s="4">
        <v>0</v>
      </c>
      <c r="R28" s="8">
        <v>45050</v>
      </c>
      <c r="S28" s="6">
        <v>45072</v>
      </c>
      <c r="T28" s="4" t="s">
        <v>34</v>
      </c>
      <c r="U28" s="4">
        <v>1213</v>
      </c>
      <c r="V28" s="4">
        <v>0</v>
      </c>
      <c r="W28" s="4">
        <v>0</v>
      </c>
      <c r="X28" s="4" t="s">
        <v>177</v>
      </c>
      <c r="Y28" s="4" t="s">
        <v>178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71</v>
      </c>
      <c r="F29" s="6">
        <v>45068</v>
      </c>
      <c r="G29" s="6">
        <v>45069</v>
      </c>
      <c r="H29" s="4">
        <v>1</v>
      </c>
      <c r="I29" s="4">
        <v>1</v>
      </c>
      <c r="J29" s="4">
        <v>1</v>
      </c>
      <c r="K29" s="4" t="s">
        <v>30</v>
      </c>
      <c r="L29" s="4">
        <v>421</v>
      </c>
      <c r="M29" s="4">
        <v>421</v>
      </c>
      <c r="N29" s="4" t="s">
        <v>181</v>
      </c>
      <c r="O29" s="4" t="s">
        <v>32</v>
      </c>
      <c r="P29" s="4" t="s">
        <v>33</v>
      </c>
      <c r="Q29" s="4">
        <v>0</v>
      </c>
      <c r="R29" s="8">
        <v>45050</v>
      </c>
      <c r="S29" s="6">
        <v>45072</v>
      </c>
      <c r="T29" s="4" t="s">
        <v>34</v>
      </c>
      <c r="U29" s="4">
        <v>421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45066</v>
      </c>
      <c r="G30" s="6">
        <v>45069</v>
      </c>
      <c r="H30" s="4">
        <v>1</v>
      </c>
      <c r="I30" s="4">
        <v>3</v>
      </c>
      <c r="J30" s="4">
        <v>3</v>
      </c>
      <c r="K30" s="4" t="s">
        <v>30</v>
      </c>
      <c r="L30" s="4">
        <v>792</v>
      </c>
      <c r="M30" s="4">
        <v>792</v>
      </c>
      <c r="N30" s="4" t="s">
        <v>187</v>
      </c>
      <c r="O30" s="4" t="s">
        <v>32</v>
      </c>
      <c r="P30" s="4" t="s">
        <v>33</v>
      </c>
      <c r="Q30" s="4">
        <v>0</v>
      </c>
      <c r="R30" s="8">
        <v>45051</v>
      </c>
      <c r="S30" s="6">
        <v>45072</v>
      </c>
      <c r="T30" s="4" t="s">
        <v>34</v>
      </c>
      <c r="U30" s="4">
        <v>792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45068</v>
      </c>
      <c r="G31" s="6">
        <v>45069</v>
      </c>
      <c r="H31" s="4">
        <v>1</v>
      </c>
      <c r="I31" s="4">
        <v>1</v>
      </c>
      <c r="J31" s="4">
        <v>1</v>
      </c>
      <c r="K31" s="4" t="s">
        <v>30</v>
      </c>
      <c r="L31" s="4">
        <v>1752</v>
      </c>
      <c r="M31" s="4">
        <v>1752</v>
      </c>
      <c r="N31" s="4" t="s">
        <v>193</v>
      </c>
      <c r="O31" s="4" t="s">
        <v>32</v>
      </c>
      <c r="P31" s="4" t="s">
        <v>33</v>
      </c>
      <c r="Q31" s="4">
        <v>0</v>
      </c>
      <c r="R31" s="8">
        <v>45052</v>
      </c>
      <c r="S31" s="6">
        <v>45072</v>
      </c>
      <c r="T31" s="4" t="s">
        <v>34</v>
      </c>
      <c r="U31" s="4">
        <v>1752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45068</v>
      </c>
      <c r="G32" s="6">
        <v>45069</v>
      </c>
      <c r="H32" s="4">
        <v>2</v>
      </c>
      <c r="I32" s="4">
        <v>1</v>
      </c>
      <c r="J32" s="4">
        <v>2</v>
      </c>
      <c r="K32" s="4" t="s">
        <v>30</v>
      </c>
      <c r="L32" s="4">
        <v>3404</v>
      </c>
      <c r="M32" s="4">
        <v>3404</v>
      </c>
      <c r="N32" s="4" t="s">
        <v>199</v>
      </c>
      <c r="O32" s="4" t="s">
        <v>32</v>
      </c>
      <c r="P32" s="4" t="s">
        <v>33</v>
      </c>
      <c r="Q32" s="4">
        <v>0</v>
      </c>
      <c r="R32" s="8">
        <v>45053</v>
      </c>
      <c r="S32" s="6">
        <v>45072</v>
      </c>
      <c r="T32" s="4" t="s">
        <v>34</v>
      </c>
      <c r="U32" s="4">
        <v>3404</v>
      </c>
      <c r="V32" s="4">
        <v>0</v>
      </c>
      <c r="W32" s="4">
        <v>0</v>
      </c>
      <c r="X32" s="4" t="s">
        <v>200</v>
      </c>
      <c r="Y32" s="4" t="s">
        <v>36</v>
      </c>
    </row>
    <row r="33" s="4" customFormat="1" spans="1:25">
      <c r="A33" s="4" t="s">
        <v>201</v>
      </c>
      <c r="B33" s="4" t="s">
        <v>26</v>
      </c>
      <c r="C33" s="4" t="s">
        <v>27</v>
      </c>
      <c r="D33" s="4" t="s">
        <v>202</v>
      </c>
      <c r="E33" s="4" t="s">
        <v>203</v>
      </c>
      <c r="F33" s="6">
        <v>45067</v>
      </c>
      <c r="G33" s="6">
        <v>45069</v>
      </c>
      <c r="H33" s="4">
        <v>1</v>
      </c>
      <c r="I33" s="4">
        <v>2</v>
      </c>
      <c r="J33" s="4">
        <v>2</v>
      </c>
      <c r="K33" s="4" t="s">
        <v>30</v>
      </c>
      <c r="L33" s="4">
        <v>2734</v>
      </c>
      <c r="M33" s="4">
        <v>2734</v>
      </c>
      <c r="N33" s="4" t="s">
        <v>204</v>
      </c>
      <c r="O33" s="4" t="s">
        <v>32</v>
      </c>
      <c r="P33" s="4" t="s">
        <v>33</v>
      </c>
      <c r="Q33" s="4">
        <v>0</v>
      </c>
      <c r="R33" s="8">
        <v>45053</v>
      </c>
      <c r="S33" s="6">
        <v>45072</v>
      </c>
      <c r="T33" s="4" t="s">
        <v>34</v>
      </c>
      <c r="U33" s="4">
        <v>2734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45063</v>
      </c>
      <c r="G34" s="6">
        <v>45069</v>
      </c>
      <c r="H34" s="4">
        <v>1</v>
      </c>
      <c r="I34" s="4">
        <v>6</v>
      </c>
      <c r="J34" s="4">
        <v>6</v>
      </c>
      <c r="K34" s="4" t="s">
        <v>30</v>
      </c>
      <c r="L34" s="4">
        <v>822</v>
      </c>
      <c r="M34" s="4">
        <v>822</v>
      </c>
      <c r="N34" s="4" t="s">
        <v>210</v>
      </c>
      <c r="O34" s="4" t="s">
        <v>32</v>
      </c>
      <c r="P34" s="4" t="s">
        <v>33</v>
      </c>
      <c r="Q34" s="4">
        <v>0</v>
      </c>
      <c r="R34" s="8">
        <v>45053</v>
      </c>
      <c r="S34" s="6">
        <v>45072</v>
      </c>
      <c r="T34" s="4" t="s">
        <v>34</v>
      </c>
      <c r="U34" s="4">
        <v>822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207</v>
      </c>
      <c r="B35" s="4" t="s">
        <v>26</v>
      </c>
      <c r="C35" s="4" t="s">
        <v>74</v>
      </c>
      <c r="D35" s="4" t="s">
        <v>208</v>
      </c>
      <c r="E35" s="4" t="s">
        <v>209</v>
      </c>
      <c r="F35" s="6">
        <v>45063</v>
      </c>
      <c r="G35" s="6">
        <v>45069</v>
      </c>
      <c r="H35" s="4">
        <v>1</v>
      </c>
      <c r="I35" s="4">
        <v>6</v>
      </c>
      <c r="J35" s="4">
        <v>6</v>
      </c>
      <c r="K35" s="4" t="s">
        <v>30</v>
      </c>
      <c r="L35" s="4">
        <v>-822</v>
      </c>
      <c r="M35" s="4">
        <v>-822</v>
      </c>
      <c r="N35" s="4" t="s">
        <v>210</v>
      </c>
      <c r="O35" s="4" t="s">
        <v>32</v>
      </c>
      <c r="P35" s="4" t="s">
        <v>33</v>
      </c>
      <c r="Q35" s="4">
        <v>0</v>
      </c>
      <c r="R35" s="8">
        <v>45053</v>
      </c>
      <c r="S35" s="6">
        <v>45072</v>
      </c>
      <c r="T35" s="4" t="s">
        <v>34</v>
      </c>
      <c r="U35" s="4">
        <v>-822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71</v>
      </c>
      <c r="F36" s="6">
        <v>45068</v>
      </c>
      <c r="G36" s="6">
        <v>45069</v>
      </c>
      <c r="H36" s="4">
        <v>1</v>
      </c>
      <c r="I36" s="4">
        <v>1</v>
      </c>
      <c r="J36" s="4">
        <v>1</v>
      </c>
      <c r="K36" s="4" t="s">
        <v>30</v>
      </c>
      <c r="L36" s="4">
        <v>361</v>
      </c>
      <c r="M36" s="4">
        <v>361</v>
      </c>
      <c r="N36" s="4" t="s">
        <v>213</v>
      </c>
      <c r="O36" s="4" t="s">
        <v>32</v>
      </c>
      <c r="P36" s="4" t="s">
        <v>33</v>
      </c>
      <c r="Q36" s="4">
        <v>0</v>
      </c>
      <c r="R36" s="8">
        <v>45054</v>
      </c>
      <c r="S36" s="6">
        <v>45072</v>
      </c>
      <c r="T36" s="4" t="s">
        <v>34</v>
      </c>
      <c r="U36" s="4">
        <v>361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138</v>
      </c>
      <c r="B37" s="4" t="s">
        <v>26</v>
      </c>
      <c r="C37" s="4" t="s">
        <v>74</v>
      </c>
      <c r="D37" s="4" t="s">
        <v>139</v>
      </c>
      <c r="E37" s="4" t="s">
        <v>140</v>
      </c>
      <c r="F37" s="6">
        <v>45066</v>
      </c>
      <c r="G37" s="6">
        <v>45069</v>
      </c>
      <c r="H37" s="4">
        <v>3</v>
      </c>
      <c r="I37" s="4">
        <v>3</v>
      </c>
      <c r="J37" s="4">
        <v>9</v>
      </c>
      <c r="K37" s="4" t="s">
        <v>30</v>
      </c>
      <c r="L37" s="4">
        <v>-6405</v>
      </c>
      <c r="M37" s="4">
        <v>-6405</v>
      </c>
      <c r="N37" s="4" t="s">
        <v>141</v>
      </c>
      <c r="O37" s="4" t="s">
        <v>32</v>
      </c>
      <c r="P37" s="4" t="s">
        <v>33</v>
      </c>
      <c r="Q37" s="4">
        <v>0</v>
      </c>
      <c r="R37" s="8">
        <v>45045</v>
      </c>
      <c r="S37" s="6">
        <v>45072</v>
      </c>
      <c r="T37" s="4" t="s">
        <v>34</v>
      </c>
      <c r="U37" s="4">
        <v>-6405</v>
      </c>
      <c r="V37" s="4">
        <v>0</v>
      </c>
      <c r="W37" s="4">
        <v>0</v>
      </c>
      <c r="X37" s="4" t="s">
        <v>142</v>
      </c>
      <c r="Y37" s="4" t="s">
        <v>143</v>
      </c>
    </row>
    <row r="38" s="4" customFormat="1" spans="1:25">
      <c r="A38" s="4" t="s">
        <v>190</v>
      </c>
      <c r="B38" s="4" t="s">
        <v>26</v>
      </c>
      <c r="C38" s="4" t="s">
        <v>74</v>
      </c>
      <c r="D38" s="4" t="s">
        <v>191</v>
      </c>
      <c r="E38" s="4" t="s">
        <v>192</v>
      </c>
      <c r="F38" s="6">
        <v>45068</v>
      </c>
      <c r="G38" s="6">
        <v>45069</v>
      </c>
      <c r="H38" s="4">
        <v>1</v>
      </c>
      <c r="I38" s="4">
        <v>1</v>
      </c>
      <c r="J38" s="4">
        <v>1</v>
      </c>
      <c r="K38" s="4" t="s">
        <v>30</v>
      </c>
      <c r="L38" s="4">
        <v>-1752</v>
      </c>
      <c r="M38" s="4">
        <v>-1752</v>
      </c>
      <c r="N38" s="4" t="s">
        <v>193</v>
      </c>
      <c r="O38" s="4" t="s">
        <v>32</v>
      </c>
      <c r="P38" s="4" t="s">
        <v>33</v>
      </c>
      <c r="Q38" s="4">
        <v>0</v>
      </c>
      <c r="R38" s="8">
        <v>45052</v>
      </c>
      <c r="S38" s="6">
        <v>45072</v>
      </c>
      <c r="T38" s="4" t="s">
        <v>34</v>
      </c>
      <c r="U38" s="4">
        <v>-1752</v>
      </c>
      <c r="V38" s="4">
        <v>0</v>
      </c>
      <c r="W38" s="4">
        <v>0</v>
      </c>
      <c r="X38" s="4" t="s">
        <v>194</v>
      </c>
      <c r="Y38" s="4" t="s">
        <v>195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45068</v>
      </c>
      <c r="G39" s="6">
        <v>45069</v>
      </c>
      <c r="H39" s="4">
        <v>1</v>
      </c>
      <c r="I39" s="4">
        <v>1</v>
      </c>
      <c r="J39" s="4">
        <v>1</v>
      </c>
      <c r="K39" s="4" t="s">
        <v>30</v>
      </c>
      <c r="L39" s="4">
        <v>370</v>
      </c>
      <c r="M39" s="4">
        <v>370</v>
      </c>
      <c r="N39" s="4" t="s">
        <v>219</v>
      </c>
      <c r="O39" s="4" t="s">
        <v>32</v>
      </c>
      <c r="P39" s="4" t="s">
        <v>33</v>
      </c>
      <c r="Q39" s="4">
        <v>0</v>
      </c>
      <c r="R39" s="8">
        <v>45056</v>
      </c>
      <c r="S39" s="6">
        <v>45072</v>
      </c>
      <c r="T39" s="4" t="s">
        <v>34</v>
      </c>
      <c r="U39" s="4">
        <v>370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7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45063</v>
      </c>
      <c r="G40" s="6">
        <v>45069</v>
      </c>
      <c r="H40" s="4">
        <v>3</v>
      </c>
      <c r="I40" s="4">
        <v>6</v>
      </c>
      <c r="J40" s="4">
        <v>18</v>
      </c>
      <c r="K40" s="4" t="s">
        <v>30</v>
      </c>
      <c r="L40" s="4">
        <v>26082</v>
      </c>
      <c r="M40" s="4">
        <v>26082</v>
      </c>
      <c r="N40" s="4" t="s">
        <v>225</v>
      </c>
      <c r="O40" s="4" t="s">
        <v>32</v>
      </c>
      <c r="P40" s="4" t="s">
        <v>33</v>
      </c>
      <c r="Q40" s="4">
        <v>0</v>
      </c>
      <c r="R40" s="8">
        <v>45058</v>
      </c>
      <c r="S40" s="6">
        <v>45072</v>
      </c>
      <c r="T40" s="4" t="s">
        <v>34</v>
      </c>
      <c r="U40" s="4">
        <v>26082</v>
      </c>
      <c r="V40" s="4">
        <v>0</v>
      </c>
      <c r="W40" s="4">
        <v>0</v>
      </c>
      <c r="X40" s="4" t="s">
        <v>226</v>
      </c>
      <c r="Y40" s="4">
        <v>60384856</v>
      </c>
      <c r="Z40" s="4">
        <v>87054657</v>
      </c>
      <c r="AA40" s="4" t="s">
        <v>227</v>
      </c>
    </row>
    <row r="41" s="4" customFormat="1" spans="1:26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45066</v>
      </c>
      <c r="G41" s="6">
        <v>45069</v>
      </c>
      <c r="H41" s="4">
        <v>2</v>
      </c>
      <c r="I41" s="4">
        <v>3</v>
      </c>
      <c r="J41" s="4">
        <v>6</v>
      </c>
      <c r="K41" s="4" t="s">
        <v>30</v>
      </c>
      <c r="L41" s="4">
        <v>2098</v>
      </c>
      <c r="M41" s="4">
        <v>2098</v>
      </c>
      <c r="N41" s="4" t="s">
        <v>231</v>
      </c>
      <c r="O41" s="4" t="s">
        <v>32</v>
      </c>
      <c r="P41" s="4" t="s">
        <v>33</v>
      </c>
      <c r="Q41" s="4">
        <v>0</v>
      </c>
      <c r="R41" s="8">
        <v>45058</v>
      </c>
      <c r="S41" s="6">
        <v>45072</v>
      </c>
      <c r="T41" s="4" t="s">
        <v>34</v>
      </c>
      <c r="U41" s="4">
        <v>2098</v>
      </c>
      <c r="V41" s="4">
        <v>0</v>
      </c>
      <c r="W41" s="4">
        <v>0</v>
      </c>
      <c r="X41" s="4" t="s">
        <v>232</v>
      </c>
      <c r="Y41" s="4">
        <v>42619654</v>
      </c>
      <c r="Z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45068</v>
      </c>
      <c r="G42" s="6">
        <v>45069</v>
      </c>
      <c r="H42" s="4">
        <v>1</v>
      </c>
      <c r="I42" s="4">
        <v>1</v>
      </c>
      <c r="J42" s="4">
        <v>1</v>
      </c>
      <c r="K42" s="4" t="s">
        <v>30</v>
      </c>
      <c r="L42" s="4">
        <v>1653</v>
      </c>
      <c r="M42" s="4">
        <v>1653</v>
      </c>
      <c r="N42" s="4" t="s">
        <v>237</v>
      </c>
      <c r="O42" s="4" t="s">
        <v>32</v>
      </c>
      <c r="P42" s="4" t="s">
        <v>33</v>
      </c>
      <c r="Q42" s="4">
        <v>0</v>
      </c>
      <c r="R42" s="8">
        <v>45059</v>
      </c>
      <c r="S42" s="6">
        <v>45072</v>
      </c>
      <c r="T42" s="4" t="s">
        <v>34</v>
      </c>
      <c r="U42" s="4">
        <v>1653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45065</v>
      </c>
      <c r="G43" s="6">
        <v>45069</v>
      </c>
      <c r="H43" s="4">
        <v>1</v>
      </c>
      <c r="I43" s="4">
        <v>4</v>
      </c>
      <c r="J43" s="4">
        <v>4</v>
      </c>
      <c r="K43" s="4" t="s">
        <v>30</v>
      </c>
      <c r="L43" s="4">
        <v>11483</v>
      </c>
      <c r="M43" s="4">
        <v>11483</v>
      </c>
      <c r="N43" s="4" t="s">
        <v>243</v>
      </c>
      <c r="O43" s="4" t="s">
        <v>32</v>
      </c>
      <c r="P43" s="4" t="s">
        <v>33</v>
      </c>
      <c r="Q43" s="4">
        <v>0</v>
      </c>
      <c r="R43" s="8">
        <v>45059</v>
      </c>
      <c r="S43" s="6">
        <v>45072</v>
      </c>
      <c r="T43" s="4" t="s">
        <v>34</v>
      </c>
      <c r="U43" s="4">
        <v>11483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45068</v>
      </c>
      <c r="G44" s="6">
        <v>45069</v>
      </c>
      <c r="H44" s="4">
        <v>1</v>
      </c>
      <c r="I44" s="4">
        <v>1</v>
      </c>
      <c r="J44" s="4">
        <v>1</v>
      </c>
      <c r="K44" s="4" t="s">
        <v>30</v>
      </c>
      <c r="L44" s="4">
        <v>902</v>
      </c>
      <c r="M44" s="4">
        <v>902</v>
      </c>
      <c r="N44" s="4" t="s">
        <v>249</v>
      </c>
      <c r="O44" s="4" t="s">
        <v>32</v>
      </c>
      <c r="P44" s="4" t="s">
        <v>33</v>
      </c>
      <c r="Q44" s="4">
        <v>0</v>
      </c>
      <c r="R44" s="8">
        <v>45059</v>
      </c>
      <c r="S44" s="6">
        <v>45072</v>
      </c>
      <c r="T44" s="4" t="s">
        <v>34</v>
      </c>
      <c r="U44" s="4">
        <v>902</v>
      </c>
      <c r="V44" s="4">
        <v>0</v>
      </c>
      <c r="W44" s="4">
        <v>0</v>
      </c>
      <c r="X44" s="4" t="s">
        <v>250</v>
      </c>
      <c r="Y44" s="4" t="s">
        <v>251</v>
      </c>
    </row>
    <row r="45" s="4" customFormat="1" spans="1:25">
      <c r="A45" s="4" t="s">
        <v>252</v>
      </c>
      <c r="B45" s="4" t="s">
        <v>26</v>
      </c>
      <c r="C45" s="4" t="s">
        <v>27</v>
      </c>
      <c r="D45" s="4" t="s">
        <v>253</v>
      </c>
      <c r="E45" s="4" t="s">
        <v>169</v>
      </c>
      <c r="F45" s="6">
        <v>45068</v>
      </c>
      <c r="G45" s="6">
        <v>45069</v>
      </c>
      <c r="H45" s="4">
        <v>1</v>
      </c>
      <c r="I45" s="4">
        <v>1</v>
      </c>
      <c r="J45" s="4">
        <v>1</v>
      </c>
      <c r="K45" s="4" t="s">
        <v>30</v>
      </c>
      <c r="L45" s="4">
        <v>436</v>
      </c>
      <c r="M45" s="4">
        <v>436</v>
      </c>
      <c r="N45" s="4" t="s">
        <v>254</v>
      </c>
      <c r="O45" s="4" t="s">
        <v>32</v>
      </c>
      <c r="P45" s="4" t="s">
        <v>33</v>
      </c>
      <c r="Q45" s="4">
        <v>0</v>
      </c>
      <c r="R45" s="8">
        <v>45059</v>
      </c>
      <c r="S45" s="6">
        <v>45072</v>
      </c>
      <c r="T45" s="4" t="s">
        <v>34</v>
      </c>
      <c r="U45" s="4">
        <v>436</v>
      </c>
      <c r="V45" s="4">
        <v>0</v>
      </c>
      <c r="W45" s="4">
        <v>0</v>
      </c>
      <c r="X45" s="4" t="s">
        <v>255</v>
      </c>
      <c r="Y45" s="4" t="s">
        <v>256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6">
        <v>45060</v>
      </c>
      <c r="G46" s="6">
        <v>45069</v>
      </c>
      <c r="H46" s="4">
        <v>1</v>
      </c>
      <c r="I46" s="4">
        <v>9</v>
      </c>
      <c r="J46" s="4">
        <v>9</v>
      </c>
      <c r="K46" s="4" t="s">
        <v>30</v>
      </c>
      <c r="L46" s="4">
        <v>4356</v>
      </c>
      <c r="M46" s="4">
        <v>4356</v>
      </c>
      <c r="N46" s="4" t="s">
        <v>260</v>
      </c>
      <c r="O46" s="4" t="s">
        <v>32</v>
      </c>
      <c r="P46" s="4" t="s">
        <v>33</v>
      </c>
      <c r="Q46" s="4">
        <v>0</v>
      </c>
      <c r="R46" s="8">
        <v>45059</v>
      </c>
      <c r="S46" s="6">
        <v>45072</v>
      </c>
      <c r="T46" s="4" t="s">
        <v>34</v>
      </c>
      <c r="U46" s="4">
        <v>4356</v>
      </c>
      <c r="V46" s="4">
        <v>0</v>
      </c>
      <c r="W46" s="4">
        <v>0</v>
      </c>
      <c r="X46" s="4" t="s">
        <v>261</v>
      </c>
      <c r="Y46" s="4" t="s">
        <v>36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263</v>
      </c>
      <c r="E47" s="4" t="s">
        <v>264</v>
      </c>
      <c r="F47" s="6">
        <v>45067</v>
      </c>
      <c r="G47" s="6">
        <v>45069</v>
      </c>
      <c r="H47" s="4">
        <v>1</v>
      </c>
      <c r="I47" s="4">
        <v>2</v>
      </c>
      <c r="J47" s="4">
        <v>2</v>
      </c>
      <c r="K47" s="4" t="s">
        <v>30</v>
      </c>
      <c r="L47" s="4">
        <v>5377</v>
      </c>
      <c r="M47" s="4">
        <v>5377</v>
      </c>
      <c r="N47" s="4" t="s">
        <v>265</v>
      </c>
      <c r="O47" s="4" t="s">
        <v>32</v>
      </c>
      <c r="P47" s="4" t="s">
        <v>33</v>
      </c>
      <c r="Q47" s="4">
        <v>0</v>
      </c>
      <c r="R47" s="8">
        <v>45059</v>
      </c>
      <c r="S47" s="6">
        <v>45072</v>
      </c>
      <c r="T47" s="4" t="s">
        <v>34</v>
      </c>
      <c r="U47" s="4">
        <v>5377</v>
      </c>
      <c r="V47" s="4">
        <v>0</v>
      </c>
      <c r="W47" s="4">
        <v>0</v>
      </c>
      <c r="X47" s="4" t="s">
        <v>266</v>
      </c>
      <c r="Y47" s="4" t="s">
        <v>267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269</v>
      </c>
      <c r="E48" s="4" t="s">
        <v>270</v>
      </c>
      <c r="F48" s="6">
        <v>45067</v>
      </c>
      <c r="G48" s="6">
        <v>45069</v>
      </c>
      <c r="H48" s="4">
        <v>1</v>
      </c>
      <c r="I48" s="4">
        <v>2</v>
      </c>
      <c r="J48" s="4">
        <v>2</v>
      </c>
      <c r="K48" s="4" t="s">
        <v>30</v>
      </c>
      <c r="L48" s="4">
        <v>2512</v>
      </c>
      <c r="M48" s="4">
        <v>2512</v>
      </c>
      <c r="N48" s="4" t="s">
        <v>271</v>
      </c>
      <c r="O48" s="4" t="s">
        <v>32</v>
      </c>
      <c r="P48" s="4" t="s">
        <v>33</v>
      </c>
      <c r="Q48" s="4">
        <v>0</v>
      </c>
      <c r="R48" s="8">
        <v>45059</v>
      </c>
      <c r="S48" s="6">
        <v>45072</v>
      </c>
      <c r="T48" s="4" t="s">
        <v>34</v>
      </c>
      <c r="U48" s="4">
        <v>2512</v>
      </c>
      <c r="V48" s="4">
        <v>0</v>
      </c>
      <c r="W48" s="4">
        <v>0</v>
      </c>
      <c r="X48" s="4" t="s">
        <v>272</v>
      </c>
      <c r="Y48" s="4" t="s">
        <v>36</v>
      </c>
    </row>
    <row r="49" s="4" customFormat="1" spans="1:25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275</v>
      </c>
      <c r="F49" s="6">
        <v>45068</v>
      </c>
      <c r="G49" s="6">
        <v>45069</v>
      </c>
      <c r="H49" s="4">
        <v>1</v>
      </c>
      <c r="I49" s="4">
        <v>1</v>
      </c>
      <c r="J49" s="4">
        <v>1</v>
      </c>
      <c r="K49" s="4" t="s">
        <v>30</v>
      </c>
      <c r="L49" s="4">
        <v>690</v>
      </c>
      <c r="M49" s="4">
        <v>690</v>
      </c>
      <c r="N49" s="4" t="s">
        <v>276</v>
      </c>
      <c r="O49" s="4" t="s">
        <v>32</v>
      </c>
      <c r="P49" s="4" t="s">
        <v>33</v>
      </c>
      <c r="Q49" s="4">
        <v>0</v>
      </c>
      <c r="R49" s="8">
        <v>45060</v>
      </c>
      <c r="S49" s="6">
        <v>45072</v>
      </c>
      <c r="T49" s="4" t="s">
        <v>34</v>
      </c>
      <c r="U49" s="4">
        <v>690</v>
      </c>
      <c r="V49" s="4">
        <v>0</v>
      </c>
      <c r="W49" s="4">
        <v>0</v>
      </c>
      <c r="X49" s="4" t="s">
        <v>277</v>
      </c>
      <c r="Y49" s="4" t="s">
        <v>36</v>
      </c>
    </row>
    <row r="50" s="4" customFormat="1" spans="1:26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45067</v>
      </c>
      <c r="G50" s="6">
        <v>45069</v>
      </c>
      <c r="H50" s="4">
        <v>2</v>
      </c>
      <c r="I50" s="4">
        <v>2</v>
      </c>
      <c r="J50" s="4">
        <v>4</v>
      </c>
      <c r="K50" s="4" t="s">
        <v>30</v>
      </c>
      <c r="L50" s="4">
        <v>6584</v>
      </c>
      <c r="M50" s="4">
        <v>6584</v>
      </c>
      <c r="N50" s="4" t="s">
        <v>281</v>
      </c>
      <c r="O50" s="4" t="s">
        <v>32</v>
      </c>
      <c r="P50" s="4" t="s">
        <v>33</v>
      </c>
      <c r="Q50" s="4">
        <v>0</v>
      </c>
      <c r="R50" s="8">
        <v>45060</v>
      </c>
      <c r="S50" s="6">
        <v>45072</v>
      </c>
      <c r="T50" s="4" t="s">
        <v>34</v>
      </c>
      <c r="U50" s="4">
        <v>6584</v>
      </c>
      <c r="V50" s="4">
        <v>0</v>
      </c>
      <c r="W50" s="4">
        <v>0</v>
      </c>
      <c r="X50" s="4" t="s">
        <v>282</v>
      </c>
      <c r="Y50" s="4">
        <v>130532628</v>
      </c>
      <c r="Z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286</v>
      </c>
      <c r="F51" s="6">
        <v>45063</v>
      </c>
      <c r="G51" s="6">
        <v>45069</v>
      </c>
      <c r="H51" s="4">
        <v>1</v>
      </c>
      <c r="I51" s="4">
        <v>6</v>
      </c>
      <c r="J51" s="4">
        <v>6</v>
      </c>
      <c r="K51" s="4" t="s">
        <v>30</v>
      </c>
      <c r="L51" s="4">
        <v>2318</v>
      </c>
      <c r="M51" s="4">
        <v>2318</v>
      </c>
      <c r="N51" s="4" t="s">
        <v>287</v>
      </c>
      <c r="O51" s="4" t="s">
        <v>32</v>
      </c>
      <c r="P51" s="4" t="s">
        <v>33</v>
      </c>
      <c r="Q51" s="4">
        <v>0</v>
      </c>
      <c r="R51" s="8">
        <v>45061</v>
      </c>
      <c r="S51" s="6">
        <v>45072</v>
      </c>
      <c r="T51" s="4" t="s">
        <v>34</v>
      </c>
      <c r="U51" s="4">
        <v>2318</v>
      </c>
      <c r="V51" s="4">
        <v>0</v>
      </c>
      <c r="W51" s="4">
        <v>0</v>
      </c>
      <c r="X51" s="4" t="s">
        <v>288</v>
      </c>
      <c r="Y51" s="4" t="s">
        <v>36</v>
      </c>
    </row>
    <row r="52" s="4" customFormat="1" spans="1:25">
      <c r="A52" s="4" t="s">
        <v>289</v>
      </c>
      <c r="B52" s="4" t="s">
        <v>26</v>
      </c>
      <c r="C52" s="4" t="s">
        <v>27</v>
      </c>
      <c r="D52" s="4" t="s">
        <v>290</v>
      </c>
      <c r="E52" s="4" t="s">
        <v>291</v>
      </c>
      <c r="F52" s="6">
        <v>45068</v>
      </c>
      <c r="G52" s="6">
        <v>45069</v>
      </c>
      <c r="H52" s="4">
        <v>1</v>
      </c>
      <c r="I52" s="4">
        <v>1</v>
      </c>
      <c r="J52" s="4">
        <v>1</v>
      </c>
      <c r="K52" s="4" t="s">
        <v>30</v>
      </c>
      <c r="L52" s="4">
        <v>1514</v>
      </c>
      <c r="M52" s="4">
        <v>1514</v>
      </c>
      <c r="N52" s="4" t="s">
        <v>292</v>
      </c>
      <c r="O52" s="4" t="s">
        <v>32</v>
      </c>
      <c r="P52" s="4" t="s">
        <v>33</v>
      </c>
      <c r="Q52" s="4">
        <v>0</v>
      </c>
      <c r="R52" s="8">
        <v>45061</v>
      </c>
      <c r="S52" s="6">
        <v>45072</v>
      </c>
      <c r="T52" s="4" t="s">
        <v>34</v>
      </c>
      <c r="U52" s="4">
        <v>1514</v>
      </c>
      <c r="V52" s="4">
        <v>0</v>
      </c>
      <c r="W52" s="4">
        <v>0</v>
      </c>
      <c r="X52" s="4" t="s">
        <v>293</v>
      </c>
      <c r="Y52" s="4" t="s">
        <v>294</v>
      </c>
    </row>
    <row r="53" s="4" customFormat="1" spans="1:25">
      <c r="A53" s="4" t="s">
        <v>295</v>
      </c>
      <c r="B53" s="4" t="s">
        <v>26</v>
      </c>
      <c r="C53" s="4" t="s">
        <v>27</v>
      </c>
      <c r="D53" s="4" t="s">
        <v>296</v>
      </c>
      <c r="E53" s="4" t="s">
        <v>297</v>
      </c>
      <c r="F53" s="6">
        <v>45067</v>
      </c>
      <c r="G53" s="6">
        <v>45069</v>
      </c>
      <c r="H53" s="4">
        <v>1</v>
      </c>
      <c r="I53" s="4">
        <v>2</v>
      </c>
      <c r="J53" s="4">
        <v>2</v>
      </c>
      <c r="K53" s="4" t="s">
        <v>30</v>
      </c>
      <c r="L53" s="4">
        <v>1028</v>
      </c>
      <c r="M53" s="4">
        <v>1028</v>
      </c>
      <c r="N53" s="4" t="s">
        <v>298</v>
      </c>
      <c r="O53" s="4" t="s">
        <v>32</v>
      </c>
      <c r="P53" s="4" t="s">
        <v>33</v>
      </c>
      <c r="Q53" s="4">
        <v>0</v>
      </c>
      <c r="R53" s="8">
        <v>45061</v>
      </c>
      <c r="S53" s="6">
        <v>45072</v>
      </c>
      <c r="T53" s="4" t="s">
        <v>34</v>
      </c>
      <c r="U53" s="4">
        <v>1028</v>
      </c>
      <c r="V53" s="4">
        <v>0</v>
      </c>
      <c r="W53" s="4">
        <v>0</v>
      </c>
      <c r="X53" s="4" t="s">
        <v>299</v>
      </c>
      <c r="Y53" s="4" t="s">
        <v>300</v>
      </c>
    </row>
    <row r="54" s="4" customFormat="1" spans="1:25">
      <c r="A54" s="4" t="s">
        <v>301</v>
      </c>
      <c r="B54" s="4" t="s">
        <v>26</v>
      </c>
      <c r="C54" s="4" t="s">
        <v>27</v>
      </c>
      <c r="D54" s="4" t="s">
        <v>302</v>
      </c>
      <c r="E54" s="4" t="s">
        <v>303</v>
      </c>
      <c r="F54" s="6">
        <v>45067</v>
      </c>
      <c r="G54" s="6">
        <v>45069</v>
      </c>
      <c r="H54" s="4">
        <v>1</v>
      </c>
      <c r="I54" s="4">
        <v>2</v>
      </c>
      <c r="J54" s="4">
        <v>2</v>
      </c>
      <c r="K54" s="4" t="s">
        <v>30</v>
      </c>
      <c r="L54" s="4">
        <v>1974</v>
      </c>
      <c r="M54" s="4">
        <v>1974</v>
      </c>
      <c r="N54" s="4" t="s">
        <v>304</v>
      </c>
      <c r="O54" s="4" t="s">
        <v>32</v>
      </c>
      <c r="P54" s="4" t="s">
        <v>33</v>
      </c>
      <c r="Q54" s="4">
        <v>0</v>
      </c>
      <c r="R54" s="8">
        <v>45061</v>
      </c>
      <c r="S54" s="6">
        <v>45072</v>
      </c>
      <c r="T54" s="4" t="s">
        <v>34</v>
      </c>
      <c r="U54" s="4">
        <v>1974</v>
      </c>
      <c r="V54" s="4">
        <v>0</v>
      </c>
      <c r="W54" s="4">
        <v>0</v>
      </c>
      <c r="X54" s="4" t="s">
        <v>305</v>
      </c>
      <c r="Y54" s="4" t="s">
        <v>306</v>
      </c>
    </row>
    <row r="55" s="4" customFormat="1" spans="1:25">
      <c r="A55" s="4" t="s">
        <v>307</v>
      </c>
      <c r="B55" s="4" t="s">
        <v>26</v>
      </c>
      <c r="C55" s="4" t="s">
        <v>27</v>
      </c>
      <c r="D55" s="4" t="s">
        <v>308</v>
      </c>
      <c r="E55" s="4" t="s">
        <v>309</v>
      </c>
      <c r="F55" s="6">
        <v>45066</v>
      </c>
      <c r="G55" s="6">
        <v>45069</v>
      </c>
      <c r="H55" s="4">
        <v>1</v>
      </c>
      <c r="I55" s="4">
        <v>3</v>
      </c>
      <c r="J55" s="4">
        <v>3</v>
      </c>
      <c r="K55" s="4" t="s">
        <v>30</v>
      </c>
      <c r="L55" s="4">
        <v>2574</v>
      </c>
      <c r="M55" s="4">
        <v>2574</v>
      </c>
      <c r="N55" s="4" t="s">
        <v>310</v>
      </c>
      <c r="O55" s="4" t="s">
        <v>32</v>
      </c>
      <c r="P55" s="4" t="s">
        <v>33</v>
      </c>
      <c r="Q55" s="4">
        <v>0</v>
      </c>
      <c r="R55" s="8">
        <v>45061</v>
      </c>
      <c r="S55" s="6">
        <v>45072</v>
      </c>
      <c r="T55" s="4" t="s">
        <v>34</v>
      </c>
      <c r="U55" s="4">
        <v>2574</v>
      </c>
      <c r="V55" s="4">
        <v>0</v>
      </c>
      <c r="W55" s="4">
        <v>0</v>
      </c>
      <c r="X55" s="4" t="s">
        <v>311</v>
      </c>
      <c r="Y55" s="4" t="s">
        <v>36</v>
      </c>
    </row>
    <row r="56" s="4" customFormat="1" spans="1:25">
      <c r="A56" s="4" t="s">
        <v>312</v>
      </c>
      <c r="B56" s="4" t="s">
        <v>26</v>
      </c>
      <c r="C56" s="4" t="s">
        <v>27</v>
      </c>
      <c r="D56" s="4" t="s">
        <v>313</v>
      </c>
      <c r="E56" s="4" t="s">
        <v>314</v>
      </c>
      <c r="F56" s="6">
        <v>45068</v>
      </c>
      <c r="G56" s="6">
        <v>45069</v>
      </c>
      <c r="H56" s="4">
        <v>2</v>
      </c>
      <c r="I56" s="4">
        <v>1</v>
      </c>
      <c r="J56" s="4">
        <v>2</v>
      </c>
      <c r="K56" s="4" t="s">
        <v>30</v>
      </c>
      <c r="L56" s="4">
        <v>2246</v>
      </c>
      <c r="M56" s="4">
        <v>2246</v>
      </c>
      <c r="N56" s="4" t="s">
        <v>315</v>
      </c>
      <c r="O56" s="4" t="s">
        <v>32</v>
      </c>
      <c r="P56" s="4" t="s">
        <v>33</v>
      </c>
      <c r="Q56" s="4">
        <v>0</v>
      </c>
      <c r="R56" s="8">
        <v>45061</v>
      </c>
      <c r="S56" s="6">
        <v>45072</v>
      </c>
      <c r="T56" s="4" t="s">
        <v>34</v>
      </c>
      <c r="U56" s="4">
        <v>2246</v>
      </c>
      <c r="V56" s="4">
        <v>0</v>
      </c>
      <c r="W56" s="4">
        <v>0</v>
      </c>
      <c r="X56" s="4" t="s">
        <v>316</v>
      </c>
      <c r="Y56" s="4" t="s">
        <v>317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320</v>
      </c>
      <c r="F57" s="6">
        <v>45068</v>
      </c>
      <c r="G57" s="6">
        <v>45069</v>
      </c>
      <c r="H57" s="4">
        <v>5</v>
      </c>
      <c r="I57" s="4">
        <v>1</v>
      </c>
      <c r="J57" s="4">
        <v>5</v>
      </c>
      <c r="K57" s="4" t="s">
        <v>30</v>
      </c>
      <c r="L57" s="4">
        <v>1445</v>
      </c>
      <c r="M57" s="4">
        <v>1445</v>
      </c>
      <c r="N57" s="4" t="s">
        <v>321</v>
      </c>
      <c r="O57" s="4" t="s">
        <v>32</v>
      </c>
      <c r="P57" s="4" t="s">
        <v>33</v>
      </c>
      <c r="Q57" s="4">
        <v>0</v>
      </c>
      <c r="R57" s="8">
        <v>45061</v>
      </c>
      <c r="S57" s="6">
        <v>45072</v>
      </c>
      <c r="T57" s="4" t="s">
        <v>34</v>
      </c>
      <c r="U57" s="4">
        <v>1445</v>
      </c>
      <c r="V57" s="4">
        <v>0</v>
      </c>
      <c r="W57" s="4">
        <v>0</v>
      </c>
      <c r="X57" s="4" t="s">
        <v>322</v>
      </c>
      <c r="Y57" s="4" t="s">
        <v>323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45067</v>
      </c>
      <c r="G58" s="6">
        <v>45069</v>
      </c>
      <c r="H58" s="4">
        <v>1</v>
      </c>
      <c r="I58" s="4">
        <v>2</v>
      </c>
      <c r="J58" s="4">
        <v>2</v>
      </c>
      <c r="K58" s="4" t="s">
        <v>30</v>
      </c>
      <c r="L58" s="4">
        <v>576</v>
      </c>
      <c r="M58" s="4">
        <v>576</v>
      </c>
      <c r="N58" s="4" t="s">
        <v>327</v>
      </c>
      <c r="O58" s="4" t="s">
        <v>32</v>
      </c>
      <c r="P58" s="4" t="s">
        <v>33</v>
      </c>
      <c r="Q58" s="4">
        <v>0</v>
      </c>
      <c r="R58" s="8">
        <v>45062</v>
      </c>
      <c r="S58" s="6">
        <v>45072</v>
      </c>
      <c r="T58" s="4" t="s">
        <v>34</v>
      </c>
      <c r="U58" s="4">
        <v>576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325</v>
      </c>
      <c r="E59" s="4" t="s">
        <v>326</v>
      </c>
      <c r="F59" s="6">
        <v>45067</v>
      </c>
      <c r="G59" s="6">
        <v>45069</v>
      </c>
      <c r="H59" s="4">
        <v>1</v>
      </c>
      <c r="I59" s="4">
        <v>2</v>
      </c>
      <c r="J59" s="4">
        <v>2</v>
      </c>
      <c r="K59" s="4" t="s">
        <v>30</v>
      </c>
      <c r="L59" s="4">
        <v>576</v>
      </c>
      <c r="M59" s="4">
        <v>576</v>
      </c>
      <c r="N59" s="4" t="s">
        <v>331</v>
      </c>
      <c r="O59" s="4" t="s">
        <v>32</v>
      </c>
      <c r="P59" s="4" t="s">
        <v>33</v>
      </c>
      <c r="Q59" s="4">
        <v>0</v>
      </c>
      <c r="R59" s="8">
        <v>45062</v>
      </c>
      <c r="S59" s="6">
        <v>45072</v>
      </c>
      <c r="T59" s="4" t="s">
        <v>34</v>
      </c>
      <c r="U59" s="4">
        <v>576</v>
      </c>
      <c r="V59" s="4">
        <v>0</v>
      </c>
      <c r="W59" s="4">
        <v>0</v>
      </c>
      <c r="X59" s="4" t="s">
        <v>332</v>
      </c>
      <c r="Y59" s="4" t="s">
        <v>333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325</v>
      </c>
      <c r="E60" s="4" t="s">
        <v>326</v>
      </c>
      <c r="F60" s="6">
        <v>45067</v>
      </c>
      <c r="G60" s="6">
        <v>45069</v>
      </c>
      <c r="H60" s="4">
        <v>1</v>
      </c>
      <c r="I60" s="4">
        <v>2</v>
      </c>
      <c r="J60" s="4">
        <v>2</v>
      </c>
      <c r="K60" s="4" t="s">
        <v>30</v>
      </c>
      <c r="L60" s="4">
        <v>576</v>
      </c>
      <c r="M60" s="4">
        <v>576</v>
      </c>
      <c r="N60" s="4" t="s">
        <v>335</v>
      </c>
      <c r="O60" s="4" t="s">
        <v>32</v>
      </c>
      <c r="P60" s="4" t="s">
        <v>33</v>
      </c>
      <c r="Q60" s="4">
        <v>0</v>
      </c>
      <c r="R60" s="8">
        <v>45062</v>
      </c>
      <c r="S60" s="6">
        <v>45072</v>
      </c>
      <c r="T60" s="4" t="s">
        <v>34</v>
      </c>
      <c r="U60" s="4">
        <v>576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229</v>
      </c>
      <c r="E61" s="4" t="s">
        <v>320</v>
      </c>
      <c r="F61" s="6">
        <v>45066</v>
      </c>
      <c r="G61" s="6">
        <v>45069</v>
      </c>
      <c r="H61" s="4">
        <v>1</v>
      </c>
      <c r="I61" s="4">
        <v>3</v>
      </c>
      <c r="J61" s="4">
        <v>3</v>
      </c>
      <c r="K61" s="4" t="s">
        <v>30</v>
      </c>
      <c r="L61" s="4">
        <v>1065</v>
      </c>
      <c r="M61" s="4">
        <v>1065</v>
      </c>
      <c r="N61" s="4" t="s">
        <v>339</v>
      </c>
      <c r="O61" s="4" t="s">
        <v>32</v>
      </c>
      <c r="P61" s="4" t="s">
        <v>33</v>
      </c>
      <c r="Q61" s="4">
        <v>0</v>
      </c>
      <c r="R61" s="8">
        <v>45062</v>
      </c>
      <c r="S61" s="6">
        <v>45072</v>
      </c>
      <c r="T61" s="4" t="s">
        <v>34</v>
      </c>
      <c r="U61" s="4">
        <v>1065</v>
      </c>
      <c r="V61" s="4">
        <v>0</v>
      </c>
      <c r="W61" s="4">
        <v>0</v>
      </c>
      <c r="X61" s="4" t="s">
        <v>340</v>
      </c>
      <c r="Y61" s="4" t="s">
        <v>341</v>
      </c>
    </row>
    <row r="62" s="4" customFormat="1" spans="1:25">
      <c r="A62" s="4" t="s">
        <v>324</v>
      </c>
      <c r="B62" s="4" t="s">
        <v>26</v>
      </c>
      <c r="C62" s="4" t="s">
        <v>74</v>
      </c>
      <c r="D62" s="4" t="s">
        <v>325</v>
      </c>
      <c r="E62" s="4" t="s">
        <v>326</v>
      </c>
      <c r="F62" s="6">
        <v>45067</v>
      </c>
      <c r="G62" s="6">
        <v>45069</v>
      </c>
      <c r="H62" s="4">
        <v>1</v>
      </c>
      <c r="I62" s="4">
        <v>2</v>
      </c>
      <c r="J62" s="4">
        <v>2</v>
      </c>
      <c r="K62" s="4" t="s">
        <v>30</v>
      </c>
      <c r="L62" s="4">
        <v>-576</v>
      </c>
      <c r="M62" s="4">
        <v>-576</v>
      </c>
      <c r="N62" s="4" t="s">
        <v>327</v>
      </c>
      <c r="O62" s="4" t="s">
        <v>32</v>
      </c>
      <c r="P62" s="4" t="s">
        <v>33</v>
      </c>
      <c r="Q62" s="4">
        <v>0</v>
      </c>
      <c r="R62" s="8">
        <v>45062</v>
      </c>
      <c r="S62" s="6">
        <v>45072</v>
      </c>
      <c r="T62" s="4" t="s">
        <v>34</v>
      </c>
      <c r="U62" s="4">
        <v>-576</v>
      </c>
      <c r="V62" s="4">
        <v>0</v>
      </c>
      <c r="W62" s="4">
        <v>0</v>
      </c>
      <c r="X62" s="4" t="s">
        <v>328</v>
      </c>
      <c r="Y62" s="4" t="s">
        <v>329</v>
      </c>
    </row>
    <row r="63" s="4" customFormat="1" spans="1:25">
      <c r="A63" s="4" t="s">
        <v>330</v>
      </c>
      <c r="B63" s="4" t="s">
        <v>26</v>
      </c>
      <c r="C63" s="4" t="s">
        <v>74</v>
      </c>
      <c r="D63" s="4" t="s">
        <v>325</v>
      </c>
      <c r="E63" s="4" t="s">
        <v>326</v>
      </c>
      <c r="F63" s="6">
        <v>45067</v>
      </c>
      <c r="G63" s="6">
        <v>45069</v>
      </c>
      <c r="H63" s="4">
        <v>1</v>
      </c>
      <c r="I63" s="4">
        <v>2</v>
      </c>
      <c r="J63" s="4">
        <v>2</v>
      </c>
      <c r="K63" s="4" t="s">
        <v>30</v>
      </c>
      <c r="L63" s="4">
        <v>-576</v>
      </c>
      <c r="M63" s="4">
        <v>-576</v>
      </c>
      <c r="N63" s="4" t="s">
        <v>331</v>
      </c>
      <c r="O63" s="4" t="s">
        <v>32</v>
      </c>
      <c r="P63" s="4" t="s">
        <v>33</v>
      </c>
      <c r="Q63" s="4">
        <v>0</v>
      </c>
      <c r="R63" s="8">
        <v>45062</v>
      </c>
      <c r="S63" s="6">
        <v>45072</v>
      </c>
      <c r="T63" s="4" t="s">
        <v>34</v>
      </c>
      <c r="U63" s="4">
        <v>-576</v>
      </c>
      <c r="V63" s="4">
        <v>0</v>
      </c>
      <c r="W63" s="4">
        <v>0</v>
      </c>
      <c r="X63" s="4" t="s">
        <v>332</v>
      </c>
      <c r="Y63" s="4" t="s">
        <v>333</v>
      </c>
    </row>
    <row r="64" s="4" customFormat="1" spans="1:25">
      <c r="A64" s="4" t="s">
        <v>334</v>
      </c>
      <c r="B64" s="4" t="s">
        <v>26</v>
      </c>
      <c r="C64" s="4" t="s">
        <v>74</v>
      </c>
      <c r="D64" s="4" t="s">
        <v>325</v>
      </c>
      <c r="E64" s="4" t="s">
        <v>326</v>
      </c>
      <c r="F64" s="6">
        <v>45067</v>
      </c>
      <c r="G64" s="6">
        <v>45069</v>
      </c>
      <c r="H64" s="4">
        <v>1</v>
      </c>
      <c r="I64" s="4">
        <v>2</v>
      </c>
      <c r="J64" s="4">
        <v>2</v>
      </c>
      <c r="K64" s="4" t="s">
        <v>30</v>
      </c>
      <c r="L64" s="4">
        <v>-576</v>
      </c>
      <c r="M64" s="4">
        <v>-576</v>
      </c>
      <c r="N64" s="4" t="s">
        <v>335</v>
      </c>
      <c r="O64" s="4" t="s">
        <v>32</v>
      </c>
      <c r="P64" s="4" t="s">
        <v>33</v>
      </c>
      <c r="Q64" s="4">
        <v>0</v>
      </c>
      <c r="R64" s="8">
        <v>45062</v>
      </c>
      <c r="S64" s="6">
        <v>45072</v>
      </c>
      <c r="T64" s="4" t="s">
        <v>34</v>
      </c>
      <c r="U64" s="4">
        <v>-576</v>
      </c>
      <c r="V64" s="4">
        <v>0</v>
      </c>
      <c r="W64" s="4">
        <v>0</v>
      </c>
      <c r="X64" s="4" t="s">
        <v>336</v>
      </c>
      <c r="Y64" s="4" t="s">
        <v>337</v>
      </c>
    </row>
    <row r="65" s="4" customFormat="1" spans="1:25">
      <c r="A65" s="4" t="s">
        <v>342</v>
      </c>
      <c r="B65" s="4" t="s">
        <v>26</v>
      </c>
      <c r="C65" s="4" t="s">
        <v>27</v>
      </c>
      <c r="D65" s="4" t="s">
        <v>343</v>
      </c>
      <c r="E65" s="4" t="s">
        <v>94</v>
      </c>
      <c r="F65" s="6">
        <v>45066</v>
      </c>
      <c r="G65" s="6">
        <v>45069</v>
      </c>
      <c r="H65" s="4">
        <v>1</v>
      </c>
      <c r="I65" s="4">
        <v>3</v>
      </c>
      <c r="J65" s="4">
        <v>3</v>
      </c>
      <c r="K65" s="4" t="s">
        <v>30</v>
      </c>
      <c r="L65" s="4">
        <v>1572</v>
      </c>
      <c r="M65" s="4">
        <v>1572</v>
      </c>
      <c r="N65" s="4" t="s">
        <v>344</v>
      </c>
      <c r="O65" s="4" t="s">
        <v>32</v>
      </c>
      <c r="P65" s="4" t="s">
        <v>33</v>
      </c>
      <c r="Q65" s="4">
        <v>0</v>
      </c>
      <c r="R65" s="8">
        <v>45062</v>
      </c>
      <c r="S65" s="6">
        <v>45072</v>
      </c>
      <c r="T65" s="4" t="s">
        <v>34</v>
      </c>
      <c r="U65" s="4">
        <v>1572</v>
      </c>
      <c r="V65" s="4">
        <v>0</v>
      </c>
      <c r="W65" s="4">
        <v>0</v>
      </c>
      <c r="X65" s="4" t="s">
        <v>345</v>
      </c>
      <c r="Y65" s="4" t="s">
        <v>346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348</v>
      </c>
      <c r="E66" s="4" t="s">
        <v>203</v>
      </c>
      <c r="F66" s="6">
        <v>45068</v>
      </c>
      <c r="G66" s="6">
        <v>45069</v>
      </c>
      <c r="H66" s="4">
        <v>1</v>
      </c>
      <c r="I66" s="4">
        <v>1</v>
      </c>
      <c r="J66" s="4">
        <v>1</v>
      </c>
      <c r="K66" s="4" t="s">
        <v>30</v>
      </c>
      <c r="L66" s="4">
        <v>153</v>
      </c>
      <c r="M66" s="4">
        <v>153</v>
      </c>
      <c r="N66" s="4" t="s">
        <v>349</v>
      </c>
      <c r="O66" s="4" t="s">
        <v>32</v>
      </c>
      <c r="P66" s="4" t="s">
        <v>33</v>
      </c>
      <c r="Q66" s="4">
        <v>0</v>
      </c>
      <c r="R66" s="8">
        <v>45062</v>
      </c>
      <c r="S66" s="6">
        <v>45072</v>
      </c>
      <c r="T66" s="4" t="s">
        <v>34</v>
      </c>
      <c r="U66" s="4">
        <v>153</v>
      </c>
      <c r="V66" s="4">
        <v>0</v>
      </c>
      <c r="W66" s="4">
        <v>0</v>
      </c>
      <c r="X66" s="4" t="s">
        <v>350</v>
      </c>
      <c r="Y66" s="4" t="s">
        <v>36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353</v>
      </c>
      <c r="F67" s="6">
        <v>45068</v>
      </c>
      <c r="G67" s="6">
        <v>45069</v>
      </c>
      <c r="H67" s="4">
        <v>1</v>
      </c>
      <c r="I67" s="4">
        <v>1</v>
      </c>
      <c r="J67" s="4">
        <v>1</v>
      </c>
      <c r="K67" s="4" t="s">
        <v>30</v>
      </c>
      <c r="L67" s="4">
        <v>513</v>
      </c>
      <c r="M67" s="4">
        <v>513</v>
      </c>
      <c r="N67" s="4" t="s">
        <v>354</v>
      </c>
      <c r="O67" s="4" t="s">
        <v>32</v>
      </c>
      <c r="P67" s="4" t="s">
        <v>33</v>
      </c>
      <c r="Q67" s="4">
        <v>0</v>
      </c>
      <c r="R67" s="8">
        <v>45062</v>
      </c>
      <c r="S67" s="6">
        <v>45072</v>
      </c>
      <c r="T67" s="4" t="s">
        <v>34</v>
      </c>
      <c r="U67" s="4">
        <v>513</v>
      </c>
      <c r="V67" s="4">
        <v>0</v>
      </c>
      <c r="W67" s="4">
        <v>0</v>
      </c>
      <c r="X67" s="4" t="s">
        <v>36</v>
      </c>
      <c r="Y67" s="4" t="s">
        <v>355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357</v>
      </c>
      <c r="E68" s="4" t="s">
        <v>358</v>
      </c>
      <c r="F68" s="6">
        <v>45068</v>
      </c>
      <c r="G68" s="6">
        <v>45069</v>
      </c>
      <c r="H68" s="4">
        <v>4</v>
      </c>
      <c r="I68" s="4">
        <v>1</v>
      </c>
      <c r="J68" s="4">
        <v>4</v>
      </c>
      <c r="K68" s="4" t="s">
        <v>30</v>
      </c>
      <c r="L68" s="4">
        <v>4624</v>
      </c>
      <c r="M68" s="4">
        <v>4624</v>
      </c>
      <c r="N68" s="4" t="s">
        <v>359</v>
      </c>
      <c r="O68" s="4" t="s">
        <v>32</v>
      </c>
      <c r="P68" s="4" t="s">
        <v>33</v>
      </c>
      <c r="Q68" s="4">
        <v>0</v>
      </c>
      <c r="R68" s="8">
        <v>45062</v>
      </c>
      <c r="S68" s="6">
        <v>45072</v>
      </c>
      <c r="T68" s="4" t="s">
        <v>34</v>
      </c>
      <c r="U68" s="4">
        <v>4624</v>
      </c>
      <c r="V68" s="4">
        <v>0</v>
      </c>
      <c r="W68" s="4">
        <v>0</v>
      </c>
      <c r="X68" s="4" t="s">
        <v>360</v>
      </c>
      <c r="Y68" s="4" t="s">
        <v>361</v>
      </c>
    </row>
    <row r="69" s="4" customFormat="1" spans="1:25">
      <c r="A69" s="4" t="s">
        <v>362</v>
      </c>
      <c r="B69" s="4" t="s">
        <v>26</v>
      </c>
      <c r="C69" s="4" t="s">
        <v>27</v>
      </c>
      <c r="D69" s="4" t="s">
        <v>363</v>
      </c>
      <c r="E69" s="4" t="s">
        <v>364</v>
      </c>
      <c r="F69" s="6">
        <v>45067</v>
      </c>
      <c r="G69" s="6">
        <v>45069</v>
      </c>
      <c r="H69" s="4">
        <v>1</v>
      </c>
      <c r="I69" s="4">
        <v>2</v>
      </c>
      <c r="J69" s="4">
        <v>2</v>
      </c>
      <c r="K69" s="4" t="s">
        <v>30</v>
      </c>
      <c r="L69" s="4">
        <v>1161</v>
      </c>
      <c r="M69" s="4">
        <v>1161</v>
      </c>
      <c r="N69" s="4" t="s">
        <v>365</v>
      </c>
      <c r="O69" s="4" t="s">
        <v>32</v>
      </c>
      <c r="P69" s="4" t="s">
        <v>33</v>
      </c>
      <c r="Q69" s="4">
        <v>0</v>
      </c>
      <c r="R69" s="8">
        <v>45063</v>
      </c>
      <c r="S69" s="6">
        <v>45072</v>
      </c>
      <c r="T69" s="4" t="s">
        <v>34</v>
      </c>
      <c r="U69" s="4">
        <v>1161</v>
      </c>
      <c r="V69" s="4">
        <v>0</v>
      </c>
      <c r="W69" s="4">
        <v>0</v>
      </c>
      <c r="X69" s="4" t="s">
        <v>366</v>
      </c>
      <c r="Y69" s="4" t="s">
        <v>367</v>
      </c>
    </row>
    <row r="70" s="4" customFormat="1" spans="1:25">
      <c r="A70" s="4" t="s">
        <v>368</v>
      </c>
      <c r="B70" s="4" t="s">
        <v>26</v>
      </c>
      <c r="C70" s="4" t="s">
        <v>27</v>
      </c>
      <c r="D70" s="4" t="s">
        <v>369</v>
      </c>
      <c r="E70" s="4" t="s">
        <v>370</v>
      </c>
      <c r="F70" s="6">
        <v>45068</v>
      </c>
      <c r="G70" s="6">
        <v>45069</v>
      </c>
      <c r="H70" s="4">
        <v>1</v>
      </c>
      <c r="I70" s="4">
        <v>1</v>
      </c>
      <c r="J70" s="4">
        <v>1</v>
      </c>
      <c r="K70" s="4" t="s">
        <v>30</v>
      </c>
      <c r="L70" s="4">
        <v>328</v>
      </c>
      <c r="M70" s="4">
        <v>328</v>
      </c>
      <c r="N70" s="4" t="s">
        <v>371</v>
      </c>
      <c r="O70" s="4" t="s">
        <v>32</v>
      </c>
      <c r="P70" s="4" t="s">
        <v>33</v>
      </c>
      <c r="Q70" s="4">
        <v>0</v>
      </c>
      <c r="R70" s="8">
        <v>45063</v>
      </c>
      <c r="S70" s="6">
        <v>45072</v>
      </c>
      <c r="T70" s="4" t="s">
        <v>34</v>
      </c>
      <c r="U70" s="4">
        <v>328</v>
      </c>
      <c r="V70" s="4">
        <v>0</v>
      </c>
      <c r="W70" s="4">
        <v>0</v>
      </c>
      <c r="X70" s="4" t="s">
        <v>372</v>
      </c>
      <c r="Y70" s="4" t="s">
        <v>36</v>
      </c>
    </row>
    <row r="71" s="4" customFormat="1" spans="1:25">
      <c r="A71" s="4" t="s">
        <v>373</v>
      </c>
      <c r="B71" s="4" t="s">
        <v>26</v>
      </c>
      <c r="C71" s="4" t="s">
        <v>27</v>
      </c>
      <c r="D71" s="4" t="s">
        <v>374</v>
      </c>
      <c r="E71" s="4" t="s">
        <v>375</v>
      </c>
      <c r="F71" s="6">
        <v>45067</v>
      </c>
      <c r="G71" s="6">
        <v>45069</v>
      </c>
      <c r="H71" s="4">
        <v>1</v>
      </c>
      <c r="I71" s="4">
        <v>2</v>
      </c>
      <c r="J71" s="4">
        <v>2</v>
      </c>
      <c r="K71" s="4" t="s">
        <v>30</v>
      </c>
      <c r="L71" s="4">
        <v>372</v>
      </c>
      <c r="M71" s="4">
        <v>372</v>
      </c>
      <c r="N71" s="4" t="s">
        <v>376</v>
      </c>
      <c r="O71" s="4" t="s">
        <v>32</v>
      </c>
      <c r="P71" s="4" t="s">
        <v>33</v>
      </c>
      <c r="Q71" s="4">
        <v>0</v>
      </c>
      <c r="R71" s="8">
        <v>45063</v>
      </c>
      <c r="S71" s="6">
        <v>45072</v>
      </c>
      <c r="T71" s="4" t="s">
        <v>34</v>
      </c>
      <c r="U71" s="4">
        <v>372</v>
      </c>
      <c r="V71" s="4">
        <v>0</v>
      </c>
      <c r="W71" s="4">
        <v>0</v>
      </c>
      <c r="X71" s="4" t="s">
        <v>377</v>
      </c>
      <c r="Y71" s="4" t="s">
        <v>36</v>
      </c>
    </row>
    <row r="72" s="4" customFormat="1" spans="1:25">
      <c r="A72" s="4" t="s">
        <v>356</v>
      </c>
      <c r="B72" s="4" t="s">
        <v>26</v>
      </c>
      <c r="C72" s="4" t="s">
        <v>74</v>
      </c>
      <c r="D72" s="4" t="s">
        <v>357</v>
      </c>
      <c r="E72" s="4" t="s">
        <v>358</v>
      </c>
      <c r="F72" s="6">
        <v>45068</v>
      </c>
      <c r="G72" s="6">
        <v>45069</v>
      </c>
      <c r="H72" s="4">
        <v>4</v>
      </c>
      <c r="I72" s="4">
        <v>1</v>
      </c>
      <c r="J72" s="4">
        <v>4</v>
      </c>
      <c r="K72" s="4" t="s">
        <v>30</v>
      </c>
      <c r="L72" s="4">
        <v>-4624</v>
      </c>
      <c r="M72" s="4">
        <v>-4624</v>
      </c>
      <c r="N72" s="4" t="s">
        <v>359</v>
      </c>
      <c r="O72" s="4" t="s">
        <v>32</v>
      </c>
      <c r="P72" s="4" t="s">
        <v>33</v>
      </c>
      <c r="Q72" s="4">
        <v>0</v>
      </c>
      <c r="R72" s="8">
        <v>45062</v>
      </c>
      <c r="S72" s="6">
        <v>45072</v>
      </c>
      <c r="T72" s="4" t="s">
        <v>34</v>
      </c>
      <c r="U72" s="4">
        <v>-4624</v>
      </c>
      <c r="V72" s="4">
        <v>0</v>
      </c>
      <c r="W72" s="4">
        <v>0</v>
      </c>
      <c r="X72" s="4" t="s">
        <v>360</v>
      </c>
      <c r="Y72" s="4" t="s">
        <v>361</v>
      </c>
    </row>
    <row r="73" s="4" customFormat="1" spans="1:25">
      <c r="A73" s="4" t="s">
        <v>378</v>
      </c>
      <c r="B73" s="4" t="s">
        <v>26</v>
      </c>
      <c r="C73" s="4" t="s">
        <v>27</v>
      </c>
      <c r="D73" s="4" t="s">
        <v>379</v>
      </c>
      <c r="E73" s="4" t="s">
        <v>380</v>
      </c>
      <c r="F73" s="6">
        <v>45067</v>
      </c>
      <c r="G73" s="6">
        <v>45069</v>
      </c>
      <c r="H73" s="4">
        <v>1</v>
      </c>
      <c r="I73" s="4">
        <v>2</v>
      </c>
      <c r="J73" s="4">
        <v>2</v>
      </c>
      <c r="K73" s="4" t="s">
        <v>30</v>
      </c>
      <c r="L73" s="4">
        <v>3185</v>
      </c>
      <c r="M73" s="4">
        <v>3185</v>
      </c>
      <c r="N73" s="4" t="s">
        <v>381</v>
      </c>
      <c r="O73" s="4" t="s">
        <v>32</v>
      </c>
      <c r="P73" s="4" t="s">
        <v>33</v>
      </c>
      <c r="Q73" s="4">
        <v>0</v>
      </c>
      <c r="R73" s="8">
        <v>45063</v>
      </c>
      <c r="S73" s="6">
        <v>45072</v>
      </c>
      <c r="T73" s="4" t="s">
        <v>34</v>
      </c>
      <c r="U73" s="4">
        <v>3185</v>
      </c>
      <c r="V73" s="4">
        <v>0</v>
      </c>
      <c r="W73" s="4">
        <v>0</v>
      </c>
      <c r="X73" s="4" t="s">
        <v>36</v>
      </c>
      <c r="Y73" s="4" t="s">
        <v>382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385</v>
      </c>
      <c r="F74" s="6">
        <v>45067</v>
      </c>
      <c r="G74" s="6">
        <v>45069</v>
      </c>
      <c r="H74" s="4">
        <v>1</v>
      </c>
      <c r="I74" s="4">
        <v>2</v>
      </c>
      <c r="J74" s="4">
        <v>2</v>
      </c>
      <c r="K74" s="4" t="s">
        <v>30</v>
      </c>
      <c r="L74" s="4">
        <v>882</v>
      </c>
      <c r="M74" s="4">
        <v>882</v>
      </c>
      <c r="N74" s="4" t="s">
        <v>386</v>
      </c>
      <c r="O74" s="4" t="s">
        <v>32</v>
      </c>
      <c r="P74" s="4" t="s">
        <v>33</v>
      </c>
      <c r="Q74" s="4">
        <v>0</v>
      </c>
      <c r="R74" s="8">
        <v>45063</v>
      </c>
      <c r="S74" s="6">
        <v>45072</v>
      </c>
      <c r="T74" s="4" t="s">
        <v>34</v>
      </c>
      <c r="U74" s="4">
        <v>882</v>
      </c>
      <c r="V74" s="4">
        <v>0</v>
      </c>
      <c r="W74" s="4">
        <v>0</v>
      </c>
      <c r="X74" s="4" t="s">
        <v>36</v>
      </c>
      <c r="Y74" s="4" t="s">
        <v>36</v>
      </c>
    </row>
    <row r="75" s="4" customFormat="1" spans="1:25">
      <c r="A75" s="4" t="s">
        <v>387</v>
      </c>
      <c r="B75" s="4" t="s">
        <v>26</v>
      </c>
      <c r="C75" s="4" t="s">
        <v>27</v>
      </c>
      <c r="D75" s="4" t="s">
        <v>388</v>
      </c>
      <c r="E75" s="4" t="s">
        <v>389</v>
      </c>
      <c r="F75" s="6">
        <v>45068</v>
      </c>
      <c r="G75" s="6">
        <v>45069</v>
      </c>
      <c r="H75" s="4">
        <v>1</v>
      </c>
      <c r="I75" s="4">
        <v>1</v>
      </c>
      <c r="J75" s="4">
        <v>1</v>
      </c>
      <c r="K75" s="4" t="s">
        <v>30</v>
      </c>
      <c r="L75" s="4">
        <v>1182</v>
      </c>
      <c r="M75" s="4">
        <v>1182</v>
      </c>
      <c r="N75" s="4" t="s">
        <v>390</v>
      </c>
      <c r="O75" s="4" t="s">
        <v>32</v>
      </c>
      <c r="P75" s="4" t="s">
        <v>33</v>
      </c>
      <c r="Q75" s="4">
        <v>0</v>
      </c>
      <c r="R75" s="8">
        <v>45064</v>
      </c>
      <c r="S75" s="6">
        <v>45072</v>
      </c>
      <c r="T75" s="4" t="s">
        <v>34</v>
      </c>
      <c r="U75" s="4">
        <v>1182</v>
      </c>
      <c r="V75" s="4">
        <v>0</v>
      </c>
      <c r="W75" s="4">
        <v>0</v>
      </c>
      <c r="X75" s="4" t="s">
        <v>391</v>
      </c>
      <c r="Y75" s="4" t="s">
        <v>392</v>
      </c>
    </row>
    <row r="76" s="4" customFormat="1" spans="1:25">
      <c r="A76" s="4" t="s">
        <v>393</v>
      </c>
      <c r="B76" s="4" t="s">
        <v>26</v>
      </c>
      <c r="C76" s="4" t="s">
        <v>27</v>
      </c>
      <c r="D76" s="4" t="s">
        <v>394</v>
      </c>
      <c r="E76" s="4" t="s">
        <v>395</v>
      </c>
      <c r="F76" s="6">
        <v>45068</v>
      </c>
      <c r="G76" s="6">
        <v>45069</v>
      </c>
      <c r="H76" s="4">
        <v>1</v>
      </c>
      <c r="I76" s="4">
        <v>1</v>
      </c>
      <c r="J76" s="4">
        <v>1</v>
      </c>
      <c r="K76" s="4" t="s">
        <v>30</v>
      </c>
      <c r="L76" s="4">
        <v>134</v>
      </c>
      <c r="M76" s="4">
        <v>134</v>
      </c>
      <c r="N76" s="4" t="s">
        <v>396</v>
      </c>
      <c r="O76" s="4" t="s">
        <v>32</v>
      </c>
      <c r="P76" s="4" t="s">
        <v>33</v>
      </c>
      <c r="Q76" s="4">
        <v>0</v>
      </c>
      <c r="R76" s="8">
        <v>45064</v>
      </c>
      <c r="S76" s="6">
        <v>45072</v>
      </c>
      <c r="T76" s="4" t="s">
        <v>34</v>
      </c>
      <c r="U76" s="4">
        <v>134</v>
      </c>
      <c r="V76" s="4">
        <v>0</v>
      </c>
      <c r="W76" s="4">
        <v>0</v>
      </c>
      <c r="X76" s="4" t="s">
        <v>397</v>
      </c>
      <c r="Y76" s="4" t="s">
        <v>398</v>
      </c>
    </row>
    <row r="77" s="4" customFormat="1" spans="1:25">
      <c r="A77" s="4" t="s">
        <v>399</v>
      </c>
      <c r="B77" s="4" t="s">
        <v>26</v>
      </c>
      <c r="C77" s="4" t="s">
        <v>27</v>
      </c>
      <c r="D77" s="4" t="s">
        <v>400</v>
      </c>
      <c r="E77" s="4" t="s">
        <v>401</v>
      </c>
      <c r="F77" s="6">
        <v>45065</v>
      </c>
      <c r="G77" s="6">
        <v>45069</v>
      </c>
      <c r="H77" s="4">
        <v>1</v>
      </c>
      <c r="I77" s="4">
        <v>4</v>
      </c>
      <c r="J77" s="4">
        <v>4</v>
      </c>
      <c r="K77" s="4" t="s">
        <v>30</v>
      </c>
      <c r="L77" s="4">
        <v>2005</v>
      </c>
      <c r="M77" s="4">
        <v>2005</v>
      </c>
      <c r="N77" s="4" t="s">
        <v>402</v>
      </c>
      <c r="O77" s="4" t="s">
        <v>32</v>
      </c>
      <c r="P77" s="4" t="s">
        <v>33</v>
      </c>
      <c r="Q77" s="4">
        <v>0</v>
      </c>
      <c r="R77" s="8">
        <v>45064</v>
      </c>
      <c r="S77" s="6">
        <v>45072</v>
      </c>
      <c r="T77" s="4" t="s">
        <v>34</v>
      </c>
      <c r="U77" s="4">
        <v>2005</v>
      </c>
      <c r="V77" s="4">
        <v>0</v>
      </c>
      <c r="W77" s="4">
        <v>0</v>
      </c>
      <c r="X77" s="4" t="s">
        <v>403</v>
      </c>
      <c r="Y77" s="4" t="s">
        <v>404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406</v>
      </c>
      <c r="E78" s="4" t="s">
        <v>407</v>
      </c>
      <c r="F78" s="6">
        <v>45068</v>
      </c>
      <c r="G78" s="6">
        <v>45069</v>
      </c>
      <c r="H78" s="4">
        <v>1</v>
      </c>
      <c r="I78" s="4">
        <v>1</v>
      </c>
      <c r="J78" s="4">
        <v>1</v>
      </c>
      <c r="K78" s="4" t="s">
        <v>30</v>
      </c>
      <c r="L78" s="4">
        <v>506</v>
      </c>
      <c r="M78" s="4">
        <v>506</v>
      </c>
      <c r="N78" s="4" t="s">
        <v>408</v>
      </c>
      <c r="O78" s="4" t="s">
        <v>32</v>
      </c>
      <c r="P78" s="4" t="s">
        <v>33</v>
      </c>
      <c r="Q78" s="4">
        <v>0</v>
      </c>
      <c r="R78" s="8">
        <v>45064</v>
      </c>
      <c r="S78" s="6">
        <v>45072</v>
      </c>
      <c r="T78" s="4" t="s">
        <v>34</v>
      </c>
      <c r="U78" s="4">
        <v>506</v>
      </c>
      <c r="V78" s="4">
        <v>0</v>
      </c>
      <c r="W78" s="4">
        <v>0</v>
      </c>
      <c r="X78" s="4" t="s">
        <v>409</v>
      </c>
      <c r="Y78" s="4" t="s">
        <v>410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412</v>
      </c>
      <c r="E79" s="4" t="s">
        <v>413</v>
      </c>
      <c r="F79" s="6">
        <v>45067</v>
      </c>
      <c r="G79" s="6">
        <v>45069</v>
      </c>
      <c r="H79" s="4">
        <v>1</v>
      </c>
      <c r="I79" s="4">
        <v>2</v>
      </c>
      <c r="J79" s="4">
        <v>2</v>
      </c>
      <c r="K79" s="4" t="s">
        <v>30</v>
      </c>
      <c r="L79" s="4">
        <v>470</v>
      </c>
      <c r="M79" s="4">
        <v>470</v>
      </c>
      <c r="N79" s="4" t="s">
        <v>414</v>
      </c>
      <c r="O79" s="4" t="s">
        <v>32</v>
      </c>
      <c r="P79" s="4" t="s">
        <v>33</v>
      </c>
      <c r="Q79" s="4">
        <v>0</v>
      </c>
      <c r="R79" s="8">
        <v>45064</v>
      </c>
      <c r="S79" s="6">
        <v>45072</v>
      </c>
      <c r="T79" s="4" t="s">
        <v>34</v>
      </c>
      <c r="U79" s="4">
        <v>470</v>
      </c>
      <c r="V79" s="4">
        <v>0</v>
      </c>
      <c r="W79" s="4">
        <v>0</v>
      </c>
      <c r="X79" s="4" t="s">
        <v>415</v>
      </c>
      <c r="Y79" s="4" t="s">
        <v>416</v>
      </c>
    </row>
    <row r="80" s="4" customFormat="1" spans="1:25">
      <c r="A80" s="4" t="s">
        <v>417</v>
      </c>
      <c r="B80" s="4" t="s">
        <v>26</v>
      </c>
      <c r="C80" s="4" t="s">
        <v>27</v>
      </c>
      <c r="D80" s="4" t="s">
        <v>418</v>
      </c>
      <c r="E80" s="4" t="s">
        <v>419</v>
      </c>
      <c r="F80" s="6">
        <v>45068</v>
      </c>
      <c r="G80" s="6">
        <v>45069</v>
      </c>
      <c r="H80" s="4">
        <v>1</v>
      </c>
      <c r="I80" s="4">
        <v>1</v>
      </c>
      <c r="J80" s="4">
        <v>1</v>
      </c>
      <c r="K80" s="4" t="s">
        <v>30</v>
      </c>
      <c r="L80" s="4">
        <v>1456</v>
      </c>
      <c r="M80" s="4">
        <v>1456</v>
      </c>
      <c r="N80" s="4" t="s">
        <v>420</v>
      </c>
      <c r="O80" s="4" t="s">
        <v>32</v>
      </c>
      <c r="P80" s="4" t="s">
        <v>33</v>
      </c>
      <c r="Q80" s="4">
        <v>0</v>
      </c>
      <c r="R80" s="8">
        <v>45064</v>
      </c>
      <c r="S80" s="6">
        <v>45072</v>
      </c>
      <c r="T80" s="4" t="s">
        <v>34</v>
      </c>
      <c r="U80" s="4">
        <v>1456</v>
      </c>
      <c r="V80" s="4">
        <v>0</v>
      </c>
      <c r="W80" s="4">
        <v>0</v>
      </c>
      <c r="X80" s="4" t="s">
        <v>421</v>
      </c>
      <c r="Y80" s="4" t="s">
        <v>422</v>
      </c>
    </row>
    <row r="81" s="4" customFormat="1" spans="1:25">
      <c r="A81" s="4" t="s">
        <v>423</v>
      </c>
      <c r="B81" s="4" t="s">
        <v>26</v>
      </c>
      <c r="C81" s="4" t="s">
        <v>27</v>
      </c>
      <c r="D81" s="4" t="s">
        <v>418</v>
      </c>
      <c r="E81" s="4" t="s">
        <v>424</v>
      </c>
      <c r="F81" s="6">
        <v>45068</v>
      </c>
      <c r="G81" s="6">
        <v>45069</v>
      </c>
      <c r="H81" s="4">
        <v>1</v>
      </c>
      <c r="I81" s="4">
        <v>1</v>
      </c>
      <c r="J81" s="4">
        <v>1</v>
      </c>
      <c r="K81" s="4" t="s">
        <v>30</v>
      </c>
      <c r="L81" s="4">
        <v>832</v>
      </c>
      <c r="M81" s="4">
        <v>832</v>
      </c>
      <c r="N81" s="4" t="s">
        <v>420</v>
      </c>
      <c r="O81" s="4" t="s">
        <v>32</v>
      </c>
      <c r="P81" s="4" t="s">
        <v>33</v>
      </c>
      <c r="Q81" s="4">
        <v>0</v>
      </c>
      <c r="R81" s="8">
        <v>45064</v>
      </c>
      <c r="S81" s="6">
        <v>45072</v>
      </c>
      <c r="T81" s="4" t="s">
        <v>34</v>
      </c>
      <c r="U81" s="4">
        <v>832</v>
      </c>
      <c r="V81" s="4">
        <v>0</v>
      </c>
      <c r="W81" s="4">
        <v>0</v>
      </c>
      <c r="X81" s="4" t="s">
        <v>425</v>
      </c>
      <c r="Y81" s="4" t="s">
        <v>426</v>
      </c>
    </row>
    <row r="82" s="4" customFormat="1" spans="1:25">
      <c r="A82" s="4" t="s">
        <v>427</v>
      </c>
      <c r="B82" s="4" t="s">
        <v>26</v>
      </c>
      <c r="C82" s="4" t="s">
        <v>27</v>
      </c>
      <c r="D82" s="4" t="s">
        <v>428</v>
      </c>
      <c r="E82" s="4" t="s">
        <v>94</v>
      </c>
      <c r="F82" s="6">
        <v>45066</v>
      </c>
      <c r="G82" s="6">
        <v>45069</v>
      </c>
      <c r="H82" s="4">
        <v>1</v>
      </c>
      <c r="I82" s="4">
        <v>3</v>
      </c>
      <c r="J82" s="4">
        <v>3</v>
      </c>
      <c r="K82" s="4" t="s">
        <v>30</v>
      </c>
      <c r="L82" s="4">
        <v>2406</v>
      </c>
      <c r="M82" s="4">
        <v>2406</v>
      </c>
      <c r="N82" s="4" t="s">
        <v>429</v>
      </c>
      <c r="O82" s="4" t="s">
        <v>32</v>
      </c>
      <c r="P82" s="4" t="s">
        <v>33</v>
      </c>
      <c r="Q82" s="4">
        <v>0</v>
      </c>
      <c r="R82" s="8">
        <v>45064</v>
      </c>
      <c r="S82" s="6">
        <v>45072</v>
      </c>
      <c r="T82" s="4" t="s">
        <v>34</v>
      </c>
      <c r="U82" s="4">
        <v>2406</v>
      </c>
      <c r="V82" s="4">
        <v>0</v>
      </c>
      <c r="W82" s="4">
        <v>0</v>
      </c>
      <c r="X82" s="4" t="s">
        <v>430</v>
      </c>
      <c r="Y82" s="4" t="s">
        <v>431</v>
      </c>
    </row>
    <row r="83" s="4" customFormat="1" spans="1:25">
      <c r="A83" s="4" t="s">
        <v>432</v>
      </c>
      <c r="B83" s="4" t="s">
        <v>26</v>
      </c>
      <c r="C83" s="4" t="s">
        <v>27</v>
      </c>
      <c r="D83" s="4" t="s">
        <v>433</v>
      </c>
      <c r="E83" s="4" t="s">
        <v>152</v>
      </c>
      <c r="F83" s="6">
        <v>45065</v>
      </c>
      <c r="G83" s="6">
        <v>45069</v>
      </c>
      <c r="H83" s="4">
        <v>1</v>
      </c>
      <c r="I83" s="4">
        <v>4</v>
      </c>
      <c r="J83" s="4">
        <v>4</v>
      </c>
      <c r="K83" s="4" t="s">
        <v>30</v>
      </c>
      <c r="L83" s="4">
        <v>4488</v>
      </c>
      <c r="M83" s="4">
        <v>4488</v>
      </c>
      <c r="N83" s="4" t="s">
        <v>434</v>
      </c>
      <c r="O83" s="4" t="s">
        <v>32</v>
      </c>
      <c r="P83" s="4" t="s">
        <v>33</v>
      </c>
      <c r="Q83" s="4">
        <v>0</v>
      </c>
      <c r="R83" s="8">
        <v>45064</v>
      </c>
      <c r="S83" s="6">
        <v>45072</v>
      </c>
      <c r="T83" s="4" t="s">
        <v>34</v>
      </c>
      <c r="U83" s="4">
        <v>4488</v>
      </c>
      <c r="V83" s="4">
        <v>0</v>
      </c>
      <c r="W83" s="4">
        <v>0</v>
      </c>
      <c r="X83" s="4" t="s">
        <v>435</v>
      </c>
      <c r="Y83" s="4" t="s">
        <v>436</v>
      </c>
    </row>
    <row r="84" s="4" customFormat="1" spans="1:25">
      <c r="A84" s="4" t="s">
        <v>437</v>
      </c>
      <c r="B84" s="4" t="s">
        <v>26</v>
      </c>
      <c r="C84" s="4" t="s">
        <v>27</v>
      </c>
      <c r="D84" s="4" t="s">
        <v>438</v>
      </c>
      <c r="E84" s="4" t="s">
        <v>439</v>
      </c>
      <c r="F84" s="6">
        <v>45067</v>
      </c>
      <c r="G84" s="6">
        <v>45069</v>
      </c>
      <c r="H84" s="4">
        <v>1</v>
      </c>
      <c r="I84" s="4">
        <v>2</v>
      </c>
      <c r="J84" s="4">
        <v>2</v>
      </c>
      <c r="K84" s="4" t="s">
        <v>30</v>
      </c>
      <c r="L84" s="4">
        <v>352</v>
      </c>
      <c r="M84" s="4">
        <v>352</v>
      </c>
      <c r="N84" s="4" t="s">
        <v>440</v>
      </c>
      <c r="O84" s="4" t="s">
        <v>32</v>
      </c>
      <c r="P84" s="4" t="s">
        <v>33</v>
      </c>
      <c r="Q84" s="4">
        <v>0</v>
      </c>
      <c r="R84" s="8">
        <v>45064</v>
      </c>
      <c r="S84" s="6">
        <v>45072</v>
      </c>
      <c r="T84" s="4" t="s">
        <v>34</v>
      </c>
      <c r="U84" s="4">
        <v>352</v>
      </c>
      <c r="V84" s="4">
        <v>0</v>
      </c>
      <c r="W84" s="4">
        <v>0</v>
      </c>
      <c r="X84" s="4" t="s">
        <v>441</v>
      </c>
      <c r="Y84" s="4" t="s">
        <v>442</v>
      </c>
    </row>
    <row r="85" s="4" customFormat="1" spans="1:25">
      <c r="A85" s="4" t="s">
        <v>443</v>
      </c>
      <c r="B85" s="4" t="s">
        <v>26</v>
      </c>
      <c r="C85" s="4" t="s">
        <v>27</v>
      </c>
      <c r="D85" s="4" t="s">
        <v>444</v>
      </c>
      <c r="E85" s="4" t="s">
        <v>445</v>
      </c>
      <c r="F85" s="6">
        <v>45067</v>
      </c>
      <c r="G85" s="6">
        <v>45069</v>
      </c>
      <c r="H85" s="4">
        <v>1</v>
      </c>
      <c r="I85" s="4">
        <v>2</v>
      </c>
      <c r="J85" s="4">
        <v>2</v>
      </c>
      <c r="K85" s="4" t="s">
        <v>30</v>
      </c>
      <c r="L85" s="4">
        <v>416</v>
      </c>
      <c r="M85" s="4">
        <v>416</v>
      </c>
      <c r="N85" s="4" t="s">
        <v>446</v>
      </c>
      <c r="O85" s="4" t="s">
        <v>32</v>
      </c>
      <c r="P85" s="4" t="s">
        <v>33</v>
      </c>
      <c r="Q85" s="4">
        <v>0</v>
      </c>
      <c r="R85" s="8">
        <v>45064</v>
      </c>
      <c r="S85" s="6">
        <v>45072</v>
      </c>
      <c r="T85" s="4" t="s">
        <v>34</v>
      </c>
      <c r="U85" s="4">
        <v>416</v>
      </c>
      <c r="V85" s="4">
        <v>0</v>
      </c>
      <c r="W85" s="4">
        <v>0</v>
      </c>
      <c r="X85" s="4" t="s">
        <v>36</v>
      </c>
      <c r="Y85" s="4" t="s">
        <v>447</v>
      </c>
    </row>
    <row r="86" s="4" customFormat="1" spans="1:25">
      <c r="A86" s="4" t="s">
        <v>448</v>
      </c>
      <c r="B86" s="4" t="s">
        <v>26</v>
      </c>
      <c r="C86" s="4" t="s">
        <v>27</v>
      </c>
      <c r="D86" s="4" t="s">
        <v>449</v>
      </c>
      <c r="E86" s="4" t="s">
        <v>450</v>
      </c>
      <c r="F86" s="6">
        <v>45067</v>
      </c>
      <c r="G86" s="6">
        <v>45069</v>
      </c>
      <c r="H86" s="4">
        <v>2</v>
      </c>
      <c r="I86" s="4">
        <v>2</v>
      </c>
      <c r="J86" s="4">
        <v>4</v>
      </c>
      <c r="K86" s="4" t="s">
        <v>30</v>
      </c>
      <c r="L86" s="4">
        <v>320</v>
      </c>
      <c r="M86" s="4">
        <v>320</v>
      </c>
      <c r="N86" s="4" t="s">
        <v>451</v>
      </c>
      <c r="O86" s="4" t="s">
        <v>32</v>
      </c>
      <c r="P86" s="4" t="s">
        <v>33</v>
      </c>
      <c r="Q86" s="4">
        <v>0</v>
      </c>
      <c r="R86" s="8">
        <v>45064</v>
      </c>
      <c r="S86" s="6">
        <v>45072</v>
      </c>
      <c r="T86" s="4" t="s">
        <v>34</v>
      </c>
      <c r="U86" s="4">
        <v>320</v>
      </c>
      <c r="V86" s="4">
        <v>0</v>
      </c>
      <c r="W86" s="4">
        <v>0</v>
      </c>
      <c r="X86" s="4" t="s">
        <v>452</v>
      </c>
      <c r="Y86" s="4" t="s">
        <v>36</v>
      </c>
    </row>
    <row r="87" s="4" customFormat="1" spans="1:25">
      <c r="A87" s="4" t="s">
        <v>448</v>
      </c>
      <c r="B87" s="4" t="s">
        <v>26</v>
      </c>
      <c r="C87" s="4" t="s">
        <v>74</v>
      </c>
      <c r="D87" s="4" t="s">
        <v>449</v>
      </c>
      <c r="E87" s="4" t="s">
        <v>450</v>
      </c>
      <c r="F87" s="6">
        <v>45067</v>
      </c>
      <c r="G87" s="6">
        <v>45069</v>
      </c>
      <c r="H87" s="4">
        <v>2</v>
      </c>
      <c r="I87" s="4">
        <v>2</v>
      </c>
      <c r="J87" s="4">
        <v>4</v>
      </c>
      <c r="K87" s="4" t="s">
        <v>30</v>
      </c>
      <c r="L87" s="4">
        <v>-320</v>
      </c>
      <c r="M87" s="4">
        <v>-320</v>
      </c>
      <c r="N87" s="4" t="s">
        <v>451</v>
      </c>
      <c r="O87" s="4" t="s">
        <v>32</v>
      </c>
      <c r="P87" s="4" t="s">
        <v>33</v>
      </c>
      <c r="Q87" s="4">
        <v>0</v>
      </c>
      <c r="R87" s="8">
        <v>45064</v>
      </c>
      <c r="S87" s="6">
        <v>45072</v>
      </c>
      <c r="T87" s="4" t="s">
        <v>34</v>
      </c>
      <c r="U87" s="4">
        <v>-320</v>
      </c>
      <c r="V87" s="4">
        <v>0</v>
      </c>
      <c r="W87" s="4">
        <v>0</v>
      </c>
      <c r="X87" s="4" t="s">
        <v>452</v>
      </c>
      <c r="Y87" s="4" t="s">
        <v>36</v>
      </c>
    </row>
    <row r="88" s="4" customFormat="1" spans="1:25">
      <c r="A88" s="4" t="s">
        <v>453</v>
      </c>
      <c r="B88" s="4" t="s">
        <v>26</v>
      </c>
      <c r="C88" s="4" t="s">
        <v>27</v>
      </c>
      <c r="D88" s="4" t="s">
        <v>454</v>
      </c>
      <c r="E88" s="4" t="s">
        <v>455</v>
      </c>
      <c r="F88" s="6">
        <v>45068</v>
      </c>
      <c r="G88" s="6">
        <v>45069</v>
      </c>
      <c r="H88" s="4">
        <v>1</v>
      </c>
      <c r="I88" s="4">
        <v>1</v>
      </c>
      <c r="J88" s="4">
        <v>1</v>
      </c>
      <c r="K88" s="4" t="s">
        <v>30</v>
      </c>
      <c r="L88" s="4">
        <v>293</v>
      </c>
      <c r="M88" s="4">
        <v>293</v>
      </c>
      <c r="N88" s="4" t="s">
        <v>456</v>
      </c>
      <c r="O88" s="4" t="s">
        <v>32</v>
      </c>
      <c r="P88" s="4" t="s">
        <v>33</v>
      </c>
      <c r="Q88" s="4">
        <v>0</v>
      </c>
      <c r="R88" s="8">
        <v>45064</v>
      </c>
      <c r="S88" s="6">
        <v>45072</v>
      </c>
      <c r="T88" s="4" t="s">
        <v>34</v>
      </c>
      <c r="U88" s="4">
        <v>293</v>
      </c>
      <c r="V88" s="4">
        <v>0</v>
      </c>
      <c r="W88" s="4">
        <v>0</v>
      </c>
      <c r="X88" s="4" t="s">
        <v>457</v>
      </c>
      <c r="Y88" s="4" t="s">
        <v>458</v>
      </c>
    </row>
    <row r="89" s="4" customFormat="1" spans="1:25">
      <c r="A89" s="4" t="s">
        <v>459</v>
      </c>
      <c r="B89" s="4" t="s">
        <v>26</v>
      </c>
      <c r="C89" s="4" t="s">
        <v>27</v>
      </c>
      <c r="D89" s="4" t="s">
        <v>460</v>
      </c>
      <c r="E89" s="4" t="s">
        <v>461</v>
      </c>
      <c r="F89" s="6">
        <v>45067</v>
      </c>
      <c r="G89" s="6">
        <v>45069</v>
      </c>
      <c r="H89" s="4">
        <v>1</v>
      </c>
      <c r="I89" s="4">
        <v>2</v>
      </c>
      <c r="J89" s="4">
        <v>2</v>
      </c>
      <c r="K89" s="4" t="s">
        <v>30</v>
      </c>
      <c r="L89" s="4">
        <v>1486</v>
      </c>
      <c r="M89" s="4">
        <v>1486</v>
      </c>
      <c r="N89" s="4" t="s">
        <v>462</v>
      </c>
      <c r="O89" s="4" t="s">
        <v>32</v>
      </c>
      <c r="P89" s="4" t="s">
        <v>33</v>
      </c>
      <c r="Q89" s="4">
        <v>0</v>
      </c>
      <c r="R89" s="8">
        <v>45065</v>
      </c>
      <c r="S89" s="6">
        <v>45072</v>
      </c>
      <c r="T89" s="4" t="s">
        <v>34</v>
      </c>
      <c r="U89" s="4">
        <v>1486</v>
      </c>
      <c r="V89" s="4">
        <v>0</v>
      </c>
      <c r="W89" s="4">
        <v>0</v>
      </c>
      <c r="X89" s="4" t="s">
        <v>463</v>
      </c>
      <c r="Y89" s="4" t="s">
        <v>36</v>
      </c>
    </row>
    <row r="90" s="4" customFormat="1" spans="1:25">
      <c r="A90" s="4" t="s">
        <v>464</v>
      </c>
      <c r="B90" s="4" t="s">
        <v>26</v>
      </c>
      <c r="C90" s="4" t="s">
        <v>27</v>
      </c>
      <c r="D90" s="4" t="s">
        <v>465</v>
      </c>
      <c r="E90" s="4" t="s">
        <v>71</v>
      </c>
      <c r="F90" s="6">
        <v>45068</v>
      </c>
      <c r="G90" s="6">
        <v>45069</v>
      </c>
      <c r="H90" s="4">
        <v>1</v>
      </c>
      <c r="I90" s="4">
        <v>1</v>
      </c>
      <c r="J90" s="4">
        <v>1</v>
      </c>
      <c r="K90" s="4" t="s">
        <v>30</v>
      </c>
      <c r="L90" s="4">
        <v>393</v>
      </c>
      <c r="M90" s="4">
        <v>393</v>
      </c>
      <c r="N90" s="4" t="s">
        <v>466</v>
      </c>
      <c r="O90" s="4" t="s">
        <v>32</v>
      </c>
      <c r="P90" s="4" t="s">
        <v>33</v>
      </c>
      <c r="Q90" s="4">
        <v>0</v>
      </c>
      <c r="R90" s="8">
        <v>45065</v>
      </c>
      <c r="S90" s="6">
        <v>45072</v>
      </c>
      <c r="T90" s="4" t="s">
        <v>34</v>
      </c>
      <c r="U90" s="4">
        <v>393</v>
      </c>
      <c r="V90" s="4">
        <v>0</v>
      </c>
      <c r="W90" s="4">
        <v>0</v>
      </c>
      <c r="X90" s="4" t="s">
        <v>467</v>
      </c>
      <c r="Y90" s="4" t="s">
        <v>36</v>
      </c>
    </row>
    <row r="91" s="4" customFormat="1" spans="1:25">
      <c r="A91" s="4" t="s">
        <v>468</v>
      </c>
      <c r="B91" s="4" t="s">
        <v>26</v>
      </c>
      <c r="C91" s="4" t="s">
        <v>27</v>
      </c>
      <c r="D91" s="4" t="s">
        <v>469</v>
      </c>
      <c r="E91" s="4" t="s">
        <v>470</v>
      </c>
      <c r="F91" s="6">
        <v>45065</v>
      </c>
      <c r="G91" s="6">
        <v>45069</v>
      </c>
      <c r="H91" s="4">
        <v>1</v>
      </c>
      <c r="I91" s="4">
        <v>4</v>
      </c>
      <c r="J91" s="4">
        <v>4</v>
      </c>
      <c r="K91" s="4" t="s">
        <v>30</v>
      </c>
      <c r="L91" s="4">
        <v>7965</v>
      </c>
      <c r="M91" s="4">
        <v>7965</v>
      </c>
      <c r="N91" s="4" t="s">
        <v>471</v>
      </c>
      <c r="O91" s="4" t="s">
        <v>32</v>
      </c>
      <c r="P91" s="4" t="s">
        <v>33</v>
      </c>
      <c r="Q91" s="4">
        <v>0</v>
      </c>
      <c r="R91" s="8">
        <v>45065</v>
      </c>
      <c r="S91" s="6">
        <v>45072</v>
      </c>
      <c r="T91" s="4" t="s">
        <v>34</v>
      </c>
      <c r="U91" s="4">
        <v>7965</v>
      </c>
      <c r="V91" s="4">
        <v>0</v>
      </c>
      <c r="W91" s="4">
        <v>0</v>
      </c>
      <c r="X91" s="4" t="s">
        <v>472</v>
      </c>
      <c r="Y91" s="4" t="s">
        <v>473</v>
      </c>
    </row>
    <row r="92" s="4" customFormat="1" spans="1:25">
      <c r="A92" s="4" t="s">
        <v>474</v>
      </c>
      <c r="B92" s="4" t="s">
        <v>26</v>
      </c>
      <c r="C92" s="4" t="s">
        <v>27</v>
      </c>
      <c r="D92" s="4" t="s">
        <v>475</v>
      </c>
      <c r="E92" s="4" t="s">
        <v>303</v>
      </c>
      <c r="F92" s="6">
        <v>45066</v>
      </c>
      <c r="G92" s="6">
        <v>45069</v>
      </c>
      <c r="H92" s="4">
        <v>1</v>
      </c>
      <c r="I92" s="4">
        <v>3</v>
      </c>
      <c r="J92" s="4">
        <v>3</v>
      </c>
      <c r="K92" s="4" t="s">
        <v>30</v>
      </c>
      <c r="L92" s="4">
        <v>2030</v>
      </c>
      <c r="M92" s="4">
        <v>2030</v>
      </c>
      <c r="N92" s="4" t="s">
        <v>476</v>
      </c>
      <c r="O92" s="4" t="s">
        <v>32</v>
      </c>
      <c r="P92" s="4" t="s">
        <v>33</v>
      </c>
      <c r="Q92" s="4">
        <v>0</v>
      </c>
      <c r="R92" s="8">
        <v>45065</v>
      </c>
      <c r="S92" s="6">
        <v>45072</v>
      </c>
      <c r="T92" s="4" t="s">
        <v>34</v>
      </c>
      <c r="U92" s="4">
        <v>2030</v>
      </c>
      <c r="V92" s="4">
        <v>0</v>
      </c>
      <c r="W92" s="4">
        <v>0</v>
      </c>
      <c r="X92" s="4" t="s">
        <v>477</v>
      </c>
      <c r="Y92" s="4" t="s">
        <v>478</v>
      </c>
    </row>
    <row r="93" s="4" customFormat="1" spans="1:25">
      <c r="A93" s="4" t="s">
        <v>479</v>
      </c>
      <c r="B93" s="4" t="s">
        <v>26</v>
      </c>
      <c r="C93" s="4" t="s">
        <v>27</v>
      </c>
      <c r="D93" s="4" t="s">
        <v>480</v>
      </c>
      <c r="E93" s="4" t="s">
        <v>481</v>
      </c>
      <c r="F93" s="6">
        <v>45067</v>
      </c>
      <c r="G93" s="6">
        <v>45069</v>
      </c>
      <c r="H93" s="4">
        <v>1</v>
      </c>
      <c r="I93" s="4">
        <v>2</v>
      </c>
      <c r="J93" s="4">
        <v>2</v>
      </c>
      <c r="K93" s="4" t="s">
        <v>30</v>
      </c>
      <c r="L93" s="4">
        <v>1268</v>
      </c>
      <c r="M93" s="4">
        <v>1268</v>
      </c>
      <c r="N93" s="4" t="s">
        <v>482</v>
      </c>
      <c r="O93" s="4" t="s">
        <v>32</v>
      </c>
      <c r="P93" s="4" t="s">
        <v>33</v>
      </c>
      <c r="Q93" s="4">
        <v>0</v>
      </c>
      <c r="R93" s="8">
        <v>45065</v>
      </c>
      <c r="S93" s="6">
        <v>45072</v>
      </c>
      <c r="T93" s="4" t="s">
        <v>34</v>
      </c>
      <c r="U93" s="4">
        <v>1268</v>
      </c>
      <c r="V93" s="4">
        <v>0</v>
      </c>
      <c r="W93" s="4">
        <v>0</v>
      </c>
      <c r="X93" s="4" t="s">
        <v>483</v>
      </c>
      <c r="Y93" s="4" t="s">
        <v>484</v>
      </c>
    </row>
    <row r="94" s="4" customFormat="1" spans="1:25">
      <c r="A94" s="4" t="s">
        <v>485</v>
      </c>
      <c r="B94" s="4" t="s">
        <v>26</v>
      </c>
      <c r="C94" s="4" t="s">
        <v>27</v>
      </c>
      <c r="D94" s="4" t="s">
        <v>486</v>
      </c>
      <c r="E94" s="4" t="s">
        <v>487</v>
      </c>
      <c r="F94" s="6">
        <v>45068</v>
      </c>
      <c r="G94" s="6">
        <v>45069</v>
      </c>
      <c r="H94" s="4">
        <v>2</v>
      </c>
      <c r="I94" s="4">
        <v>1</v>
      </c>
      <c r="J94" s="4">
        <v>2</v>
      </c>
      <c r="K94" s="4" t="s">
        <v>30</v>
      </c>
      <c r="L94" s="4">
        <v>526</v>
      </c>
      <c r="M94" s="4">
        <v>526</v>
      </c>
      <c r="N94" s="4" t="s">
        <v>488</v>
      </c>
      <c r="O94" s="4" t="s">
        <v>32</v>
      </c>
      <c r="P94" s="4" t="s">
        <v>33</v>
      </c>
      <c r="Q94" s="4">
        <v>0</v>
      </c>
      <c r="R94" s="8">
        <v>45065</v>
      </c>
      <c r="S94" s="6">
        <v>45072</v>
      </c>
      <c r="T94" s="4" t="s">
        <v>34</v>
      </c>
      <c r="U94" s="4">
        <v>526</v>
      </c>
      <c r="V94" s="4">
        <v>0</v>
      </c>
      <c r="W94" s="4">
        <v>0</v>
      </c>
      <c r="X94" s="4" t="s">
        <v>489</v>
      </c>
      <c r="Y94" s="4" t="s">
        <v>490</v>
      </c>
    </row>
    <row r="95" s="4" customFormat="1" spans="1:25">
      <c r="A95" s="4" t="s">
        <v>491</v>
      </c>
      <c r="B95" s="4" t="s">
        <v>26</v>
      </c>
      <c r="C95" s="4" t="s">
        <v>27</v>
      </c>
      <c r="D95" s="4" t="s">
        <v>492</v>
      </c>
      <c r="E95" s="4" t="s">
        <v>493</v>
      </c>
      <c r="F95" s="6">
        <v>45067</v>
      </c>
      <c r="G95" s="6">
        <v>45069</v>
      </c>
      <c r="H95" s="4">
        <v>1</v>
      </c>
      <c r="I95" s="4">
        <v>2</v>
      </c>
      <c r="J95" s="4">
        <v>2</v>
      </c>
      <c r="K95" s="4" t="s">
        <v>30</v>
      </c>
      <c r="L95" s="4">
        <v>1176</v>
      </c>
      <c r="M95" s="4">
        <v>1176</v>
      </c>
      <c r="N95" s="4" t="s">
        <v>494</v>
      </c>
      <c r="O95" s="4" t="s">
        <v>32</v>
      </c>
      <c r="P95" s="4" t="s">
        <v>33</v>
      </c>
      <c r="Q95" s="4">
        <v>0</v>
      </c>
      <c r="R95" s="8">
        <v>45065</v>
      </c>
      <c r="S95" s="6">
        <v>45072</v>
      </c>
      <c r="T95" s="4" t="s">
        <v>34</v>
      </c>
      <c r="U95" s="4">
        <v>1176</v>
      </c>
      <c r="V95" s="4">
        <v>0</v>
      </c>
      <c r="W95" s="4">
        <v>0</v>
      </c>
      <c r="X95" s="4" t="s">
        <v>495</v>
      </c>
      <c r="Y95" s="4" t="s">
        <v>496</v>
      </c>
    </row>
    <row r="96" s="4" customFormat="1" spans="1:25">
      <c r="A96" s="4" t="s">
        <v>497</v>
      </c>
      <c r="B96" s="4" t="s">
        <v>26</v>
      </c>
      <c r="C96" s="4" t="s">
        <v>27</v>
      </c>
      <c r="D96" s="4" t="s">
        <v>498</v>
      </c>
      <c r="E96" s="4" t="s">
        <v>499</v>
      </c>
      <c r="F96" s="6">
        <v>45066</v>
      </c>
      <c r="G96" s="6">
        <v>45069</v>
      </c>
      <c r="H96" s="4">
        <v>1</v>
      </c>
      <c r="I96" s="4">
        <v>3</v>
      </c>
      <c r="J96" s="4">
        <v>3</v>
      </c>
      <c r="K96" s="4" t="s">
        <v>30</v>
      </c>
      <c r="L96" s="4">
        <v>2304</v>
      </c>
      <c r="M96" s="4">
        <v>2304</v>
      </c>
      <c r="N96" s="4" t="s">
        <v>500</v>
      </c>
      <c r="O96" s="4" t="s">
        <v>32</v>
      </c>
      <c r="P96" s="4" t="s">
        <v>33</v>
      </c>
      <c r="Q96" s="4">
        <v>0</v>
      </c>
      <c r="R96" s="8">
        <v>45065</v>
      </c>
      <c r="S96" s="6">
        <v>45072</v>
      </c>
      <c r="T96" s="4" t="s">
        <v>34</v>
      </c>
      <c r="U96" s="4">
        <v>2304</v>
      </c>
      <c r="V96" s="4">
        <v>0</v>
      </c>
      <c r="W96" s="4">
        <v>0</v>
      </c>
      <c r="X96" s="4" t="s">
        <v>501</v>
      </c>
      <c r="Y96" s="4" t="s">
        <v>502</v>
      </c>
    </row>
    <row r="97" s="4" customFormat="1" spans="1:25">
      <c r="A97" s="4" t="s">
        <v>503</v>
      </c>
      <c r="B97" s="4" t="s">
        <v>26</v>
      </c>
      <c r="C97" s="4" t="s">
        <v>27</v>
      </c>
      <c r="D97" s="4" t="s">
        <v>504</v>
      </c>
      <c r="E97" s="4" t="s">
        <v>505</v>
      </c>
      <c r="F97" s="6">
        <v>45067</v>
      </c>
      <c r="G97" s="6">
        <v>45069</v>
      </c>
      <c r="H97" s="4">
        <v>1</v>
      </c>
      <c r="I97" s="4">
        <v>2</v>
      </c>
      <c r="J97" s="4">
        <v>2</v>
      </c>
      <c r="K97" s="4" t="s">
        <v>30</v>
      </c>
      <c r="L97" s="4">
        <v>520</v>
      </c>
      <c r="M97" s="4">
        <v>520</v>
      </c>
      <c r="N97" s="4" t="s">
        <v>506</v>
      </c>
      <c r="O97" s="4" t="s">
        <v>32</v>
      </c>
      <c r="P97" s="4" t="s">
        <v>33</v>
      </c>
      <c r="Q97" s="4">
        <v>0</v>
      </c>
      <c r="R97" s="8">
        <v>45065</v>
      </c>
      <c r="S97" s="6">
        <v>45072</v>
      </c>
      <c r="T97" s="4" t="s">
        <v>34</v>
      </c>
      <c r="U97" s="4">
        <v>520</v>
      </c>
      <c r="V97" s="4">
        <v>0</v>
      </c>
      <c r="W97" s="4">
        <v>0</v>
      </c>
      <c r="X97" s="4" t="s">
        <v>507</v>
      </c>
      <c r="Y97" s="4" t="s">
        <v>508</v>
      </c>
    </row>
    <row r="98" s="4" customFormat="1" spans="1:25">
      <c r="A98" s="4" t="s">
        <v>509</v>
      </c>
      <c r="B98" s="4" t="s">
        <v>26</v>
      </c>
      <c r="C98" s="4" t="s">
        <v>27</v>
      </c>
      <c r="D98" s="4" t="s">
        <v>510</v>
      </c>
      <c r="E98" s="4" t="s">
        <v>487</v>
      </c>
      <c r="F98" s="6">
        <v>45068</v>
      </c>
      <c r="G98" s="6">
        <v>45069</v>
      </c>
      <c r="H98" s="4">
        <v>1</v>
      </c>
      <c r="I98" s="4">
        <v>1</v>
      </c>
      <c r="J98" s="4">
        <v>1</v>
      </c>
      <c r="K98" s="4" t="s">
        <v>30</v>
      </c>
      <c r="L98" s="4">
        <v>378</v>
      </c>
      <c r="M98" s="4">
        <v>378</v>
      </c>
      <c r="N98" s="4" t="s">
        <v>511</v>
      </c>
      <c r="O98" s="4" t="s">
        <v>32</v>
      </c>
      <c r="P98" s="4" t="s">
        <v>33</v>
      </c>
      <c r="Q98" s="4">
        <v>0</v>
      </c>
      <c r="R98" s="8">
        <v>45065</v>
      </c>
      <c r="S98" s="6">
        <v>45072</v>
      </c>
      <c r="T98" s="4" t="s">
        <v>34</v>
      </c>
      <c r="U98" s="4">
        <v>378</v>
      </c>
      <c r="V98" s="4">
        <v>0</v>
      </c>
      <c r="W98" s="4">
        <v>0</v>
      </c>
      <c r="X98" s="4" t="s">
        <v>512</v>
      </c>
      <c r="Y98" s="4" t="s">
        <v>513</v>
      </c>
    </row>
    <row r="99" s="4" customFormat="1" spans="1:25">
      <c r="A99" s="4" t="s">
        <v>514</v>
      </c>
      <c r="B99" s="4" t="s">
        <v>26</v>
      </c>
      <c r="C99" s="4" t="s">
        <v>27</v>
      </c>
      <c r="D99" s="4" t="s">
        <v>515</v>
      </c>
      <c r="E99" s="4" t="s">
        <v>516</v>
      </c>
      <c r="F99" s="6">
        <v>45067</v>
      </c>
      <c r="G99" s="6">
        <v>45069</v>
      </c>
      <c r="H99" s="4">
        <v>1</v>
      </c>
      <c r="I99" s="4">
        <v>2</v>
      </c>
      <c r="J99" s="4">
        <v>2</v>
      </c>
      <c r="K99" s="4" t="s">
        <v>30</v>
      </c>
      <c r="L99" s="4">
        <v>1246</v>
      </c>
      <c r="M99" s="4">
        <v>1246</v>
      </c>
      <c r="N99" s="4" t="s">
        <v>517</v>
      </c>
      <c r="O99" s="4" t="s">
        <v>32</v>
      </c>
      <c r="P99" s="4" t="s">
        <v>33</v>
      </c>
      <c r="Q99" s="4">
        <v>0</v>
      </c>
      <c r="R99" s="8">
        <v>45065</v>
      </c>
      <c r="S99" s="6">
        <v>45072</v>
      </c>
      <c r="T99" s="4" t="s">
        <v>34</v>
      </c>
      <c r="U99" s="4">
        <v>1246</v>
      </c>
      <c r="V99" s="4">
        <v>0</v>
      </c>
      <c r="W99" s="4">
        <v>0</v>
      </c>
      <c r="X99" s="4" t="s">
        <v>518</v>
      </c>
      <c r="Y99" s="4" t="s">
        <v>519</v>
      </c>
    </row>
    <row r="100" s="4" customFormat="1" spans="1:25">
      <c r="A100" s="4" t="s">
        <v>520</v>
      </c>
      <c r="B100" s="4" t="s">
        <v>26</v>
      </c>
      <c r="C100" s="4" t="s">
        <v>27</v>
      </c>
      <c r="D100" s="4" t="s">
        <v>521</v>
      </c>
      <c r="E100" s="4" t="s">
        <v>522</v>
      </c>
      <c r="F100" s="6">
        <v>45068</v>
      </c>
      <c r="G100" s="6">
        <v>45069</v>
      </c>
      <c r="H100" s="4">
        <v>1</v>
      </c>
      <c r="I100" s="4">
        <v>1</v>
      </c>
      <c r="J100" s="4">
        <v>1</v>
      </c>
      <c r="K100" s="4" t="s">
        <v>30</v>
      </c>
      <c r="L100" s="4">
        <v>234</v>
      </c>
      <c r="M100" s="4">
        <v>234</v>
      </c>
      <c r="N100" s="4" t="s">
        <v>523</v>
      </c>
      <c r="O100" s="4" t="s">
        <v>32</v>
      </c>
      <c r="P100" s="4" t="s">
        <v>33</v>
      </c>
      <c r="Q100" s="4">
        <v>0</v>
      </c>
      <c r="R100" s="8">
        <v>45065</v>
      </c>
      <c r="S100" s="6">
        <v>45072</v>
      </c>
      <c r="T100" s="4" t="s">
        <v>34</v>
      </c>
      <c r="U100" s="4">
        <v>234</v>
      </c>
      <c r="V100" s="4">
        <v>0</v>
      </c>
      <c r="W100" s="4">
        <v>0</v>
      </c>
      <c r="X100" s="4" t="s">
        <v>524</v>
      </c>
      <c r="Y100" s="4" t="s">
        <v>525</v>
      </c>
    </row>
    <row r="101" s="4" customFormat="1" spans="1:25">
      <c r="A101" s="4" t="s">
        <v>526</v>
      </c>
      <c r="B101" s="4" t="s">
        <v>26</v>
      </c>
      <c r="C101" s="4" t="s">
        <v>27</v>
      </c>
      <c r="D101" s="4" t="s">
        <v>527</v>
      </c>
      <c r="E101" s="4" t="s">
        <v>528</v>
      </c>
      <c r="F101" s="6">
        <v>45068</v>
      </c>
      <c r="G101" s="6">
        <v>45069</v>
      </c>
      <c r="H101" s="4">
        <v>1</v>
      </c>
      <c r="I101" s="4">
        <v>1</v>
      </c>
      <c r="J101" s="4">
        <v>1</v>
      </c>
      <c r="K101" s="4" t="s">
        <v>30</v>
      </c>
      <c r="L101" s="4">
        <v>546</v>
      </c>
      <c r="M101" s="4">
        <v>546</v>
      </c>
      <c r="N101" s="4" t="s">
        <v>529</v>
      </c>
      <c r="O101" s="4" t="s">
        <v>32</v>
      </c>
      <c r="P101" s="4" t="s">
        <v>33</v>
      </c>
      <c r="Q101" s="4">
        <v>0</v>
      </c>
      <c r="R101" s="8">
        <v>45066</v>
      </c>
      <c r="S101" s="6">
        <v>45072</v>
      </c>
      <c r="T101" s="4" t="s">
        <v>34</v>
      </c>
      <c r="U101" s="4">
        <v>546</v>
      </c>
      <c r="V101" s="4">
        <v>0</v>
      </c>
      <c r="W101" s="4">
        <v>0</v>
      </c>
      <c r="X101" s="4" t="s">
        <v>36</v>
      </c>
      <c r="Y101" s="4" t="s">
        <v>530</v>
      </c>
    </row>
    <row r="102" s="4" customFormat="1" spans="1:25">
      <c r="A102" s="4" t="s">
        <v>531</v>
      </c>
      <c r="B102" s="4" t="s">
        <v>26</v>
      </c>
      <c r="C102" s="4" t="s">
        <v>27</v>
      </c>
      <c r="D102" s="4" t="s">
        <v>532</v>
      </c>
      <c r="E102" s="4" t="s">
        <v>533</v>
      </c>
      <c r="F102" s="6">
        <v>45066</v>
      </c>
      <c r="G102" s="6">
        <v>45069</v>
      </c>
      <c r="H102" s="4">
        <v>1</v>
      </c>
      <c r="I102" s="4">
        <v>3</v>
      </c>
      <c r="J102" s="4">
        <v>3</v>
      </c>
      <c r="K102" s="4" t="s">
        <v>30</v>
      </c>
      <c r="L102" s="4">
        <v>3606</v>
      </c>
      <c r="M102" s="4">
        <v>3606</v>
      </c>
      <c r="N102" s="4" t="s">
        <v>534</v>
      </c>
      <c r="O102" s="4" t="s">
        <v>32</v>
      </c>
      <c r="P102" s="4" t="s">
        <v>33</v>
      </c>
      <c r="Q102" s="4">
        <v>0</v>
      </c>
      <c r="R102" s="8">
        <v>45066</v>
      </c>
      <c r="S102" s="6">
        <v>45072</v>
      </c>
      <c r="T102" s="4" t="s">
        <v>34</v>
      </c>
      <c r="U102" s="4">
        <v>3606</v>
      </c>
      <c r="V102" s="4">
        <v>0</v>
      </c>
      <c r="W102" s="4">
        <v>0</v>
      </c>
      <c r="X102" s="4" t="s">
        <v>535</v>
      </c>
      <c r="Y102" s="4" t="s">
        <v>536</v>
      </c>
    </row>
    <row r="103" s="4" customFormat="1" spans="1:25">
      <c r="A103" s="4" t="s">
        <v>537</v>
      </c>
      <c r="B103" s="4" t="s">
        <v>26</v>
      </c>
      <c r="C103" s="4" t="s">
        <v>27</v>
      </c>
      <c r="D103" s="4" t="s">
        <v>538</v>
      </c>
      <c r="E103" s="4" t="s">
        <v>539</v>
      </c>
      <c r="F103" s="6">
        <v>45066</v>
      </c>
      <c r="G103" s="6">
        <v>45069</v>
      </c>
      <c r="H103" s="4">
        <v>1</v>
      </c>
      <c r="I103" s="4">
        <v>3</v>
      </c>
      <c r="J103" s="4">
        <v>3</v>
      </c>
      <c r="K103" s="4" t="s">
        <v>30</v>
      </c>
      <c r="L103" s="4">
        <v>1722</v>
      </c>
      <c r="M103" s="4">
        <v>1722</v>
      </c>
      <c r="N103" s="4" t="s">
        <v>540</v>
      </c>
      <c r="O103" s="4" t="s">
        <v>32</v>
      </c>
      <c r="P103" s="4" t="s">
        <v>33</v>
      </c>
      <c r="Q103" s="4">
        <v>0</v>
      </c>
      <c r="R103" s="8">
        <v>45066</v>
      </c>
      <c r="S103" s="6">
        <v>45072</v>
      </c>
      <c r="T103" s="4" t="s">
        <v>34</v>
      </c>
      <c r="U103" s="4">
        <v>1722</v>
      </c>
      <c r="V103" s="4">
        <v>0</v>
      </c>
      <c r="W103" s="4">
        <v>0</v>
      </c>
      <c r="X103" s="4" t="s">
        <v>541</v>
      </c>
      <c r="Y103" s="4" t="s">
        <v>36</v>
      </c>
    </row>
    <row r="104" s="4" customFormat="1" spans="1:25">
      <c r="A104" s="4" t="s">
        <v>542</v>
      </c>
      <c r="B104" s="4" t="s">
        <v>26</v>
      </c>
      <c r="C104" s="4" t="s">
        <v>27</v>
      </c>
      <c r="D104" s="4" t="s">
        <v>543</v>
      </c>
      <c r="E104" s="4" t="s">
        <v>544</v>
      </c>
      <c r="F104" s="6">
        <v>45067</v>
      </c>
      <c r="G104" s="6">
        <v>45069</v>
      </c>
      <c r="H104" s="4">
        <v>1</v>
      </c>
      <c r="I104" s="4">
        <v>2</v>
      </c>
      <c r="J104" s="4">
        <v>2</v>
      </c>
      <c r="K104" s="4" t="s">
        <v>30</v>
      </c>
      <c r="L104" s="4">
        <v>316</v>
      </c>
      <c r="M104" s="4">
        <v>316</v>
      </c>
      <c r="N104" s="4" t="s">
        <v>545</v>
      </c>
      <c r="O104" s="4" t="s">
        <v>32</v>
      </c>
      <c r="P104" s="4" t="s">
        <v>33</v>
      </c>
      <c r="Q104" s="4">
        <v>0</v>
      </c>
      <c r="R104" s="8">
        <v>45066</v>
      </c>
      <c r="S104" s="6">
        <v>45072</v>
      </c>
      <c r="T104" s="4" t="s">
        <v>34</v>
      </c>
      <c r="U104" s="4">
        <v>316</v>
      </c>
      <c r="V104" s="4">
        <v>0</v>
      </c>
      <c r="W104" s="4">
        <v>0</v>
      </c>
      <c r="X104" s="4" t="s">
        <v>546</v>
      </c>
      <c r="Y104" s="4" t="s">
        <v>547</v>
      </c>
    </row>
    <row r="105" s="4" customFormat="1" spans="1:25">
      <c r="A105" s="4" t="s">
        <v>548</v>
      </c>
      <c r="B105" s="4" t="s">
        <v>26</v>
      </c>
      <c r="C105" s="4" t="s">
        <v>27</v>
      </c>
      <c r="D105" s="4" t="s">
        <v>549</v>
      </c>
      <c r="E105" s="4" t="s">
        <v>550</v>
      </c>
      <c r="F105" s="6">
        <v>45066</v>
      </c>
      <c r="G105" s="6">
        <v>45069</v>
      </c>
      <c r="H105" s="4">
        <v>1</v>
      </c>
      <c r="I105" s="4">
        <v>3</v>
      </c>
      <c r="J105" s="4">
        <v>3</v>
      </c>
      <c r="K105" s="4" t="s">
        <v>30</v>
      </c>
      <c r="L105" s="4">
        <v>1605</v>
      </c>
      <c r="M105" s="4">
        <v>1605</v>
      </c>
      <c r="N105" s="4" t="s">
        <v>551</v>
      </c>
      <c r="O105" s="4" t="s">
        <v>32</v>
      </c>
      <c r="P105" s="4" t="s">
        <v>33</v>
      </c>
      <c r="Q105" s="4">
        <v>0</v>
      </c>
      <c r="R105" s="8">
        <v>45066</v>
      </c>
      <c r="S105" s="6">
        <v>45072</v>
      </c>
      <c r="T105" s="4" t="s">
        <v>34</v>
      </c>
      <c r="U105" s="4">
        <v>1605</v>
      </c>
      <c r="V105" s="4">
        <v>0</v>
      </c>
      <c r="W105" s="4">
        <v>0</v>
      </c>
      <c r="X105" s="4" t="s">
        <v>552</v>
      </c>
      <c r="Y105" s="4" t="s">
        <v>553</v>
      </c>
    </row>
    <row r="106" s="4" customFormat="1" spans="1:25">
      <c r="A106" s="4" t="s">
        <v>554</v>
      </c>
      <c r="B106" s="4" t="s">
        <v>26</v>
      </c>
      <c r="C106" s="4" t="s">
        <v>27</v>
      </c>
      <c r="D106" s="4" t="s">
        <v>555</v>
      </c>
      <c r="E106" s="4" t="s">
        <v>82</v>
      </c>
      <c r="F106" s="6">
        <v>45067</v>
      </c>
      <c r="G106" s="6">
        <v>45069</v>
      </c>
      <c r="H106" s="4">
        <v>1</v>
      </c>
      <c r="I106" s="4">
        <v>2</v>
      </c>
      <c r="J106" s="4">
        <v>2</v>
      </c>
      <c r="K106" s="4" t="s">
        <v>30</v>
      </c>
      <c r="L106" s="4">
        <v>394</v>
      </c>
      <c r="M106" s="4">
        <v>394</v>
      </c>
      <c r="N106" s="4" t="s">
        <v>556</v>
      </c>
      <c r="O106" s="4" t="s">
        <v>32</v>
      </c>
      <c r="P106" s="4" t="s">
        <v>33</v>
      </c>
      <c r="Q106" s="4">
        <v>0</v>
      </c>
      <c r="R106" s="8">
        <v>45066</v>
      </c>
      <c r="S106" s="6">
        <v>45072</v>
      </c>
      <c r="T106" s="4" t="s">
        <v>34</v>
      </c>
      <c r="U106" s="4">
        <v>394</v>
      </c>
      <c r="V106" s="4">
        <v>0</v>
      </c>
      <c r="W106" s="4">
        <v>0</v>
      </c>
      <c r="X106" s="4" t="s">
        <v>557</v>
      </c>
      <c r="Y106" s="4" t="s">
        <v>558</v>
      </c>
    </row>
    <row r="107" s="4" customFormat="1" spans="1:25">
      <c r="A107" s="4" t="s">
        <v>559</v>
      </c>
      <c r="B107" s="4" t="s">
        <v>26</v>
      </c>
      <c r="C107" s="4" t="s">
        <v>27</v>
      </c>
      <c r="D107" s="4" t="s">
        <v>560</v>
      </c>
      <c r="E107" s="4" t="s">
        <v>561</v>
      </c>
      <c r="F107" s="6">
        <v>45066</v>
      </c>
      <c r="G107" s="6">
        <v>45069</v>
      </c>
      <c r="H107" s="4">
        <v>1</v>
      </c>
      <c r="I107" s="4">
        <v>3</v>
      </c>
      <c r="J107" s="4">
        <v>3</v>
      </c>
      <c r="K107" s="4" t="s">
        <v>30</v>
      </c>
      <c r="L107" s="4">
        <v>1381</v>
      </c>
      <c r="M107" s="4">
        <v>1381</v>
      </c>
      <c r="N107" s="4" t="s">
        <v>562</v>
      </c>
      <c r="O107" s="4" t="s">
        <v>32</v>
      </c>
      <c r="P107" s="4" t="s">
        <v>33</v>
      </c>
      <c r="Q107" s="4">
        <v>0</v>
      </c>
      <c r="R107" s="8">
        <v>45066</v>
      </c>
      <c r="S107" s="6">
        <v>45072</v>
      </c>
      <c r="T107" s="4" t="s">
        <v>34</v>
      </c>
      <c r="U107" s="4">
        <v>1381</v>
      </c>
      <c r="V107" s="4">
        <v>0</v>
      </c>
      <c r="W107" s="4">
        <v>0</v>
      </c>
      <c r="X107" s="4" t="s">
        <v>563</v>
      </c>
      <c r="Y107" s="4" t="s">
        <v>564</v>
      </c>
    </row>
    <row r="108" s="4" customFormat="1" spans="1:25">
      <c r="A108" s="4" t="s">
        <v>565</v>
      </c>
      <c r="B108" s="4" t="s">
        <v>26</v>
      </c>
      <c r="C108" s="4" t="s">
        <v>27</v>
      </c>
      <c r="D108" s="4" t="s">
        <v>566</v>
      </c>
      <c r="E108" s="4" t="s">
        <v>567</v>
      </c>
      <c r="F108" s="6">
        <v>45068</v>
      </c>
      <c r="G108" s="6">
        <v>45069</v>
      </c>
      <c r="H108" s="4">
        <v>1</v>
      </c>
      <c r="I108" s="4">
        <v>1</v>
      </c>
      <c r="J108" s="4">
        <v>1</v>
      </c>
      <c r="K108" s="4" t="s">
        <v>30</v>
      </c>
      <c r="L108" s="4">
        <v>632</v>
      </c>
      <c r="M108" s="4">
        <v>632</v>
      </c>
      <c r="N108" s="4" t="s">
        <v>568</v>
      </c>
      <c r="O108" s="4" t="s">
        <v>32</v>
      </c>
      <c r="P108" s="4" t="s">
        <v>33</v>
      </c>
      <c r="Q108" s="4">
        <v>0</v>
      </c>
      <c r="R108" s="8">
        <v>45066</v>
      </c>
      <c r="S108" s="6">
        <v>45072</v>
      </c>
      <c r="T108" s="4" t="s">
        <v>34</v>
      </c>
      <c r="U108" s="4">
        <v>632</v>
      </c>
      <c r="V108" s="4">
        <v>0</v>
      </c>
      <c r="W108" s="4">
        <v>0</v>
      </c>
      <c r="X108" s="4" t="s">
        <v>569</v>
      </c>
      <c r="Y108" s="4" t="s">
        <v>36</v>
      </c>
    </row>
    <row r="109" s="4" customFormat="1" spans="1:25">
      <c r="A109" s="4" t="s">
        <v>570</v>
      </c>
      <c r="B109" s="4" t="s">
        <v>26</v>
      </c>
      <c r="C109" s="4" t="s">
        <v>27</v>
      </c>
      <c r="D109" s="4" t="s">
        <v>571</v>
      </c>
      <c r="E109" s="4" t="s">
        <v>572</v>
      </c>
      <c r="F109" s="6">
        <v>45068</v>
      </c>
      <c r="G109" s="6">
        <v>45069</v>
      </c>
      <c r="H109" s="4">
        <v>1</v>
      </c>
      <c r="I109" s="4">
        <v>1</v>
      </c>
      <c r="J109" s="4">
        <v>1</v>
      </c>
      <c r="K109" s="4" t="s">
        <v>30</v>
      </c>
      <c r="L109" s="4">
        <v>268</v>
      </c>
      <c r="M109" s="4">
        <v>268</v>
      </c>
      <c r="N109" s="4" t="s">
        <v>573</v>
      </c>
      <c r="O109" s="4" t="s">
        <v>32</v>
      </c>
      <c r="P109" s="4" t="s">
        <v>33</v>
      </c>
      <c r="Q109" s="4">
        <v>0</v>
      </c>
      <c r="R109" s="8">
        <v>45066</v>
      </c>
      <c r="S109" s="6">
        <v>45072</v>
      </c>
      <c r="T109" s="4" t="s">
        <v>34</v>
      </c>
      <c r="U109" s="4">
        <v>268</v>
      </c>
      <c r="V109" s="4">
        <v>0</v>
      </c>
      <c r="W109" s="4">
        <v>0</v>
      </c>
      <c r="X109" s="4" t="s">
        <v>574</v>
      </c>
      <c r="Y109" s="4" t="s">
        <v>575</v>
      </c>
    </row>
    <row r="110" s="4" customFormat="1" spans="1:25">
      <c r="A110" s="4" t="s">
        <v>576</v>
      </c>
      <c r="B110" s="4" t="s">
        <v>26</v>
      </c>
      <c r="C110" s="4" t="s">
        <v>27</v>
      </c>
      <c r="D110" s="4" t="s">
        <v>577</v>
      </c>
      <c r="E110" s="4" t="s">
        <v>578</v>
      </c>
      <c r="F110" s="6">
        <v>45067</v>
      </c>
      <c r="G110" s="6">
        <v>45069</v>
      </c>
      <c r="H110" s="4">
        <v>1</v>
      </c>
      <c r="I110" s="4">
        <v>2</v>
      </c>
      <c r="J110" s="4">
        <v>2</v>
      </c>
      <c r="K110" s="4" t="s">
        <v>30</v>
      </c>
      <c r="L110" s="4">
        <v>940</v>
      </c>
      <c r="M110" s="4">
        <v>940</v>
      </c>
      <c r="N110" s="4" t="s">
        <v>579</v>
      </c>
      <c r="O110" s="4" t="s">
        <v>32</v>
      </c>
      <c r="P110" s="4" t="s">
        <v>33</v>
      </c>
      <c r="Q110" s="4">
        <v>0</v>
      </c>
      <c r="R110" s="8">
        <v>45066</v>
      </c>
      <c r="S110" s="6">
        <v>45072</v>
      </c>
      <c r="T110" s="4" t="s">
        <v>34</v>
      </c>
      <c r="U110" s="4">
        <v>940</v>
      </c>
      <c r="V110" s="4">
        <v>0</v>
      </c>
      <c r="W110" s="4">
        <v>0</v>
      </c>
      <c r="X110" s="4" t="s">
        <v>580</v>
      </c>
      <c r="Y110" s="4" t="s">
        <v>36</v>
      </c>
    </row>
    <row r="111" s="4" customFormat="1" spans="1:25">
      <c r="A111" s="4" t="s">
        <v>581</v>
      </c>
      <c r="B111" s="4" t="s">
        <v>26</v>
      </c>
      <c r="C111" s="4" t="s">
        <v>27</v>
      </c>
      <c r="D111" s="4" t="s">
        <v>582</v>
      </c>
      <c r="E111" s="4" t="s">
        <v>583</v>
      </c>
      <c r="F111" s="6">
        <v>45066</v>
      </c>
      <c r="G111" s="6">
        <v>45069</v>
      </c>
      <c r="H111" s="4">
        <v>1</v>
      </c>
      <c r="I111" s="4">
        <v>3</v>
      </c>
      <c r="J111" s="4">
        <v>3</v>
      </c>
      <c r="K111" s="4" t="s">
        <v>30</v>
      </c>
      <c r="L111" s="4">
        <v>1277</v>
      </c>
      <c r="M111" s="4">
        <v>1277</v>
      </c>
      <c r="N111" s="4" t="s">
        <v>584</v>
      </c>
      <c r="O111" s="4" t="s">
        <v>32</v>
      </c>
      <c r="P111" s="4" t="s">
        <v>33</v>
      </c>
      <c r="Q111" s="4">
        <v>0</v>
      </c>
      <c r="R111" s="8">
        <v>45066</v>
      </c>
      <c r="S111" s="6">
        <v>45072</v>
      </c>
      <c r="T111" s="4" t="s">
        <v>34</v>
      </c>
      <c r="U111" s="4">
        <v>1277</v>
      </c>
      <c r="V111" s="4">
        <v>0</v>
      </c>
      <c r="W111" s="4">
        <v>0</v>
      </c>
      <c r="X111" s="4" t="s">
        <v>585</v>
      </c>
      <c r="Y111" s="4" t="s">
        <v>586</v>
      </c>
    </row>
    <row r="112" s="4" customFormat="1" spans="1:26">
      <c r="A112" s="4" t="s">
        <v>587</v>
      </c>
      <c r="B112" s="4" t="s">
        <v>26</v>
      </c>
      <c r="C112" s="4" t="s">
        <v>27</v>
      </c>
      <c r="D112" s="4" t="s">
        <v>588</v>
      </c>
      <c r="E112" s="4" t="s">
        <v>589</v>
      </c>
      <c r="F112" s="6">
        <v>45067</v>
      </c>
      <c r="G112" s="6">
        <v>45069</v>
      </c>
      <c r="H112" s="4">
        <v>2</v>
      </c>
      <c r="I112" s="4">
        <v>2</v>
      </c>
      <c r="J112" s="4">
        <v>4</v>
      </c>
      <c r="K112" s="4" t="s">
        <v>30</v>
      </c>
      <c r="L112" s="4">
        <v>3920</v>
      </c>
      <c r="M112" s="4">
        <v>3920</v>
      </c>
      <c r="N112" s="4" t="s">
        <v>590</v>
      </c>
      <c r="O112" s="4" t="s">
        <v>32</v>
      </c>
      <c r="P112" s="4" t="s">
        <v>33</v>
      </c>
      <c r="Q112" s="4">
        <v>0</v>
      </c>
      <c r="R112" s="8">
        <v>45066</v>
      </c>
      <c r="S112" s="6">
        <v>45072</v>
      </c>
      <c r="T112" s="4" t="s">
        <v>34</v>
      </c>
      <c r="U112" s="4">
        <v>3920</v>
      </c>
      <c r="V112" s="4">
        <v>0</v>
      </c>
      <c r="W112" s="4">
        <v>0</v>
      </c>
      <c r="X112" s="4" t="s">
        <v>591</v>
      </c>
      <c r="Y112" s="4">
        <v>68602142</v>
      </c>
      <c r="Z112" s="4" t="s">
        <v>592</v>
      </c>
    </row>
    <row r="113" s="4" customFormat="1" spans="1:25">
      <c r="A113" s="4" t="s">
        <v>593</v>
      </c>
      <c r="B113" s="4" t="s">
        <v>26</v>
      </c>
      <c r="C113" s="4" t="s">
        <v>27</v>
      </c>
      <c r="D113" s="4" t="s">
        <v>594</v>
      </c>
      <c r="E113" s="4" t="s">
        <v>595</v>
      </c>
      <c r="F113" s="6">
        <v>45068</v>
      </c>
      <c r="G113" s="6">
        <v>45069</v>
      </c>
      <c r="H113" s="4">
        <v>1</v>
      </c>
      <c r="I113" s="4">
        <v>1</v>
      </c>
      <c r="J113" s="4">
        <v>1</v>
      </c>
      <c r="K113" s="4" t="s">
        <v>30</v>
      </c>
      <c r="L113" s="4">
        <v>265</v>
      </c>
      <c r="M113" s="4">
        <v>265</v>
      </c>
      <c r="N113" s="4" t="s">
        <v>596</v>
      </c>
      <c r="O113" s="4" t="s">
        <v>32</v>
      </c>
      <c r="P113" s="4" t="s">
        <v>33</v>
      </c>
      <c r="Q113" s="4">
        <v>0</v>
      </c>
      <c r="R113" s="8">
        <v>45066</v>
      </c>
      <c r="S113" s="6">
        <v>45072</v>
      </c>
      <c r="T113" s="4" t="s">
        <v>34</v>
      </c>
      <c r="U113" s="4">
        <v>265</v>
      </c>
      <c r="V113" s="4">
        <v>0</v>
      </c>
      <c r="W113" s="4">
        <v>0</v>
      </c>
      <c r="X113" s="4" t="s">
        <v>597</v>
      </c>
      <c r="Y113" s="4" t="s">
        <v>36</v>
      </c>
    </row>
    <row r="114" s="4" customFormat="1" spans="1:25">
      <c r="A114" s="4" t="s">
        <v>598</v>
      </c>
      <c r="B114" s="4" t="s">
        <v>26</v>
      </c>
      <c r="C114" s="4" t="s">
        <v>27</v>
      </c>
      <c r="D114" s="4" t="s">
        <v>527</v>
      </c>
      <c r="E114" s="4" t="s">
        <v>528</v>
      </c>
      <c r="F114" s="6">
        <v>45068</v>
      </c>
      <c r="G114" s="6">
        <v>45069</v>
      </c>
      <c r="H114" s="4">
        <v>1</v>
      </c>
      <c r="I114" s="4">
        <v>1</v>
      </c>
      <c r="J114" s="4">
        <v>1</v>
      </c>
      <c r="K114" s="4" t="s">
        <v>30</v>
      </c>
      <c r="L114" s="4">
        <v>472</v>
      </c>
      <c r="M114" s="4">
        <v>472</v>
      </c>
      <c r="N114" s="4" t="s">
        <v>599</v>
      </c>
      <c r="O114" s="4" t="s">
        <v>32</v>
      </c>
      <c r="P114" s="4" t="s">
        <v>33</v>
      </c>
      <c r="Q114" s="4">
        <v>0</v>
      </c>
      <c r="R114" s="8">
        <v>45066</v>
      </c>
      <c r="S114" s="6">
        <v>45072</v>
      </c>
      <c r="T114" s="4" t="s">
        <v>34</v>
      </c>
      <c r="U114" s="4">
        <v>472</v>
      </c>
      <c r="V114" s="4">
        <v>0</v>
      </c>
      <c r="W114" s="4">
        <v>0</v>
      </c>
      <c r="X114" s="4" t="s">
        <v>600</v>
      </c>
      <c r="Y114" s="4" t="s">
        <v>601</v>
      </c>
    </row>
    <row r="115" s="4" customFormat="1" spans="1:25">
      <c r="A115" s="4" t="s">
        <v>602</v>
      </c>
      <c r="B115" s="4" t="s">
        <v>26</v>
      </c>
      <c r="C115" s="4" t="s">
        <v>27</v>
      </c>
      <c r="D115" s="4" t="s">
        <v>603</v>
      </c>
      <c r="E115" s="4" t="s">
        <v>604</v>
      </c>
      <c r="F115" s="6">
        <v>45066</v>
      </c>
      <c r="G115" s="6">
        <v>45069</v>
      </c>
      <c r="H115" s="4">
        <v>1</v>
      </c>
      <c r="I115" s="4">
        <v>3</v>
      </c>
      <c r="J115" s="4">
        <v>3</v>
      </c>
      <c r="K115" s="4" t="s">
        <v>30</v>
      </c>
      <c r="L115" s="4">
        <v>1170</v>
      </c>
      <c r="M115" s="4">
        <v>1170</v>
      </c>
      <c r="N115" s="4" t="s">
        <v>605</v>
      </c>
      <c r="O115" s="4" t="s">
        <v>32</v>
      </c>
      <c r="P115" s="4" t="s">
        <v>33</v>
      </c>
      <c r="Q115" s="4">
        <v>0</v>
      </c>
      <c r="R115" s="8">
        <v>45066</v>
      </c>
      <c r="S115" s="6">
        <v>45072</v>
      </c>
      <c r="T115" s="4" t="s">
        <v>34</v>
      </c>
      <c r="U115" s="4">
        <v>1170</v>
      </c>
      <c r="V115" s="4">
        <v>0</v>
      </c>
      <c r="W115" s="4">
        <v>0</v>
      </c>
      <c r="X115" s="4" t="s">
        <v>606</v>
      </c>
      <c r="Y115" s="4" t="s">
        <v>36</v>
      </c>
    </row>
    <row r="116" s="4" customFormat="1" spans="1:25">
      <c r="A116" s="4" t="s">
        <v>607</v>
      </c>
      <c r="B116" s="4" t="s">
        <v>26</v>
      </c>
      <c r="C116" s="4" t="s">
        <v>27</v>
      </c>
      <c r="D116" s="4" t="s">
        <v>608</v>
      </c>
      <c r="E116" s="4" t="s">
        <v>609</v>
      </c>
      <c r="F116" s="6">
        <v>45066</v>
      </c>
      <c r="G116" s="6">
        <v>45069</v>
      </c>
      <c r="H116" s="4">
        <v>1</v>
      </c>
      <c r="I116" s="4">
        <v>3</v>
      </c>
      <c r="J116" s="4">
        <v>3</v>
      </c>
      <c r="K116" s="4" t="s">
        <v>30</v>
      </c>
      <c r="L116" s="4">
        <v>7719</v>
      </c>
      <c r="M116" s="4">
        <v>7719</v>
      </c>
      <c r="N116" s="4" t="s">
        <v>610</v>
      </c>
      <c r="O116" s="4" t="s">
        <v>32</v>
      </c>
      <c r="P116" s="4" t="s">
        <v>33</v>
      </c>
      <c r="Q116" s="4">
        <v>0</v>
      </c>
      <c r="R116" s="8">
        <v>45066</v>
      </c>
      <c r="S116" s="6">
        <v>45072</v>
      </c>
      <c r="T116" s="4" t="s">
        <v>34</v>
      </c>
      <c r="U116" s="4">
        <v>7719</v>
      </c>
      <c r="V116" s="4">
        <v>0</v>
      </c>
      <c r="W116" s="4">
        <v>0</v>
      </c>
      <c r="X116" s="4" t="s">
        <v>611</v>
      </c>
      <c r="Y116" s="4" t="s">
        <v>612</v>
      </c>
    </row>
    <row r="117" s="4" customFormat="1" spans="1:25">
      <c r="A117" s="4" t="s">
        <v>613</v>
      </c>
      <c r="B117" s="4" t="s">
        <v>26</v>
      </c>
      <c r="C117" s="4" t="s">
        <v>27</v>
      </c>
      <c r="D117" s="4" t="s">
        <v>614</v>
      </c>
      <c r="E117" s="4" t="s">
        <v>615</v>
      </c>
      <c r="F117" s="6">
        <v>45066</v>
      </c>
      <c r="G117" s="6">
        <v>45069</v>
      </c>
      <c r="H117" s="4">
        <v>1</v>
      </c>
      <c r="I117" s="4">
        <v>3</v>
      </c>
      <c r="J117" s="4">
        <v>3</v>
      </c>
      <c r="K117" s="4" t="s">
        <v>30</v>
      </c>
      <c r="L117" s="4">
        <v>4035</v>
      </c>
      <c r="M117" s="4">
        <v>4035</v>
      </c>
      <c r="N117" s="4" t="s">
        <v>616</v>
      </c>
      <c r="O117" s="4" t="s">
        <v>32</v>
      </c>
      <c r="P117" s="4" t="s">
        <v>33</v>
      </c>
      <c r="Q117" s="4">
        <v>0</v>
      </c>
      <c r="R117" s="8">
        <v>45066</v>
      </c>
      <c r="S117" s="6">
        <v>45072</v>
      </c>
      <c r="T117" s="4" t="s">
        <v>34</v>
      </c>
      <c r="U117" s="4">
        <v>4035</v>
      </c>
      <c r="V117" s="4">
        <v>0</v>
      </c>
      <c r="W117" s="4">
        <v>0</v>
      </c>
      <c r="X117" s="4" t="s">
        <v>617</v>
      </c>
      <c r="Y117" s="4" t="s">
        <v>36</v>
      </c>
    </row>
    <row r="118" s="4" customFormat="1" spans="1:25">
      <c r="A118" s="4" t="s">
        <v>613</v>
      </c>
      <c r="B118" s="4" t="s">
        <v>26</v>
      </c>
      <c r="C118" s="4" t="s">
        <v>74</v>
      </c>
      <c r="D118" s="4" t="s">
        <v>614</v>
      </c>
      <c r="E118" s="4" t="s">
        <v>615</v>
      </c>
      <c r="F118" s="6">
        <v>45066</v>
      </c>
      <c r="G118" s="6">
        <v>45069</v>
      </c>
      <c r="H118" s="4">
        <v>1</v>
      </c>
      <c r="I118" s="4">
        <v>3</v>
      </c>
      <c r="J118" s="4">
        <v>3</v>
      </c>
      <c r="K118" s="4" t="s">
        <v>30</v>
      </c>
      <c r="L118" s="4">
        <v>-4035</v>
      </c>
      <c r="M118" s="4">
        <v>-4035</v>
      </c>
      <c r="N118" s="4" t="s">
        <v>616</v>
      </c>
      <c r="O118" s="4" t="s">
        <v>32</v>
      </c>
      <c r="P118" s="4" t="s">
        <v>33</v>
      </c>
      <c r="Q118" s="4">
        <v>0</v>
      </c>
      <c r="R118" s="8">
        <v>45066</v>
      </c>
      <c r="S118" s="6">
        <v>45072</v>
      </c>
      <c r="T118" s="4" t="s">
        <v>34</v>
      </c>
      <c r="U118" s="4">
        <v>-4035</v>
      </c>
      <c r="V118" s="4">
        <v>0</v>
      </c>
      <c r="W118" s="4">
        <v>0</v>
      </c>
      <c r="X118" s="4" t="s">
        <v>617</v>
      </c>
      <c r="Y118" s="4" t="s">
        <v>36</v>
      </c>
    </row>
    <row r="119" s="4" customFormat="1" spans="1:25">
      <c r="A119" s="4" t="s">
        <v>618</v>
      </c>
      <c r="B119" s="4" t="s">
        <v>26</v>
      </c>
      <c r="C119" s="4" t="s">
        <v>27</v>
      </c>
      <c r="D119" s="4" t="s">
        <v>81</v>
      </c>
      <c r="E119" s="4" t="s">
        <v>82</v>
      </c>
      <c r="F119" s="6">
        <v>45068</v>
      </c>
      <c r="G119" s="6">
        <v>45069</v>
      </c>
      <c r="H119" s="4">
        <v>1</v>
      </c>
      <c r="I119" s="4">
        <v>1</v>
      </c>
      <c r="J119" s="4">
        <v>1</v>
      </c>
      <c r="K119" s="4" t="s">
        <v>30</v>
      </c>
      <c r="L119" s="4">
        <v>2338</v>
      </c>
      <c r="M119" s="4">
        <v>2338</v>
      </c>
      <c r="N119" s="4" t="s">
        <v>619</v>
      </c>
      <c r="O119" s="4" t="s">
        <v>32</v>
      </c>
      <c r="P119" s="4" t="s">
        <v>33</v>
      </c>
      <c r="Q119" s="4">
        <v>0</v>
      </c>
      <c r="R119" s="8">
        <v>45066</v>
      </c>
      <c r="S119" s="6">
        <v>45072</v>
      </c>
      <c r="T119" s="4" t="s">
        <v>34</v>
      </c>
      <c r="U119" s="4">
        <v>2338</v>
      </c>
      <c r="V119" s="4">
        <v>0</v>
      </c>
      <c r="W119" s="4">
        <v>0</v>
      </c>
      <c r="X119" s="4" t="s">
        <v>620</v>
      </c>
      <c r="Y119" s="4" t="s">
        <v>621</v>
      </c>
    </row>
    <row r="120" s="4" customFormat="1" spans="1:25">
      <c r="A120" s="4" t="s">
        <v>622</v>
      </c>
      <c r="B120" s="4" t="s">
        <v>26</v>
      </c>
      <c r="C120" s="4" t="s">
        <v>27</v>
      </c>
      <c r="D120" s="4" t="s">
        <v>623</v>
      </c>
      <c r="E120" s="4" t="s">
        <v>624</v>
      </c>
      <c r="F120" s="6">
        <v>45067</v>
      </c>
      <c r="G120" s="6">
        <v>45069</v>
      </c>
      <c r="H120" s="4">
        <v>1</v>
      </c>
      <c r="I120" s="4">
        <v>2</v>
      </c>
      <c r="J120" s="4">
        <v>2</v>
      </c>
      <c r="K120" s="4" t="s">
        <v>30</v>
      </c>
      <c r="L120" s="4">
        <v>5613</v>
      </c>
      <c r="M120" s="4">
        <v>5613</v>
      </c>
      <c r="N120" s="4" t="s">
        <v>625</v>
      </c>
      <c r="O120" s="4" t="s">
        <v>32</v>
      </c>
      <c r="P120" s="4" t="s">
        <v>33</v>
      </c>
      <c r="Q120" s="4">
        <v>0</v>
      </c>
      <c r="R120" s="8">
        <v>45067</v>
      </c>
      <c r="S120" s="6">
        <v>45072</v>
      </c>
      <c r="T120" s="4" t="s">
        <v>34</v>
      </c>
      <c r="U120" s="4">
        <v>5613</v>
      </c>
      <c r="V120" s="4">
        <v>0</v>
      </c>
      <c r="W120" s="4">
        <v>0</v>
      </c>
      <c r="X120" s="4" t="s">
        <v>626</v>
      </c>
      <c r="Y120" s="4" t="s">
        <v>627</v>
      </c>
    </row>
    <row r="121" s="4" customFormat="1" spans="1:25">
      <c r="A121" s="4" t="s">
        <v>628</v>
      </c>
      <c r="B121" s="4" t="s">
        <v>26</v>
      </c>
      <c r="C121" s="4" t="s">
        <v>27</v>
      </c>
      <c r="D121" s="4" t="s">
        <v>629</v>
      </c>
      <c r="E121" s="4" t="s">
        <v>630</v>
      </c>
      <c r="F121" s="6">
        <v>45067</v>
      </c>
      <c r="G121" s="6">
        <v>45069</v>
      </c>
      <c r="H121" s="4">
        <v>1</v>
      </c>
      <c r="I121" s="4">
        <v>2</v>
      </c>
      <c r="J121" s="4">
        <v>2</v>
      </c>
      <c r="K121" s="4" t="s">
        <v>30</v>
      </c>
      <c r="L121" s="4">
        <v>3114</v>
      </c>
      <c r="M121" s="4">
        <v>3114</v>
      </c>
      <c r="N121" s="4" t="s">
        <v>631</v>
      </c>
      <c r="O121" s="4" t="s">
        <v>32</v>
      </c>
      <c r="P121" s="4" t="s">
        <v>33</v>
      </c>
      <c r="Q121" s="4">
        <v>0</v>
      </c>
      <c r="R121" s="8">
        <v>45067</v>
      </c>
      <c r="S121" s="6">
        <v>45072</v>
      </c>
      <c r="T121" s="4" t="s">
        <v>34</v>
      </c>
      <c r="U121" s="4">
        <v>3114</v>
      </c>
      <c r="V121" s="4">
        <v>0</v>
      </c>
      <c r="W121" s="4">
        <v>0</v>
      </c>
      <c r="X121" s="4" t="s">
        <v>632</v>
      </c>
      <c r="Y121" s="4" t="s">
        <v>633</v>
      </c>
    </row>
    <row r="122" s="4" customFormat="1" spans="1:25">
      <c r="A122" s="4" t="s">
        <v>634</v>
      </c>
      <c r="B122" s="4" t="s">
        <v>26</v>
      </c>
      <c r="C122" s="4" t="s">
        <v>27</v>
      </c>
      <c r="D122" s="4" t="s">
        <v>635</v>
      </c>
      <c r="E122" s="4" t="s">
        <v>636</v>
      </c>
      <c r="F122" s="6">
        <v>45068</v>
      </c>
      <c r="G122" s="6">
        <v>45069</v>
      </c>
      <c r="H122" s="4">
        <v>1</v>
      </c>
      <c r="I122" s="4">
        <v>1</v>
      </c>
      <c r="J122" s="4">
        <v>1</v>
      </c>
      <c r="K122" s="4" t="s">
        <v>30</v>
      </c>
      <c r="L122" s="4">
        <v>1208</v>
      </c>
      <c r="M122" s="4">
        <v>1208</v>
      </c>
      <c r="N122" s="4" t="s">
        <v>637</v>
      </c>
      <c r="O122" s="4" t="s">
        <v>32</v>
      </c>
      <c r="P122" s="4" t="s">
        <v>33</v>
      </c>
      <c r="Q122" s="4">
        <v>0</v>
      </c>
      <c r="R122" s="8">
        <v>45067</v>
      </c>
      <c r="S122" s="6">
        <v>45072</v>
      </c>
      <c r="T122" s="4" t="s">
        <v>34</v>
      </c>
      <c r="U122" s="4">
        <v>1208</v>
      </c>
      <c r="V122" s="4">
        <v>0</v>
      </c>
      <c r="W122" s="4">
        <v>0</v>
      </c>
      <c r="X122" s="4" t="s">
        <v>638</v>
      </c>
      <c r="Y122" s="4" t="s">
        <v>639</v>
      </c>
    </row>
    <row r="123" s="4" customFormat="1" spans="1:25">
      <c r="A123" s="4" t="s">
        <v>640</v>
      </c>
      <c r="B123" s="4" t="s">
        <v>26</v>
      </c>
      <c r="C123" s="4" t="s">
        <v>27</v>
      </c>
      <c r="D123" s="4" t="s">
        <v>641</v>
      </c>
      <c r="E123" s="4" t="s">
        <v>642</v>
      </c>
      <c r="F123" s="6">
        <v>45067</v>
      </c>
      <c r="G123" s="6">
        <v>45069</v>
      </c>
      <c r="H123" s="4">
        <v>1</v>
      </c>
      <c r="I123" s="4">
        <v>2</v>
      </c>
      <c r="J123" s="4">
        <v>2</v>
      </c>
      <c r="K123" s="4" t="s">
        <v>30</v>
      </c>
      <c r="L123" s="4">
        <v>1032</v>
      </c>
      <c r="M123" s="4">
        <v>1032</v>
      </c>
      <c r="N123" s="4" t="s">
        <v>643</v>
      </c>
      <c r="O123" s="4" t="s">
        <v>32</v>
      </c>
      <c r="P123" s="4" t="s">
        <v>33</v>
      </c>
      <c r="Q123" s="4">
        <v>0</v>
      </c>
      <c r="R123" s="8">
        <v>45067</v>
      </c>
      <c r="S123" s="6">
        <v>45072</v>
      </c>
      <c r="T123" s="4" t="s">
        <v>34</v>
      </c>
      <c r="U123" s="4">
        <v>1032</v>
      </c>
      <c r="V123" s="4">
        <v>0</v>
      </c>
      <c r="W123" s="4">
        <v>0</v>
      </c>
      <c r="X123" s="4" t="s">
        <v>644</v>
      </c>
      <c r="Y123" s="4" t="s">
        <v>645</v>
      </c>
    </row>
    <row r="124" s="4" customFormat="1" spans="1:25">
      <c r="A124" s="4" t="s">
        <v>646</v>
      </c>
      <c r="B124" s="4" t="s">
        <v>26</v>
      </c>
      <c r="C124" s="4" t="s">
        <v>27</v>
      </c>
      <c r="D124" s="4" t="s">
        <v>348</v>
      </c>
      <c r="E124" s="4" t="s">
        <v>647</v>
      </c>
      <c r="F124" s="6">
        <v>45068</v>
      </c>
      <c r="G124" s="6">
        <v>45069</v>
      </c>
      <c r="H124" s="4">
        <v>1</v>
      </c>
      <c r="I124" s="4">
        <v>1</v>
      </c>
      <c r="J124" s="4">
        <v>1</v>
      </c>
      <c r="K124" s="4" t="s">
        <v>30</v>
      </c>
      <c r="L124" s="4">
        <v>112</v>
      </c>
      <c r="M124" s="4">
        <v>112</v>
      </c>
      <c r="N124" s="4" t="s">
        <v>648</v>
      </c>
      <c r="O124" s="4" t="s">
        <v>32</v>
      </c>
      <c r="P124" s="4" t="s">
        <v>33</v>
      </c>
      <c r="Q124" s="4">
        <v>0</v>
      </c>
      <c r="R124" s="8">
        <v>45067</v>
      </c>
      <c r="S124" s="6">
        <v>45072</v>
      </c>
      <c r="T124" s="4" t="s">
        <v>34</v>
      </c>
      <c r="U124" s="4">
        <v>112</v>
      </c>
      <c r="V124" s="4">
        <v>0</v>
      </c>
      <c r="W124" s="4">
        <v>0</v>
      </c>
      <c r="X124" s="4" t="s">
        <v>649</v>
      </c>
      <c r="Y124" s="4" t="s">
        <v>36</v>
      </c>
    </row>
    <row r="125" s="4" customFormat="1" spans="1:25">
      <c r="A125" s="4" t="s">
        <v>650</v>
      </c>
      <c r="B125" s="4" t="s">
        <v>26</v>
      </c>
      <c r="C125" s="4" t="s">
        <v>27</v>
      </c>
      <c r="D125" s="4" t="s">
        <v>651</v>
      </c>
      <c r="E125" s="4" t="s">
        <v>370</v>
      </c>
      <c r="F125" s="6">
        <v>45068</v>
      </c>
      <c r="G125" s="6">
        <v>45069</v>
      </c>
      <c r="H125" s="4">
        <v>1</v>
      </c>
      <c r="I125" s="4">
        <v>1</v>
      </c>
      <c r="J125" s="4">
        <v>1</v>
      </c>
      <c r="K125" s="4" t="s">
        <v>30</v>
      </c>
      <c r="L125" s="4">
        <v>265</v>
      </c>
      <c r="M125" s="4">
        <v>265</v>
      </c>
      <c r="N125" s="4" t="s">
        <v>652</v>
      </c>
      <c r="O125" s="4" t="s">
        <v>32</v>
      </c>
      <c r="P125" s="4" t="s">
        <v>33</v>
      </c>
      <c r="Q125" s="4">
        <v>0</v>
      </c>
      <c r="R125" s="8">
        <v>45067</v>
      </c>
      <c r="S125" s="6">
        <v>45072</v>
      </c>
      <c r="T125" s="4" t="s">
        <v>34</v>
      </c>
      <c r="U125" s="4">
        <v>265</v>
      </c>
      <c r="V125" s="4">
        <v>0</v>
      </c>
      <c r="W125" s="4">
        <v>0</v>
      </c>
      <c r="X125" s="4" t="s">
        <v>653</v>
      </c>
      <c r="Y125" s="4" t="s">
        <v>36</v>
      </c>
    </row>
    <row r="126" s="4" customFormat="1" spans="1:25">
      <c r="A126" s="4" t="s">
        <v>654</v>
      </c>
      <c r="B126" s="4" t="s">
        <v>26</v>
      </c>
      <c r="C126" s="4" t="s">
        <v>27</v>
      </c>
      <c r="D126" s="4" t="s">
        <v>655</v>
      </c>
      <c r="E126" s="4" t="s">
        <v>656</v>
      </c>
      <c r="F126" s="6">
        <v>45067</v>
      </c>
      <c r="G126" s="6">
        <v>45069</v>
      </c>
      <c r="H126" s="4">
        <v>1</v>
      </c>
      <c r="I126" s="4">
        <v>2</v>
      </c>
      <c r="J126" s="4">
        <v>2</v>
      </c>
      <c r="K126" s="4" t="s">
        <v>30</v>
      </c>
      <c r="L126" s="4">
        <v>3202</v>
      </c>
      <c r="M126" s="4">
        <v>3202</v>
      </c>
      <c r="N126" s="4" t="s">
        <v>657</v>
      </c>
      <c r="O126" s="4" t="s">
        <v>32</v>
      </c>
      <c r="P126" s="4" t="s">
        <v>33</v>
      </c>
      <c r="Q126" s="4">
        <v>0</v>
      </c>
      <c r="R126" s="8">
        <v>45067</v>
      </c>
      <c r="S126" s="6">
        <v>45072</v>
      </c>
      <c r="T126" s="4" t="s">
        <v>34</v>
      </c>
      <c r="U126" s="4">
        <v>3202</v>
      </c>
      <c r="V126" s="4">
        <v>0</v>
      </c>
      <c r="W126" s="4">
        <v>0</v>
      </c>
      <c r="X126" s="4" t="s">
        <v>658</v>
      </c>
      <c r="Y126" s="4" t="s">
        <v>659</v>
      </c>
    </row>
    <row r="127" s="4" customFormat="1" spans="1:25">
      <c r="A127" s="4" t="s">
        <v>660</v>
      </c>
      <c r="B127" s="4" t="s">
        <v>26</v>
      </c>
      <c r="C127" s="4" t="s">
        <v>27</v>
      </c>
      <c r="D127" s="4" t="s">
        <v>661</v>
      </c>
      <c r="E127" s="4" t="s">
        <v>662</v>
      </c>
      <c r="F127" s="6">
        <v>45068</v>
      </c>
      <c r="G127" s="6">
        <v>45069</v>
      </c>
      <c r="H127" s="4">
        <v>1</v>
      </c>
      <c r="I127" s="4">
        <v>1</v>
      </c>
      <c r="J127" s="4">
        <v>1</v>
      </c>
      <c r="K127" s="4" t="s">
        <v>30</v>
      </c>
      <c r="L127" s="4">
        <v>188</v>
      </c>
      <c r="M127" s="4">
        <v>188</v>
      </c>
      <c r="N127" s="4" t="s">
        <v>663</v>
      </c>
      <c r="O127" s="4" t="s">
        <v>32</v>
      </c>
      <c r="P127" s="4" t="s">
        <v>33</v>
      </c>
      <c r="Q127" s="4">
        <v>0</v>
      </c>
      <c r="R127" s="8">
        <v>45067</v>
      </c>
      <c r="S127" s="6">
        <v>45072</v>
      </c>
      <c r="T127" s="4" t="s">
        <v>34</v>
      </c>
      <c r="U127" s="4">
        <v>188</v>
      </c>
      <c r="V127" s="4">
        <v>0</v>
      </c>
      <c r="W127" s="4">
        <v>0</v>
      </c>
      <c r="X127" s="4" t="s">
        <v>664</v>
      </c>
      <c r="Y127" s="4" t="s">
        <v>665</v>
      </c>
    </row>
    <row r="128" s="4" customFormat="1" spans="1:26">
      <c r="A128" s="4" t="s">
        <v>666</v>
      </c>
      <c r="B128" s="4" t="s">
        <v>26</v>
      </c>
      <c r="C128" s="4" t="s">
        <v>27</v>
      </c>
      <c r="D128" s="4" t="s">
        <v>667</v>
      </c>
      <c r="E128" s="4" t="s">
        <v>94</v>
      </c>
      <c r="F128" s="6">
        <v>45067</v>
      </c>
      <c r="G128" s="6">
        <v>45069</v>
      </c>
      <c r="H128" s="4">
        <v>2</v>
      </c>
      <c r="I128" s="4">
        <v>2</v>
      </c>
      <c r="J128" s="4">
        <v>4</v>
      </c>
      <c r="K128" s="4" t="s">
        <v>30</v>
      </c>
      <c r="L128" s="4">
        <v>592</v>
      </c>
      <c r="M128" s="4">
        <v>592</v>
      </c>
      <c r="N128" s="4" t="s">
        <v>668</v>
      </c>
      <c r="O128" s="4" t="s">
        <v>32</v>
      </c>
      <c r="P128" s="4" t="s">
        <v>33</v>
      </c>
      <c r="Q128" s="4">
        <v>0</v>
      </c>
      <c r="R128" s="8">
        <v>45067</v>
      </c>
      <c r="S128" s="6">
        <v>45072</v>
      </c>
      <c r="T128" s="4" t="s">
        <v>34</v>
      </c>
      <c r="U128" s="4">
        <v>592</v>
      </c>
      <c r="V128" s="4">
        <v>0</v>
      </c>
      <c r="W128" s="4">
        <v>0</v>
      </c>
      <c r="X128" s="4" t="s">
        <v>669</v>
      </c>
      <c r="Y128" s="4" t="s">
        <v>670</v>
      </c>
      <c r="Z128" s="4" t="s">
        <v>671</v>
      </c>
    </row>
    <row r="129" s="4" customFormat="1" spans="1:26">
      <c r="A129" s="4" t="s">
        <v>672</v>
      </c>
      <c r="B129" s="4" t="s">
        <v>26</v>
      </c>
      <c r="C129" s="4" t="s">
        <v>27</v>
      </c>
      <c r="D129" s="4" t="s">
        <v>673</v>
      </c>
      <c r="E129" s="4" t="s">
        <v>674</v>
      </c>
      <c r="F129" s="6">
        <v>45067</v>
      </c>
      <c r="G129" s="6">
        <v>45069</v>
      </c>
      <c r="H129" s="4">
        <v>2</v>
      </c>
      <c r="I129" s="4">
        <v>2</v>
      </c>
      <c r="J129" s="4">
        <v>4</v>
      </c>
      <c r="K129" s="4" t="s">
        <v>30</v>
      </c>
      <c r="L129" s="4">
        <v>932</v>
      </c>
      <c r="M129" s="4">
        <v>932</v>
      </c>
      <c r="N129" s="4" t="s">
        <v>675</v>
      </c>
      <c r="O129" s="4" t="s">
        <v>32</v>
      </c>
      <c r="P129" s="4" t="s">
        <v>33</v>
      </c>
      <c r="Q129" s="4">
        <v>0</v>
      </c>
      <c r="R129" s="8">
        <v>45067</v>
      </c>
      <c r="S129" s="6">
        <v>45072</v>
      </c>
      <c r="T129" s="4" t="s">
        <v>34</v>
      </c>
      <c r="U129" s="4">
        <v>932</v>
      </c>
      <c r="V129" s="4">
        <v>0</v>
      </c>
      <c r="W129" s="4">
        <v>0</v>
      </c>
      <c r="X129" s="4" t="s">
        <v>676</v>
      </c>
      <c r="Y129" s="4" t="s">
        <v>677</v>
      </c>
      <c r="Z129" s="4" t="s">
        <v>678</v>
      </c>
    </row>
    <row r="130" s="4" customFormat="1" spans="1:25">
      <c r="A130" s="4" t="s">
        <v>679</v>
      </c>
      <c r="B130" s="4" t="s">
        <v>26</v>
      </c>
      <c r="C130" s="4" t="s">
        <v>27</v>
      </c>
      <c r="D130" s="4" t="s">
        <v>680</v>
      </c>
      <c r="E130" s="4" t="s">
        <v>681</v>
      </c>
      <c r="F130" s="6">
        <v>45068</v>
      </c>
      <c r="G130" s="6">
        <v>45069</v>
      </c>
      <c r="H130" s="4">
        <v>1</v>
      </c>
      <c r="I130" s="4">
        <v>1</v>
      </c>
      <c r="J130" s="4">
        <v>1</v>
      </c>
      <c r="K130" s="4" t="s">
        <v>30</v>
      </c>
      <c r="L130" s="4">
        <v>1016</v>
      </c>
      <c r="M130" s="4">
        <v>1016</v>
      </c>
      <c r="N130" s="4" t="s">
        <v>682</v>
      </c>
      <c r="O130" s="4" t="s">
        <v>32</v>
      </c>
      <c r="P130" s="4" t="s">
        <v>33</v>
      </c>
      <c r="Q130" s="4">
        <v>0</v>
      </c>
      <c r="R130" s="8">
        <v>45067</v>
      </c>
      <c r="S130" s="6">
        <v>45072</v>
      </c>
      <c r="T130" s="4" t="s">
        <v>34</v>
      </c>
      <c r="U130" s="4">
        <v>1016</v>
      </c>
      <c r="V130" s="4">
        <v>0</v>
      </c>
      <c r="W130" s="4">
        <v>0</v>
      </c>
      <c r="X130" s="4" t="s">
        <v>683</v>
      </c>
      <c r="Y130" s="4" t="s">
        <v>684</v>
      </c>
    </row>
    <row r="131" s="4" customFormat="1" spans="1:25">
      <c r="A131" s="4" t="s">
        <v>685</v>
      </c>
      <c r="B131" s="4" t="s">
        <v>26</v>
      </c>
      <c r="C131" s="4" t="s">
        <v>27</v>
      </c>
      <c r="D131" s="4" t="s">
        <v>686</v>
      </c>
      <c r="E131" s="4" t="s">
        <v>687</v>
      </c>
      <c r="F131" s="6">
        <v>45067</v>
      </c>
      <c r="G131" s="6">
        <v>45069</v>
      </c>
      <c r="H131" s="4">
        <v>1</v>
      </c>
      <c r="I131" s="4">
        <v>2</v>
      </c>
      <c r="J131" s="4">
        <v>2</v>
      </c>
      <c r="K131" s="4" t="s">
        <v>30</v>
      </c>
      <c r="L131" s="4">
        <v>1618</v>
      </c>
      <c r="M131" s="4">
        <v>1618</v>
      </c>
      <c r="N131" s="4" t="s">
        <v>688</v>
      </c>
      <c r="O131" s="4" t="s">
        <v>32</v>
      </c>
      <c r="P131" s="4" t="s">
        <v>33</v>
      </c>
      <c r="Q131" s="4">
        <v>0</v>
      </c>
      <c r="R131" s="8">
        <v>45067</v>
      </c>
      <c r="S131" s="6">
        <v>45072</v>
      </c>
      <c r="T131" s="4" t="s">
        <v>34</v>
      </c>
      <c r="U131" s="4">
        <v>1618</v>
      </c>
      <c r="V131" s="4">
        <v>0</v>
      </c>
      <c r="W131" s="4">
        <v>0</v>
      </c>
      <c r="X131" s="4" t="s">
        <v>689</v>
      </c>
      <c r="Y131" s="4" t="s">
        <v>690</v>
      </c>
    </row>
    <row r="132" s="4" customFormat="1" spans="1:26">
      <c r="A132" s="4" t="s">
        <v>666</v>
      </c>
      <c r="B132" s="4" t="s">
        <v>26</v>
      </c>
      <c r="C132" s="4" t="s">
        <v>74</v>
      </c>
      <c r="D132" s="4" t="s">
        <v>667</v>
      </c>
      <c r="E132" s="4" t="s">
        <v>94</v>
      </c>
      <c r="F132" s="6">
        <v>45067</v>
      </c>
      <c r="G132" s="6">
        <v>45069</v>
      </c>
      <c r="H132" s="4">
        <v>2</v>
      </c>
      <c r="I132" s="4">
        <v>2</v>
      </c>
      <c r="J132" s="4">
        <v>4</v>
      </c>
      <c r="K132" s="4" t="s">
        <v>30</v>
      </c>
      <c r="L132" s="4">
        <v>-592</v>
      </c>
      <c r="M132" s="4">
        <v>-592</v>
      </c>
      <c r="N132" s="4" t="s">
        <v>668</v>
      </c>
      <c r="O132" s="4" t="s">
        <v>32</v>
      </c>
      <c r="P132" s="4" t="s">
        <v>33</v>
      </c>
      <c r="Q132" s="4">
        <v>0</v>
      </c>
      <c r="R132" s="8">
        <v>45067</v>
      </c>
      <c r="S132" s="6">
        <v>45072</v>
      </c>
      <c r="T132" s="4" t="s">
        <v>34</v>
      </c>
      <c r="U132" s="4">
        <v>-592</v>
      </c>
      <c r="V132" s="4">
        <v>0</v>
      </c>
      <c r="W132" s="4">
        <v>0</v>
      </c>
      <c r="X132" s="4" t="s">
        <v>669</v>
      </c>
      <c r="Y132" s="4" t="s">
        <v>670</v>
      </c>
      <c r="Z132" s="4" t="s">
        <v>671</v>
      </c>
    </row>
    <row r="133" s="4" customFormat="1" spans="1:25">
      <c r="A133" s="4" t="s">
        <v>691</v>
      </c>
      <c r="B133" s="4" t="s">
        <v>26</v>
      </c>
      <c r="C133" s="4" t="s">
        <v>27</v>
      </c>
      <c r="D133" s="4" t="s">
        <v>692</v>
      </c>
      <c r="E133" s="4" t="s">
        <v>693</v>
      </c>
      <c r="F133" s="6">
        <v>45068</v>
      </c>
      <c r="G133" s="6">
        <v>45069</v>
      </c>
      <c r="H133" s="4">
        <v>1</v>
      </c>
      <c r="I133" s="4">
        <v>1</v>
      </c>
      <c r="J133" s="4">
        <v>1</v>
      </c>
      <c r="K133" s="4" t="s">
        <v>30</v>
      </c>
      <c r="L133" s="4">
        <v>343</v>
      </c>
      <c r="M133" s="4">
        <v>343</v>
      </c>
      <c r="N133" s="4" t="s">
        <v>694</v>
      </c>
      <c r="O133" s="4" t="s">
        <v>32</v>
      </c>
      <c r="P133" s="4" t="s">
        <v>33</v>
      </c>
      <c r="Q133" s="4">
        <v>0</v>
      </c>
      <c r="R133" s="8">
        <v>45067</v>
      </c>
      <c r="S133" s="6">
        <v>45072</v>
      </c>
      <c r="T133" s="4" t="s">
        <v>34</v>
      </c>
      <c r="U133" s="4">
        <v>343</v>
      </c>
      <c r="V133" s="4">
        <v>0</v>
      </c>
      <c r="W133" s="4">
        <v>0</v>
      </c>
      <c r="X133" s="4" t="s">
        <v>695</v>
      </c>
      <c r="Y133" s="4" t="s">
        <v>696</v>
      </c>
    </row>
    <row r="134" s="4" customFormat="1" spans="1:25">
      <c r="A134" s="4" t="s">
        <v>697</v>
      </c>
      <c r="B134" s="4" t="s">
        <v>26</v>
      </c>
      <c r="C134" s="4" t="s">
        <v>27</v>
      </c>
      <c r="D134" s="4" t="s">
        <v>698</v>
      </c>
      <c r="E134" s="4" t="s">
        <v>699</v>
      </c>
      <c r="F134" s="6">
        <v>45068</v>
      </c>
      <c r="G134" s="6">
        <v>45069</v>
      </c>
      <c r="H134" s="4">
        <v>1</v>
      </c>
      <c r="I134" s="4">
        <v>1</v>
      </c>
      <c r="J134" s="4">
        <v>1</v>
      </c>
      <c r="K134" s="4" t="s">
        <v>30</v>
      </c>
      <c r="L134" s="4">
        <v>155</v>
      </c>
      <c r="M134" s="4">
        <v>155</v>
      </c>
      <c r="N134" s="4" t="s">
        <v>700</v>
      </c>
      <c r="O134" s="4" t="s">
        <v>32</v>
      </c>
      <c r="P134" s="4" t="s">
        <v>33</v>
      </c>
      <c r="Q134" s="4">
        <v>0</v>
      </c>
      <c r="R134" s="8">
        <v>45067</v>
      </c>
      <c r="S134" s="6">
        <v>45072</v>
      </c>
      <c r="T134" s="4" t="s">
        <v>34</v>
      </c>
      <c r="U134" s="4">
        <v>155</v>
      </c>
      <c r="V134" s="4">
        <v>0</v>
      </c>
      <c r="W134" s="4">
        <v>0</v>
      </c>
      <c r="X134" s="4" t="s">
        <v>701</v>
      </c>
      <c r="Y134" s="4" t="s">
        <v>702</v>
      </c>
    </row>
    <row r="135" s="4" customFormat="1" spans="1:25">
      <c r="A135" s="4" t="s">
        <v>703</v>
      </c>
      <c r="B135" s="4" t="s">
        <v>26</v>
      </c>
      <c r="C135" s="4" t="s">
        <v>27</v>
      </c>
      <c r="D135" s="4" t="s">
        <v>704</v>
      </c>
      <c r="E135" s="4" t="s">
        <v>705</v>
      </c>
      <c r="F135" s="6">
        <v>45067</v>
      </c>
      <c r="G135" s="6">
        <v>45069</v>
      </c>
      <c r="H135" s="4">
        <v>1</v>
      </c>
      <c r="I135" s="4">
        <v>2</v>
      </c>
      <c r="J135" s="4">
        <v>2</v>
      </c>
      <c r="K135" s="4" t="s">
        <v>30</v>
      </c>
      <c r="L135" s="4">
        <v>1270</v>
      </c>
      <c r="M135" s="4">
        <v>1270</v>
      </c>
      <c r="N135" s="4" t="s">
        <v>706</v>
      </c>
      <c r="O135" s="4" t="s">
        <v>32</v>
      </c>
      <c r="P135" s="4" t="s">
        <v>33</v>
      </c>
      <c r="Q135" s="4">
        <v>0</v>
      </c>
      <c r="R135" s="8">
        <v>45067</v>
      </c>
      <c r="S135" s="6">
        <v>45072</v>
      </c>
      <c r="T135" s="4" t="s">
        <v>34</v>
      </c>
      <c r="U135" s="4">
        <v>1270</v>
      </c>
      <c r="V135" s="4">
        <v>0</v>
      </c>
      <c r="W135" s="4">
        <v>0</v>
      </c>
      <c r="X135" s="4" t="s">
        <v>707</v>
      </c>
      <c r="Y135" s="4" t="s">
        <v>708</v>
      </c>
    </row>
    <row r="136" s="4" customFormat="1" spans="1:25">
      <c r="A136" s="4" t="s">
        <v>709</v>
      </c>
      <c r="B136" s="4" t="s">
        <v>26</v>
      </c>
      <c r="C136" s="4" t="s">
        <v>27</v>
      </c>
      <c r="D136" s="4" t="s">
        <v>710</v>
      </c>
      <c r="E136" s="4" t="s">
        <v>445</v>
      </c>
      <c r="F136" s="6">
        <v>45068</v>
      </c>
      <c r="G136" s="6">
        <v>45069</v>
      </c>
      <c r="H136" s="4">
        <v>1</v>
      </c>
      <c r="I136" s="4">
        <v>1</v>
      </c>
      <c r="J136" s="4">
        <v>1</v>
      </c>
      <c r="K136" s="4" t="s">
        <v>30</v>
      </c>
      <c r="L136" s="4">
        <v>194</v>
      </c>
      <c r="M136" s="4">
        <v>194</v>
      </c>
      <c r="N136" s="4" t="s">
        <v>711</v>
      </c>
      <c r="O136" s="4" t="s">
        <v>32</v>
      </c>
      <c r="P136" s="4" t="s">
        <v>33</v>
      </c>
      <c r="Q136" s="4">
        <v>0</v>
      </c>
      <c r="R136" s="8">
        <v>45067</v>
      </c>
      <c r="S136" s="6">
        <v>45072</v>
      </c>
      <c r="T136" s="4" t="s">
        <v>34</v>
      </c>
      <c r="U136" s="4">
        <v>194</v>
      </c>
      <c r="V136" s="4">
        <v>0</v>
      </c>
      <c r="W136" s="4">
        <v>0</v>
      </c>
      <c r="X136" s="4" t="s">
        <v>712</v>
      </c>
      <c r="Y136" s="4" t="s">
        <v>713</v>
      </c>
    </row>
    <row r="137" s="4" customFormat="1" spans="1:25">
      <c r="A137" s="4" t="s">
        <v>714</v>
      </c>
      <c r="B137" s="4" t="s">
        <v>26</v>
      </c>
      <c r="C137" s="4" t="s">
        <v>27</v>
      </c>
      <c r="D137" s="4" t="s">
        <v>715</v>
      </c>
      <c r="E137" s="4" t="s">
        <v>716</v>
      </c>
      <c r="F137" s="6">
        <v>45067</v>
      </c>
      <c r="G137" s="6">
        <v>45069</v>
      </c>
      <c r="H137" s="4">
        <v>1</v>
      </c>
      <c r="I137" s="4">
        <v>2</v>
      </c>
      <c r="J137" s="4">
        <v>2</v>
      </c>
      <c r="K137" s="4" t="s">
        <v>30</v>
      </c>
      <c r="L137" s="4">
        <v>444</v>
      </c>
      <c r="M137" s="4">
        <v>444</v>
      </c>
      <c r="N137" s="4" t="s">
        <v>717</v>
      </c>
      <c r="O137" s="4" t="s">
        <v>32</v>
      </c>
      <c r="P137" s="4" t="s">
        <v>33</v>
      </c>
      <c r="Q137" s="4">
        <v>0</v>
      </c>
      <c r="R137" s="8">
        <v>45067</v>
      </c>
      <c r="S137" s="6">
        <v>45072</v>
      </c>
      <c r="T137" s="4" t="s">
        <v>34</v>
      </c>
      <c r="U137" s="4">
        <v>444</v>
      </c>
      <c r="V137" s="4">
        <v>0</v>
      </c>
      <c r="W137" s="4">
        <v>0</v>
      </c>
      <c r="X137" s="4" t="s">
        <v>718</v>
      </c>
      <c r="Y137" s="4" t="s">
        <v>719</v>
      </c>
    </row>
    <row r="138" s="4" customFormat="1" spans="1:25">
      <c r="A138" s="4" t="s">
        <v>720</v>
      </c>
      <c r="B138" s="4" t="s">
        <v>26</v>
      </c>
      <c r="C138" s="4" t="s">
        <v>27</v>
      </c>
      <c r="D138" s="4" t="s">
        <v>721</v>
      </c>
      <c r="E138" s="4" t="s">
        <v>722</v>
      </c>
      <c r="F138" s="6">
        <v>45068</v>
      </c>
      <c r="G138" s="6">
        <v>45069</v>
      </c>
      <c r="H138" s="4">
        <v>1</v>
      </c>
      <c r="I138" s="4">
        <v>1</v>
      </c>
      <c r="J138" s="4">
        <v>1</v>
      </c>
      <c r="K138" s="4" t="s">
        <v>30</v>
      </c>
      <c r="L138" s="4">
        <v>686</v>
      </c>
      <c r="M138" s="4">
        <v>686</v>
      </c>
      <c r="N138" s="4" t="s">
        <v>723</v>
      </c>
      <c r="O138" s="4" t="s">
        <v>32</v>
      </c>
      <c r="P138" s="4" t="s">
        <v>33</v>
      </c>
      <c r="Q138" s="4">
        <v>0</v>
      </c>
      <c r="R138" s="8">
        <v>45067</v>
      </c>
      <c r="S138" s="6">
        <v>45072</v>
      </c>
      <c r="T138" s="4" t="s">
        <v>34</v>
      </c>
      <c r="U138" s="4">
        <v>686</v>
      </c>
      <c r="V138" s="4">
        <v>0</v>
      </c>
      <c r="W138" s="4">
        <v>0</v>
      </c>
      <c r="X138" s="4" t="s">
        <v>724</v>
      </c>
      <c r="Y138" s="4" t="s">
        <v>36</v>
      </c>
    </row>
    <row r="139" s="4" customFormat="1" spans="1:25">
      <c r="A139" s="4" t="s">
        <v>725</v>
      </c>
      <c r="B139" s="4" t="s">
        <v>26</v>
      </c>
      <c r="C139" s="4" t="s">
        <v>27</v>
      </c>
      <c r="D139" s="4" t="s">
        <v>726</v>
      </c>
      <c r="E139" s="4" t="s">
        <v>727</v>
      </c>
      <c r="F139" s="6">
        <v>45068</v>
      </c>
      <c r="G139" s="6">
        <v>45069</v>
      </c>
      <c r="H139" s="4">
        <v>1</v>
      </c>
      <c r="I139" s="4">
        <v>1</v>
      </c>
      <c r="J139" s="4">
        <v>1</v>
      </c>
      <c r="K139" s="4" t="s">
        <v>30</v>
      </c>
      <c r="L139" s="4">
        <v>587</v>
      </c>
      <c r="M139" s="4">
        <v>587</v>
      </c>
      <c r="N139" s="4" t="s">
        <v>728</v>
      </c>
      <c r="O139" s="4" t="s">
        <v>32</v>
      </c>
      <c r="P139" s="4" t="s">
        <v>33</v>
      </c>
      <c r="Q139" s="4">
        <v>0</v>
      </c>
      <c r="R139" s="8">
        <v>45067</v>
      </c>
      <c r="S139" s="6">
        <v>45072</v>
      </c>
      <c r="T139" s="4" t="s">
        <v>34</v>
      </c>
      <c r="U139" s="4">
        <v>587</v>
      </c>
      <c r="V139" s="4">
        <v>0</v>
      </c>
      <c r="W139" s="4">
        <v>0</v>
      </c>
      <c r="X139" s="4" t="s">
        <v>729</v>
      </c>
      <c r="Y139" s="4" t="s">
        <v>730</v>
      </c>
    </row>
    <row r="140" s="4" customFormat="1" spans="1:25">
      <c r="A140" s="4" t="s">
        <v>731</v>
      </c>
      <c r="B140" s="4" t="s">
        <v>26</v>
      </c>
      <c r="C140" s="4" t="s">
        <v>27</v>
      </c>
      <c r="D140" s="4" t="s">
        <v>710</v>
      </c>
      <c r="E140" s="4" t="s">
        <v>198</v>
      </c>
      <c r="F140" s="6">
        <v>45068</v>
      </c>
      <c r="G140" s="6">
        <v>45069</v>
      </c>
      <c r="H140" s="4">
        <v>2</v>
      </c>
      <c r="I140" s="4">
        <v>1</v>
      </c>
      <c r="J140" s="4">
        <v>2</v>
      </c>
      <c r="K140" s="4" t="s">
        <v>30</v>
      </c>
      <c r="L140" s="4">
        <v>420</v>
      </c>
      <c r="M140" s="4">
        <v>420</v>
      </c>
      <c r="N140" s="4" t="s">
        <v>732</v>
      </c>
      <c r="O140" s="4" t="s">
        <v>32</v>
      </c>
      <c r="P140" s="4" t="s">
        <v>33</v>
      </c>
      <c r="Q140" s="4">
        <v>0</v>
      </c>
      <c r="R140" s="8">
        <v>45067</v>
      </c>
      <c r="S140" s="6">
        <v>45072</v>
      </c>
      <c r="T140" s="4" t="s">
        <v>34</v>
      </c>
      <c r="U140" s="4">
        <v>420</v>
      </c>
      <c r="V140" s="4">
        <v>0</v>
      </c>
      <c r="W140" s="4">
        <v>0</v>
      </c>
      <c r="X140" s="4" t="s">
        <v>733</v>
      </c>
      <c r="Y140" s="4" t="s">
        <v>734</v>
      </c>
    </row>
    <row r="141" s="4" customFormat="1" spans="1:25">
      <c r="A141" s="4" t="s">
        <v>735</v>
      </c>
      <c r="B141" s="4" t="s">
        <v>26</v>
      </c>
      <c r="C141" s="4" t="s">
        <v>27</v>
      </c>
      <c r="D141" s="4" t="s">
        <v>736</v>
      </c>
      <c r="E141" s="4" t="s">
        <v>186</v>
      </c>
      <c r="F141" s="6">
        <v>45068</v>
      </c>
      <c r="G141" s="6">
        <v>45069</v>
      </c>
      <c r="H141" s="4">
        <v>1</v>
      </c>
      <c r="I141" s="4">
        <v>1</v>
      </c>
      <c r="J141" s="4">
        <v>1</v>
      </c>
      <c r="K141" s="4" t="s">
        <v>30</v>
      </c>
      <c r="L141" s="4">
        <v>269</v>
      </c>
      <c r="M141" s="4">
        <v>269</v>
      </c>
      <c r="N141" s="4" t="s">
        <v>737</v>
      </c>
      <c r="O141" s="4" t="s">
        <v>32</v>
      </c>
      <c r="P141" s="4" t="s">
        <v>33</v>
      </c>
      <c r="Q141" s="4">
        <v>0</v>
      </c>
      <c r="R141" s="8">
        <v>45067</v>
      </c>
      <c r="S141" s="6">
        <v>45072</v>
      </c>
      <c r="T141" s="4" t="s">
        <v>34</v>
      </c>
      <c r="U141" s="4">
        <v>269</v>
      </c>
      <c r="V141" s="4">
        <v>0</v>
      </c>
      <c r="W141" s="4">
        <v>0</v>
      </c>
      <c r="X141" s="4" t="s">
        <v>738</v>
      </c>
      <c r="Y141" s="4" t="s">
        <v>36</v>
      </c>
    </row>
    <row r="142" s="4" customFormat="1" spans="1:25">
      <c r="A142" s="4" t="s">
        <v>739</v>
      </c>
      <c r="B142" s="4" t="s">
        <v>26</v>
      </c>
      <c r="C142" s="4" t="s">
        <v>27</v>
      </c>
      <c r="D142" s="4" t="s">
        <v>740</v>
      </c>
      <c r="E142" s="4" t="s">
        <v>741</v>
      </c>
      <c r="F142" s="6">
        <v>45068</v>
      </c>
      <c r="G142" s="6">
        <v>45069</v>
      </c>
      <c r="H142" s="4">
        <v>1</v>
      </c>
      <c r="I142" s="4">
        <v>1</v>
      </c>
      <c r="J142" s="4">
        <v>1</v>
      </c>
      <c r="K142" s="4" t="s">
        <v>30</v>
      </c>
      <c r="L142" s="4">
        <v>1011</v>
      </c>
      <c r="M142" s="4">
        <v>1011</v>
      </c>
      <c r="N142" s="4" t="s">
        <v>742</v>
      </c>
      <c r="O142" s="4" t="s">
        <v>32</v>
      </c>
      <c r="P142" s="4" t="s">
        <v>33</v>
      </c>
      <c r="Q142" s="4">
        <v>0</v>
      </c>
      <c r="R142" s="8">
        <v>45067</v>
      </c>
      <c r="S142" s="6">
        <v>45072</v>
      </c>
      <c r="T142" s="4" t="s">
        <v>34</v>
      </c>
      <c r="U142" s="4">
        <v>1011</v>
      </c>
      <c r="V142" s="4">
        <v>0</v>
      </c>
      <c r="W142" s="4">
        <v>0</v>
      </c>
      <c r="X142" s="4" t="s">
        <v>743</v>
      </c>
      <c r="Y142" s="4" t="s">
        <v>36</v>
      </c>
    </row>
    <row r="143" s="4" customFormat="1" spans="1:25">
      <c r="A143" s="4" t="s">
        <v>744</v>
      </c>
      <c r="B143" s="4" t="s">
        <v>26</v>
      </c>
      <c r="C143" s="4" t="s">
        <v>27</v>
      </c>
      <c r="D143" s="4" t="s">
        <v>745</v>
      </c>
      <c r="E143" s="4" t="s">
        <v>82</v>
      </c>
      <c r="F143" s="6">
        <v>45067</v>
      </c>
      <c r="G143" s="6">
        <v>45069</v>
      </c>
      <c r="H143" s="4">
        <v>1</v>
      </c>
      <c r="I143" s="4">
        <v>2</v>
      </c>
      <c r="J143" s="4">
        <v>2</v>
      </c>
      <c r="K143" s="4" t="s">
        <v>30</v>
      </c>
      <c r="L143" s="4">
        <v>584</v>
      </c>
      <c r="M143" s="4">
        <v>584</v>
      </c>
      <c r="N143" s="4" t="s">
        <v>746</v>
      </c>
      <c r="O143" s="4" t="s">
        <v>32</v>
      </c>
      <c r="P143" s="4" t="s">
        <v>33</v>
      </c>
      <c r="Q143" s="4">
        <v>0</v>
      </c>
      <c r="R143" s="8">
        <v>45067</v>
      </c>
      <c r="S143" s="6">
        <v>45072</v>
      </c>
      <c r="T143" s="4" t="s">
        <v>34</v>
      </c>
      <c r="U143" s="4">
        <v>584</v>
      </c>
      <c r="V143" s="4">
        <v>0</v>
      </c>
      <c r="W143" s="4">
        <v>0</v>
      </c>
      <c r="X143" s="4" t="s">
        <v>747</v>
      </c>
      <c r="Y143" s="4" t="s">
        <v>748</v>
      </c>
    </row>
    <row r="144" s="4" customFormat="1" spans="1:25">
      <c r="A144" s="4" t="s">
        <v>749</v>
      </c>
      <c r="B144" s="4" t="s">
        <v>26</v>
      </c>
      <c r="C144" s="4" t="s">
        <v>27</v>
      </c>
      <c r="D144" s="4" t="s">
        <v>750</v>
      </c>
      <c r="E144" s="4" t="s">
        <v>751</v>
      </c>
      <c r="F144" s="6">
        <v>45068</v>
      </c>
      <c r="G144" s="6">
        <v>45069</v>
      </c>
      <c r="H144" s="4">
        <v>1</v>
      </c>
      <c r="I144" s="4">
        <v>1</v>
      </c>
      <c r="J144" s="4">
        <v>1</v>
      </c>
      <c r="K144" s="4" t="s">
        <v>30</v>
      </c>
      <c r="L144" s="4">
        <v>106</v>
      </c>
      <c r="M144" s="4">
        <v>106</v>
      </c>
      <c r="N144" s="4" t="s">
        <v>752</v>
      </c>
      <c r="O144" s="4" t="s">
        <v>32</v>
      </c>
      <c r="P144" s="4" t="s">
        <v>33</v>
      </c>
      <c r="Q144" s="4">
        <v>0</v>
      </c>
      <c r="R144" s="8">
        <v>45067</v>
      </c>
      <c r="S144" s="6">
        <v>45072</v>
      </c>
      <c r="T144" s="4" t="s">
        <v>34</v>
      </c>
      <c r="U144" s="4">
        <v>106</v>
      </c>
      <c r="V144" s="4">
        <v>0</v>
      </c>
      <c r="W144" s="4">
        <v>0</v>
      </c>
      <c r="X144" s="4" t="s">
        <v>753</v>
      </c>
      <c r="Y144" s="4" t="s">
        <v>36</v>
      </c>
    </row>
    <row r="145" s="4" customFormat="1" spans="1:25">
      <c r="A145" s="4" t="s">
        <v>754</v>
      </c>
      <c r="B145" s="4" t="s">
        <v>26</v>
      </c>
      <c r="C145" s="4" t="s">
        <v>27</v>
      </c>
      <c r="D145" s="4" t="s">
        <v>521</v>
      </c>
      <c r="E145" s="4" t="s">
        <v>755</v>
      </c>
      <c r="F145" s="6">
        <v>45068</v>
      </c>
      <c r="G145" s="6">
        <v>45069</v>
      </c>
      <c r="H145" s="4">
        <v>1</v>
      </c>
      <c r="I145" s="4">
        <v>1</v>
      </c>
      <c r="J145" s="4">
        <v>1</v>
      </c>
      <c r="K145" s="4" t="s">
        <v>30</v>
      </c>
      <c r="L145" s="4">
        <v>251</v>
      </c>
      <c r="M145" s="4">
        <v>251</v>
      </c>
      <c r="N145" s="4" t="s">
        <v>756</v>
      </c>
      <c r="O145" s="4" t="s">
        <v>32</v>
      </c>
      <c r="P145" s="4" t="s">
        <v>33</v>
      </c>
      <c r="Q145" s="4">
        <v>0</v>
      </c>
      <c r="R145" s="8">
        <v>45067</v>
      </c>
      <c r="S145" s="6">
        <v>45072</v>
      </c>
      <c r="T145" s="4" t="s">
        <v>34</v>
      </c>
      <c r="U145" s="4">
        <v>251</v>
      </c>
      <c r="V145" s="4">
        <v>0</v>
      </c>
      <c r="W145" s="4">
        <v>0</v>
      </c>
      <c r="X145" s="4" t="s">
        <v>757</v>
      </c>
      <c r="Y145" s="4" t="s">
        <v>758</v>
      </c>
    </row>
    <row r="146" s="4" customFormat="1" spans="1:25">
      <c r="A146" s="4" t="s">
        <v>759</v>
      </c>
      <c r="B146" s="4" t="s">
        <v>26</v>
      </c>
      <c r="C146" s="4" t="s">
        <v>27</v>
      </c>
      <c r="D146" s="4" t="s">
        <v>673</v>
      </c>
      <c r="E146" s="4" t="s">
        <v>674</v>
      </c>
      <c r="F146" s="6">
        <v>45068</v>
      </c>
      <c r="G146" s="6">
        <v>45069</v>
      </c>
      <c r="H146" s="4">
        <v>1</v>
      </c>
      <c r="I146" s="4">
        <v>1</v>
      </c>
      <c r="J146" s="4">
        <v>1</v>
      </c>
      <c r="K146" s="4" t="s">
        <v>30</v>
      </c>
      <c r="L146" s="4">
        <v>233</v>
      </c>
      <c r="M146" s="4">
        <v>233</v>
      </c>
      <c r="N146" s="4" t="s">
        <v>760</v>
      </c>
      <c r="O146" s="4" t="s">
        <v>32</v>
      </c>
      <c r="P146" s="4" t="s">
        <v>33</v>
      </c>
      <c r="Q146" s="4">
        <v>0</v>
      </c>
      <c r="R146" s="8">
        <v>45068</v>
      </c>
      <c r="S146" s="6">
        <v>45072</v>
      </c>
      <c r="T146" s="4" t="s">
        <v>34</v>
      </c>
      <c r="U146" s="4">
        <v>233</v>
      </c>
      <c r="V146" s="4">
        <v>0</v>
      </c>
      <c r="W146" s="4">
        <v>0</v>
      </c>
      <c r="X146" s="4" t="s">
        <v>761</v>
      </c>
      <c r="Y146" s="4" t="s">
        <v>762</v>
      </c>
    </row>
    <row r="147" s="4" customFormat="1" spans="1:25">
      <c r="A147" s="4" t="s">
        <v>763</v>
      </c>
      <c r="B147" s="4" t="s">
        <v>26</v>
      </c>
      <c r="C147" s="4" t="s">
        <v>27</v>
      </c>
      <c r="D147" s="4" t="s">
        <v>764</v>
      </c>
      <c r="E147" s="4" t="s">
        <v>765</v>
      </c>
      <c r="F147" s="6">
        <v>45068</v>
      </c>
      <c r="G147" s="6">
        <v>45069</v>
      </c>
      <c r="H147" s="4">
        <v>1</v>
      </c>
      <c r="I147" s="4">
        <v>1</v>
      </c>
      <c r="J147" s="4">
        <v>1</v>
      </c>
      <c r="K147" s="4" t="s">
        <v>30</v>
      </c>
      <c r="L147" s="4">
        <v>263</v>
      </c>
      <c r="M147" s="4">
        <v>263</v>
      </c>
      <c r="N147" s="4" t="s">
        <v>766</v>
      </c>
      <c r="O147" s="4" t="s">
        <v>32</v>
      </c>
      <c r="P147" s="4" t="s">
        <v>33</v>
      </c>
      <c r="Q147" s="4">
        <v>0</v>
      </c>
      <c r="R147" s="8">
        <v>45068</v>
      </c>
      <c r="S147" s="6">
        <v>45072</v>
      </c>
      <c r="T147" s="4" t="s">
        <v>34</v>
      </c>
      <c r="U147" s="4">
        <v>263</v>
      </c>
      <c r="V147" s="4">
        <v>0</v>
      </c>
      <c r="W147" s="4">
        <v>0</v>
      </c>
      <c r="X147" s="4" t="s">
        <v>767</v>
      </c>
      <c r="Y147" s="4" t="s">
        <v>768</v>
      </c>
    </row>
    <row r="148" s="4" customFormat="1" spans="1:25">
      <c r="A148" s="4" t="s">
        <v>769</v>
      </c>
      <c r="B148" s="4" t="s">
        <v>26</v>
      </c>
      <c r="C148" s="4" t="s">
        <v>27</v>
      </c>
      <c r="D148" s="4" t="s">
        <v>770</v>
      </c>
      <c r="E148" s="4" t="s">
        <v>71</v>
      </c>
      <c r="F148" s="6">
        <v>45068</v>
      </c>
      <c r="G148" s="6">
        <v>45069</v>
      </c>
      <c r="H148" s="4">
        <v>1</v>
      </c>
      <c r="I148" s="4">
        <v>1</v>
      </c>
      <c r="J148" s="4">
        <v>1</v>
      </c>
      <c r="K148" s="4" t="s">
        <v>30</v>
      </c>
      <c r="L148" s="4">
        <v>195</v>
      </c>
      <c r="M148" s="4">
        <v>195</v>
      </c>
      <c r="N148" s="4" t="s">
        <v>771</v>
      </c>
      <c r="O148" s="4" t="s">
        <v>32</v>
      </c>
      <c r="P148" s="4" t="s">
        <v>33</v>
      </c>
      <c r="Q148" s="4">
        <v>0</v>
      </c>
      <c r="R148" s="8">
        <v>45068</v>
      </c>
      <c r="S148" s="6">
        <v>45072</v>
      </c>
      <c r="T148" s="4" t="s">
        <v>34</v>
      </c>
      <c r="U148" s="4">
        <v>195</v>
      </c>
      <c r="V148" s="4">
        <v>0</v>
      </c>
      <c r="W148" s="4">
        <v>0</v>
      </c>
      <c r="X148" s="4" t="s">
        <v>772</v>
      </c>
      <c r="Y148" s="4" t="s">
        <v>36</v>
      </c>
    </row>
    <row r="149" s="4" customFormat="1" spans="1:25">
      <c r="A149" s="4" t="s">
        <v>773</v>
      </c>
      <c r="B149" s="4" t="s">
        <v>26</v>
      </c>
      <c r="C149" s="4" t="s">
        <v>27</v>
      </c>
      <c r="D149" s="4" t="s">
        <v>774</v>
      </c>
      <c r="E149" s="4" t="s">
        <v>775</v>
      </c>
      <c r="F149" s="6">
        <v>45068</v>
      </c>
      <c r="G149" s="6">
        <v>45069</v>
      </c>
      <c r="H149" s="4">
        <v>1</v>
      </c>
      <c r="I149" s="4">
        <v>1</v>
      </c>
      <c r="J149" s="4">
        <v>1</v>
      </c>
      <c r="K149" s="4" t="s">
        <v>30</v>
      </c>
      <c r="L149" s="4">
        <v>280</v>
      </c>
      <c r="M149" s="4">
        <v>280</v>
      </c>
      <c r="N149" s="4" t="s">
        <v>776</v>
      </c>
      <c r="O149" s="4" t="s">
        <v>32</v>
      </c>
      <c r="P149" s="4" t="s">
        <v>33</v>
      </c>
      <c r="Q149" s="4">
        <v>0</v>
      </c>
      <c r="R149" s="8">
        <v>45068</v>
      </c>
      <c r="S149" s="6">
        <v>45072</v>
      </c>
      <c r="T149" s="4" t="s">
        <v>34</v>
      </c>
      <c r="U149" s="4">
        <v>280</v>
      </c>
      <c r="V149" s="4">
        <v>0</v>
      </c>
      <c r="W149" s="4">
        <v>0</v>
      </c>
      <c r="X149" s="4" t="s">
        <v>777</v>
      </c>
      <c r="Y149" s="4" t="s">
        <v>36</v>
      </c>
    </row>
    <row r="150" s="4" customFormat="1" spans="1:25">
      <c r="A150" s="4" t="s">
        <v>778</v>
      </c>
      <c r="B150" s="4" t="s">
        <v>26</v>
      </c>
      <c r="C150" s="4" t="s">
        <v>27</v>
      </c>
      <c r="D150" s="4" t="s">
        <v>779</v>
      </c>
      <c r="E150" s="4" t="s">
        <v>780</v>
      </c>
      <c r="F150" s="6">
        <v>45068</v>
      </c>
      <c r="G150" s="6">
        <v>45069</v>
      </c>
      <c r="H150" s="4">
        <v>1</v>
      </c>
      <c r="I150" s="4">
        <v>1</v>
      </c>
      <c r="J150" s="4">
        <v>1</v>
      </c>
      <c r="K150" s="4" t="s">
        <v>30</v>
      </c>
      <c r="L150" s="4">
        <v>172</v>
      </c>
      <c r="M150" s="4">
        <v>172</v>
      </c>
      <c r="N150" s="4" t="s">
        <v>781</v>
      </c>
      <c r="O150" s="4" t="s">
        <v>32</v>
      </c>
      <c r="P150" s="4" t="s">
        <v>33</v>
      </c>
      <c r="Q150" s="4">
        <v>0</v>
      </c>
      <c r="R150" s="8">
        <v>45068</v>
      </c>
      <c r="S150" s="6">
        <v>45072</v>
      </c>
      <c r="T150" s="4" t="s">
        <v>34</v>
      </c>
      <c r="U150" s="4">
        <v>172</v>
      </c>
      <c r="V150" s="4">
        <v>0</v>
      </c>
      <c r="W150" s="4">
        <v>0</v>
      </c>
      <c r="X150" s="4" t="s">
        <v>36</v>
      </c>
      <c r="Y150" s="4" t="s">
        <v>782</v>
      </c>
    </row>
    <row r="151" s="4" customFormat="1" spans="1:25">
      <c r="A151" s="4" t="s">
        <v>783</v>
      </c>
      <c r="B151" s="4" t="s">
        <v>26</v>
      </c>
      <c r="C151" s="4" t="s">
        <v>27</v>
      </c>
      <c r="D151" s="4" t="s">
        <v>784</v>
      </c>
      <c r="E151" s="4" t="s">
        <v>785</v>
      </c>
      <c r="F151" s="6">
        <v>45068</v>
      </c>
      <c r="G151" s="6">
        <v>45069</v>
      </c>
      <c r="H151" s="4">
        <v>1</v>
      </c>
      <c r="I151" s="4">
        <v>1</v>
      </c>
      <c r="J151" s="4">
        <v>1</v>
      </c>
      <c r="K151" s="4" t="s">
        <v>30</v>
      </c>
      <c r="L151" s="4">
        <v>281</v>
      </c>
      <c r="M151" s="4">
        <v>281</v>
      </c>
      <c r="N151" s="4" t="s">
        <v>786</v>
      </c>
      <c r="O151" s="4" t="s">
        <v>32</v>
      </c>
      <c r="P151" s="4" t="s">
        <v>33</v>
      </c>
      <c r="Q151" s="4">
        <v>0</v>
      </c>
      <c r="R151" s="8">
        <v>45068</v>
      </c>
      <c r="S151" s="6">
        <v>45072</v>
      </c>
      <c r="T151" s="4" t="s">
        <v>34</v>
      </c>
      <c r="U151" s="4">
        <v>281</v>
      </c>
      <c r="V151" s="4">
        <v>0</v>
      </c>
      <c r="W151" s="4">
        <v>0</v>
      </c>
      <c r="X151" s="4" t="s">
        <v>787</v>
      </c>
      <c r="Y151" s="4" t="s">
        <v>788</v>
      </c>
    </row>
    <row r="152" s="4" customFormat="1" spans="1:25">
      <c r="A152" s="4" t="s">
        <v>789</v>
      </c>
      <c r="B152" s="4" t="s">
        <v>26</v>
      </c>
      <c r="C152" s="4" t="s">
        <v>27</v>
      </c>
      <c r="D152" s="4" t="s">
        <v>673</v>
      </c>
      <c r="E152" s="4" t="s">
        <v>674</v>
      </c>
      <c r="F152" s="6">
        <v>45068</v>
      </c>
      <c r="G152" s="6">
        <v>45069</v>
      </c>
      <c r="H152" s="4">
        <v>1</v>
      </c>
      <c r="I152" s="4">
        <v>1</v>
      </c>
      <c r="J152" s="4">
        <v>1</v>
      </c>
      <c r="K152" s="4" t="s">
        <v>30</v>
      </c>
      <c r="L152" s="4">
        <v>233</v>
      </c>
      <c r="M152" s="4">
        <v>233</v>
      </c>
      <c r="N152" s="4" t="s">
        <v>790</v>
      </c>
      <c r="O152" s="4" t="s">
        <v>32</v>
      </c>
      <c r="P152" s="4" t="s">
        <v>33</v>
      </c>
      <c r="Q152" s="4">
        <v>0</v>
      </c>
      <c r="R152" s="8">
        <v>45068</v>
      </c>
      <c r="S152" s="6">
        <v>45072</v>
      </c>
      <c r="T152" s="4" t="s">
        <v>34</v>
      </c>
      <c r="U152" s="4">
        <v>233</v>
      </c>
      <c r="V152" s="4">
        <v>0</v>
      </c>
      <c r="W152" s="4">
        <v>0</v>
      </c>
      <c r="X152" s="4" t="s">
        <v>791</v>
      </c>
      <c r="Y152" s="4" t="s">
        <v>792</v>
      </c>
    </row>
    <row r="153" s="4" customFormat="1" spans="1:25">
      <c r="A153" s="4" t="s">
        <v>793</v>
      </c>
      <c r="B153" s="4" t="s">
        <v>26</v>
      </c>
      <c r="C153" s="4" t="s">
        <v>27</v>
      </c>
      <c r="D153" s="4" t="s">
        <v>794</v>
      </c>
      <c r="E153" s="4" t="s">
        <v>795</v>
      </c>
      <c r="F153" s="6">
        <v>45068</v>
      </c>
      <c r="G153" s="6">
        <v>45069</v>
      </c>
      <c r="H153" s="4">
        <v>1</v>
      </c>
      <c r="I153" s="4">
        <v>1</v>
      </c>
      <c r="J153" s="4">
        <v>1</v>
      </c>
      <c r="K153" s="4" t="s">
        <v>30</v>
      </c>
      <c r="L153" s="4">
        <v>389</v>
      </c>
      <c r="M153" s="4">
        <v>389</v>
      </c>
      <c r="N153" s="4" t="s">
        <v>796</v>
      </c>
      <c r="O153" s="4" t="s">
        <v>32</v>
      </c>
      <c r="P153" s="4" t="s">
        <v>33</v>
      </c>
      <c r="Q153" s="4">
        <v>0</v>
      </c>
      <c r="R153" s="8">
        <v>45068</v>
      </c>
      <c r="S153" s="6">
        <v>45072</v>
      </c>
      <c r="T153" s="4" t="s">
        <v>34</v>
      </c>
      <c r="U153" s="4">
        <v>389</v>
      </c>
      <c r="V153" s="4">
        <v>0</v>
      </c>
      <c r="W153" s="4">
        <v>0</v>
      </c>
      <c r="X153" s="4" t="s">
        <v>797</v>
      </c>
      <c r="Y153" s="4" t="s">
        <v>36</v>
      </c>
    </row>
    <row r="154" s="4" customFormat="1" spans="1:25">
      <c r="A154" s="4" t="s">
        <v>798</v>
      </c>
      <c r="B154" s="4" t="s">
        <v>26</v>
      </c>
      <c r="C154" s="4" t="s">
        <v>27</v>
      </c>
      <c r="D154" s="4" t="s">
        <v>799</v>
      </c>
      <c r="E154" s="4" t="s">
        <v>800</v>
      </c>
      <c r="F154" s="6">
        <v>45068</v>
      </c>
      <c r="G154" s="6">
        <v>45069</v>
      </c>
      <c r="H154" s="4">
        <v>1</v>
      </c>
      <c r="I154" s="4">
        <v>1</v>
      </c>
      <c r="J154" s="4">
        <v>1</v>
      </c>
      <c r="K154" s="4" t="s">
        <v>30</v>
      </c>
      <c r="L154" s="4">
        <v>322</v>
      </c>
      <c r="M154" s="4">
        <v>322</v>
      </c>
      <c r="N154" s="4" t="s">
        <v>801</v>
      </c>
      <c r="O154" s="4" t="s">
        <v>32</v>
      </c>
      <c r="P154" s="4" t="s">
        <v>33</v>
      </c>
      <c r="Q154" s="4">
        <v>0</v>
      </c>
      <c r="R154" s="8">
        <v>45068</v>
      </c>
      <c r="S154" s="6">
        <v>45072</v>
      </c>
      <c r="T154" s="4" t="s">
        <v>34</v>
      </c>
      <c r="U154" s="4">
        <v>322</v>
      </c>
      <c r="V154" s="4">
        <v>0</v>
      </c>
      <c r="W154" s="4">
        <v>0</v>
      </c>
      <c r="X154" s="4" t="s">
        <v>802</v>
      </c>
      <c r="Y154" s="4" t="s">
        <v>803</v>
      </c>
    </row>
    <row r="155" s="4" customFormat="1" spans="1:25">
      <c r="A155" s="4" t="s">
        <v>804</v>
      </c>
      <c r="B155" s="4" t="s">
        <v>26</v>
      </c>
      <c r="C155" s="4" t="s">
        <v>27</v>
      </c>
      <c r="D155" s="4" t="s">
        <v>764</v>
      </c>
      <c r="E155" s="4" t="s">
        <v>765</v>
      </c>
      <c r="F155" s="6">
        <v>45068</v>
      </c>
      <c r="G155" s="6">
        <v>45069</v>
      </c>
      <c r="H155" s="4">
        <v>1</v>
      </c>
      <c r="I155" s="4">
        <v>1</v>
      </c>
      <c r="J155" s="4">
        <v>1</v>
      </c>
      <c r="K155" s="4" t="s">
        <v>30</v>
      </c>
      <c r="L155" s="4">
        <v>263</v>
      </c>
      <c r="M155" s="4">
        <v>263</v>
      </c>
      <c r="N155" s="4" t="s">
        <v>805</v>
      </c>
      <c r="O155" s="4" t="s">
        <v>32</v>
      </c>
      <c r="P155" s="4" t="s">
        <v>33</v>
      </c>
      <c r="Q155" s="4">
        <v>0</v>
      </c>
      <c r="R155" s="8">
        <v>45068</v>
      </c>
      <c r="S155" s="6">
        <v>45072</v>
      </c>
      <c r="T155" s="4" t="s">
        <v>34</v>
      </c>
      <c r="U155" s="4">
        <v>263</v>
      </c>
      <c r="V155" s="4">
        <v>0</v>
      </c>
      <c r="W155" s="4">
        <v>0</v>
      </c>
      <c r="X155" s="4" t="s">
        <v>806</v>
      </c>
      <c r="Y155" s="4" t="s">
        <v>807</v>
      </c>
    </row>
    <row r="156" s="4" customFormat="1" spans="1:25">
      <c r="A156" s="4" t="s">
        <v>808</v>
      </c>
      <c r="B156" s="4" t="s">
        <v>26</v>
      </c>
      <c r="C156" s="4" t="s">
        <v>27</v>
      </c>
      <c r="D156" s="4" t="s">
        <v>809</v>
      </c>
      <c r="E156" s="4" t="s">
        <v>810</v>
      </c>
      <c r="F156" s="6">
        <v>45068</v>
      </c>
      <c r="G156" s="6">
        <v>45069</v>
      </c>
      <c r="H156" s="4">
        <v>1</v>
      </c>
      <c r="I156" s="4">
        <v>1</v>
      </c>
      <c r="J156" s="4">
        <v>1</v>
      </c>
      <c r="K156" s="4" t="s">
        <v>30</v>
      </c>
      <c r="L156" s="4">
        <v>168</v>
      </c>
      <c r="M156" s="4">
        <v>168</v>
      </c>
      <c r="N156" s="4" t="s">
        <v>811</v>
      </c>
      <c r="O156" s="4" t="s">
        <v>32</v>
      </c>
      <c r="P156" s="4" t="s">
        <v>33</v>
      </c>
      <c r="Q156" s="4">
        <v>0</v>
      </c>
      <c r="R156" s="8">
        <v>45068</v>
      </c>
      <c r="S156" s="6">
        <v>45072</v>
      </c>
      <c r="T156" s="4" t="s">
        <v>34</v>
      </c>
      <c r="U156" s="4">
        <v>168</v>
      </c>
      <c r="V156" s="4">
        <v>0</v>
      </c>
      <c r="W156" s="4">
        <v>0</v>
      </c>
      <c r="X156" s="4" t="s">
        <v>36</v>
      </c>
      <c r="Y156" s="4" t="s">
        <v>812</v>
      </c>
    </row>
    <row r="157" s="4" customFormat="1" spans="1:25">
      <c r="A157" s="4" t="s">
        <v>813</v>
      </c>
      <c r="B157" s="4" t="s">
        <v>26</v>
      </c>
      <c r="C157" s="4" t="s">
        <v>27</v>
      </c>
      <c r="D157" s="4" t="s">
        <v>698</v>
      </c>
      <c r="E157" s="4" t="s">
        <v>674</v>
      </c>
      <c r="F157" s="6">
        <v>45068</v>
      </c>
      <c r="G157" s="6">
        <v>45069</v>
      </c>
      <c r="H157" s="4">
        <v>1</v>
      </c>
      <c r="I157" s="4">
        <v>1</v>
      </c>
      <c r="J157" s="4">
        <v>1</v>
      </c>
      <c r="K157" s="4" t="s">
        <v>30</v>
      </c>
      <c r="L157" s="4">
        <v>188</v>
      </c>
      <c r="M157" s="4">
        <v>188</v>
      </c>
      <c r="N157" s="4" t="s">
        <v>814</v>
      </c>
      <c r="O157" s="4" t="s">
        <v>32</v>
      </c>
      <c r="P157" s="4" t="s">
        <v>33</v>
      </c>
      <c r="Q157" s="4">
        <v>0</v>
      </c>
      <c r="R157" s="8">
        <v>45068</v>
      </c>
      <c r="S157" s="6">
        <v>45072</v>
      </c>
      <c r="T157" s="4" t="s">
        <v>34</v>
      </c>
      <c r="U157" s="4">
        <v>188</v>
      </c>
      <c r="V157" s="4">
        <v>0</v>
      </c>
      <c r="W157" s="4">
        <v>0</v>
      </c>
      <c r="X157" s="4" t="s">
        <v>815</v>
      </c>
      <c r="Y157" s="4" t="s">
        <v>816</v>
      </c>
    </row>
    <row r="158" s="4" customFormat="1" spans="1:25">
      <c r="A158" s="4" t="s">
        <v>817</v>
      </c>
      <c r="B158" s="4" t="s">
        <v>26</v>
      </c>
      <c r="C158" s="4" t="s">
        <v>27</v>
      </c>
      <c r="D158" s="4" t="s">
        <v>818</v>
      </c>
      <c r="E158" s="4" t="s">
        <v>445</v>
      </c>
      <c r="F158" s="6">
        <v>45068</v>
      </c>
      <c r="G158" s="6">
        <v>45069</v>
      </c>
      <c r="H158" s="4">
        <v>1</v>
      </c>
      <c r="I158" s="4">
        <v>1</v>
      </c>
      <c r="J158" s="4">
        <v>1</v>
      </c>
      <c r="K158" s="4" t="s">
        <v>30</v>
      </c>
      <c r="L158" s="4">
        <v>193</v>
      </c>
      <c r="M158" s="4">
        <v>193</v>
      </c>
      <c r="N158" s="4" t="s">
        <v>819</v>
      </c>
      <c r="O158" s="4" t="s">
        <v>32</v>
      </c>
      <c r="P158" s="4" t="s">
        <v>33</v>
      </c>
      <c r="Q158" s="4">
        <v>0</v>
      </c>
      <c r="R158" s="8">
        <v>45068</v>
      </c>
      <c r="S158" s="6">
        <v>45072</v>
      </c>
      <c r="T158" s="4" t="s">
        <v>34</v>
      </c>
      <c r="U158" s="4">
        <v>193</v>
      </c>
      <c r="V158" s="4">
        <v>0</v>
      </c>
      <c r="W158" s="4">
        <v>0</v>
      </c>
      <c r="X158" s="4" t="s">
        <v>820</v>
      </c>
      <c r="Y158" s="4" t="s">
        <v>821</v>
      </c>
    </row>
    <row r="159" s="4" customFormat="1" spans="1:25">
      <c r="A159" s="4" t="s">
        <v>822</v>
      </c>
      <c r="B159" s="4" t="s">
        <v>26</v>
      </c>
      <c r="C159" s="4" t="s">
        <v>27</v>
      </c>
      <c r="D159" s="4" t="s">
        <v>823</v>
      </c>
      <c r="E159" s="4" t="s">
        <v>824</v>
      </c>
      <c r="F159" s="6">
        <v>45068</v>
      </c>
      <c r="G159" s="6">
        <v>45069</v>
      </c>
      <c r="H159" s="4">
        <v>1</v>
      </c>
      <c r="I159" s="4">
        <v>1</v>
      </c>
      <c r="J159" s="4">
        <v>1</v>
      </c>
      <c r="K159" s="4" t="s">
        <v>30</v>
      </c>
      <c r="L159" s="4">
        <v>1602</v>
      </c>
      <c r="M159" s="4">
        <v>1602</v>
      </c>
      <c r="N159" s="4" t="s">
        <v>825</v>
      </c>
      <c r="O159" s="4" t="s">
        <v>32</v>
      </c>
      <c r="P159" s="4" t="s">
        <v>33</v>
      </c>
      <c r="Q159" s="4">
        <v>0</v>
      </c>
      <c r="R159" s="8">
        <v>45068</v>
      </c>
      <c r="S159" s="6">
        <v>45072</v>
      </c>
      <c r="T159" s="4" t="s">
        <v>34</v>
      </c>
      <c r="U159" s="4">
        <v>1602</v>
      </c>
      <c r="V159" s="4">
        <v>0</v>
      </c>
      <c r="W159" s="4">
        <v>0</v>
      </c>
      <c r="X159" s="4" t="s">
        <v>826</v>
      </c>
      <c r="Y159" s="4" t="s">
        <v>827</v>
      </c>
    </row>
    <row r="160" s="4" customFormat="1" spans="1:25">
      <c r="A160" s="4" t="s">
        <v>828</v>
      </c>
      <c r="B160" s="4" t="s">
        <v>26</v>
      </c>
      <c r="C160" s="4" t="s">
        <v>27</v>
      </c>
      <c r="D160" s="4" t="s">
        <v>829</v>
      </c>
      <c r="E160" s="4" t="s">
        <v>487</v>
      </c>
      <c r="F160" s="6">
        <v>45068</v>
      </c>
      <c r="G160" s="6">
        <v>45069</v>
      </c>
      <c r="H160" s="4">
        <v>1</v>
      </c>
      <c r="I160" s="4">
        <v>1</v>
      </c>
      <c r="J160" s="4">
        <v>1</v>
      </c>
      <c r="K160" s="4" t="s">
        <v>30</v>
      </c>
      <c r="L160" s="4">
        <v>264</v>
      </c>
      <c r="M160" s="4">
        <v>264</v>
      </c>
      <c r="N160" s="4" t="s">
        <v>830</v>
      </c>
      <c r="O160" s="4" t="s">
        <v>32</v>
      </c>
      <c r="P160" s="4" t="s">
        <v>33</v>
      </c>
      <c r="Q160" s="4">
        <v>0</v>
      </c>
      <c r="R160" s="8">
        <v>45068</v>
      </c>
      <c r="S160" s="6">
        <v>45072</v>
      </c>
      <c r="T160" s="4" t="s">
        <v>34</v>
      </c>
      <c r="U160" s="4">
        <v>264</v>
      </c>
      <c r="V160" s="4">
        <v>0</v>
      </c>
      <c r="W160" s="4">
        <v>0</v>
      </c>
      <c r="X160" s="4" t="s">
        <v>831</v>
      </c>
      <c r="Y160" s="4" t="s">
        <v>36</v>
      </c>
    </row>
    <row r="161" s="4" customFormat="1" spans="1:25">
      <c r="A161" s="4" t="s">
        <v>832</v>
      </c>
      <c r="B161" s="4" t="s">
        <v>26</v>
      </c>
      <c r="C161" s="4" t="s">
        <v>27</v>
      </c>
      <c r="D161" s="4" t="s">
        <v>833</v>
      </c>
      <c r="E161" s="4" t="s">
        <v>834</v>
      </c>
      <c r="F161" s="6">
        <v>45068</v>
      </c>
      <c r="G161" s="6">
        <v>45069</v>
      </c>
      <c r="H161" s="4">
        <v>1</v>
      </c>
      <c r="I161" s="4">
        <v>1</v>
      </c>
      <c r="J161" s="4">
        <v>1</v>
      </c>
      <c r="K161" s="4" t="s">
        <v>30</v>
      </c>
      <c r="L161" s="4">
        <v>161</v>
      </c>
      <c r="M161" s="4">
        <v>161</v>
      </c>
      <c r="N161" s="4" t="s">
        <v>835</v>
      </c>
      <c r="O161" s="4" t="s">
        <v>32</v>
      </c>
      <c r="P161" s="4" t="s">
        <v>33</v>
      </c>
      <c r="Q161" s="4">
        <v>0</v>
      </c>
      <c r="R161" s="8">
        <v>45068</v>
      </c>
      <c r="S161" s="6">
        <v>45072</v>
      </c>
      <c r="T161" s="4" t="s">
        <v>34</v>
      </c>
      <c r="U161" s="4">
        <v>161</v>
      </c>
      <c r="V161" s="4">
        <v>0</v>
      </c>
      <c r="W161" s="4">
        <v>0</v>
      </c>
      <c r="X161" s="4" t="s">
        <v>836</v>
      </c>
      <c r="Y161" s="4" t="s">
        <v>36</v>
      </c>
    </row>
    <row r="162" s="4" customFormat="1" spans="1:25">
      <c r="A162" s="4" t="s">
        <v>837</v>
      </c>
      <c r="B162" s="4" t="s">
        <v>26</v>
      </c>
      <c r="C162" s="4" t="s">
        <v>27</v>
      </c>
      <c r="D162" s="4" t="s">
        <v>566</v>
      </c>
      <c r="E162" s="4" t="s">
        <v>838</v>
      </c>
      <c r="F162" s="6">
        <v>45068</v>
      </c>
      <c r="G162" s="6">
        <v>45069</v>
      </c>
      <c r="H162" s="4">
        <v>1</v>
      </c>
      <c r="I162" s="4">
        <v>1</v>
      </c>
      <c r="J162" s="4">
        <v>1</v>
      </c>
      <c r="K162" s="4" t="s">
        <v>30</v>
      </c>
      <c r="L162" s="4">
        <v>576</v>
      </c>
      <c r="M162" s="4">
        <v>576</v>
      </c>
      <c r="N162" s="4" t="s">
        <v>839</v>
      </c>
      <c r="O162" s="4" t="s">
        <v>32</v>
      </c>
      <c r="P162" s="4" t="s">
        <v>33</v>
      </c>
      <c r="Q162" s="4">
        <v>0</v>
      </c>
      <c r="R162" s="8">
        <v>45068</v>
      </c>
      <c r="S162" s="6">
        <v>45072</v>
      </c>
      <c r="T162" s="4" t="s">
        <v>34</v>
      </c>
      <c r="U162" s="4">
        <v>576</v>
      </c>
      <c r="V162" s="4">
        <v>0</v>
      </c>
      <c r="W162" s="4">
        <v>0</v>
      </c>
      <c r="X162" s="4" t="s">
        <v>840</v>
      </c>
      <c r="Y162" s="4" t="s">
        <v>36</v>
      </c>
    </row>
    <row r="163" s="4" customFormat="1" spans="1:25">
      <c r="A163" s="4" t="s">
        <v>841</v>
      </c>
      <c r="B163" s="4" t="s">
        <v>26</v>
      </c>
      <c r="C163" s="4" t="s">
        <v>27</v>
      </c>
      <c r="D163" s="4" t="s">
        <v>842</v>
      </c>
      <c r="E163" s="4" t="s">
        <v>843</v>
      </c>
      <c r="F163" s="6">
        <v>45068</v>
      </c>
      <c r="G163" s="6">
        <v>45069</v>
      </c>
      <c r="H163" s="4">
        <v>2</v>
      </c>
      <c r="I163" s="4">
        <v>1</v>
      </c>
      <c r="J163" s="4">
        <v>2</v>
      </c>
      <c r="K163" s="4" t="s">
        <v>30</v>
      </c>
      <c r="L163" s="4">
        <v>2610</v>
      </c>
      <c r="M163" s="4">
        <v>2610</v>
      </c>
      <c r="N163" s="4" t="s">
        <v>844</v>
      </c>
      <c r="O163" s="4" t="s">
        <v>32</v>
      </c>
      <c r="P163" s="4" t="s">
        <v>33</v>
      </c>
      <c r="Q163" s="4">
        <v>0</v>
      </c>
      <c r="R163" s="8">
        <v>45068</v>
      </c>
      <c r="S163" s="6">
        <v>45072</v>
      </c>
      <c r="T163" s="4" t="s">
        <v>34</v>
      </c>
      <c r="U163" s="4">
        <v>2610</v>
      </c>
      <c r="V163" s="4">
        <v>0</v>
      </c>
      <c r="W163" s="4">
        <v>0</v>
      </c>
      <c r="X163" s="4" t="s">
        <v>845</v>
      </c>
      <c r="Y163" s="4" t="s">
        <v>36</v>
      </c>
    </row>
    <row r="164" s="4" customFormat="1" spans="1:25">
      <c r="A164" s="4" t="s">
        <v>846</v>
      </c>
      <c r="B164" s="4" t="s">
        <v>26</v>
      </c>
      <c r="C164" s="4" t="s">
        <v>27</v>
      </c>
      <c r="D164" s="4" t="s">
        <v>847</v>
      </c>
      <c r="E164" s="4" t="s">
        <v>848</v>
      </c>
      <c r="F164" s="6">
        <v>45068</v>
      </c>
      <c r="G164" s="6">
        <v>45069</v>
      </c>
      <c r="H164" s="4">
        <v>1</v>
      </c>
      <c r="I164" s="4">
        <v>1</v>
      </c>
      <c r="J164" s="4">
        <v>1</v>
      </c>
      <c r="K164" s="4" t="s">
        <v>30</v>
      </c>
      <c r="L164" s="4">
        <v>335</v>
      </c>
      <c r="M164" s="4">
        <v>335</v>
      </c>
      <c r="N164" s="4" t="s">
        <v>849</v>
      </c>
      <c r="O164" s="4" t="s">
        <v>32</v>
      </c>
      <c r="P164" s="4" t="s">
        <v>33</v>
      </c>
      <c r="Q164" s="4">
        <v>0</v>
      </c>
      <c r="R164" s="8">
        <v>45068</v>
      </c>
      <c r="S164" s="6">
        <v>45072</v>
      </c>
      <c r="T164" s="4" t="s">
        <v>34</v>
      </c>
      <c r="U164" s="4">
        <v>335</v>
      </c>
      <c r="V164" s="4">
        <v>0</v>
      </c>
      <c r="W164" s="4">
        <v>0</v>
      </c>
      <c r="X164" s="4" t="s">
        <v>850</v>
      </c>
      <c r="Y164" s="4" t="s">
        <v>36</v>
      </c>
    </row>
    <row r="165" s="4" customFormat="1" spans="1:26">
      <c r="A165" s="4" t="s">
        <v>851</v>
      </c>
      <c r="B165" s="4" t="s">
        <v>26</v>
      </c>
      <c r="C165" s="4" t="s">
        <v>27</v>
      </c>
      <c r="D165" s="4" t="s">
        <v>852</v>
      </c>
      <c r="E165" s="4" t="s">
        <v>853</v>
      </c>
      <c r="F165" s="6">
        <v>45068</v>
      </c>
      <c r="G165" s="6">
        <v>45069</v>
      </c>
      <c r="H165" s="4">
        <v>2</v>
      </c>
      <c r="I165" s="4">
        <v>1</v>
      </c>
      <c r="J165" s="4">
        <v>2</v>
      </c>
      <c r="K165" s="4" t="s">
        <v>30</v>
      </c>
      <c r="L165" s="4">
        <v>328</v>
      </c>
      <c r="M165" s="4">
        <v>328</v>
      </c>
      <c r="N165" s="4" t="s">
        <v>854</v>
      </c>
      <c r="O165" s="4" t="s">
        <v>32</v>
      </c>
      <c r="P165" s="4" t="s">
        <v>33</v>
      </c>
      <c r="Q165" s="4">
        <v>0</v>
      </c>
      <c r="R165" s="8">
        <v>45068</v>
      </c>
      <c r="S165" s="6">
        <v>45072</v>
      </c>
      <c r="T165" s="4" t="s">
        <v>34</v>
      </c>
      <c r="U165" s="4">
        <v>328</v>
      </c>
      <c r="V165" s="4">
        <v>0</v>
      </c>
      <c r="W165" s="4">
        <v>0</v>
      </c>
      <c r="X165" s="4" t="s">
        <v>855</v>
      </c>
      <c r="Y165" s="4">
        <v>32632</v>
      </c>
      <c r="Z165" s="4" t="s">
        <v>856</v>
      </c>
    </row>
    <row r="166" s="4" customFormat="1" spans="1:25">
      <c r="A166" s="4" t="s">
        <v>857</v>
      </c>
      <c r="B166" s="4" t="s">
        <v>26</v>
      </c>
      <c r="C166" s="4" t="s">
        <v>27</v>
      </c>
      <c r="D166" s="4" t="s">
        <v>698</v>
      </c>
      <c r="E166" s="4" t="s">
        <v>699</v>
      </c>
      <c r="F166" s="6">
        <v>45068</v>
      </c>
      <c r="G166" s="6">
        <v>45069</v>
      </c>
      <c r="H166" s="4">
        <v>1</v>
      </c>
      <c r="I166" s="4">
        <v>1</v>
      </c>
      <c r="J166" s="4">
        <v>1</v>
      </c>
      <c r="K166" s="4" t="s">
        <v>30</v>
      </c>
      <c r="L166" s="4">
        <v>155</v>
      </c>
      <c r="M166" s="4">
        <v>155</v>
      </c>
      <c r="N166" s="4" t="s">
        <v>858</v>
      </c>
      <c r="O166" s="4" t="s">
        <v>32</v>
      </c>
      <c r="P166" s="4" t="s">
        <v>33</v>
      </c>
      <c r="Q166" s="4">
        <v>0</v>
      </c>
      <c r="R166" s="8">
        <v>45068</v>
      </c>
      <c r="S166" s="6">
        <v>45072</v>
      </c>
      <c r="T166" s="4" t="s">
        <v>34</v>
      </c>
      <c r="U166" s="4">
        <v>155</v>
      </c>
      <c r="V166" s="4">
        <v>0</v>
      </c>
      <c r="W166" s="4">
        <v>0</v>
      </c>
      <c r="X166" s="4" t="s">
        <v>859</v>
      </c>
      <c r="Y166" s="4" t="s">
        <v>860</v>
      </c>
    </row>
    <row r="167" s="4" customFormat="1" spans="1:25">
      <c r="A167" s="4" t="s">
        <v>861</v>
      </c>
      <c r="B167" s="4" t="s">
        <v>26</v>
      </c>
      <c r="C167" s="4" t="s">
        <v>27</v>
      </c>
      <c r="D167" s="4" t="s">
        <v>764</v>
      </c>
      <c r="E167" s="4" t="s">
        <v>862</v>
      </c>
      <c r="F167" s="6">
        <v>45068</v>
      </c>
      <c r="G167" s="6">
        <v>45069</v>
      </c>
      <c r="H167" s="4">
        <v>1</v>
      </c>
      <c r="I167" s="4">
        <v>1</v>
      </c>
      <c r="J167" s="4">
        <v>1</v>
      </c>
      <c r="K167" s="4" t="s">
        <v>30</v>
      </c>
      <c r="L167" s="4">
        <v>395</v>
      </c>
      <c r="M167" s="4">
        <v>395</v>
      </c>
      <c r="N167" s="4" t="s">
        <v>863</v>
      </c>
      <c r="O167" s="4" t="s">
        <v>32</v>
      </c>
      <c r="P167" s="4" t="s">
        <v>33</v>
      </c>
      <c r="Q167" s="4">
        <v>0</v>
      </c>
      <c r="R167" s="8">
        <v>45068</v>
      </c>
      <c r="S167" s="6">
        <v>45072</v>
      </c>
      <c r="T167" s="4" t="s">
        <v>34</v>
      </c>
      <c r="U167" s="4">
        <v>395</v>
      </c>
      <c r="V167" s="4">
        <v>0</v>
      </c>
      <c r="W167" s="4">
        <v>0</v>
      </c>
      <c r="X167" s="4" t="s">
        <v>864</v>
      </c>
      <c r="Y167" s="4" t="s">
        <v>865</v>
      </c>
    </row>
    <row r="168" s="4" customFormat="1" spans="1:25">
      <c r="A168" s="4" t="s">
        <v>866</v>
      </c>
      <c r="B168" s="4" t="s">
        <v>26</v>
      </c>
      <c r="C168" s="4" t="s">
        <v>27</v>
      </c>
      <c r="D168" s="4" t="s">
        <v>867</v>
      </c>
      <c r="E168" s="4" t="s">
        <v>868</v>
      </c>
      <c r="F168" s="6">
        <v>45068</v>
      </c>
      <c r="G168" s="6">
        <v>45069</v>
      </c>
      <c r="H168" s="4">
        <v>1</v>
      </c>
      <c r="I168" s="4">
        <v>1</v>
      </c>
      <c r="J168" s="4">
        <v>1</v>
      </c>
      <c r="K168" s="4" t="s">
        <v>30</v>
      </c>
      <c r="L168" s="4">
        <v>263</v>
      </c>
      <c r="M168" s="4">
        <v>263</v>
      </c>
      <c r="N168" s="4" t="s">
        <v>869</v>
      </c>
      <c r="O168" s="4" t="s">
        <v>32</v>
      </c>
      <c r="P168" s="4" t="s">
        <v>33</v>
      </c>
      <c r="Q168" s="4">
        <v>0</v>
      </c>
      <c r="R168" s="8">
        <v>45068</v>
      </c>
      <c r="S168" s="6">
        <v>45072</v>
      </c>
      <c r="T168" s="4" t="s">
        <v>34</v>
      </c>
      <c r="U168" s="4">
        <v>263</v>
      </c>
      <c r="V168" s="4">
        <v>0</v>
      </c>
      <c r="W168" s="4">
        <v>0</v>
      </c>
      <c r="X168" s="4" t="s">
        <v>870</v>
      </c>
      <c r="Y168" s="4" t="s">
        <v>871</v>
      </c>
    </row>
    <row r="169" s="4" customFormat="1" spans="1:25">
      <c r="A169" s="4" t="s">
        <v>872</v>
      </c>
      <c r="B169" s="4" t="s">
        <v>26</v>
      </c>
      <c r="C169" s="4" t="s">
        <v>27</v>
      </c>
      <c r="D169" s="4" t="s">
        <v>779</v>
      </c>
      <c r="E169" s="4" t="s">
        <v>873</v>
      </c>
      <c r="F169" s="6">
        <v>45068</v>
      </c>
      <c r="G169" s="6">
        <v>45069</v>
      </c>
      <c r="H169" s="4">
        <v>1</v>
      </c>
      <c r="I169" s="4">
        <v>1</v>
      </c>
      <c r="J169" s="4">
        <v>1</v>
      </c>
      <c r="K169" s="4" t="s">
        <v>30</v>
      </c>
      <c r="L169" s="4">
        <v>191</v>
      </c>
      <c r="M169" s="4">
        <v>191</v>
      </c>
      <c r="N169" s="4" t="s">
        <v>874</v>
      </c>
      <c r="O169" s="4" t="s">
        <v>32</v>
      </c>
      <c r="P169" s="4" t="s">
        <v>33</v>
      </c>
      <c r="Q169" s="4">
        <v>0</v>
      </c>
      <c r="R169" s="8">
        <v>45068</v>
      </c>
      <c r="S169" s="6">
        <v>45072</v>
      </c>
      <c r="T169" s="4" t="s">
        <v>34</v>
      </c>
      <c r="U169" s="4">
        <v>191</v>
      </c>
      <c r="V169" s="4">
        <v>0</v>
      </c>
      <c r="W169" s="4">
        <v>0</v>
      </c>
      <c r="X169" s="4" t="s">
        <v>875</v>
      </c>
      <c r="Y169" s="4" t="s">
        <v>36</v>
      </c>
    </row>
    <row r="170" s="4" customFormat="1" spans="1:25">
      <c r="A170" s="4" t="s">
        <v>876</v>
      </c>
      <c r="B170" s="4" t="s">
        <v>26</v>
      </c>
      <c r="C170" s="4" t="s">
        <v>27</v>
      </c>
      <c r="D170" s="4" t="s">
        <v>877</v>
      </c>
      <c r="E170" s="4" t="s">
        <v>878</v>
      </c>
      <c r="F170" s="6">
        <v>45068</v>
      </c>
      <c r="G170" s="6">
        <v>45069</v>
      </c>
      <c r="H170" s="4">
        <v>1</v>
      </c>
      <c r="I170" s="4">
        <v>1</v>
      </c>
      <c r="J170" s="4">
        <v>1</v>
      </c>
      <c r="K170" s="4" t="s">
        <v>30</v>
      </c>
      <c r="L170" s="4">
        <v>771</v>
      </c>
      <c r="M170" s="4">
        <v>771</v>
      </c>
      <c r="N170" s="4" t="s">
        <v>879</v>
      </c>
      <c r="O170" s="4" t="s">
        <v>32</v>
      </c>
      <c r="P170" s="4" t="s">
        <v>33</v>
      </c>
      <c r="Q170" s="4">
        <v>0</v>
      </c>
      <c r="R170" s="8">
        <v>45068</v>
      </c>
      <c r="S170" s="6">
        <v>45072</v>
      </c>
      <c r="T170" s="4" t="s">
        <v>34</v>
      </c>
      <c r="U170" s="4">
        <v>771</v>
      </c>
      <c r="V170" s="4">
        <v>0</v>
      </c>
      <c r="W170" s="4">
        <v>0</v>
      </c>
      <c r="X170" s="4" t="s">
        <v>880</v>
      </c>
      <c r="Y170" s="4" t="s">
        <v>881</v>
      </c>
    </row>
    <row r="171" s="4" customFormat="1" spans="1:25">
      <c r="A171" s="4" t="s">
        <v>882</v>
      </c>
      <c r="B171" s="4" t="s">
        <v>26</v>
      </c>
      <c r="C171" s="4" t="s">
        <v>27</v>
      </c>
      <c r="D171" s="4" t="s">
        <v>883</v>
      </c>
      <c r="E171" s="4" t="s">
        <v>884</v>
      </c>
      <c r="F171" s="6">
        <v>45068</v>
      </c>
      <c r="G171" s="6">
        <v>45069</v>
      </c>
      <c r="H171" s="4">
        <v>1</v>
      </c>
      <c r="I171" s="4">
        <v>1</v>
      </c>
      <c r="J171" s="4">
        <v>1</v>
      </c>
      <c r="K171" s="4" t="s">
        <v>30</v>
      </c>
      <c r="L171" s="4">
        <v>940</v>
      </c>
      <c r="M171" s="4">
        <v>940</v>
      </c>
      <c r="N171" s="4" t="s">
        <v>885</v>
      </c>
      <c r="O171" s="4" t="s">
        <v>32</v>
      </c>
      <c r="P171" s="4" t="s">
        <v>33</v>
      </c>
      <c r="Q171" s="4">
        <v>0</v>
      </c>
      <c r="R171" s="8">
        <v>45068</v>
      </c>
      <c r="S171" s="6">
        <v>45072</v>
      </c>
      <c r="T171" s="4" t="s">
        <v>34</v>
      </c>
      <c r="U171" s="4">
        <v>940</v>
      </c>
      <c r="V171" s="4">
        <v>0</v>
      </c>
      <c r="W171" s="4">
        <v>0</v>
      </c>
      <c r="X171" s="4" t="s">
        <v>886</v>
      </c>
      <c r="Y171" s="4" t="s">
        <v>887</v>
      </c>
    </row>
    <row r="172" s="4" customFormat="1" spans="1:25">
      <c r="A172" s="4" t="s">
        <v>888</v>
      </c>
      <c r="B172" s="4" t="s">
        <v>26</v>
      </c>
      <c r="C172" s="4" t="s">
        <v>27</v>
      </c>
      <c r="D172" s="4" t="s">
        <v>889</v>
      </c>
      <c r="E172" s="4" t="s">
        <v>890</v>
      </c>
      <c r="F172" s="6">
        <v>45068</v>
      </c>
      <c r="G172" s="6">
        <v>45069</v>
      </c>
      <c r="H172" s="4">
        <v>1</v>
      </c>
      <c r="I172" s="4">
        <v>1</v>
      </c>
      <c r="J172" s="4">
        <v>1</v>
      </c>
      <c r="K172" s="4" t="s">
        <v>30</v>
      </c>
      <c r="L172" s="4">
        <v>217</v>
      </c>
      <c r="M172" s="4">
        <v>217</v>
      </c>
      <c r="N172" s="4" t="s">
        <v>891</v>
      </c>
      <c r="O172" s="4" t="s">
        <v>32</v>
      </c>
      <c r="P172" s="4" t="s">
        <v>33</v>
      </c>
      <c r="Q172" s="4">
        <v>0</v>
      </c>
      <c r="R172" s="8">
        <v>45068</v>
      </c>
      <c r="S172" s="6">
        <v>45072</v>
      </c>
      <c r="T172" s="4" t="s">
        <v>34</v>
      </c>
      <c r="U172" s="4">
        <v>217</v>
      </c>
      <c r="V172" s="4">
        <v>0</v>
      </c>
      <c r="W172" s="4">
        <v>0</v>
      </c>
      <c r="X172" s="4" t="s">
        <v>892</v>
      </c>
      <c r="Y172" s="4" t="s">
        <v>36</v>
      </c>
    </row>
    <row r="173" s="4" customFormat="1" spans="1:25">
      <c r="A173" s="4" t="s">
        <v>893</v>
      </c>
      <c r="B173" s="4" t="s">
        <v>26</v>
      </c>
      <c r="C173" s="4" t="s">
        <v>27</v>
      </c>
      <c r="D173" s="4" t="s">
        <v>894</v>
      </c>
      <c r="E173" s="4" t="s">
        <v>82</v>
      </c>
      <c r="F173" s="6">
        <v>45068</v>
      </c>
      <c r="G173" s="6">
        <v>45069</v>
      </c>
      <c r="H173" s="4">
        <v>1</v>
      </c>
      <c r="I173" s="4">
        <v>1</v>
      </c>
      <c r="J173" s="4">
        <v>1</v>
      </c>
      <c r="K173" s="4" t="s">
        <v>30</v>
      </c>
      <c r="L173" s="4">
        <v>375</v>
      </c>
      <c r="M173" s="4">
        <v>375</v>
      </c>
      <c r="N173" s="4" t="s">
        <v>895</v>
      </c>
      <c r="O173" s="4" t="s">
        <v>32</v>
      </c>
      <c r="P173" s="4" t="s">
        <v>33</v>
      </c>
      <c r="Q173" s="4">
        <v>0</v>
      </c>
      <c r="R173" s="8">
        <v>45068</v>
      </c>
      <c r="S173" s="6">
        <v>45072</v>
      </c>
      <c r="T173" s="4" t="s">
        <v>34</v>
      </c>
      <c r="U173" s="4">
        <v>375</v>
      </c>
      <c r="V173" s="4">
        <v>0</v>
      </c>
      <c r="W173" s="4">
        <v>0</v>
      </c>
      <c r="X173" s="4" t="s">
        <v>896</v>
      </c>
      <c r="Y173" s="4" t="s">
        <v>897</v>
      </c>
    </row>
    <row r="174" s="4" customFormat="1" spans="1:25">
      <c r="A174" s="4" t="s">
        <v>898</v>
      </c>
      <c r="B174" s="4" t="s">
        <v>26</v>
      </c>
      <c r="C174" s="4" t="s">
        <v>27</v>
      </c>
      <c r="D174" s="4" t="s">
        <v>889</v>
      </c>
      <c r="E174" s="4" t="s">
        <v>899</v>
      </c>
      <c r="F174" s="6">
        <v>45068</v>
      </c>
      <c r="G174" s="6">
        <v>45069</v>
      </c>
      <c r="H174" s="4">
        <v>1</v>
      </c>
      <c r="I174" s="4">
        <v>1</v>
      </c>
      <c r="J174" s="4">
        <v>1</v>
      </c>
      <c r="K174" s="4" t="s">
        <v>30</v>
      </c>
      <c r="L174" s="4">
        <v>217</v>
      </c>
      <c r="M174" s="4">
        <v>217</v>
      </c>
      <c r="N174" s="4" t="s">
        <v>891</v>
      </c>
      <c r="O174" s="4" t="s">
        <v>32</v>
      </c>
      <c r="P174" s="4" t="s">
        <v>33</v>
      </c>
      <c r="Q174" s="4">
        <v>0</v>
      </c>
      <c r="R174" s="8">
        <v>45068</v>
      </c>
      <c r="S174" s="6">
        <v>45072</v>
      </c>
      <c r="T174" s="4" t="s">
        <v>34</v>
      </c>
      <c r="U174" s="4">
        <v>217</v>
      </c>
      <c r="V174" s="4">
        <v>0</v>
      </c>
      <c r="W174" s="4">
        <v>0</v>
      </c>
      <c r="X174" s="4" t="s">
        <v>900</v>
      </c>
      <c r="Y174" s="4" t="s">
        <v>901</v>
      </c>
    </row>
    <row r="175" s="4" customFormat="1" spans="1:25">
      <c r="A175" s="4" t="s">
        <v>888</v>
      </c>
      <c r="B175" s="4" t="s">
        <v>26</v>
      </c>
      <c r="C175" s="4" t="s">
        <v>74</v>
      </c>
      <c r="D175" s="4" t="s">
        <v>889</v>
      </c>
      <c r="E175" s="4" t="s">
        <v>890</v>
      </c>
      <c r="F175" s="6">
        <v>45068</v>
      </c>
      <c r="G175" s="6">
        <v>45069</v>
      </c>
      <c r="H175" s="4">
        <v>1</v>
      </c>
      <c r="I175" s="4">
        <v>1</v>
      </c>
      <c r="J175" s="4">
        <v>1</v>
      </c>
      <c r="K175" s="4" t="s">
        <v>30</v>
      </c>
      <c r="L175" s="4">
        <v>-217</v>
      </c>
      <c r="M175" s="4">
        <v>-217</v>
      </c>
      <c r="N175" s="4" t="s">
        <v>891</v>
      </c>
      <c r="O175" s="4" t="s">
        <v>32</v>
      </c>
      <c r="P175" s="4" t="s">
        <v>33</v>
      </c>
      <c r="Q175" s="4">
        <v>0</v>
      </c>
      <c r="R175" s="8">
        <v>45068</v>
      </c>
      <c r="S175" s="6">
        <v>45072</v>
      </c>
      <c r="T175" s="4" t="s">
        <v>34</v>
      </c>
      <c r="U175" s="4">
        <v>-217</v>
      </c>
      <c r="V175" s="4">
        <v>0</v>
      </c>
      <c r="W175" s="4">
        <v>0</v>
      </c>
      <c r="X175" s="4" t="s">
        <v>892</v>
      </c>
      <c r="Y175" s="4" t="s">
        <v>36</v>
      </c>
    </row>
    <row r="176" s="4" customFormat="1" spans="1:25">
      <c r="A176" s="4" t="s">
        <v>902</v>
      </c>
      <c r="B176" s="4" t="s">
        <v>26</v>
      </c>
      <c r="C176" s="4" t="s">
        <v>903</v>
      </c>
      <c r="D176" s="4" t="s">
        <v>904</v>
      </c>
      <c r="E176" s="4" t="s">
        <v>905</v>
      </c>
      <c r="F176" s="6">
        <v>45058</v>
      </c>
      <c r="G176" s="6">
        <v>45062</v>
      </c>
      <c r="H176" s="4">
        <v>1</v>
      </c>
      <c r="I176" s="4">
        <v>4</v>
      </c>
      <c r="J176" s="4">
        <v>4</v>
      </c>
      <c r="K176" s="4" t="s">
        <v>30</v>
      </c>
      <c r="L176" s="4">
        <v>150.45</v>
      </c>
      <c r="M176" s="4">
        <v>150.45</v>
      </c>
      <c r="N176" s="4" t="s">
        <v>906</v>
      </c>
      <c r="O176" s="4" t="s">
        <v>32</v>
      </c>
      <c r="P176" s="4" t="s">
        <v>33</v>
      </c>
      <c r="Q176" s="4">
        <v>0</v>
      </c>
      <c r="R176" s="8">
        <v>45026.5500578704</v>
      </c>
      <c r="S176" s="6">
        <v>45072</v>
      </c>
      <c r="T176" s="4" t="s">
        <v>34</v>
      </c>
      <c r="U176" s="4">
        <v>150.45</v>
      </c>
      <c r="V176" s="4">
        <v>0</v>
      </c>
      <c r="W176" s="4">
        <v>0</v>
      </c>
      <c r="X176" s="4" t="s">
        <v>907</v>
      </c>
      <c r="Y176" s="4" t="s">
        <v>908</v>
      </c>
    </row>
    <row r="177" s="4" customFormat="1" spans="1:25">
      <c r="A177" s="4" t="s">
        <v>902</v>
      </c>
      <c r="B177" s="4" t="s">
        <v>26</v>
      </c>
      <c r="C177" s="4" t="s">
        <v>903</v>
      </c>
      <c r="D177" s="4" t="s">
        <v>904</v>
      </c>
      <c r="E177" s="4" t="s">
        <v>905</v>
      </c>
      <c r="F177" s="6">
        <v>45058</v>
      </c>
      <c r="G177" s="6">
        <v>45062</v>
      </c>
      <c r="H177" s="4">
        <v>1</v>
      </c>
      <c r="I177" s="4">
        <v>4</v>
      </c>
      <c r="J177" s="4">
        <v>4</v>
      </c>
      <c r="K177" s="4" t="s">
        <v>30</v>
      </c>
      <c r="L177" s="4">
        <v>798.68</v>
      </c>
      <c r="M177" s="4">
        <v>798.68</v>
      </c>
      <c r="N177" s="4" t="s">
        <v>906</v>
      </c>
      <c r="O177" s="4" t="s">
        <v>32</v>
      </c>
      <c r="P177" s="4" t="s">
        <v>33</v>
      </c>
      <c r="Q177" s="4">
        <v>0</v>
      </c>
      <c r="R177" s="8">
        <v>45026.5500578704</v>
      </c>
      <c r="S177" s="6">
        <v>45072</v>
      </c>
      <c r="T177" s="4" t="s">
        <v>34</v>
      </c>
      <c r="U177" s="4">
        <v>798.68</v>
      </c>
      <c r="V177" s="4">
        <v>0</v>
      </c>
      <c r="W177" s="4">
        <v>0</v>
      </c>
      <c r="X177" s="4" t="s">
        <v>907</v>
      </c>
      <c r="Y177" s="4" t="s">
        <v>908</v>
      </c>
    </row>
    <row r="178" s="4" customFormat="1" spans="1:25">
      <c r="A178" s="4" t="s">
        <v>909</v>
      </c>
      <c r="B178" s="4" t="s">
        <v>26</v>
      </c>
      <c r="C178" s="4" t="s">
        <v>910</v>
      </c>
      <c r="D178" s="4" t="s">
        <v>911</v>
      </c>
      <c r="E178" s="4" t="s">
        <v>912</v>
      </c>
      <c r="F178" s="6">
        <v>45066</v>
      </c>
      <c r="G178" s="6">
        <v>45067</v>
      </c>
      <c r="H178" s="4">
        <v>1</v>
      </c>
      <c r="I178" s="4">
        <v>1</v>
      </c>
      <c r="J178" s="4">
        <v>1</v>
      </c>
      <c r="K178" s="4" t="s">
        <v>30</v>
      </c>
      <c r="L178" s="4">
        <v>-2976</v>
      </c>
      <c r="M178" s="4">
        <v>-2976</v>
      </c>
      <c r="N178" s="4" t="s">
        <v>913</v>
      </c>
      <c r="O178" s="4" t="s">
        <v>32</v>
      </c>
      <c r="P178" s="4" t="s">
        <v>33</v>
      </c>
      <c r="Q178" s="4">
        <v>0</v>
      </c>
      <c r="R178" s="8">
        <v>45066.1794097222</v>
      </c>
      <c r="S178" s="6">
        <v>45072</v>
      </c>
      <c r="T178" s="4" t="s">
        <v>34</v>
      </c>
      <c r="U178" s="4">
        <v>-2976</v>
      </c>
      <c r="V178" s="4">
        <v>0</v>
      </c>
      <c r="W178" s="4">
        <v>0</v>
      </c>
      <c r="X178" s="4" t="s">
        <v>914</v>
      </c>
      <c r="Y17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4"/>
  <sheetViews>
    <sheetView tabSelected="1" topLeftCell="A71" workbookViewId="0">
      <selection activeCell="K90" sqref="K90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5" width="10.6666666666667" style="4"/>
    <col min="6" max="16360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915</v>
      </c>
    </row>
    <row r="2" s="4" customFormat="1" spans="1:10">
      <c r="A2" s="5">
        <v>999222354497239</v>
      </c>
      <c r="B2" s="4" t="s">
        <v>27</v>
      </c>
      <c r="C2" s="6">
        <v>45068</v>
      </c>
      <c r="D2" s="6">
        <v>45069</v>
      </c>
      <c r="E2" s="4">
        <v>1102</v>
      </c>
      <c r="F2" s="4" t="str">
        <f>VLOOKUP(A2,HOP!A:L,12,0)</f>
        <v>1102.00</v>
      </c>
      <c r="G2" s="4" t="str">
        <f>VLOOKUP(A2,HOP!A:C,3,0)</f>
        <v>2978460</v>
      </c>
      <c r="H2" s="4">
        <f>E2-F2</f>
        <v>0</v>
      </c>
      <c r="I2" s="4" t="str">
        <f>$I$1&amp;G2</f>
        <v>,2978460</v>
      </c>
      <c r="J2" s="4" t="str">
        <f>VLOOKUP(A2,HOP!A:U,21,0)</f>
        <v>直连</v>
      </c>
    </row>
    <row r="3" s="4" customFormat="1" spans="1:10">
      <c r="A3" s="5">
        <v>999223291884152</v>
      </c>
      <c r="B3" s="4" t="s">
        <v>27</v>
      </c>
      <c r="C3" s="6">
        <v>45066</v>
      </c>
      <c r="D3" s="6">
        <v>45069</v>
      </c>
      <c r="E3" s="4">
        <v>2346</v>
      </c>
      <c r="F3" s="4" t="str">
        <f>VLOOKUP(A3,HOP!A:L,12,0)</f>
        <v>2346.00</v>
      </c>
      <c r="G3" s="4" t="str">
        <f>VLOOKUP(A3,HOP!A:C,3,0)</f>
        <v>3161718</v>
      </c>
      <c r="H3" s="4">
        <f t="shared" ref="H3:H34" si="0">E3-F3</f>
        <v>0</v>
      </c>
      <c r="I3" s="4" t="str">
        <f t="shared" ref="I3:I34" si="1">$I$1&amp;G3</f>
        <v>,3161718</v>
      </c>
      <c r="J3" s="4" t="str">
        <f>VLOOKUP(A3,HOP!A:U,21,0)</f>
        <v>直采</v>
      </c>
    </row>
    <row r="4" s="4" customFormat="1" spans="1:10">
      <c r="A4" s="5">
        <v>999223322970325</v>
      </c>
      <c r="B4" s="4" t="s">
        <v>27</v>
      </c>
      <c r="C4" s="6">
        <v>45068</v>
      </c>
      <c r="D4" s="6">
        <v>45069</v>
      </c>
      <c r="E4" s="4">
        <v>436</v>
      </c>
      <c r="F4" s="4" t="str">
        <f>VLOOKUP(A4,HOP!A:L,12,0)</f>
        <v>436.00</v>
      </c>
      <c r="G4" s="4" t="str">
        <f>VLOOKUP(A4,HOP!A:C,3,0)</f>
        <v>3167385</v>
      </c>
      <c r="H4" s="4">
        <f t="shared" si="0"/>
        <v>0</v>
      </c>
      <c r="I4" s="4" t="str">
        <f t="shared" si="1"/>
        <v>,3167385</v>
      </c>
      <c r="J4" s="4" t="str">
        <f>VLOOKUP(A4,HOP!A:U,21,0)</f>
        <v>直采</v>
      </c>
    </row>
    <row r="5" s="4" customFormat="1" spans="1:10">
      <c r="A5" s="5">
        <v>999223489736081</v>
      </c>
      <c r="B5" s="4" t="s">
        <v>27</v>
      </c>
      <c r="C5" s="6">
        <v>45068</v>
      </c>
      <c r="D5" s="6">
        <v>45069</v>
      </c>
      <c r="E5" s="4">
        <v>1490</v>
      </c>
      <c r="F5" s="4" t="str">
        <f>VLOOKUP(A5,HOP!A:L,12,0)</f>
        <v>1490.00</v>
      </c>
      <c r="G5" s="4" t="str">
        <f>VLOOKUP(A5,HOP!A:C,3,0)</f>
        <v>3198391</v>
      </c>
      <c r="H5" s="4">
        <f t="shared" si="0"/>
        <v>0</v>
      </c>
      <c r="I5" s="4" t="str">
        <f t="shared" si="1"/>
        <v>,3198391</v>
      </c>
      <c r="J5" s="4" t="str">
        <f>VLOOKUP(A5,HOP!A:U,21,0)</f>
        <v>直连</v>
      </c>
    </row>
    <row r="6" s="4" customFormat="1" spans="1:10">
      <c r="A6" s="5">
        <v>999223511365343</v>
      </c>
      <c r="B6" s="4" t="s">
        <v>27</v>
      </c>
      <c r="C6" s="6">
        <v>45068</v>
      </c>
      <c r="D6" s="6">
        <v>45069</v>
      </c>
      <c r="E6" s="4">
        <v>2644</v>
      </c>
      <c r="F6" s="4" t="str">
        <f>VLOOKUP(A6,HOP!A:L,12,0)</f>
        <v>2644.00</v>
      </c>
      <c r="G6" s="4" t="str">
        <f>VLOOKUP(A6,HOP!A:C,3,0)</f>
        <v>3202404</v>
      </c>
      <c r="H6" s="4">
        <f t="shared" si="0"/>
        <v>0</v>
      </c>
      <c r="I6" s="4" t="str">
        <f t="shared" si="1"/>
        <v>,3202404</v>
      </c>
      <c r="J6" s="4" t="str">
        <f>VLOOKUP(A6,HOP!A:U,21,0)</f>
        <v>直连</v>
      </c>
    </row>
    <row r="7" s="4" customFormat="1" spans="1:10">
      <c r="A7" s="5">
        <v>999223603418847</v>
      </c>
      <c r="B7" s="4" t="s">
        <v>27</v>
      </c>
      <c r="C7" s="6">
        <v>45068</v>
      </c>
      <c r="D7" s="6">
        <v>45069</v>
      </c>
      <c r="E7" s="4">
        <v>1119</v>
      </c>
      <c r="F7" s="4" t="str">
        <f>VLOOKUP(A7,HOP!A:L,12,0)</f>
        <v>1119.00</v>
      </c>
      <c r="G7" s="4" t="str">
        <f>VLOOKUP(A7,HOP!A:C,3,0)</f>
        <v>3218196</v>
      </c>
      <c r="H7" s="4">
        <f t="shared" si="0"/>
        <v>0</v>
      </c>
      <c r="I7" s="4" t="str">
        <f t="shared" si="1"/>
        <v>,3218196</v>
      </c>
      <c r="J7" s="4" t="str">
        <f>VLOOKUP(A7,HOP!A:U,21,0)</f>
        <v>直连</v>
      </c>
    </row>
    <row r="8" s="4" customFormat="1" spans="1:10">
      <c r="A8" s="5">
        <v>999223699702362</v>
      </c>
      <c r="B8" s="4" t="s">
        <v>27</v>
      </c>
      <c r="C8" s="6">
        <v>45067</v>
      </c>
      <c r="D8" s="6">
        <v>45069</v>
      </c>
      <c r="E8" s="4">
        <v>0</v>
      </c>
      <c r="F8" s="4" t="str">
        <f>VLOOKUP(A8,HOP!A:L,12,0)</f>
        <v>0.00</v>
      </c>
      <c r="G8" s="4" t="str">
        <f>VLOOKUP(A8,HOP!A:C,3,0)</f>
        <v>3238402</v>
      </c>
      <c r="H8" s="4">
        <f t="shared" si="0"/>
        <v>0</v>
      </c>
      <c r="I8" s="4" t="str">
        <f t="shared" si="1"/>
        <v>,3238402</v>
      </c>
      <c r="J8" s="4" t="str">
        <f>VLOOKUP(A8,HOP!A:U,21,0)</f>
        <v>直连</v>
      </c>
    </row>
    <row r="9" s="4" customFormat="1" spans="1:10">
      <c r="A9" s="5">
        <v>999223717630948</v>
      </c>
      <c r="B9" s="4" t="s">
        <v>27</v>
      </c>
      <c r="C9" s="6">
        <v>45067</v>
      </c>
      <c r="D9" s="6">
        <v>45069</v>
      </c>
      <c r="E9" s="4">
        <v>1812</v>
      </c>
      <c r="F9" s="4" t="str">
        <f>VLOOKUP(A9,HOP!A:L,12,0)</f>
        <v>1812.00</v>
      </c>
      <c r="G9" s="4" t="str">
        <f>VLOOKUP(A9,HOP!A:C,3,0)</f>
        <v>3243892</v>
      </c>
      <c r="H9" s="4">
        <f t="shared" si="0"/>
        <v>0</v>
      </c>
      <c r="I9" s="4" t="str">
        <f t="shared" si="1"/>
        <v>,3243892</v>
      </c>
      <c r="J9" s="4" t="str">
        <f>VLOOKUP(A9,HOP!A:U,21,0)</f>
        <v>直连</v>
      </c>
    </row>
    <row r="10" s="4" customFormat="1" spans="1:10">
      <c r="A10" s="5">
        <v>999223796379054</v>
      </c>
      <c r="B10" s="4" t="s">
        <v>27</v>
      </c>
      <c r="C10" s="6">
        <v>45066</v>
      </c>
      <c r="D10" s="6">
        <v>45069</v>
      </c>
      <c r="E10" s="4">
        <v>702</v>
      </c>
      <c r="F10" s="4" t="str">
        <f>VLOOKUP(A10,HOP!A:L,12,0)</f>
        <v>702.00</v>
      </c>
      <c r="G10" s="4" t="str">
        <f>VLOOKUP(A10,HOP!A:C,3,0)</f>
        <v>3273939</v>
      </c>
      <c r="H10" s="4">
        <f t="shared" si="0"/>
        <v>0</v>
      </c>
      <c r="I10" s="4" t="str">
        <f t="shared" si="1"/>
        <v>,3273939</v>
      </c>
      <c r="J10" s="4" t="str">
        <f>VLOOKUP(A10,HOP!A:U,21,0)</f>
        <v>直连</v>
      </c>
    </row>
    <row r="11" s="4" customFormat="1" spans="1:10">
      <c r="A11" s="5">
        <v>999223814604422</v>
      </c>
      <c r="B11" s="4" t="s">
        <v>27</v>
      </c>
      <c r="C11" s="6">
        <v>45067</v>
      </c>
      <c r="D11" s="6">
        <v>45069</v>
      </c>
      <c r="E11" s="4">
        <v>2368</v>
      </c>
      <c r="F11" s="4" t="str">
        <f>VLOOKUP(A11,HOP!A:L,12,0)</f>
        <v>2368.00</v>
      </c>
      <c r="G11" s="4" t="str">
        <f>VLOOKUP(A11,HOP!A:C,3,0)</f>
        <v>3279383</v>
      </c>
      <c r="H11" s="4">
        <f t="shared" si="0"/>
        <v>0</v>
      </c>
      <c r="I11" s="4" t="str">
        <f t="shared" si="1"/>
        <v>,3279383</v>
      </c>
      <c r="J11" s="4" t="str">
        <f>VLOOKUP(A11,HOP!A:U,21,0)</f>
        <v>直连</v>
      </c>
    </row>
    <row r="12" s="4" customFormat="1" spans="1:10">
      <c r="A12" s="5">
        <v>999223832301462</v>
      </c>
      <c r="B12" s="4" t="s">
        <v>27</v>
      </c>
      <c r="C12" s="6">
        <v>45066</v>
      </c>
      <c r="D12" s="6">
        <v>45069</v>
      </c>
      <c r="E12" s="4">
        <v>5895</v>
      </c>
      <c r="F12" s="4" t="str">
        <f>VLOOKUP(A12,HOP!A:L,12,0)</f>
        <v>5895.00</v>
      </c>
      <c r="G12" s="4" t="str">
        <f>VLOOKUP(A12,HOP!A:C,3,0)</f>
        <v>3284118</v>
      </c>
      <c r="H12" s="4">
        <f t="shared" si="0"/>
        <v>0</v>
      </c>
      <c r="I12" s="4" t="str">
        <f t="shared" si="1"/>
        <v>,3284118</v>
      </c>
      <c r="J12" s="4" t="str">
        <f>VLOOKUP(A12,HOP!A:U,21,0)</f>
        <v>直采</v>
      </c>
    </row>
    <row r="13" s="4" customFormat="1" spans="1:10">
      <c r="A13" s="5">
        <v>999223847577109</v>
      </c>
      <c r="B13" s="4" t="s">
        <v>27</v>
      </c>
      <c r="C13" s="6">
        <v>45066</v>
      </c>
      <c r="D13" s="6">
        <v>45069</v>
      </c>
      <c r="E13" s="4">
        <v>2220</v>
      </c>
      <c r="F13" s="4" t="str">
        <f>VLOOKUP(A13,HOP!A:L,12,0)</f>
        <v>2220.00</v>
      </c>
      <c r="G13" s="4" t="str">
        <f>VLOOKUP(A13,HOP!A:C,3,0)</f>
        <v>3289307</v>
      </c>
      <c r="H13" s="4">
        <f t="shared" si="0"/>
        <v>0</v>
      </c>
      <c r="I13" s="4" t="str">
        <f t="shared" si="1"/>
        <v>,3289307</v>
      </c>
      <c r="J13" s="4" t="str">
        <f>VLOOKUP(A13,HOP!A:U,21,0)</f>
        <v>直连</v>
      </c>
    </row>
    <row r="14" s="4" customFormat="1" spans="1:10">
      <c r="A14" s="5">
        <v>999223847815437</v>
      </c>
      <c r="B14" s="4" t="s">
        <v>27</v>
      </c>
      <c r="C14" s="6">
        <v>45067</v>
      </c>
      <c r="D14" s="6">
        <v>45069</v>
      </c>
      <c r="E14" s="4">
        <v>1640</v>
      </c>
      <c r="F14" s="4" t="str">
        <f>VLOOKUP(A14,HOP!A:L,12,0)</f>
        <v>1640.00</v>
      </c>
      <c r="G14" s="4" t="str">
        <f>VLOOKUP(A14,HOP!A:C,3,0)</f>
        <v>3289402</v>
      </c>
      <c r="H14" s="4">
        <f t="shared" si="0"/>
        <v>0</v>
      </c>
      <c r="I14" s="4" t="str">
        <f t="shared" si="1"/>
        <v>,3289402</v>
      </c>
      <c r="J14" s="4" t="str">
        <f>VLOOKUP(A14,HOP!A:U,21,0)</f>
        <v>直连</v>
      </c>
    </row>
    <row r="15" s="4" customFormat="1" spans="1:10">
      <c r="A15" s="5">
        <v>999223850774378</v>
      </c>
      <c r="B15" s="4" t="s">
        <v>27</v>
      </c>
      <c r="C15" s="6">
        <v>45064</v>
      </c>
      <c r="D15" s="6">
        <v>45069</v>
      </c>
      <c r="E15" s="4">
        <v>26967</v>
      </c>
      <c r="F15" s="4" t="str">
        <f>VLOOKUP(A15,HOP!A:L,12,0)</f>
        <v>26967.00</v>
      </c>
      <c r="G15" s="4" t="str">
        <f>VLOOKUP(A15,HOP!A:C,3,0)</f>
        <v>3289784</v>
      </c>
      <c r="H15" s="4">
        <f t="shared" si="0"/>
        <v>0</v>
      </c>
      <c r="I15" s="4" t="str">
        <f t="shared" si="1"/>
        <v>,3289784</v>
      </c>
      <c r="J15" s="4" t="str">
        <f>VLOOKUP(A15,HOP!A:U,21,0)</f>
        <v>直连</v>
      </c>
    </row>
    <row r="16" s="4" customFormat="1" spans="1:10">
      <c r="A16" s="5">
        <v>999223856280419</v>
      </c>
      <c r="B16" s="4" t="s">
        <v>27</v>
      </c>
      <c r="C16" s="6">
        <v>45067</v>
      </c>
      <c r="D16" s="6">
        <v>45069</v>
      </c>
      <c r="E16" s="4">
        <v>442</v>
      </c>
      <c r="F16" s="4" t="str">
        <f>VLOOKUP(A16,HOP!A:L,12,0)</f>
        <v>442.00</v>
      </c>
      <c r="G16" s="4" t="str">
        <f>VLOOKUP(A16,HOP!A:C,3,0)</f>
        <v>3290842</v>
      </c>
      <c r="H16" s="4">
        <f t="shared" si="0"/>
        <v>0</v>
      </c>
      <c r="I16" s="4" t="str">
        <f t="shared" si="1"/>
        <v>,3290842</v>
      </c>
      <c r="J16" s="4" t="str">
        <f>VLOOKUP(A16,HOP!A:U,21,0)</f>
        <v>直连</v>
      </c>
    </row>
    <row r="17" s="4" customFormat="1" spans="1:10">
      <c r="A17" s="5">
        <v>999223866109286</v>
      </c>
      <c r="B17" s="4" t="s">
        <v>27</v>
      </c>
      <c r="C17" s="6">
        <v>45066</v>
      </c>
      <c r="D17" s="6">
        <v>45069</v>
      </c>
      <c r="E17" s="4">
        <v>4926</v>
      </c>
      <c r="F17" s="4" t="str">
        <f>VLOOKUP(A17,HOP!A:L,12,0)</f>
        <v>4926.00</v>
      </c>
      <c r="G17" s="4" t="str">
        <f>VLOOKUP(A17,HOP!A:C,3,0)</f>
        <v>3293940</v>
      </c>
      <c r="H17" s="4">
        <f t="shared" si="0"/>
        <v>0</v>
      </c>
      <c r="I17" s="4" t="str">
        <f t="shared" si="1"/>
        <v>,3293940</v>
      </c>
      <c r="J17" s="4" t="str">
        <f>VLOOKUP(A17,HOP!A:U,21,0)</f>
        <v>直采</v>
      </c>
    </row>
    <row r="18" s="4" customFormat="1" spans="1:10">
      <c r="A18" s="5">
        <v>999223868313301</v>
      </c>
      <c r="B18" s="4" t="s">
        <v>27</v>
      </c>
      <c r="C18" s="6">
        <v>45064</v>
      </c>
      <c r="D18" s="6">
        <v>45069</v>
      </c>
      <c r="E18" s="4">
        <v>15420</v>
      </c>
      <c r="F18" s="4" t="str">
        <f>VLOOKUP(A18,HOP!A:L,12,0)</f>
        <v>15420.00</v>
      </c>
      <c r="G18" s="4" t="str">
        <f>VLOOKUP(A18,HOP!A:C,3,0)</f>
        <v>3294497</v>
      </c>
      <c r="H18" s="4">
        <f t="shared" si="0"/>
        <v>0</v>
      </c>
      <c r="I18" s="4" t="str">
        <f t="shared" si="1"/>
        <v>,3294497</v>
      </c>
      <c r="J18" s="4" t="str">
        <f>VLOOKUP(A18,HOP!A:U,21,0)</f>
        <v>直连</v>
      </c>
    </row>
    <row r="19" s="4" customFormat="1" spans="1:10">
      <c r="A19" s="5">
        <v>999223883619808</v>
      </c>
      <c r="B19" s="4" t="s">
        <v>27</v>
      </c>
      <c r="C19" s="6">
        <v>45066</v>
      </c>
      <c r="D19" s="6">
        <v>45069</v>
      </c>
      <c r="E19" s="4">
        <v>1173</v>
      </c>
      <c r="F19" s="4" t="str">
        <f>VLOOKUP(A19,HOP!A:L,12,0)</f>
        <v>1173.00</v>
      </c>
      <c r="G19" s="4" t="str">
        <f>VLOOKUP(A19,HOP!A:C,3,0)</f>
        <v>3298360</v>
      </c>
      <c r="H19" s="4">
        <f t="shared" si="0"/>
        <v>0</v>
      </c>
      <c r="I19" s="4" t="str">
        <f t="shared" si="1"/>
        <v>,3298360</v>
      </c>
      <c r="J19" s="4" t="str">
        <f>VLOOKUP(A19,HOP!A:U,21,0)</f>
        <v>直采</v>
      </c>
    </row>
    <row r="20" s="4" customFormat="1" spans="1:10">
      <c r="A20" s="5">
        <v>999223895842038</v>
      </c>
      <c r="B20" s="4" t="s">
        <v>27</v>
      </c>
      <c r="C20" s="6">
        <v>45064</v>
      </c>
      <c r="D20" s="6">
        <v>45069</v>
      </c>
      <c r="E20" s="4">
        <v>6155</v>
      </c>
      <c r="F20" s="4" t="str">
        <f>VLOOKUP(A20,HOP!A:L,12,0)</f>
        <v>6155.00</v>
      </c>
      <c r="G20" s="4" t="str">
        <f>VLOOKUP(A20,HOP!A:C,3,0)</f>
        <v>3300870</v>
      </c>
      <c r="H20" s="4">
        <f t="shared" si="0"/>
        <v>0</v>
      </c>
      <c r="I20" s="4" t="str">
        <f t="shared" si="1"/>
        <v>,3300870</v>
      </c>
      <c r="J20" s="4" t="str">
        <f>VLOOKUP(A20,HOP!A:U,21,0)</f>
        <v>直采</v>
      </c>
    </row>
    <row r="21" s="4" customFormat="1" spans="1:10">
      <c r="A21" s="5">
        <v>999223921016064</v>
      </c>
      <c r="B21" s="4" t="s">
        <v>27</v>
      </c>
      <c r="C21" s="6">
        <v>45066</v>
      </c>
      <c r="D21" s="6">
        <v>45069</v>
      </c>
      <c r="E21" s="4">
        <v>0</v>
      </c>
      <c r="F21" s="4" t="e">
        <f>VLOOKUP(A21,HOP!A:L,12,0)</f>
        <v>#N/A</v>
      </c>
      <c r="G21" s="4" t="e">
        <f>VLOOKUP(A21,HOP!A:C,3,0)</f>
        <v>#N/A</v>
      </c>
      <c r="H21" s="4" t="e">
        <f t="shared" si="0"/>
        <v>#N/A</v>
      </c>
      <c r="I21" s="4" t="e">
        <f t="shared" si="1"/>
        <v>#N/A</v>
      </c>
      <c r="J21" s="4" t="e">
        <f>VLOOKUP(A21,HOP!A:U,21,0)</f>
        <v>#N/A</v>
      </c>
    </row>
    <row r="22" s="4" customFormat="1" spans="1:10">
      <c r="A22" s="5">
        <v>999223946538061</v>
      </c>
      <c r="B22" s="4" t="s">
        <v>27</v>
      </c>
      <c r="C22" s="6">
        <v>45068</v>
      </c>
      <c r="D22" s="6">
        <v>45069</v>
      </c>
      <c r="E22" s="4">
        <v>977</v>
      </c>
      <c r="F22" s="4" t="str">
        <f>VLOOKUP(A22,HOP!A:L,12,0)</f>
        <v>977.00</v>
      </c>
      <c r="G22" s="4" t="str">
        <f>VLOOKUP(A22,HOP!A:C,3,0)</f>
        <v>3310713</v>
      </c>
      <c r="H22" s="4">
        <f t="shared" si="0"/>
        <v>0</v>
      </c>
      <c r="I22" s="4" t="str">
        <f t="shared" si="1"/>
        <v>,3310713</v>
      </c>
      <c r="J22" s="4" t="str">
        <f>VLOOKUP(A22,HOP!A:U,21,0)</f>
        <v>直连</v>
      </c>
    </row>
    <row r="23" s="4" customFormat="1" spans="1:10">
      <c r="A23" s="5">
        <v>999223970988279</v>
      </c>
      <c r="B23" s="4" t="s">
        <v>27</v>
      </c>
      <c r="C23" s="6">
        <v>45068</v>
      </c>
      <c r="D23" s="6">
        <v>45069</v>
      </c>
      <c r="E23" s="4">
        <v>2405</v>
      </c>
      <c r="F23" s="4" t="str">
        <f>VLOOKUP(A23,HOP!A:L,12,0)</f>
        <v>2405.00</v>
      </c>
      <c r="G23" s="4" t="str">
        <f>VLOOKUP(A23,HOP!A:C,3,0)</f>
        <v>3316886</v>
      </c>
      <c r="H23" s="4">
        <f t="shared" si="0"/>
        <v>0</v>
      </c>
      <c r="I23" s="4" t="str">
        <f t="shared" si="1"/>
        <v>,3316886</v>
      </c>
      <c r="J23" s="4" t="str">
        <f>VLOOKUP(A23,HOP!A:U,21,0)</f>
        <v>直采</v>
      </c>
    </row>
    <row r="24" s="4" customFormat="1" spans="1:10">
      <c r="A24" s="5">
        <v>999223974593101</v>
      </c>
      <c r="B24" s="4" t="s">
        <v>27</v>
      </c>
      <c r="C24" s="6">
        <v>45065</v>
      </c>
      <c r="D24" s="6">
        <v>45069</v>
      </c>
      <c r="E24" s="4">
        <v>1296</v>
      </c>
      <c r="F24" s="4" t="str">
        <f>VLOOKUP(A24,HOP!A:L,12,0)</f>
        <v>1296.00</v>
      </c>
      <c r="G24" s="4" t="str">
        <f>VLOOKUP(A24,HOP!A:C,3,0)</f>
        <v>3317077</v>
      </c>
      <c r="H24" s="4">
        <f t="shared" si="0"/>
        <v>0</v>
      </c>
      <c r="I24" s="4" t="str">
        <f t="shared" si="1"/>
        <v>,3317077</v>
      </c>
      <c r="J24" s="4" t="str">
        <f>VLOOKUP(A24,HOP!A:U,21,0)</f>
        <v>直采</v>
      </c>
    </row>
    <row r="25" s="4" customFormat="1" spans="1:10">
      <c r="A25" s="5">
        <v>999223986411325</v>
      </c>
      <c r="B25" s="4" t="s">
        <v>27</v>
      </c>
      <c r="C25" s="6">
        <v>45068</v>
      </c>
      <c r="D25" s="6">
        <v>45069</v>
      </c>
      <c r="E25" s="4">
        <v>398</v>
      </c>
      <c r="F25" s="4" t="str">
        <f>VLOOKUP(A25,HOP!A:L,12,0)</f>
        <v>398.00</v>
      </c>
      <c r="G25" s="4" t="str">
        <f>VLOOKUP(A25,HOP!A:C,3,0)</f>
        <v>3321610</v>
      </c>
      <c r="H25" s="4">
        <f t="shared" si="0"/>
        <v>0</v>
      </c>
      <c r="I25" s="4" t="str">
        <f t="shared" si="1"/>
        <v>,3321610</v>
      </c>
      <c r="J25" s="4" t="str">
        <f>VLOOKUP(A25,HOP!A:U,21,0)</f>
        <v>直连</v>
      </c>
    </row>
    <row r="26" s="4" customFormat="1" spans="1:10">
      <c r="A26" s="5">
        <v>999223992212510</v>
      </c>
      <c r="B26" s="4" t="s">
        <v>27</v>
      </c>
      <c r="C26" s="6">
        <v>45068</v>
      </c>
      <c r="D26" s="6">
        <v>45069</v>
      </c>
      <c r="E26" s="4">
        <v>567</v>
      </c>
      <c r="F26" s="4" t="str">
        <f>VLOOKUP(A26,HOP!A:L,12,0)</f>
        <v>567.00</v>
      </c>
      <c r="G26" s="4" t="str">
        <f>VLOOKUP(A26,HOP!A:C,3,0)</f>
        <v>3322724</v>
      </c>
      <c r="H26" s="4">
        <f t="shared" si="0"/>
        <v>0</v>
      </c>
      <c r="I26" s="4" t="str">
        <f t="shared" si="1"/>
        <v>,3322724</v>
      </c>
      <c r="J26" s="4" t="str">
        <f>VLOOKUP(A26,HOP!A:U,21,0)</f>
        <v>直采</v>
      </c>
    </row>
    <row r="27" s="4" customFormat="1" spans="1:10">
      <c r="A27" s="5">
        <v>999223993990518</v>
      </c>
      <c r="B27" s="4" t="s">
        <v>27</v>
      </c>
      <c r="C27" s="6">
        <v>45068</v>
      </c>
      <c r="D27" s="6">
        <v>45069</v>
      </c>
      <c r="E27" s="4">
        <v>1213</v>
      </c>
      <c r="F27" s="4" t="str">
        <f>VLOOKUP(A27,HOP!A:L,12,0)</f>
        <v>1213.00</v>
      </c>
      <c r="G27" s="4" t="str">
        <f>VLOOKUP(A27,HOP!A:C,3,0)</f>
        <v>3323474</v>
      </c>
      <c r="H27" s="4">
        <f t="shared" si="0"/>
        <v>0</v>
      </c>
      <c r="I27" s="4" t="str">
        <f t="shared" si="1"/>
        <v>,3323474</v>
      </c>
      <c r="J27" s="4" t="str">
        <f>VLOOKUP(A27,HOP!A:U,21,0)</f>
        <v>直连</v>
      </c>
    </row>
    <row r="28" s="4" customFormat="1" spans="1:10">
      <c r="A28" s="5">
        <v>999223997472233</v>
      </c>
      <c r="B28" s="4" t="s">
        <v>27</v>
      </c>
      <c r="C28" s="6">
        <v>45068</v>
      </c>
      <c r="D28" s="6">
        <v>45069</v>
      </c>
      <c r="E28" s="4">
        <v>421</v>
      </c>
      <c r="F28" s="4" t="str">
        <f>VLOOKUP(A28,HOP!A:L,12,0)</f>
        <v>421.00</v>
      </c>
      <c r="G28" s="4" t="str">
        <f>VLOOKUP(A28,HOP!A:C,3,0)</f>
        <v>3324392</v>
      </c>
      <c r="H28" s="4">
        <f t="shared" si="0"/>
        <v>0</v>
      </c>
      <c r="I28" s="4" t="str">
        <f t="shared" si="1"/>
        <v>,3324392</v>
      </c>
      <c r="J28" s="4" t="str">
        <f>VLOOKUP(A28,HOP!A:U,21,0)</f>
        <v>直连</v>
      </c>
    </row>
    <row r="29" s="4" customFormat="1" spans="1:10">
      <c r="A29" s="5">
        <v>999224014554005</v>
      </c>
      <c r="B29" s="4" t="s">
        <v>27</v>
      </c>
      <c r="C29" s="6">
        <v>45066</v>
      </c>
      <c r="D29" s="6">
        <v>45069</v>
      </c>
      <c r="E29" s="4">
        <v>792</v>
      </c>
      <c r="F29" s="4" t="str">
        <f>VLOOKUP(A29,HOP!A:L,12,0)</f>
        <v>792.00</v>
      </c>
      <c r="G29" s="4" t="str">
        <f>VLOOKUP(A29,HOP!A:C,3,0)</f>
        <v>3329954</v>
      </c>
      <c r="H29" s="4">
        <f t="shared" si="0"/>
        <v>0</v>
      </c>
      <c r="I29" s="4" t="str">
        <f t="shared" si="1"/>
        <v>,3329954</v>
      </c>
      <c r="J29" s="4" t="str">
        <f>VLOOKUP(A29,HOP!A:U,21,0)</f>
        <v>直采</v>
      </c>
    </row>
    <row r="30" s="4" customFormat="1" spans="1:10">
      <c r="A30" s="5">
        <v>999224017888287</v>
      </c>
      <c r="B30" s="4" t="s">
        <v>27</v>
      </c>
      <c r="C30" s="6">
        <v>45068</v>
      </c>
      <c r="D30" s="6">
        <v>45069</v>
      </c>
      <c r="E30" s="4">
        <v>0</v>
      </c>
      <c r="F30" s="4" t="e">
        <f>VLOOKUP(A30,HOP!A:L,12,0)</f>
        <v>#N/A</v>
      </c>
      <c r="G30" s="4" t="e">
        <f>VLOOKUP(A30,HOP!A:C,3,0)</f>
        <v>#N/A</v>
      </c>
      <c r="H30" s="4" t="e">
        <f t="shared" si="0"/>
        <v>#N/A</v>
      </c>
      <c r="I30" s="4" t="e">
        <f t="shared" si="1"/>
        <v>#N/A</v>
      </c>
      <c r="J30" s="4" t="e">
        <f>VLOOKUP(A30,HOP!A:U,21,0)</f>
        <v>#N/A</v>
      </c>
    </row>
    <row r="31" s="4" customFormat="1" spans="1:10">
      <c r="A31" s="5">
        <v>999224035854920</v>
      </c>
      <c r="B31" s="4" t="s">
        <v>27</v>
      </c>
      <c r="C31" s="6">
        <v>45068</v>
      </c>
      <c r="D31" s="6">
        <v>45069</v>
      </c>
      <c r="E31" s="4">
        <v>3404</v>
      </c>
      <c r="F31" s="4" t="str">
        <f>VLOOKUP(A31,HOP!A:L,12,0)</f>
        <v>3404.00</v>
      </c>
      <c r="G31" s="4" t="str">
        <f>VLOOKUP(A31,HOP!A:C,3,0)</f>
        <v>3336991</v>
      </c>
      <c r="H31" s="4">
        <f t="shared" si="0"/>
        <v>0</v>
      </c>
      <c r="I31" s="4" t="str">
        <f t="shared" si="1"/>
        <v>,3336991</v>
      </c>
      <c r="J31" s="4" t="str">
        <f>VLOOKUP(A31,HOP!A:U,21,0)</f>
        <v>直连</v>
      </c>
    </row>
    <row r="32" s="4" customFormat="1" spans="1:10">
      <c r="A32" s="5">
        <v>999224040227475</v>
      </c>
      <c r="B32" s="4" t="s">
        <v>27</v>
      </c>
      <c r="C32" s="6">
        <v>45067</v>
      </c>
      <c r="D32" s="6">
        <v>45069</v>
      </c>
      <c r="E32" s="4">
        <v>2734</v>
      </c>
      <c r="F32" s="4" t="str">
        <f>VLOOKUP(A32,HOP!A:L,12,0)</f>
        <v>2734.00</v>
      </c>
      <c r="G32" s="4" t="str">
        <f>VLOOKUP(A32,HOP!A:C,3,0)</f>
        <v>3337435</v>
      </c>
      <c r="H32" s="4">
        <f t="shared" si="0"/>
        <v>0</v>
      </c>
      <c r="I32" s="4" t="str">
        <f t="shared" si="1"/>
        <v>,3337435</v>
      </c>
      <c r="J32" s="4" t="str">
        <f>VLOOKUP(A32,HOP!A:U,21,0)</f>
        <v>直连</v>
      </c>
    </row>
    <row r="33" s="4" customFormat="1" spans="1:10">
      <c r="A33" s="5">
        <v>999224045718019</v>
      </c>
      <c r="B33" s="4" t="s">
        <v>27</v>
      </c>
      <c r="C33" s="6">
        <v>45063</v>
      </c>
      <c r="D33" s="6">
        <v>45069</v>
      </c>
      <c r="E33" s="4">
        <v>0</v>
      </c>
      <c r="F33" s="4" t="e">
        <f>VLOOKUP(A33,HOP!A:L,12,0)</f>
        <v>#N/A</v>
      </c>
      <c r="G33" s="4" t="e">
        <f>VLOOKUP(A33,HOP!A:C,3,0)</f>
        <v>#N/A</v>
      </c>
      <c r="H33" s="4" t="e">
        <f t="shared" si="0"/>
        <v>#N/A</v>
      </c>
      <c r="I33" s="4" t="e">
        <f t="shared" si="1"/>
        <v>#N/A</v>
      </c>
      <c r="J33" s="4" t="e">
        <f>VLOOKUP(A33,HOP!A:U,21,0)</f>
        <v>#N/A</v>
      </c>
    </row>
    <row r="34" s="4" customFormat="1" spans="1:10">
      <c r="A34" s="5">
        <v>999224053032971</v>
      </c>
      <c r="B34" s="4" t="s">
        <v>27</v>
      </c>
      <c r="C34" s="6">
        <v>45068</v>
      </c>
      <c r="D34" s="6">
        <v>45069</v>
      </c>
      <c r="E34" s="4">
        <v>361</v>
      </c>
      <c r="F34" s="4" t="str">
        <f>VLOOKUP(A34,HOP!A:L,12,0)</f>
        <v>361.00</v>
      </c>
      <c r="G34" s="4" t="str">
        <f>VLOOKUP(A34,HOP!A:C,3,0)</f>
        <v>3342294</v>
      </c>
      <c r="H34" s="4">
        <f t="shared" si="0"/>
        <v>0</v>
      </c>
      <c r="I34" s="4" t="str">
        <f t="shared" si="1"/>
        <v>,3342294</v>
      </c>
      <c r="J34" s="4" t="str">
        <f>VLOOKUP(A34,HOP!A:U,21,0)</f>
        <v>直采</v>
      </c>
    </row>
    <row r="35" s="4" customFormat="1" spans="1:10">
      <c r="A35" s="5">
        <v>999224081286077</v>
      </c>
      <c r="B35" s="4" t="s">
        <v>27</v>
      </c>
      <c r="C35" s="6">
        <v>45068</v>
      </c>
      <c r="D35" s="6">
        <v>45069</v>
      </c>
      <c r="E35" s="4">
        <v>370</v>
      </c>
      <c r="F35" s="4" t="str">
        <f>VLOOKUP(A35,HOP!A:L,12,0)</f>
        <v>370.00</v>
      </c>
      <c r="G35" s="4" t="str">
        <f>VLOOKUP(A35,HOP!A:C,3,0)</f>
        <v>3350083</v>
      </c>
      <c r="H35" s="4">
        <f t="shared" ref="H35:H66" si="2">E35-F35</f>
        <v>0</v>
      </c>
      <c r="I35" s="4" t="str">
        <f t="shared" ref="I35:I66" si="3">$I$1&amp;G35</f>
        <v>,3350083</v>
      </c>
      <c r="J35" s="4" t="str">
        <f>VLOOKUP(A35,HOP!A:U,21,0)</f>
        <v>直连</v>
      </c>
    </row>
    <row r="36" s="4" customFormat="1" spans="1:10">
      <c r="A36" s="5">
        <v>999224106719988</v>
      </c>
      <c r="B36" s="4" t="s">
        <v>27</v>
      </c>
      <c r="C36" s="6">
        <v>45063</v>
      </c>
      <c r="D36" s="6">
        <v>45069</v>
      </c>
      <c r="E36" s="4">
        <v>26082</v>
      </c>
      <c r="F36" s="4" t="str">
        <f>VLOOKUP(A36,HOP!A:L,12,0)</f>
        <v>26082.00</v>
      </c>
      <c r="G36" s="4" t="str">
        <f>VLOOKUP(A36,HOP!A:C,3,0)</f>
        <v>3358724</v>
      </c>
      <c r="H36" s="4">
        <f t="shared" si="2"/>
        <v>0</v>
      </c>
      <c r="I36" s="4" t="str">
        <f t="shared" si="3"/>
        <v>,3358724</v>
      </c>
      <c r="J36" s="4" t="str">
        <f>VLOOKUP(A36,HOP!A:U,21,0)</f>
        <v>直连</v>
      </c>
    </row>
    <row r="37" s="4" customFormat="1" spans="1:10">
      <c r="A37" s="5">
        <v>999224115081407</v>
      </c>
      <c r="B37" s="4" t="s">
        <v>27</v>
      </c>
      <c r="C37" s="6">
        <v>45066</v>
      </c>
      <c r="D37" s="6">
        <v>45069</v>
      </c>
      <c r="E37" s="4">
        <v>2098</v>
      </c>
      <c r="F37" s="4" t="str">
        <f>VLOOKUP(A37,HOP!A:L,12,0)</f>
        <v>2098.02</v>
      </c>
      <c r="G37" s="4" t="str">
        <f>VLOOKUP(A37,HOP!A:C,3,0)</f>
        <v>3360598</v>
      </c>
      <c r="H37" s="4">
        <f t="shared" si="2"/>
        <v>-0.0199999999999818</v>
      </c>
      <c r="I37" s="4" t="str">
        <f t="shared" si="3"/>
        <v>,3360598</v>
      </c>
      <c r="J37" s="4" t="str">
        <f>VLOOKUP(A37,HOP!A:U,21,0)</f>
        <v>直连</v>
      </c>
    </row>
    <row r="38" s="4" customFormat="1" spans="1:10">
      <c r="A38" s="5">
        <v>999224121425888</v>
      </c>
      <c r="B38" s="4" t="s">
        <v>27</v>
      </c>
      <c r="C38" s="6">
        <v>45068</v>
      </c>
      <c r="D38" s="6">
        <v>45069</v>
      </c>
      <c r="E38" s="4">
        <v>1653</v>
      </c>
      <c r="F38" s="4" t="str">
        <f>VLOOKUP(A38,HOP!A:L,12,0)</f>
        <v>1653.00</v>
      </c>
      <c r="G38" s="4" t="str">
        <f>VLOOKUP(A38,HOP!A:C,3,0)</f>
        <v>3363856</v>
      </c>
      <c r="H38" s="4">
        <f t="shared" si="2"/>
        <v>0</v>
      </c>
      <c r="I38" s="4" t="str">
        <f t="shared" si="3"/>
        <v>,3363856</v>
      </c>
      <c r="J38" s="4" t="str">
        <f>VLOOKUP(A38,HOP!A:U,21,0)</f>
        <v>直连</v>
      </c>
    </row>
    <row r="39" s="4" customFormat="1" spans="1:10">
      <c r="A39" s="5">
        <v>999224121677376</v>
      </c>
      <c r="B39" s="4" t="s">
        <v>27</v>
      </c>
      <c r="C39" s="6">
        <v>45065</v>
      </c>
      <c r="D39" s="6">
        <v>45069</v>
      </c>
      <c r="E39" s="4">
        <v>11483</v>
      </c>
      <c r="F39" s="4">
        <v>11483</v>
      </c>
      <c r="G39" s="4" t="str">
        <f>VLOOKUP(A39,HOP!A:C,3,0)</f>
        <v>3364064</v>
      </c>
      <c r="H39" s="4">
        <f t="shared" si="2"/>
        <v>0</v>
      </c>
      <c r="I39" s="4" t="str">
        <f t="shared" si="3"/>
        <v>,3364064</v>
      </c>
      <c r="J39" s="4" t="str">
        <f>VLOOKUP(A39,HOP!A:U,21,0)</f>
        <v>直连</v>
      </c>
    </row>
    <row r="40" s="4" customFormat="1" spans="1:10">
      <c r="A40" s="5">
        <v>999224121714691</v>
      </c>
      <c r="B40" s="4" t="s">
        <v>27</v>
      </c>
      <c r="C40" s="6">
        <v>45068</v>
      </c>
      <c r="D40" s="6">
        <v>45069</v>
      </c>
      <c r="E40" s="4">
        <v>902</v>
      </c>
      <c r="F40" s="4" t="str">
        <f>VLOOKUP(A40,HOP!A:L,12,0)</f>
        <v>902.00</v>
      </c>
      <c r="G40" s="4" t="str">
        <f>VLOOKUP(A40,HOP!A:C,3,0)</f>
        <v>3364089</v>
      </c>
      <c r="H40" s="4">
        <f t="shared" si="2"/>
        <v>0</v>
      </c>
      <c r="I40" s="4" t="str">
        <f t="shared" si="3"/>
        <v>,3364089</v>
      </c>
      <c r="J40" s="4" t="str">
        <f>VLOOKUP(A40,HOP!A:U,21,0)</f>
        <v>直连</v>
      </c>
    </row>
    <row r="41" s="4" customFormat="1" spans="1:10">
      <c r="A41" s="5">
        <v>999224122568251</v>
      </c>
      <c r="B41" s="4" t="s">
        <v>27</v>
      </c>
      <c r="C41" s="6">
        <v>45068</v>
      </c>
      <c r="D41" s="6">
        <v>45069</v>
      </c>
      <c r="E41" s="4">
        <v>436</v>
      </c>
      <c r="F41" s="4" t="str">
        <f>VLOOKUP(A41,HOP!A:L,12,0)</f>
        <v>436.00</v>
      </c>
      <c r="G41" s="4" t="str">
        <f>VLOOKUP(A41,HOP!A:C,3,0)</f>
        <v>3364867</v>
      </c>
      <c r="H41" s="4">
        <f t="shared" si="2"/>
        <v>0</v>
      </c>
      <c r="I41" s="4" t="str">
        <f t="shared" si="3"/>
        <v>,3364867</v>
      </c>
      <c r="J41" s="4" t="str">
        <f>VLOOKUP(A41,HOP!A:U,21,0)</f>
        <v>直连</v>
      </c>
    </row>
    <row r="42" s="4" customFormat="1" spans="1:10">
      <c r="A42" s="5">
        <v>999224122751681</v>
      </c>
      <c r="B42" s="4" t="s">
        <v>27</v>
      </c>
      <c r="C42" s="6">
        <v>45060</v>
      </c>
      <c r="D42" s="6">
        <v>45069</v>
      </c>
      <c r="E42" s="4">
        <v>4356</v>
      </c>
      <c r="F42" s="4" t="str">
        <f>VLOOKUP(A42,HOP!A:L,12,0)</f>
        <v>4356.00</v>
      </c>
      <c r="G42" s="4" t="str">
        <f>VLOOKUP(A42,HOP!A:C,3,0)</f>
        <v>3364952</v>
      </c>
      <c r="H42" s="4">
        <f t="shared" si="2"/>
        <v>0</v>
      </c>
      <c r="I42" s="4" t="str">
        <f t="shared" si="3"/>
        <v>,3364952</v>
      </c>
      <c r="J42" s="4" t="str">
        <f>VLOOKUP(A42,HOP!A:U,21,0)</f>
        <v>直采</v>
      </c>
    </row>
    <row r="43" s="4" customFormat="1" spans="1:10">
      <c r="A43" s="5">
        <v>999224135598650</v>
      </c>
      <c r="B43" s="4" t="s">
        <v>27</v>
      </c>
      <c r="C43" s="6">
        <v>45067</v>
      </c>
      <c r="D43" s="6">
        <v>45069</v>
      </c>
      <c r="E43" s="4">
        <v>5377</v>
      </c>
      <c r="F43" s="4" t="str">
        <f>VLOOKUP(A43,HOP!A:L,12,0)</f>
        <v>5377.00</v>
      </c>
      <c r="G43" s="4" t="str">
        <f>VLOOKUP(A43,HOP!A:C,3,0)</f>
        <v>3368141</v>
      </c>
      <c r="H43" s="4">
        <f t="shared" si="2"/>
        <v>0</v>
      </c>
      <c r="I43" s="4" t="str">
        <f t="shared" si="3"/>
        <v>,3368141</v>
      </c>
      <c r="J43" s="4" t="str">
        <f>VLOOKUP(A43,HOP!A:U,21,0)</f>
        <v>直连</v>
      </c>
    </row>
    <row r="44" s="4" customFormat="1" spans="1:10">
      <c r="A44" s="5">
        <v>999224136019109</v>
      </c>
      <c r="B44" s="4" t="s">
        <v>27</v>
      </c>
      <c r="C44" s="6">
        <v>45067</v>
      </c>
      <c r="D44" s="6">
        <v>45069</v>
      </c>
      <c r="E44" s="4">
        <v>2512</v>
      </c>
      <c r="F44" s="4" t="str">
        <f>VLOOKUP(A44,HOP!A:L,12,0)</f>
        <v>2512.00</v>
      </c>
      <c r="G44" s="4" t="str">
        <f>VLOOKUP(A44,HOP!A:C,3,0)</f>
        <v>3368269</v>
      </c>
      <c r="H44" s="4">
        <f t="shared" si="2"/>
        <v>0</v>
      </c>
      <c r="I44" s="4" t="str">
        <f t="shared" si="3"/>
        <v>,3368269</v>
      </c>
      <c r="J44" s="4" t="str">
        <f>VLOOKUP(A44,HOP!A:U,21,0)</f>
        <v>直连</v>
      </c>
    </row>
    <row r="45" s="4" customFormat="1" spans="1:10">
      <c r="A45" s="5">
        <v>999224137274479</v>
      </c>
      <c r="B45" s="4" t="s">
        <v>27</v>
      </c>
      <c r="C45" s="6">
        <v>45068</v>
      </c>
      <c r="D45" s="6">
        <v>45069</v>
      </c>
      <c r="E45" s="4">
        <v>690</v>
      </c>
      <c r="F45" s="4" t="str">
        <f>VLOOKUP(A45,HOP!A:L,12,0)</f>
        <v>690.00</v>
      </c>
      <c r="G45" s="4" t="str">
        <f>VLOOKUP(A45,HOP!A:C,3,0)</f>
        <v>3369233</v>
      </c>
      <c r="H45" s="4">
        <f t="shared" si="2"/>
        <v>0</v>
      </c>
      <c r="I45" s="4" t="str">
        <f t="shared" si="3"/>
        <v>,3369233</v>
      </c>
      <c r="J45" s="4" t="str">
        <f>VLOOKUP(A45,HOP!A:U,21,0)</f>
        <v>直连</v>
      </c>
    </row>
    <row r="46" s="4" customFormat="1" spans="1:10">
      <c r="A46" s="5">
        <v>999224139391880</v>
      </c>
      <c r="B46" s="4" t="s">
        <v>27</v>
      </c>
      <c r="C46" s="6">
        <v>45067</v>
      </c>
      <c r="D46" s="6">
        <v>45069</v>
      </c>
      <c r="E46" s="4">
        <v>6584</v>
      </c>
      <c r="F46" s="4" t="str">
        <f>VLOOKUP(A46,HOP!A:L,12,0)</f>
        <v>6584.00</v>
      </c>
      <c r="G46" s="4" t="str">
        <f>VLOOKUP(A46,HOP!A:C,3,0)</f>
        <v>3370117</v>
      </c>
      <c r="H46" s="4">
        <f t="shared" si="2"/>
        <v>0</v>
      </c>
      <c r="I46" s="4" t="str">
        <f t="shared" si="3"/>
        <v>,3370117</v>
      </c>
      <c r="J46" s="4" t="str">
        <f>VLOOKUP(A46,HOP!A:U,21,0)</f>
        <v>直连</v>
      </c>
    </row>
    <row r="47" s="4" customFormat="1" spans="1:10">
      <c r="A47" s="5">
        <v>999224153052532</v>
      </c>
      <c r="B47" s="4" t="s">
        <v>27</v>
      </c>
      <c r="C47" s="6">
        <v>45063</v>
      </c>
      <c r="D47" s="6">
        <v>45069</v>
      </c>
      <c r="E47" s="4">
        <v>2318</v>
      </c>
      <c r="F47" s="4" t="str">
        <f>VLOOKUP(A47,HOP!A:L,12,0)</f>
        <v>2318.00</v>
      </c>
      <c r="G47" s="4" t="str">
        <f>VLOOKUP(A47,HOP!A:C,3,0)</f>
        <v>3374790</v>
      </c>
      <c r="H47" s="4">
        <f t="shared" si="2"/>
        <v>0</v>
      </c>
      <c r="I47" s="4" t="str">
        <f t="shared" si="3"/>
        <v>,3374790</v>
      </c>
      <c r="J47" s="4" t="str">
        <f>VLOOKUP(A47,HOP!A:U,21,0)</f>
        <v>直连</v>
      </c>
    </row>
    <row r="48" s="4" customFormat="1" spans="1:10">
      <c r="A48" s="5">
        <v>999224157178401</v>
      </c>
      <c r="B48" s="4" t="s">
        <v>27</v>
      </c>
      <c r="C48" s="6">
        <v>45068</v>
      </c>
      <c r="D48" s="6">
        <v>45069</v>
      </c>
      <c r="E48" s="4">
        <v>1514</v>
      </c>
      <c r="F48" s="4" t="str">
        <f>VLOOKUP(A48,HOP!A:L,12,0)</f>
        <v>1514.00</v>
      </c>
      <c r="G48" s="4" t="str">
        <f>VLOOKUP(A48,HOP!A:C,3,0)</f>
        <v>3376173</v>
      </c>
      <c r="H48" s="4">
        <f t="shared" si="2"/>
        <v>0</v>
      </c>
      <c r="I48" s="4" t="str">
        <f t="shared" si="3"/>
        <v>,3376173</v>
      </c>
      <c r="J48" s="4" t="str">
        <f>VLOOKUP(A48,HOP!A:U,21,0)</f>
        <v>直采</v>
      </c>
    </row>
    <row r="49" s="4" customFormat="1" spans="1:10">
      <c r="A49" s="5">
        <v>999224158758796</v>
      </c>
      <c r="B49" s="4" t="s">
        <v>27</v>
      </c>
      <c r="C49" s="6">
        <v>45067</v>
      </c>
      <c r="D49" s="6">
        <v>45069</v>
      </c>
      <c r="E49" s="4">
        <v>1028</v>
      </c>
      <c r="F49" s="4" t="str">
        <f>VLOOKUP(A49,HOP!A:L,12,0)</f>
        <v>1028.00</v>
      </c>
      <c r="G49" s="4" t="str">
        <f>VLOOKUP(A49,HOP!A:C,3,0)</f>
        <v>3376674</v>
      </c>
      <c r="H49" s="4">
        <f t="shared" si="2"/>
        <v>0</v>
      </c>
      <c r="I49" s="4" t="str">
        <f t="shared" si="3"/>
        <v>,3376674</v>
      </c>
      <c r="J49" s="4" t="str">
        <f>VLOOKUP(A49,HOP!A:U,21,0)</f>
        <v>直连</v>
      </c>
    </row>
    <row r="50" s="4" customFormat="1" spans="1:10">
      <c r="A50" s="5">
        <v>999224162888739</v>
      </c>
      <c r="B50" s="4" t="s">
        <v>27</v>
      </c>
      <c r="C50" s="6">
        <v>45067</v>
      </c>
      <c r="D50" s="6">
        <v>45069</v>
      </c>
      <c r="E50" s="4">
        <v>1974</v>
      </c>
      <c r="F50" s="4" t="str">
        <f>VLOOKUP(A50,HOP!A:L,12,0)</f>
        <v>1974.00</v>
      </c>
      <c r="G50" s="4" t="str">
        <f>VLOOKUP(A50,HOP!A:C,3,0)</f>
        <v>3378319</v>
      </c>
      <c r="H50" s="4">
        <f t="shared" si="2"/>
        <v>0</v>
      </c>
      <c r="I50" s="4" t="str">
        <f t="shared" si="3"/>
        <v>,3378319</v>
      </c>
      <c r="J50" s="4" t="str">
        <f>VLOOKUP(A50,HOP!A:U,21,0)</f>
        <v>直连</v>
      </c>
    </row>
    <row r="51" s="4" customFormat="1" spans="1:10">
      <c r="A51" s="5">
        <v>999224163320929</v>
      </c>
      <c r="B51" s="4" t="s">
        <v>27</v>
      </c>
      <c r="C51" s="6">
        <v>45066</v>
      </c>
      <c r="D51" s="6">
        <v>45069</v>
      </c>
      <c r="E51" s="4">
        <v>2574</v>
      </c>
      <c r="F51" s="4" t="str">
        <f>VLOOKUP(A51,HOP!A:L,12,0)</f>
        <v>2574.00</v>
      </c>
      <c r="G51" s="4" t="str">
        <f>VLOOKUP(A51,HOP!A:C,3,0)</f>
        <v>3378538</v>
      </c>
      <c r="H51" s="4">
        <f t="shared" si="2"/>
        <v>0</v>
      </c>
      <c r="I51" s="4" t="str">
        <f t="shared" si="3"/>
        <v>,3378538</v>
      </c>
      <c r="J51" s="4" t="str">
        <f>VLOOKUP(A51,HOP!A:U,21,0)</f>
        <v>直连</v>
      </c>
    </row>
    <row r="52" s="4" customFormat="1" spans="1:10">
      <c r="A52" s="5">
        <v>999224163446166</v>
      </c>
      <c r="B52" s="4" t="s">
        <v>27</v>
      </c>
      <c r="C52" s="6">
        <v>45068</v>
      </c>
      <c r="D52" s="6">
        <v>45069</v>
      </c>
      <c r="E52" s="4">
        <v>2246</v>
      </c>
      <c r="F52" s="4" t="str">
        <f>VLOOKUP(A52,HOP!A:L,12,0)</f>
        <v>2246.00</v>
      </c>
      <c r="G52" s="4" t="str">
        <f>VLOOKUP(A52,HOP!A:C,3,0)</f>
        <v>3378562</v>
      </c>
      <c r="H52" s="4">
        <f t="shared" si="2"/>
        <v>0</v>
      </c>
      <c r="I52" s="4" t="str">
        <f t="shared" si="3"/>
        <v>,3378562</v>
      </c>
      <c r="J52" s="4" t="str">
        <f>VLOOKUP(A52,HOP!A:U,21,0)</f>
        <v>直连</v>
      </c>
    </row>
    <row r="53" s="4" customFormat="1" spans="1:10">
      <c r="A53" s="5">
        <v>999224163587427</v>
      </c>
      <c r="B53" s="4" t="s">
        <v>27</v>
      </c>
      <c r="C53" s="6">
        <v>45068</v>
      </c>
      <c r="D53" s="6">
        <v>45069</v>
      </c>
      <c r="E53" s="4">
        <v>1445</v>
      </c>
      <c r="F53" s="4" t="str">
        <f>VLOOKUP(A53,HOP!A:L,12,0)</f>
        <v>1445.00</v>
      </c>
      <c r="G53" s="4" t="str">
        <f>VLOOKUP(A53,HOP!A:C,3,0)</f>
        <v>3378610</v>
      </c>
      <c r="H53" s="4">
        <f t="shared" si="2"/>
        <v>0</v>
      </c>
      <c r="I53" s="4" t="str">
        <f t="shared" si="3"/>
        <v>,3378610</v>
      </c>
      <c r="J53" s="4" t="str">
        <f>VLOOKUP(A53,HOP!A:U,21,0)</f>
        <v>直连</v>
      </c>
    </row>
    <row r="54" s="4" customFormat="1" spans="1:10">
      <c r="A54" s="5">
        <v>999224165020368</v>
      </c>
      <c r="B54" s="4" t="s">
        <v>27</v>
      </c>
      <c r="C54" s="6">
        <v>45067</v>
      </c>
      <c r="D54" s="6">
        <v>45069</v>
      </c>
      <c r="E54" s="4">
        <v>0</v>
      </c>
      <c r="F54" s="4" t="e">
        <f>VLOOKUP(A54,HOP!A:L,12,0)</f>
        <v>#N/A</v>
      </c>
      <c r="G54" s="4" t="e">
        <f>VLOOKUP(A54,HOP!A:C,3,0)</f>
        <v>#N/A</v>
      </c>
      <c r="H54" s="4" t="e">
        <f t="shared" si="2"/>
        <v>#N/A</v>
      </c>
      <c r="I54" s="4" t="e">
        <f t="shared" si="3"/>
        <v>#N/A</v>
      </c>
      <c r="J54" s="4" t="e">
        <f>VLOOKUP(A54,HOP!A:U,21,0)</f>
        <v>#N/A</v>
      </c>
    </row>
    <row r="55" s="4" customFormat="1" spans="1:10">
      <c r="A55" s="5">
        <v>999224165235403</v>
      </c>
      <c r="B55" s="4" t="s">
        <v>27</v>
      </c>
      <c r="C55" s="6">
        <v>45067</v>
      </c>
      <c r="D55" s="6">
        <v>45069</v>
      </c>
      <c r="E55" s="4">
        <v>0</v>
      </c>
      <c r="F55" s="4" t="e">
        <f>VLOOKUP(A55,HOP!A:L,12,0)</f>
        <v>#N/A</v>
      </c>
      <c r="G55" s="4" t="e">
        <f>VLOOKUP(A55,HOP!A:C,3,0)</f>
        <v>#N/A</v>
      </c>
      <c r="H55" s="4" t="e">
        <f t="shared" si="2"/>
        <v>#N/A</v>
      </c>
      <c r="I55" s="4" t="e">
        <f t="shared" si="3"/>
        <v>#N/A</v>
      </c>
      <c r="J55" s="4" t="e">
        <f>VLOOKUP(A55,HOP!A:U,21,0)</f>
        <v>#N/A</v>
      </c>
    </row>
    <row r="56" s="4" customFormat="1" spans="1:10">
      <c r="A56" s="5">
        <v>999224165465637</v>
      </c>
      <c r="B56" s="4" t="s">
        <v>27</v>
      </c>
      <c r="C56" s="6">
        <v>45067</v>
      </c>
      <c r="D56" s="6">
        <v>45069</v>
      </c>
      <c r="E56" s="4">
        <v>0</v>
      </c>
      <c r="F56" s="4" t="e">
        <f>VLOOKUP(A56,HOP!A:L,12,0)</f>
        <v>#N/A</v>
      </c>
      <c r="G56" s="4" t="e">
        <f>VLOOKUP(A56,HOP!A:C,3,0)</f>
        <v>#N/A</v>
      </c>
      <c r="H56" s="4" t="e">
        <f t="shared" si="2"/>
        <v>#N/A</v>
      </c>
      <c r="I56" s="4" t="e">
        <f t="shared" si="3"/>
        <v>#N/A</v>
      </c>
      <c r="J56" s="4" t="e">
        <f>VLOOKUP(A56,HOP!A:U,21,0)</f>
        <v>#N/A</v>
      </c>
    </row>
    <row r="57" s="4" customFormat="1" spans="1:10">
      <c r="A57" s="5">
        <v>999224165848734</v>
      </c>
      <c r="B57" s="4" t="s">
        <v>27</v>
      </c>
      <c r="C57" s="6">
        <v>45066</v>
      </c>
      <c r="D57" s="6">
        <v>45069</v>
      </c>
      <c r="E57" s="4">
        <v>1065</v>
      </c>
      <c r="F57" s="4" t="str">
        <f>VLOOKUP(A57,HOP!A:L,12,0)</f>
        <v>1065.00</v>
      </c>
      <c r="G57" s="4" t="str">
        <f>VLOOKUP(A57,HOP!A:C,3,0)</f>
        <v>3379511</v>
      </c>
      <c r="H57" s="4">
        <f t="shared" si="2"/>
        <v>0</v>
      </c>
      <c r="I57" s="4" t="str">
        <f t="shared" si="3"/>
        <v>,3379511</v>
      </c>
      <c r="J57" s="4" t="str">
        <f>VLOOKUP(A57,HOP!A:U,21,0)</f>
        <v>直连</v>
      </c>
    </row>
    <row r="58" s="4" customFormat="1" spans="1:10">
      <c r="A58" s="5">
        <v>999224178326296</v>
      </c>
      <c r="B58" s="4" t="s">
        <v>27</v>
      </c>
      <c r="C58" s="6">
        <v>45066</v>
      </c>
      <c r="D58" s="6">
        <v>45069</v>
      </c>
      <c r="E58" s="4">
        <v>1572</v>
      </c>
      <c r="F58" s="4" t="str">
        <f>VLOOKUP(A58,HOP!A:L,12,0)</f>
        <v>1572.00</v>
      </c>
      <c r="G58" s="4" t="str">
        <f>VLOOKUP(A58,HOP!A:C,3,0)</f>
        <v>3380737</v>
      </c>
      <c r="H58" s="4">
        <f t="shared" si="2"/>
        <v>0</v>
      </c>
      <c r="I58" s="4" t="str">
        <f t="shared" si="3"/>
        <v>,3380737</v>
      </c>
      <c r="J58" s="4" t="str">
        <f>VLOOKUP(A58,HOP!A:U,21,0)</f>
        <v>直连</v>
      </c>
    </row>
    <row r="59" s="4" customFormat="1" spans="1:10">
      <c r="A59" s="5">
        <v>999224179313133</v>
      </c>
      <c r="B59" s="4" t="s">
        <v>27</v>
      </c>
      <c r="C59" s="6">
        <v>45068</v>
      </c>
      <c r="D59" s="6">
        <v>45069</v>
      </c>
      <c r="E59" s="4">
        <v>153</v>
      </c>
      <c r="F59" s="4" t="str">
        <f>VLOOKUP(A59,HOP!A:L,12,0)</f>
        <v>153.00</v>
      </c>
      <c r="G59" s="4" t="str">
        <f>VLOOKUP(A59,HOP!A:C,3,0)</f>
        <v>3380873</v>
      </c>
      <c r="H59" s="4">
        <f t="shared" si="2"/>
        <v>0</v>
      </c>
      <c r="I59" s="4" t="str">
        <f t="shared" si="3"/>
        <v>,3380873</v>
      </c>
      <c r="J59" s="4" t="str">
        <f>VLOOKUP(A59,HOP!A:U,21,0)</f>
        <v>直连</v>
      </c>
    </row>
    <row r="60" s="4" customFormat="1" spans="1:10">
      <c r="A60" s="5">
        <v>999224179992693</v>
      </c>
      <c r="B60" s="4" t="s">
        <v>27</v>
      </c>
      <c r="C60" s="6">
        <v>45068</v>
      </c>
      <c r="D60" s="6">
        <v>45069</v>
      </c>
      <c r="E60" s="4">
        <v>513</v>
      </c>
      <c r="F60" s="4" t="str">
        <f>VLOOKUP(A60,HOP!A:L,12,0)</f>
        <v>513.00</v>
      </c>
      <c r="G60" s="4" t="str">
        <f>VLOOKUP(A60,HOP!A:C,3,0)</f>
        <v>3380988</v>
      </c>
      <c r="H60" s="4">
        <f t="shared" si="2"/>
        <v>0</v>
      </c>
      <c r="I60" s="4" t="str">
        <f t="shared" si="3"/>
        <v>,3380988</v>
      </c>
      <c r="J60" s="4" t="str">
        <f>VLOOKUP(A60,HOP!A:U,21,0)</f>
        <v>直连</v>
      </c>
    </row>
    <row r="61" s="4" customFormat="1" spans="1:10">
      <c r="A61" s="5">
        <v>999224183514874</v>
      </c>
      <c r="B61" s="4" t="s">
        <v>27</v>
      </c>
      <c r="C61" s="6">
        <v>45068</v>
      </c>
      <c r="D61" s="6">
        <v>45069</v>
      </c>
      <c r="E61" s="4">
        <v>0</v>
      </c>
      <c r="F61" s="4" t="e">
        <f>VLOOKUP(A61,HOP!A:L,12,0)</f>
        <v>#N/A</v>
      </c>
      <c r="G61" s="4" t="e">
        <f>VLOOKUP(A61,HOP!A:C,3,0)</f>
        <v>#N/A</v>
      </c>
      <c r="H61" s="4" t="e">
        <f t="shared" si="2"/>
        <v>#N/A</v>
      </c>
      <c r="I61" s="4" t="e">
        <f t="shared" si="3"/>
        <v>#N/A</v>
      </c>
      <c r="J61" s="4" t="e">
        <f>VLOOKUP(A61,HOP!A:U,21,0)</f>
        <v>#N/A</v>
      </c>
    </row>
    <row r="62" s="4" customFormat="1" spans="1:10">
      <c r="A62" s="5">
        <v>999224193335031</v>
      </c>
      <c r="B62" s="4" t="s">
        <v>27</v>
      </c>
      <c r="C62" s="6">
        <v>45067</v>
      </c>
      <c r="D62" s="6">
        <v>45069</v>
      </c>
      <c r="E62" s="4">
        <v>1161</v>
      </c>
      <c r="F62" s="4" t="str">
        <f>VLOOKUP(A62,HOP!A:L,12,0)</f>
        <v>1161.00</v>
      </c>
      <c r="G62" s="4" t="str">
        <f>VLOOKUP(A62,HOP!A:C,3,0)</f>
        <v>3383939</v>
      </c>
      <c r="H62" s="4">
        <f t="shared" si="2"/>
        <v>0</v>
      </c>
      <c r="I62" s="4" t="str">
        <f t="shared" si="3"/>
        <v>,3383939</v>
      </c>
      <c r="J62" s="4" t="str">
        <f>VLOOKUP(A62,HOP!A:U,21,0)</f>
        <v>直连</v>
      </c>
    </row>
    <row r="63" s="4" customFormat="1" spans="1:10">
      <c r="A63" s="5">
        <v>999224194014011</v>
      </c>
      <c r="B63" s="4" t="s">
        <v>27</v>
      </c>
      <c r="C63" s="6">
        <v>45068</v>
      </c>
      <c r="D63" s="6">
        <v>45069</v>
      </c>
      <c r="E63" s="4">
        <v>328</v>
      </c>
      <c r="F63" s="4" t="str">
        <f>VLOOKUP(A63,HOP!A:L,12,0)</f>
        <v>328.00</v>
      </c>
      <c r="G63" s="4" t="str">
        <f>VLOOKUP(A63,HOP!A:C,3,0)</f>
        <v>3384207</v>
      </c>
      <c r="H63" s="4">
        <f t="shared" si="2"/>
        <v>0</v>
      </c>
      <c r="I63" s="4" t="str">
        <f t="shared" si="3"/>
        <v>,3384207</v>
      </c>
      <c r="J63" s="4" t="str">
        <f>VLOOKUP(A63,HOP!A:U,21,0)</f>
        <v>直连</v>
      </c>
    </row>
    <row r="64" s="4" customFormat="1" spans="1:10">
      <c r="A64" s="5">
        <v>999224194407900</v>
      </c>
      <c r="B64" s="4" t="s">
        <v>27</v>
      </c>
      <c r="C64" s="6">
        <v>45067</v>
      </c>
      <c r="D64" s="6">
        <v>45069</v>
      </c>
      <c r="E64" s="4">
        <v>372</v>
      </c>
      <c r="F64" s="4" t="str">
        <f>VLOOKUP(A64,HOP!A:L,12,0)</f>
        <v>372.00</v>
      </c>
      <c r="G64" s="4" t="str">
        <f>VLOOKUP(A64,HOP!A:C,3,0)</f>
        <v>3384349</v>
      </c>
      <c r="H64" s="4">
        <f t="shared" si="2"/>
        <v>0</v>
      </c>
      <c r="I64" s="4" t="str">
        <f t="shared" si="3"/>
        <v>,3384349</v>
      </c>
      <c r="J64" s="4" t="str">
        <f>VLOOKUP(A64,HOP!A:U,21,0)</f>
        <v>直连</v>
      </c>
    </row>
    <row r="65" s="4" customFormat="1" spans="1:10">
      <c r="A65" s="5">
        <v>999224197249126</v>
      </c>
      <c r="B65" s="4" t="s">
        <v>27</v>
      </c>
      <c r="C65" s="6">
        <v>45067</v>
      </c>
      <c r="D65" s="6">
        <v>45069</v>
      </c>
      <c r="E65" s="4">
        <v>3185</v>
      </c>
      <c r="F65" s="4" t="str">
        <f>VLOOKUP(A65,HOP!A:L,12,0)</f>
        <v>3185.00</v>
      </c>
      <c r="G65" s="4" t="str">
        <f>VLOOKUP(A65,HOP!A:C,3,0)</f>
        <v>3385152</v>
      </c>
      <c r="H65" s="4">
        <f t="shared" si="2"/>
        <v>0</v>
      </c>
      <c r="I65" s="4" t="str">
        <f t="shared" si="3"/>
        <v>,3385152</v>
      </c>
      <c r="J65" s="4" t="str">
        <f>VLOOKUP(A65,HOP!A:U,21,0)</f>
        <v>直连</v>
      </c>
    </row>
    <row r="66" s="4" customFormat="1" spans="1:10">
      <c r="A66" s="5">
        <v>999224259628686</v>
      </c>
      <c r="B66" s="4" t="s">
        <v>27</v>
      </c>
      <c r="C66" s="6">
        <v>45067</v>
      </c>
      <c r="D66" s="6">
        <v>45069</v>
      </c>
      <c r="E66" s="4">
        <v>882</v>
      </c>
      <c r="F66" s="4" t="str">
        <f>VLOOKUP(A66,HOP!A:L,12,0)</f>
        <v>882.00</v>
      </c>
      <c r="G66" s="4" t="str">
        <f>VLOOKUP(A66,HOP!A:C,3,0)</f>
        <v>3386915</v>
      </c>
      <c r="H66" s="4">
        <f t="shared" si="2"/>
        <v>0</v>
      </c>
      <c r="I66" s="4" t="str">
        <f t="shared" si="3"/>
        <v>,3386915</v>
      </c>
      <c r="J66" s="4" t="str">
        <f>VLOOKUP(A66,HOP!A:U,21,0)</f>
        <v>直连</v>
      </c>
    </row>
    <row r="67" s="4" customFormat="1" spans="1:10">
      <c r="A67" s="5">
        <v>999224264389898</v>
      </c>
      <c r="B67" s="4" t="s">
        <v>27</v>
      </c>
      <c r="C67" s="6">
        <v>45068</v>
      </c>
      <c r="D67" s="6">
        <v>45069</v>
      </c>
      <c r="E67" s="4">
        <v>1182</v>
      </c>
      <c r="F67" s="4" t="str">
        <f>VLOOKUP(A67,HOP!A:L,12,0)</f>
        <v>1182.00</v>
      </c>
      <c r="G67" s="4" t="str">
        <f>VLOOKUP(A67,HOP!A:C,3,0)</f>
        <v>3388610</v>
      </c>
      <c r="H67" s="4">
        <f t="shared" ref="H67:H98" si="4">E67-F67</f>
        <v>0</v>
      </c>
      <c r="I67" s="4" t="str">
        <f t="shared" ref="I67:I98" si="5">$I$1&amp;G67</f>
        <v>,3388610</v>
      </c>
      <c r="J67" s="4" t="str">
        <f>VLOOKUP(A67,HOP!A:U,21,0)</f>
        <v>直连</v>
      </c>
    </row>
    <row r="68" s="4" customFormat="1" spans="1:10">
      <c r="A68" s="5">
        <v>999224266513584</v>
      </c>
      <c r="B68" s="4" t="s">
        <v>27</v>
      </c>
      <c r="C68" s="6">
        <v>45068</v>
      </c>
      <c r="D68" s="6">
        <v>45069</v>
      </c>
      <c r="E68" s="4">
        <v>134</v>
      </c>
      <c r="F68" s="4" t="str">
        <f>VLOOKUP(A68,HOP!A:L,12,0)</f>
        <v>134.00</v>
      </c>
      <c r="G68" s="4" t="str">
        <f>VLOOKUP(A68,HOP!A:C,3,0)</f>
        <v>3389364</v>
      </c>
      <c r="H68" s="4">
        <f t="shared" si="4"/>
        <v>0</v>
      </c>
      <c r="I68" s="4" t="str">
        <f t="shared" si="5"/>
        <v>,3389364</v>
      </c>
      <c r="J68" s="4" t="str">
        <f>VLOOKUP(A68,HOP!A:U,21,0)</f>
        <v>直连</v>
      </c>
    </row>
    <row r="69" s="4" customFormat="1" spans="1:10">
      <c r="A69" s="5">
        <v>999224266522083</v>
      </c>
      <c r="B69" s="4" t="s">
        <v>27</v>
      </c>
      <c r="C69" s="6">
        <v>45065</v>
      </c>
      <c r="D69" s="6">
        <v>45069</v>
      </c>
      <c r="E69" s="4">
        <v>2005</v>
      </c>
      <c r="F69" s="4" t="str">
        <f>VLOOKUP(A69,HOP!A:L,12,0)</f>
        <v>2005.00</v>
      </c>
      <c r="G69" s="4" t="str">
        <f>VLOOKUP(A69,HOP!A:C,3,0)</f>
        <v>3389366</v>
      </c>
      <c r="H69" s="4">
        <f t="shared" si="4"/>
        <v>0</v>
      </c>
      <c r="I69" s="4" t="str">
        <f t="shared" si="5"/>
        <v>,3389366</v>
      </c>
      <c r="J69" s="4" t="str">
        <f>VLOOKUP(A69,HOP!A:U,21,0)</f>
        <v>直连</v>
      </c>
    </row>
    <row r="70" s="4" customFormat="1" spans="1:10">
      <c r="A70" s="5">
        <v>999224266552653</v>
      </c>
      <c r="B70" s="4" t="s">
        <v>27</v>
      </c>
      <c r="C70" s="6">
        <v>45068</v>
      </c>
      <c r="D70" s="6">
        <v>45069</v>
      </c>
      <c r="E70" s="4">
        <v>506</v>
      </c>
      <c r="F70" s="4" t="str">
        <f>VLOOKUP(A70,HOP!A:L,12,0)</f>
        <v>506.00</v>
      </c>
      <c r="G70" s="4" t="str">
        <f>VLOOKUP(A70,HOP!A:C,3,0)</f>
        <v>3389376</v>
      </c>
      <c r="H70" s="4">
        <f t="shared" si="4"/>
        <v>0</v>
      </c>
      <c r="I70" s="4" t="str">
        <f t="shared" si="5"/>
        <v>,3389376</v>
      </c>
      <c r="J70" s="4" t="str">
        <f>VLOOKUP(A70,HOP!A:U,21,0)</f>
        <v>直连</v>
      </c>
    </row>
    <row r="71" s="4" customFormat="1" spans="1:10">
      <c r="A71" s="5">
        <v>999224272107654</v>
      </c>
      <c r="B71" s="4" t="s">
        <v>27</v>
      </c>
      <c r="C71" s="6">
        <v>45067</v>
      </c>
      <c r="D71" s="6">
        <v>45069</v>
      </c>
      <c r="E71" s="4">
        <v>470</v>
      </c>
      <c r="F71" s="4" t="str">
        <f>VLOOKUP(A71,HOP!A:L,12,0)</f>
        <v>470.00</v>
      </c>
      <c r="G71" s="4" t="str">
        <f>VLOOKUP(A71,HOP!A:C,3,0)</f>
        <v>3390968</v>
      </c>
      <c r="H71" s="4">
        <f t="shared" si="4"/>
        <v>0</v>
      </c>
      <c r="I71" s="4" t="str">
        <f t="shared" si="5"/>
        <v>,3390968</v>
      </c>
      <c r="J71" s="4" t="str">
        <f>VLOOKUP(A71,HOP!A:U,21,0)</f>
        <v>直连</v>
      </c>
    </row>
    <row r="72" s="4" customFormat="1" spans="1:10">
      <c r="A72" s="5">
        <v>999224278620758</v>
      </c>
      <c r="B72" s="4" t="s">
        <v>27</v>
      </c>
      <c r="C72" s="6">
        <v>45068</v>
      </c>
      <c r="D72" s="6">
        <v>45069</v>
      </c>
      <c r="E72" s="4">
        <v>1456</v>
      </c>
      <c r="F72" s="4" t="str">
        <f>VLOOKUP(A72,HOP!A:L,12,0)</f>
        <v>1456.00</v>
      </c>
      <c r="G72" s="4" t="str">
        <f>VLOOKUP(A72,HOP!A:C,3,0)</f>
        <v>3391463</v>
      </c>
      <c r="H72" s="4">
        <f t="shared" si="4"/>
        <v>0</v>
      </c>
      <c r="I72" s="4" t="str">
        <f t="shared" si="5"/>
        <v>,3391463</v>
      </c>
      <c r="J72" s="4" t="str">
        <f>VLOOKUP(A72,HOP!A:U,21,0)</f>
        <v>直连</v>
      </c>
    </row>
    <row r="73" s="4" customFormat="1" spans="1:10">
      <c r="A73" s="5">
        <v>999224278905995</v>
      </c>
      <c r="B73" s="4" t="s">
        <v>27</v>
      </c>
      <c r="C73" s="6">
        <v>45068</v>
      </c>
      <c r="D73" s="6">
        <v>45069</v>
      </c>
      <c r="E73" s="4">
        <v>832</v>
      </c>
      <c r="F73" s="4" t="str">
        <f>VLOOKUP(A73,HOP!A:L,12,0)</f>
        <v>832.00</v>
      </c>
      <c r="G73" s="4" t="str">
        <f>VLOOKUP(A73,HOP!A:C,3,0)</f>
        <v>3391508</v>
      </c>
      <c r="H73" s="4">
        <f t="shared" si="4"/>
        <v>0</v>
      </c>
      <c r="I73" s="4" t="str">
        <f t="shared" si="5"/>
        <v>,3391508</v>
      </c>
      <c r="J73" s="4" t="str">
        <f>VLOOKUP(A73,HOP!A:U,21,0)</f>
        <v>直连</v>
      </c>
    </row>
    <row r="74" s="4" customFormat="1" spans="1:10">
      <c r="A74" s="5">
        <v>999224281887231</v>
      </c>
      <c r="B74" s="4" t="s">
        <v>27</v>
      </c>
      <c r="C74" s="6">
        <v>45066</v>
      </c>
      <c r="D74" s="6">
        <v>45069</v>
      </c>
      <c r="E74" s="4">
        <v>2406</v>
      </c>
      <c r="F74" s="4" t="str">
        <f>VLOOKUP(A74,HOP!A:L,12,0)</f>
        <v>2406.00</v>
      </c>
      <c r="G74" s="4" t="str">
        <f>VLOOKUP(A74,HOP!A:C,3,0)</f>
        <v>3392248</v>
      </c>
      <c r="H74" s="4">
        <f t="shared" si="4"/>
        <v>0</v>
      </c>
      <c r="I74" s="4" t="str">
        <f t="shared" si="5"/>
        <v>,3392248</v>
      </c>
      <c r="J74" s="4" t="str">
        <f>VLOOKUP(A74,HOP!A:U,21,0)</f>
        <v>直连</v>
      </c>
    </row>
    <row r="75" s="4" customFormat="1" spans="1:10">
      <c r="A75" s="5">
        <v>999224283430630</v>
      </c>
      <c r="B75" s="4" t="s">
        <v>27</v>
      </c>
      <c r="C75" s="6">
        <v>45065</v>
      </c>
      <c r="D75" s="6">
        <v>45069</v>
      </c>
      <c r="E75" s="4">
        <v>4488</v>
      </c>
      <c r="F75" s="4" t="str">
        <f>VLOOKUP(A75,HOP!A:L,12,0)</f>
        <v>4488.00</v>
      </c>
      <c r="G75" s="4" t="str">
        <f>VLOOKUP(A75,HOP!A:C,3,0)</f>
        <v>3392621</v>
      </c>
      <c r="H75" s="4">
        <f t="shared" si="4"/>
        <v>0</v>
      </c>
      <c r="I75" s="4" t="str">
        <f t="shared" si="5"/>
        <v>,3392621</v>
      </c>
      <c r="J75" s="4" t="str">
        <f>VLOOKUP(A75,HOP!A:U,21,0)</f>
        <v>直连</v>
      </c>
    </row>
    <row r="76" s="4" customFormat="1" spans="1:10">
      <c r="A76" s="5">
        <v>999224283663299</v>
      </c>
      <c r="B76" s="4" t="s">
        <v>27</v>
      </c>
      <c r="C76" s="6">
        <v>45067</v>
      </c>
      <c r="D76" s="6">
        <v>45069</v>
      </c>
      <c r="E76" s="4">
        <v>352</v>
      </c>
      <c r="F76" s="4" t="str">
        <f>VLOOKUP(A76,HOP!A:L,12,0)</f>
        <v>352.00</v>
      </c>
      <c r="G76" s="4" t="str">
        <f>VLOOKUP(A76,HOP!A:C,3,0)</f>
        <v>3392681</v>
      </c>
      <c r="H76" s="4">
        <f t="shared" si="4"/>
        <v>0</v>
      </c>
      <c r="I76" s="4" t="str">
        <f t="shared" si="5"/>
        <v>,3392681</v>
      </c>
      <c r="J76" s="4" t="str">
        <f>VLOOKUP(A76,HOP!A:U,21,0)</f>
        <v>直连</v>
      </c>
    </row>
    <row r="77" s="4" customFormat="1" spans="1:10">
      <c r="A77" s="5">
        <v>999224283827910</v>
      </c>
      <c r="B77" s="4" t="s">
        <v>27</v>
      </c>
      <c r="C77" s="6">
        <v>45067</v>
      </c>
      <c r="D77" s="6">
        <v>45069</v>
      </c>
      <c r="E77" s="4">
        <v>416</v>
      </c>
      <c r="F77" s="4" t="str">
        <f>VLOOKUP(A77,HOP!A:L,12,0)</f>
        <v>416.00</v>
      </c>
      <c r="G77" s="4" t="str">
        <f>VLOOKUP(A77,HOP!A:C,3,0)</f>
        <v>3392720</v>
      </c>
      <c r="H77" s="4">
        <f t="shared" si="4"/>
        <v>0</v>
      </c>
      <c r="I77" s="4" t="str">
        <f t="shared" si="5"/>
        <v>,3392720</v>
      </c>
      <c r="J77" s="4" t="str">
        <f>VLOOKUP(A77,HOP!A:U,21,0)</f>
        <v>直连</v>
      </c>
    </row>
    <row r="78" s="4" customFormat="1" spans="1:10">
      <c r="A78" s="5">
        <v>999224283932838</v>
      </c>
      <c r="B78" s="4" t="s">
        <v>27</v>
      </c>
      <c r="C78" s="6">
        <v>45067</v>
      </c>
      <c r="D78" s="6">
        <v>45069</v>
      </c>
      <c r="E78" s="4">
        <v>0</v>
      </c>
      <c r="F78" s="4" t="e">
        <f>VLOOKUP(A78,HOP!A:L,12,0)</f>
        <v>#N/A</v>
      </c>
      <c r="G78" s="4" t="e">
        <f>VLOOKUP(A78,HOP!A:C,3,0)</f>
        <v>#N/A</v>
      </c>
      <c r="H78" s="4" t="e">
        <f t="shared" si="4"/>
        <v>#N/A</v>
      </c>
      <c r="I78" s="4" t="e">
        <f t="shared" si="5"/>
        <v>#N/A</v>
      </c>
      <c r="J78" s="4" t="e">
        <f>VLOOKUP(A78,HOP!A:U,21,0)</f>
        <v>#N/A</v>
      </c>
    </row>
    <row r="79" s="4" customFormat="1" spans="1:10">
      <c r="A79" s="5">
        <v>999224283969142</v>
      </c>
      <c r="B79" s="4" t="s">
        <v>27</v>
      </c>
      <c r="C79" s="6">
        <v>45068</v>
      </c>
      <c r="D79" s="6">
        <v>45069</v>
      </c>
      <c r="E79" s="4">
        <v>293</v>
      </c>
      <c r="F79" s="4" t="str">
        <f>VLOOKUP(A79,HOP!A:L,12,0)</f>
        <v>293.00</v>
      </c>
      <c r="G79" s="4" t="str">
        <f>VLOOKUP(A79,HOP!A:C,3,0)</f>
        <v>3392801</v>
      </c>
      <c r="H79" s="4">
        <f t="shared" si="4"/>
        <v>0</v>
      </c>
      <c r="I79" s="4" t="str">
        <f t="shared" si="5"/>
        <v>,3392801</v>
      </c>
      <c r="J79" s="4" t="str">
        <f>VLOOKUP(A79,HOP!A:U,21,0)</f>
        <v>直连</v>
      </c>
    </row>
    <row r="80" s="4" customFormat="1" spans="1:10">
      <c r="A80" s="5">
        <v>999224285921981</v>
      </c>
      <c r="B80" s="4" t="s">
        <v>27</v>
      </c>
      <c r="C80" s="6">
        <v>45067</v>
      </c>
      <c r="D80" s="6">
        <v>45069</v>
      </c>
      <c r="E80" s="4">
        <v>1486</v>
      </c>
      <c r="F80" s="4" t="str">
        <f>VLOOKUP(A80,HOP!A:L,12,0)</f>
        <v>1486.00</v>
      </c>
      <c r="G80" s="4" t="str">
        <f>VLOOKUP(A80,HOP!A:C,3,0)</f>
        <v>3393362</v>
      </c>
      <c r="H80" s="4">
        <f t="shared" si="4"/>
        <v>0</v>
      </c>
      <c r="I80" s="4" t="str">
        <f t="shared" si="5"/>
        <v>,3393362</v>
      </c>
      <c r="J80" s="4" t="str">
        <f>VLOOKUP(A80,HOP!A:U,21,0)</f>
        <v>直连</v>
      </c>
    </row>
    <row r="81" s="4" customFormat="1" spans="1:10">
      <c r="A81" s="5">
        <v>999224287608782</v>
      </c>
      <c r="B81" s="4" t="s">
        <v>27</v>
      </c>
      <c r="C81" s="6">
        <v>45068</v>
      </c>
      <c r="D81" s="6">
        <v>45069</v>
      </c>
      <c r="E81" s="4">
        <v>393</v>
      </c>
      <c r="F81" s="4" t="str">
        <f>VLOOKUP(A81,HOP!A:L,12,0)</f>
        <v>393.00</v>
      </c>
      <c r="G81" s="4" t="str">
        <f>VLOOKUP(A81,HOP!A:C,3,0)</f>
        <v>3393892</v>
      </c>
      <c r="H81" s="4">
        <f t="shared" si="4"/>
        <v>0</v>
      </c>
      <c r="I81" s="4" t="str">
        <f t="shared" si="5"/>
        <v>,3393892</v>
      </c>
      <c r="J81" s="4" t="str">
        <f>VLOOKUP(A81,HOP!A:U,21,0)</f>
        <v>直连</v>
      </c>
    </row>
    <row r="82" s="4" customFormat="1" spans="1:10">
      <c r="A82" s="5">
        <v>999224288582412</v>
      </c>
      <c r="B82" s="4" t="s">
        <v>27</v>
      </c>
      <c r="C82" s="6">
        <v>45065</v>
      </c>
      <c r="D82" s="6">
        <v>45069</v>
      </c>
      <c r="E82" s="4">
        <v>7965</v>
      </c>
      <c r="F82" s="4" t="str">
        <f>VLOOKUP(A82,HOP!A:L,12,0)</f>
        <v>7965.00</v>
      </c>
      <c r="G82" s="4" t="str">
        <f>VLOOKUP(A82,HOP!A:C,3,0)</f>
        <v>3394142</v>
      </c>
      <c r="H82" s="4">
        <f t="shared" si="4"/>
        <v>0</v>
      </c>
      <c r="I82" s="4" t="str">
        <f t="shared" si="5"/>
        <v>,3394142</v>
      </c>
      <c r="J82" s="4" t="str">
        <f>VLOOKUP(A82,HOP!A:U,21,0)</f>
        <v>直连</v>
      </c>
    </row>
    <row r="83" s="4" customFormat="1" spans="1:10">
      <c r="A83" s="5">
        <v>999224290437041</v>
      </c>
      <c r="B83" s="4" t="s">
        <v>27</v>
      </c>
      <c r="C83" s="6">
        <v>45066</v>
      </c>
      <c r="D83" s="6">
        <v>45069</v>
      </c>
      <c r="E83" s="4">
        <v>2030</v>
      </c>
      <c r="F83" s="4" t="str">
        <f>VLOOKUP(A83,HOP!A:L,12,0)</f>
        <v>2030.00</v>
      </c>
      <c r="G83" s="4" t="str">
        <f>VLOOKUP(A83,HOP!A:C,3,0)</f>
        <v>3394589</v>
      </c>
      <c r="H83" s="4">
        <f t="shared" si="4"/>
        <v>0</v>
      </c>
      <c r="I83" s="4" t="str">
        <f t="shared" si="5"/>
        <v>,3394589</v>
      </c>
      <c r="J83" s="4" t="str">
        <f>VLOOKUP(A83,HOP!A:U,21,0)</f>
        <v>直连</v>
      </c>
    </row>
    <row r="84" s="4" customFormat="1" spans="1:10">
      <c r="A84" s="5">
        <v>999224293559968</v>
      </c>
      <c r="B84" s="4" t="s">
        <v>27</v>
      </c>
      <c r="C84" s="6">
        <v>45067</v>
      </c>
      <c r="D84" s="6">
        <v>45069</v>
      </c>
      <c r="E84" s="4">
        <v>1268</v>
      </c>
      <c r="F84" s="4" t="str">
        <f>VLOOKUP(A84,HOP!A:L,12,0)</f>
        <v>1268.00</v>
      </c>
      <c r="G84" s="4" t="str">
        <f>VLOOKUP(A84,HOP!A:C,3,0)</f>
        <v>3395610</v>
      </c>
      <c r="H84" s="4">
        <f t="shared" si="4"/>
        <v>0</v>
      </c>
      <c r="I84" s="4" t="str">
        <f t="shared" si="5"/>
        <v>,3395610</v>
      </c>
      <c r="J84" s="4" t="str">
        <f>VLOOKUP(A84,HOP!A:U,21,0)</f>
        <v>直连</v>
      </c>
    </row>
    <row r="85" s="4" customFormat="1" spans="1:10">
      <c r="A85" s="5">
        <v>999224293837568</v>
      </c>
      <c r="B85" s="4" t="s">
        <v>27</v>
      </c>
      <c r="C85" s="6">
        <v>45068</v>
      </c>
      <c r="D85" s="6">
        <v>45069</v>
      </c>
      <c r="E85" s="4">
        <v>526</v>
      </c>
      <c r="F85" s="4" t="str">
        <f>VLOOKUP(A85,HOP!A:L,12,0)</f>
        <v>526.00</v>
      </c>
      <c r="G85" s="4" t="str">
        <f>VLOOKUP(A85,HOP!A:C,3,0)</f>
        <v>3395754</v>
      </c>
      <c r="H85" s="4">
        <f t="shared" si="4"/>
        <v>0</v>
      </c>
      <c r="I85" s="4" t="str">
        <f t="shared" si="5"/>
        <v>,3395754</v>
      </c>
      <c r="J85" s="4" t="str">
        <f>VLOOKUP(A85,HOP!A:U,21,0)</f>
        <v>直连</v>
      </c>
    </row>
    <row r="86" s="4" customFormat="1" spans="1:10">
      <c r="A86" s="5">
        <v>999224294601302</v>
      </c>
      <c r="B86" s="4" t="s">
        <v>27</v>
      </c>
      <c r="C86" s="6">
        <v>45067</v>
      </c>
      <c r="D86" s="6">
        <v>45069</v>
      </c>
      <c r="E86" s="4">
        <v>1176</v>
      </c>
      <c r="F86" s="4" t="str">
        <f>VLOOKUP(A86,HOP!A:L,12,0)</f>
        <v>1176.00</v>
      </c>
      <c r="G86" s="4" t="str">
        <f>VLOOKUP(A86,HOP!A:C,3,0)</f>
        <v>3395994</v>
      </c>
      <c r="H86" s="4">
        <f t="shared" si="4"/>
        <v>0</v>
      </c>
      <c r="I86" s="4" t="str">
        <f t="shared" si="5"/>
        <v>,3395994</v>
      </c>
      <c r="J86" s="4" t="str">
        <f>VLOOKUP(A86,HOP!A:U,21,0)</f>
        <v>直连</v>
      </c>
    </row>
    <row r="87" s="4" customFormat="1" spans="1:10">
      <c r="A87" s="5">
        <v>24302541313</v>
      </c>
      <c r="B87" s="4" t="s">
        <v>27</v>
      </c>
      <c r="C87" s="6">
        <v>45066</v>
      </c>
      <c r="D87" s="6">
        <v>45069</v>
      </c>
      <c r="E87" s="4">
        <v>2304</v>
      </c>
      <c r="F87" s="4" t="str">
        <f>VLOOKUP(A87,HOP!A:L,12,0)</f>
        <v>2304.00</v>
      </c>
      <c r="G87" s="4" t="str">
        <f>VLOOKUP(A87,HOP!A:C,3,0)</f>
        <v>3396834</v>
      </c>
      <c r="H87" s="4">
        <f t="shared" si="4"/>
        <v>0</v>
      </c>
      <c r="I87" s="4" t="str">
        <f t="shared" si="5"/>
        <v>,3396834</v>
      </c>
      <c r="J87" s="4" t="str">
        <f>VLOOKUP(A87,HOP!A:U,21,0)</f>
        <v>直连</v>
      </c>
    </row>
    <row r="88" s="4" customFormat="1" spans="1:10">
      <c r="A88" s="5">
        <v>999224302898810</v>
      </c>
      <c r="B88" s="4" t="s">
        <v>27</v>
      </c>
      <c r="C88" s="6">
        <v>45067</v>
      </c>
      <c r="D88" s="6">
        <v>45069</v>
      </c>
      <c r="E88" s="4">
        <v>520</v>
      </c>
      <c r="F88" s="4" t="str">
        <f>VLOOKUP(A88,HOP!A:L,12,0)</f>
        <v>520.00</v>
      </c>
      <c r="G88" s="4" t="str">
        <f>VLOOKUP(A88,HOP!A:C,3,0)</f>
        <v>3396897</v>
      </c>
      <c r="H88" s="4">
        <f t="shared" si="4"/>
        <v>0</v>
      </c>
      <c r="I88" s="4" t="str">
        <f t="shared" si="5"/>
        <v>,3396897</v>
      </c>
      <c r="J88" s="4" t="str">
        <f>VLOOKUP(A88,HOP!A:U,21,0)</f>
        <v>直连</v>
      </c>
    </row>
    <row r="89" s="4" customFormat="1" spans="1:10">
      <c r="A89" s="5">
        <v>999224303474609</v>
      </c>
      <c r="B89" s="4" t="s">
        <v>27</v>
      </c>
      <c r="C89" s="6">
        <v>45068</v>
      </c>
      <c r="D89" s="6">
        <v>45069</v>
      </c>
      <c r="E89" s="4">
        <v>378</v>
      </c>
      <c r="F89" s="4" t="str">
        <f>VLOOKUP(A89,HOP!A:L,12,0)</f>
        <v>378.00</v>
      </c>
      <c r="G89" s="4" t="str">
        <f>VLOOKUP(A89,HOP!A:C,3,0)</f>
        <v>3397017</v>
      </c>
      <c r="H89" s="4">
        <f t="shared" si="4"/>
        <v>0</v>
      </c>
      <c r="I89" s="4" t="str">
        <f t="shared" si="5"/>
        <v>,3397017</v>
      </c>
      <c r="J89" s="4" t="str">
        <f>VLOOKUP(A89,HOP!A:U,21,0)</f>
        <v>直连</v>
      </c>
    </row>
    <row r="90" s="4" customFormat="1" spans="1:10">
      <c r="A90" s="5">
        <v>999224303799826</v>
      </c>
      <c r="B90" s="4" t="s">
        <v>27</v>
      </c>
      <c r="C90" s="6">
        <v>45067</v>
      </c>
      <c r="D90" s="6">
        <v>45069</v>
      </c>
      <c r="E90" s="4">
        <v>1246</v>
      </c>
      <c r="F90" s="4" t="str">
        <f>VLOOKUP(A90,HOP!A:L,12,0)</f>
        <v>1246.00</v>
      </c>
      <c r="G90" s="4" t="str">
        <f>VLOOKUP(A90,HOP!A:C,3,0)</f>
        <v>3397178</v>
      </c>
      <c r="H90" s="4">
        <f t="shared" si="4"/>
        <v>0</v>
      </c>
      <c r="I90" s="4" t="str">
        <f t="shared" si="5"/>
        <v>,3397178</v>
      </c>
      <c r="J90" s="4" t="str">
        <f>VLOOKUP(A90,HOP!A:U,21,0)</f>
        <v>直连</v>
      </c>
    </row>
    <row r="91" s="4" customFormat="1" spans="1:10">
      <c r="A91" s="5">
        <v>999224304231447</v>
      </c>
      <c r="B91" s="4" t="s">
        <v>27</v>
      </c>
      <c r="C91" s="6">
        <v>45068</v>
      </c>
      <c r="D91" s="6">
        <v>45069</v>
      </c>
      <c r="E91" s="4">
        <v>234</v>
      </c>
      <c r="F91" s="4" t="str">
        <f>VLOOKUP(A91,HOP!A:L,12,0)</f>
        <v>234.00</v>
      </c>
      <c r="G91" s="4" t="str">
        <f>VLOOKUP(A91,HOP!A:C,3,0)</f>
        <v>3397280</v>
      </c>
      <c r="H91" s="4">
        <f t="shared" si="4"/>
        <v>0</v>
      </c>
      <c r="I91" s="4" t="str">
        <f t="shared" si="5"/>
        <v>,3397280</v>
      </c>
      <c r="J91" s="4" t="str">
        <f>VLOOKUP(A91,HOP!A:U,21,0)</f>
        <v>直连</v>
      </c>
    </row>
    <row r="92" s="4" customFormat="1" spans="1:10">
      <c r="A92" s="5">
        <v>999224305333795</v>
      </c>
      <c r="B92" s="4" t="s">
        <v>27</v>
      </c>
      <c r="C92" s="6">
        <v>45068</v>
      </c>
      <c r="D92" s="6">
        <v>45069</v>
      </c>
      <c r="E92" s="4">
        <v>546</v>
      </c>
      <c r="F92" s="4" t="str">
        <f>VLOOKUP(A92,HOP!A:L,12,0)</f>
        <v>546.00</v>
      </c>
      <c r="G92" s="4" t="str">
        <f>VLOOKUP(A92,HOP!A:C,3,0)</f>
        <v>3397594</v>
      </c>
      <c r="H92" s="4">
        <f t="shared" si="4"/>
        <v>0</v>
      </c>
      <c r="I92" s="4" t="str">
        <f t="shared" si="5"/>
        <v>,3397594</v>
      </c>
      <c r="J92" s="4" t="str">
        <f>VLOOKUP(A92,HOP!A:U,21,0)</f>
        <v>直连</v>
      </c>
    </row>
    <row r="93" s="4" customFormat="1" spans="1:10">
      <c r="A93" s="5">
        <v>999224305561529</v>
      </c>
      <c r="B93" s="4" t="s">
        <v>27</v>
      </c>
      <c r="C93" s="6">
        <v>45066</v>
      </c>
      <c r="D93" s="6">
        <v>45069</v>
      </c>
      <c r="E93" s="4">
        <v>3606</v>
      </c>
      <c r="F93" s="4" t="str">
        <f>VLOOKUP(A93,HOP!A:L,12,0)</f>
        <v>3606.00</v>
      </c>
      <c r="G93" s="4" t="str">
        <f>VLOOKUP(A93,HOP!A:C,3,0)</f>
        <v>3397664</v>
      </c>
      <c r="H93" s="4">
        <f t="shared" si="4"/>
        <v>0</v>
      </c>
      <c r="I93" s="4" t="str">
        <f t="shared" si="5"/>
        <v>,3397664</v>
      </c>
      <c r="J93" s="4" t="str">
        <f>VLOOKUP(A93,HOP!A:U,21,0)</f>
        <v>直连</v>
      </c>
    </row>
    <row r="94" s="4" customFormat="1" spans="1:10">
      <c r="A94" s="5">
        <v>999224306168019</v>
      </c>
      <c r="B94" s="4" t="s">
        <v>27</v>
      </c>
      <c r="C94" s="6">
        <v>45066</v>
      </c>
      <c r="D94" s="6">
        <v>45069</v>
      </c>
      <c r="E94" s="4">
        <v>1722</v>
      </c>
      <c r="F94" s="4" t="str">
        <f>VLOOKUP(A94,HOP!A:L,12,0)</f>
        <v>1722.00</v>
      </c>
      <c r="G94" s="4" t="str">
        <f>VLOOKUP(A94,HOP!A:C,3,0)</f>
        <v>3397946</v>
      </c>
      <c r="H94" s="4">
        <f t="shared" si="4"/>
        <v>0</v>
      </c>
      <c r="I94" s="4" t="str">
        <f t="shared" si="5"/>
        <v>,3397946</v>
      </c>
      <c r="J94" s="4" t="str">
        <f>VLOOKUP(A94,HOP!A:U,21,0)</f>
        <v>直连</v>
      </c>
    </row>
    <row r="95" s="4" customFormat="1" spans="1:10">
      <c r="A95" s="5">
        <v>999224308493125</v>
      </c>
      <c r="B95" s="4" t="s">
        <v>27</v>
      </c>
      <c r="C95" s="6">
        <v>45067</v>
      </c>
      <c r="D95" s="6">
        <v>45069</v>
      </c>
      <c r="E95" s="4">
        <v>316</v>
      </c>
      <c r="F95" s="4" t="str">
        <f>VLOOKUP(A95,HOP!A:L,12,0)</f>
        <v>316.00</v>
      </c>
      <c r="G95" s="4" t="str">
        <f>VLOOKUP(A95,HOP!A:C,3,0)</f>
        <v>3398492</v>
      </c>
      <c r="H95" s="4">
        <f t="shared" si="4"/>
        <v>0</v>
      </c>
      <c r="I95" s="4" t="str">
        <f t="shared" si="5"/>
        <v>,3398492</v>
      </c>
      <c r="J95" s="4" t="str">
        <f>VLOOKUP(A95,HOP!A:U,21,0)</f>
        <v>直连</v>
      </c>
    </row>
    <row r="96" s="4" customFormat="1" spans="1:10">
      <c r="A96" s="5">
        <v>999224309888925</v>
      </c>
      <c r="B96" s="4" t="s">
        <v>27</v>
      </c>
      <c r="C96" s="6">
        <v>45066</v>
      </c>
      <c r="D96" s="6">
        <v>45069</v>
      </c>
      <c r="E96" s="4">
        <v>1605</v>
      </c>
      <c r="F96" s="4" t="str">
        <f>VLOOKUP(A96,HOP!A:L,12,0)</f>
        <v>1605.00</v>
      </c>
      <c r="G96" s="4" t="str">
        <f>VLOOKUP(A96,HOP!A:C,3,0)</f>
        <v>3398808</v>
      </c>
      <c r="H96" s="4">
        <f t="shared" si="4"/>
        <v>0</v>
      </c>
      <c r="I96" s="4" t="str">
        <f t="shared" si="5"/>
        <v>,3398808</v>
      </c>
      <c r="J96" s="4" t="str">
        <f>VLOOKUP(A96,HOP!A:U,21,0)</f>
        <v>直连</v>
      </c>
    </row>
    <row r="97" s="4" customFormat="1" spans="1:10">
      <c r="A97" s="5">
        <v>999224311176360</v>
      </c>
      <c r="B97" s="4" t="s">
        <v>27</v>
      </c>
      <c r="C97" s="6">
        <v>45067</v>
      </c>
      <c r="D97" s="6">
        <v>45069</v>
      </c>
      <c r="E97" s="4">
        <v>394</v>
      </c>
      <c r="F97" s="4" t="str">
        <f>VLOOKUP(A97,HOP!A:L,12,0)</f>
        <v>394.00</v>
      </c>
      <c r="G97" s="4" t="str">
        <f>VLOOKUP(A97,HOP!A:C,3,0)</f>
        <v>3399088</v>
      </c>
      <c r="H97" s="4">
        <f t="shared" si="4"/>
        <v>0</v>
      </c>
      <c r="I97" s="4" t="str">
        <f t="shared" si="5"/>
        <v>,3399088</v>
      </c>
      <c r="J97" s="4" t="str">
        <f>VLOOKUP(A97,HOP!A:U,21,0)</f>
        <v>直连</v>
      </c>
    </row>
    <row r="98" s="4" customFormat="1" spans="1:10">
      <c r="A98" s="5">
        <v>999224312338579</v>
      </c>
      <c r="B98" s="4" t="s">
        <v>27</v>
      </c>
      <c r="C98" s="6">
        <v>45066</v>
      </c>
      <c r="D98" s="6">
        <v>45069</v>
      </c>
      <c r="E98" s="4">
        <v>1381</v>
      </c>
      <c r="F98" s="4" t="str">
        <f>VLOOKUP(A98,HOP!A:L,12,0)</f>
        <v>1381.00</v>
      </c>
      <c r="G98" s="4" t="str">
        <f>VLOOKUP(A98,HOP!A:C,3,0)</f>
        <v>3399347</v>
      </c>
      <c r="H98" s="4">
        <f t="shared" si="4"/>
        <v>0</v>
      </c>
      <c r="I98" s="4" t="str">
        <f t="shared" si="5"/>
        <v>,3399347</v>
      </c>
      <c r="J98" s="4" t="str">
        <f>VLOOKUP(A98,HOP!A:U,21,0)</f>
        <v>直连</v>
      </c>
    </row>
    <row r="99" s="4" customFormat="1" spans="1:10">
      <c r="A99" s="5">
        <v>999224312474091</v>
      </c>
      <c r="B99" s="4" t="s">
        <v>27</v>
      </c>
      <c r="C99" s="6">
        <v>45068</v>
      </c>
      <c r="D99" s="6">
        <v>45069</v>
      </c>
      <c r="E99" s="4">
        <v>632</v>
      </c>
      <c r="F99" s="4" t="str">
        <f>VLOOKUP(A99,HOP!A:L,12,0)</f>
        <v>632.00</v>
      </c>
      <c r="G99" s="4" t="str">
        <f>VLOOKUP(A99,HOP!A:C,3,0)</f>
        <v>3399380</v>
      </c>
      <c r="H99" s="4">
        <f t="shared" ref="H99:H130" si="6">E99-F99</f>
        <v>0</v>
      </c>
      <c r="I99" s="4" t="str">
        <f t="shared" ref="I99:I130" si="7">$I$1&amp;G99</f>
        <v>,3399380</v>
      </c>
      <c r="J99" s="4" t="str">
        <f>VLOOKUP(A99,HOP!A:U,21,0)</f>
        <v>直连</v>
      </c>
    </row>
    <row r="100" s="4" customFormat="1" spans="1:10">
      <c r="A100" s="5">
        <v>999224312794024</v>
      </c>
      <c r="B100" s="4" t="s">
        <v>27</v>
      </c>
      <c r="C100" s="6">
        <v>45068</v>
      </c>
      <c r="D100" s="6">
        <v>45069</v>
      </c>
      <c r="E100" s="4">
        <v>268</v>
      </c>
      <c r="F100" s="4" t="str">
        <f>VLOOKUP(A100,HOP!A:L,12,0)</f>
        <v>268.00</v>
      </c>
      <c r="G100" s="4" t="str">
        <f>VLOOKUP(A100,HOP!A:C,3,0)</f>
        <v>3399485</v>
      </c>
      <c r="H100" s="4">
        <f t="shared" si="6"/>
        <v>0</v>
      </c>
      <c r="I100" s="4" t="str">
        <f t="shared" si="7"/>
        <v>,3399485</v>
      </c>
      <c r="J100" s="4" t="str">
        <f>VLOOKUP(A100,HOP!A:U,21,0)</f>
        <v>直连</v>
      </c>
    </row>
    <row r="101" s="4" customFormat="1" spans="1:10">
      <c r="A101" s="5">
        <v>999224313647136</v>
      </c>
      <c r="B101" s="4" t="s">
        <v>27</v>
      </c>
      <c r="C101" s="6">
        <v>45067</v>
      </c>
      <c r="D101" s="6">
        <v>45069</v>
      </c>
      <c r="E101" s="4">
        <v>940</v>
      </c>
      <c r="F101" s="4" t="str">
        <f>VLOOKUP(A101,HOP!A:L,12,0)</f>
        <v>940.00</v>
      </c>
      <c r="G101" s="4" t="str">
        <f>VLOOKUP(A101,HOP!A:C,3,0)</f>
        <v>3399674</v>
      </c>
      <c r="H101" s="4">
        <f t="shared" si="6"/>
        <v>0</v>
      </c>
      <c r="I101" s="4" t="str">
        <f t="shared" si="7"/>
        <v>,3399674</v>
      </c>
      <c r="J101" s="4" t="str">
        <f>VLOOKUP(A101,HOP!A:U,21,0)</f>
        <v>直连</v>
      </c>
    </row>
    <row r="102" s="4" customFormat="1" spans="1:10">
      <c r="A102" s="5">
        <v>999224315299186</v>
      </c>
      <c r="B102" s="4" t="s">
        <v>27</v>
      </c>
      <c r="C102" s="6">
        <v>45066</v>
      </c>
      <c r="D102" s="6">
        <v>45069</v>
      </c>
      <c r="E102" s="4">
        <v>1277</v>
      </c>
      <c r="F102" s="4" t="str">
        <f>VLOOKUP(A102,HOP!A:L,12,0)</f>
        <v>1277.00</v>
      </c>
      <c r="G102" s="4" t="str">
        <f>VLOOKUP(A102,HOP!A:C,3,0)</f>
        <v>3400014</v>
      </c>
      <c r="H102" s="4">
        <f t="shared" si="6"/>
        <v>0</v>
      </c>
      <c r="I102" s="4" t="str">
        <f t="shared" si="7"/>
        <v>,3400014</v>
      </c>
      <c r="J102" s="4" t="str">
        <f>VLOOKUP(A102,HOP!A:U,21,0)</f>
        <v>直连</v>
      </c>
    </row>
    <row r="103" s="4" customFormat="1" spans="1:10">
      <c r="A103" s="5">
        <v>999224315707978</v>
      </c>
      <c r="B103" s="4" t="s">
        <v>27</v>
      </c>
      <c r="C103" s="6">
        <v>45067</v>
      </c>
      <c r="D103" s="6">
        <v>45069</v>
      </c>
      <c r="E103" s="4">
        <v>3920</v>
      </c>
      <c r="F103" s="4" t="str">
        <f>VLOOKUP(A103,HOP!A:L,12,0)</f>
        <v>3920.00</v>
      </c>
      <c r="G103" s="4" t="str">
        <f>VLOOKUP(A103,HOP!A:C,3,0)</f>
        <v>3400084</v>
      </c>
      <c r="H103" s="4">
        <f t="shared" si="6"/>
        <v>0</v>
      </c>
      <c r="I103" s="4" t="str">
        <f t="shared" si="7"/>
        <v>,3400084</v>
      </c>
      <c r="J103" s="4" t="str">
        <f>VLOOKUP(A103,HOP!A:U,21,0)</f>
        <v>直连</v>
      </c>
    </row>
    <row r="104" s="4" customFormat="1" spans="1:10">
      <c r="A104" s="5">
        <v>999224316034930</v>
      </c>
      <c r="B104" s="4" t="s">
        <v>27</v>
      </c>
      <c r="C104" s="6">
        <v>45068</v>
      </c>
      <c r="D104" s="6">
        <v>45069</v>
      </c>
      <c r="E104" s="4">
        <v>265</v>
      </c>
      <c r="F104" s="4" t="str">
        <f>VLOOKUP(A104,HOP!A:L,12,0)</f>
        <v>265.00</v>
      </c>
      <c r="G104" s="4" t="str">
        <f>VLOOKUP(A104,HOP!A:C,3,0)</f>
        <v>3400205</v>
      </c>
      <c r="H104" s="4">
        <f t="shared" si="6"/>
        <v>0</v>
      </c>
      <c r="I104" s="4" t="str">
        <f t="shared" si="7"/>
        <v>,3400205</v>
      </c>
      <c r="J104" s="4" t="str">
        <f>VLOOKUP(A104,HOP!A:U,21,0)</f>
        <v>直连</v>
      </c>
    </row>
    <row r="105" s="4" customFormat="1" spans="1:10">
      <c r="A105" s="5">
        <v>999224316540561</v>
      </c>
      <c r="B105" s="4" t="s">
        <v>27</v>
      </c>
      <c r="C105" s="6">
        <v>45068</v>
      </c>
      <c r="D105" s="6">
        <v>45069</v>
      </c>
      <c r="E105" s="4">
        <v>472</v>
      </c>
      <c r="F105" s="4" t="str">
        <f>VLOOKUP(A105,HOP!A:L,12,0)</f>
        <v>472.00</v>
      </c>
      <c r="G105" s="4" t="str">
        <f>VLOOKUP(A105,HOP!A:C,3,0)</f>
        <v>3400332</v>
      </c>
      <c r="H105" s="4">
        <f t="shared" si="6"/>
        <v>0</v>
      </c>
      <c r="I105" s="4" t="str">
        <f t="shared" si="7"/>
        <v>,3400332</v>
      </c>
      <c r="J105" s="4" t="str">
        <f>VLOOKUP(A105,HOP!A:U,21,0)</f>
        <v>直连</v>
      </c>
    </row>
    <row r="106" s="4" customFormat="1" spans="1:10">
      <c r="A106" s="5">
        <v>999224316676135</v>
      </c>
      <c r="B106" s="4" t="s">
        <v>27</v>
      </c>
      <c r="C106" s="6">
        <v>45066</v>
      </c>
      <c r="D106" s="6">
        <v>45069</v>
      </c>
      <c r="E106" s="4">
        <v>1170</v>
      </c>
      <c r="F106" s="4" t="str">
        <f>VLOOKUP(A106,HOP!A:L,12,0)</f>
        <v>1170.00</v>
      </c>
      <c r="G106" s="4" t="str">
        <f>VLOOKUP(A106,HOP!A:C,3,0)</f>
        <v>3400404</v>
      </c>
      <c r="H106" s="4">
        <f t="shared" si="6"/>
        <v>0</v>
      </c>
      <c r="I106" s="4" t="str">
        <f t="shared" si="7"/>
        <v>,3400404</v>
      </c>
      <c r="J106" s="4" t="str">
        <f>VLOOKUP(A106,HOP!A:U,21,0)</f>
        <v>直连</v>
      </c>
    </row>
    <row r="107" s="4" customFormat="1" spans="1:10">
      <c r="A107" s="5">
        <v>999224317316246</v>
      </c>
      <c r="B107" s="4" t="s">
        <v>27</v>
      </c>
      <c r="C107" s="6">
        <v>45066</v>
      </c>
      <c r="D107" s="6">
        <v>45069</v>
      </c>
      <c r="E107" s="4">
        <v>7719</v>
      </c>
      <c r="F107" s="4" t="str">
        <f>VLOOKUP(A107,HOP!A:L,12,0)</f>
        <v>7719.00</v>
      </c>
      <c r="G107" s="4" t="str">
        <f>VLOOKUP(A107,HOP!A:C,3,0)</f>
        <v>3400548</v>
      </c>
      <c r="H107" s="4">
        <f t="shared" si="6"/>
        <v>0</v>
      </c>
      <c r="I107" s="4" t="str">
        <f t="shared" si="7"/>
        <v>,3400548</v>
      </c>
      <c r="J107" s="4" t="str">
        <f>VLOOKUP(A107,HOP!A:U,21,0)</f>
        <v>直连</v>
      </c>
    </row>
    <row r="108" s="4" customFormat="1" spans="1:10">
      <c r="A108" s="5">
        <v>999224317446182</v>
      </c>
      <c r="B108" s="4" t="s">
        <v>27</v>
      </c>
      <c r="C108" s="6">
        <v>45066</v>
      </c>
      <c r="D108" s="6">
        <v>45069</v>
      </c>
      <c r="E108" s="4">
        <v>0</v>
      </c>
      <c r="F108" s="4" t="e">
        <f>VLOOKUP(A108,HOP!A:L,12,0)</f>
        <v>#N/A</v>
      </c>
      <c r="G108" s="4" t="e">
        <f>VLOOKUP(A108,HOP!A:C,3,0)</f>
        <v>#N/A</v>
      </c>
      <c r="H108" s="4" t="e">
        <f t="shared" si="6"/>
        <v>#N/A</v>
      </c>
      <c r="I108" s="4" t="e">
        <f t="shared" si="7"/>
        <v>#N/A</v>
      </c>
      <c r="J108" s="4" t="e">
        <f>VLOOKUP(A108,HOP!A:U,21,0)</f>
        <v>#N/A</v>
      </c>
    </row>
    <row r="109" s="4" customFormat="1" spans="1:10">
      <c r="A109" s="5">
        <v>999224317850020</v>
      </c>
      <c r="B109" s="4" t="s">
        <v>27</v>
      </c>
      <c r="C109" s="6">
        <v>45068</v>
      </c>
      <c r="D109" s="6">
        <v>45069</v>
      </c>
      <c r="E109" s="4">
        <v>2338</v>
      </c>
      <c r="F109" s="4">
        <v>2338</v>
      </c>
      <c r="G109" s="4" t="str">
        <f>VLOOKUP(A109,HOP!A:C,3,0)</f>
        <v>3400731</v>
      </c>
      <c r="H109" s="4">
        <f t="shared" si="6"/>
        <v>0</v>
      </c>
      <c r="I109" s="4" t="str">
        <f t="shared" si="7"/>
        <v>,3400731</v>
      </c>
      <c r="J109" s="4" t="str">
        <f>VLOOKUP(A109,HOP!A:U,21,0)</f>
        <v>直连</v>
      </c>
    </row>
    <row r="110" s="4" customFormat="1" spans="1:10">
      <c r="A110" s="5">
        <v>999224324295365</v>
      </c>
      <c r="B110" s="4" t="s">
        <v>27</v>
      </c>
      <c r="C110" s="6">
        <v>45067</v>
      </c>
      <c r="D110" s="6">
        <v>45069</v>
      </c>
      <c r="E110" s="4">
        <v>5613</v>
      </c>
      <c r="F110" s="4" t="str">
        <f>VLOOKUP(A110,HOP!A:L,12,0)</f>
        <v>5613.00</v>
      </c>
      <c r="G110" s="4" t="str">
        <f>VLOOKUP(A110,HOP!A:C,3,0)</f>
        <v>3401142</v>
      </c>
      <c r="H110" s="4">
        <f t="shared" si="6"/>
        <v>0</v>
      </c>
      <c r="I110" s="4" t="str">
        <f t="shared" si="7"/>
        <v>,3401142</v>
      </c>
      <c r="J110" s="4" t="str">
        <f>VLOOKUP(A110,HOP!A:U,21,0)</f>
        <v>直连</v>
      </c>
    </row>
    <row r="111" s="4" customFormat="1" spans="1:10">
      <c r="A111" s="5">
        <v>999224325353887</v>
      </c>
      <c r="B111" s="4" t="s">
        <v>27</v>
      </c>
      <c r="C111" s="6">
        <v>45067</v>
      </c>
      <c r="D111" s="6">
        <v>45069</v>
      </c>
      <c r="E111" s="4">
        <v>3114</v>
      </c>
      <c r="F111" s="4" t="str">
        <f>VLOOKUP(A111,HOP!A:L,12,0)</f>
        <v>3114.00</v>
      </c>
      <c r="G111" s="4" t="str">
        <f>VLOOKUP(A111,HOP!A:C,3,0)</f>
        <v>3401338</v>
      </c>
      <c r="H111" s="4">
        <f t="shared" si="6"/>
        <v>0</v>
      </c>
      <c r="I111" s="4" t="str">
        <f t="shared" si="7"/>
        <v>,3401338</v>
      </c>
      <c r="J111" s="4" t="str">
        <f>VLOOKUP(A111,HOP!A:U,21,0)</f>
        <v>直连</v>
      </c>
    </row>
    <row r="112" s="4" customFormat="1" spans="1:10">
      <c r="A112" s="5">
        <v>999224325500329</v>
      </c>
      <c r="B112" s="4" t="s">
        <v>27</v>
      </c>
      <c r="C112" s="6">
        <v>45068</v>
      </c>
      <c r="D112" s="6">
        <v>45069</v>
      </c>
      <c r="E112" s="4">
        <v>1208</v>
      </c>
      <c r="F112" s="4" t="str">
        <f>VLOOKUP(A112,HOP!A:L,12,0)</f>
        <v>1208.00</v>
      </c>
      <c r="G112" s="4" t="str">
        <f>VLOOKUP(A112,HOP!A:C,3,0)</f>
        <v>3401376</v>
      </c>
      <c r="H112" s="4">
        <f t="shared" si="6"/>
        <v>0</v>
      </c>
      <c r="I112" s="4" t="str">
        <f t="shared" si="7"/>
        <v>,3401376</v>
      </c>
      <c r="J112" s="4" t="str">
        <f>VLOOKUP(A112,HOP!A:U,21,0)</f>
        <v>直连</v>
      </c>
    </row>
    <row r="113" s="4" customFormat="1" spans="1:10">
      <c r="A113" s="5">
        <v>999224326460369</v>
      </c>
      <c r="B113" s="4" t="s">
        <v>27</v>
      </c>
      <c r="C113" s="6">
        <v>45067</v>
      </c>
      <c r="D113" s="6">
        <v>45069</v>
      </c>
      <c r="E113" s="4">
        <v>1032</v>
      </c>
      <c r="F113" s="4" t="str">
        <f>VLOOKUP(A113,HOP!A:L,12,0)</f>
        <v>1032.00</v>
      </c>
      <c r="G113" s="4" t="str">
        <f>VLOOKUP(A113,HOP!A:C,3,0)</f>
        <v>3401591</v>
      </c>
      <c r="H113" s="4">
        <f t="shared" si="6"/>
        <v>0</v>
      </c>
      <c r="I113" s="4" t="str">
        <f t="shared" si="7"/>
        <v>,3401591</v>
      </c>
      <c r="J113" s="4" t="str">
        <f>VLOOKUP(A113,HOP!A:U,21,0)</f>
        <v>直连</v>
      </c>
    </row>
    <row r="114" s="4" customFormat="1" spans="1:10">
      <c r="A114" s="5">
        <v>999224327287741</v>
      </c>
      <c r="B114" s="4" t="s">
        <v>27</v>
      </c>
      <c r="C114" s="6">
        <v>45068</v>
      </c>
      <c r="D114" s="6">
        <v>45069</v>
      </c>
      <c r="E114" s="4">
        <v>112</v>
      </c>
      <c r="F114" s="4" t="str">
        <f>VLOOKUP(A114,HOP!A:L,12,0)</f>
        <v>112.00</v>
      </c>
      <c r="G114" s="4" t="str">
        <f>VLOOKUP(A114,HOP!A:C,3,0)</f>
        <v>3401752</v>
      </c>
      <c r="H114" s="4">
        <f t="shared" si="6"/>
        <v>0</v>
      </c>
      <c r="I114" s="4" t="str">
        <f t="shared" si="7"/>
        <v>,3401752</v>
      </c>
      <c r="J114" s="4" t="str">
        <f>VLOOKUP(A114,HOP!A:U,21,0)</f>
        <v>直连</v>
      </c>
    </row>
    <row r="115" s="4" customFormat="1" spans="1:10">
      <c r="A115" s="5">
        <v>999224327318329</v>
      </c>
      <c r="B115" s="4" t="s">
        <v>27</v>
      </c>
      <c r="C115" s="6">
        <v>45068</v>
      </c>
      <c r="D115" s="6">
        <v>45069</v>
      </c>
      <c r="E115" s="4">
        <v>265</v>
      </c>
      <c r="F115" s="4" t="str">
        <f>VLOOKUP(A115,HOP!A:L,12,0)</f>
        <v>265.00</v>
      </c>
      <c r="G115" s="4" t="str">
        <f>VLOOKUP(A115,HOP!A:C,3,0)</f>
        <v>3401755</v>
      </c>
      <c r="H115" s="4">
        <f t="shared" si="6"/>
        <v>0</v>
      </c>
      <c r="I115" s="4" t="str">
        <f t="shared" si="7"/>
        <v>,3401755</v>
      </c>
      <c r="J115" s="4" t="str">
        <f>VLOOKUP(A115,HOP!A:U,21,0)</f>
        <v>直连</v>
      </c>
    </row>
    <row r="116" s="4" customFormat="1" spans="1:10">
      <c r="A116" s="5">
        <v>999224328458708</v>
      </c>
      <c r="B116" s="4" t="s">
        <v>27</v>
      </c>
      <c r="C116" s="6">
        <v>45067</v>
      </c>
      <c r="D116" s="6">
        <v>45069</v>
      </c>
      <c r="E116" s="4">
        <v>3202</v>
      </c>
      <c r="F116" s="4" t="str">
        <f>VLOOKUP(A116,HOP!A:L,12,0)</f>
        <v>3202.00</v>
      </c>
      <c r="G116" s="4" t="str">
        <f>VLOOKUP(A116,HOP!A:C,3,0)</f>
        <v>3401943</v>
      </c>
      <c r="H116" s="4">
        <f t="shared" si="6"/>
        <v>0</v>
      </c>
      <c r="I116" s="4" t="str">
        <f t="shared" si="7"/>
        <v>,3401943</v>
      </c>
      <c r="J116" s="4" t="str">
        <f>VLOOKUP(A116,HOP!A:U,21,0)</f>
        <v>直连</v>
      </c>
    </row>
    <row r="117" s="4" customFormat="1" spans="1:10">
      <c r="A117" s="5">
        <v>999224328794584</v>
      </c>
      <c r="B117" s="4" t="s">
        <v>27</v>
      </c>
      <c r="C117" s="6">
        <v>45068</v>
      </c>
      <c r="D117" s="6">
        <v>45069</v>
      </c>
      <c r="E117" s="4">
        <v>188</v>
      </c>
      <c r="F117" s="4" t="str">
        <f>VLOOKUP(A117,HOP!A:L,12,0)</f>
        <v>188.00</v>
      </c>
      <c r="G117" s="4" t="str">
        <f>VLOOKUP(A117,HOP!A:C,3,0)</f>
        <v>3401998</v>
      </c>
      <c r="H117" s="4">
        <f t="shared" si="6"/>
        <v>0</v>
      </c>
      <c r="I117" s="4" t="str">
        <f t="shared" si="7"/>
        <v>,3401998</v>
      </c>
      <c r="J117" s="4" t="str">
        <f>VLOOKUP(A117,HOP!A:U,21,0)</f>
        <v>直连</v>
      </c>
    </row>
    <row r="118" s="4" customFormat="1" spans="1:10">
      <c r="A118" s="5">
        <v>999224330013537</v>
      </c>
      <c r="B118" s="4" t="s">
        <v>27</v>
      </c>
      <c r="C118" s="6">
        <v>45067</v>
      </c>
      <c r="D118" s="6">
        <v>45069</v>
      </c>
      <c r="E118" s="4">
        <v>0</v>
      </c>
      <c r="F118" s="4" t="e">
        <f>VLOOKUP(A118,HOP!A:L,12,0)</f>
        <v>#N/A</v>
      </c>
      <c r="G118" s="4" t="e">
        <f>VLOOKUP(A118,HOP!A:C,3,0)</f>
        <v>#N/A</v>
      </c>
      <c r="H118" s="4" t="e">
        <f t="shared" si="6"/>
        <v>#N/A</v>
      </c>
      <c r="I118" s="4" t="e">
        <f t="shared" si="7"/>
        <v>#N/A</v>
      </c>
      <c r="J118" s="4" t="e">
        <f>VLOOKUP(A118,HOP!A:U,21,0)</f>
        <v>#N/A</v>
      </c>
    </row>
    <row r="119" s="4" customFormat="1" spans="1:10">
      <c r="A119" s="5">
        <v>999224330042544</v>
      </c>
      <c r="B119" s="4" t="s">
        <v>27</v>
      </c>
      <c r="C119" s="6">
        <v>45067</v>
      </c>
      <c r="D119" s="6">
        <v>45069</v>
      </c>
      <c r="E119" s="4">
        <v>932</v>
      </c>
      <c r="F119" s="4" t="str">
        <f>VLOOKUP(A119,HOP!A:L,12,0)</f>
        <v>932.00</v>
      </c>
      <c r="G119" s="4" t="str">
        <f>VLOOKUP(A119,HOP!A:C,3,0)</f>
        <v>3402263</v>
      </c>
      <c r="H119" s="4">
        <f t="shared" si="6"/>
        <v>0</v>
      </c>
      <c r="I119" s="4" t="str">
        <f t="shared" si="7"/>
        <v>,3402263</v>
      </c>
      <c r="J119" s="4" t="str">
        <f>VLOOKUP(A119,HOP!A:U,21,0)</f>
        <v>直连</v>
      </c>
    </row>
    <row r="120" s="4" customFormat="1" spans="1:10">
      <c r="A120" s="5">
        <v>24330343794</v>
      </c>
      <c r="B120" s="4" t="s">
        <v>27</v>
      </c>
      <c r="C120" s="6">
        <v>45068</v>
      </c>
      <c r="D120" s="6">
        <v>45069</v>
      </c>
      <c r="E120" s="4">
        <v>1016</v>
      </c>
      <c r="F120" s="4" t="str">
        <f>VLOOKUP(A120,HOP!A:L,12,0)</f>
        <v>1016.00</v>
      </c>
      <c r="G120" s="4" t="str">
        <f>VLOOKUP(A120,HOP!A:C,3,0)</f>
        <v>3402313</v>
      </c>
      <c r="H120" s="4">
        <f t="shared" si="6"/>
        <v>0</v>
      </c>
      <c r="I120" s="4" t="str">
        <f t="shared" si="7"/>
        <v>,3402313</v>
      </c>
      <c r="J120" s="4" t="str">
        <f>VLOOKUP(A120,HOP!A:U,21,0)</f>
        <v>直连</v>
      </c>
    </row>
    <row r="121" s="4" customFormat="1" spans="1:10">
      <c r="A121" s="5">
        <v>999224330888029</v>
      </c>
      <c r="B121" s="4" t="s">
        <v>27</v>
      </c>
      <c r="C121" s="6">
        <v>45067</v>
      </c>
      <c r="D121" s="6">
        <v>45069</v>
      </c>
      <c r="E121" s="4">
        <v>1618</v>
      </c>
      <c r="F121" s="4" t="str">
        <f>VLOOKUP(A121,HOP!A:L,12,0)</f>
        <v>1618.00</v>
      </c>
      <c r="G121" s="4" t="str">
        <f>VLOOKUP(A121,HOP!A:C,3,0)</f>
        <v>3402452</v>
      </c>
      <c r="H121" s="4">
        <f t="shared" si="6"/>
        <v>0</v>
      </c>
      <c r="I121" s="4" t="str">
        <f t="shared" si="7"/>
        <v>,3402452</v>
      </c>
      <c r="J121" s="4" t="str">
        <f>VLOOKUP(A121,HOP!A:U,21,0)</f>
        <v>直连</v>
      </c>
    </row>
    <row r="122" s="4" customFormat="1" spans="1:10">
      <c r="A122" s="5">
        <v>999224332636193</v>
      </c>
      <c r="B122" s="4" t="s">
        <v>27</v>
      </c>
      <c r="C122" s="6">
        <v>45068</v>
      </c>
      <c r="D122" s="6">
        <v>45069</v>
      </c>
      <c r="E122" s="4">
        <v>343</v>
      </c>
      <c r="F122" s="4" t="str">
        <f>VLOOKUP(A122,HOP!A:L,12,0)</f>
        <v>343.00</v>
      </c>
      <c r="G122" s="4" t="str">
        <f>VLOOKUP(A122,HOP!A:C,3,0)</f>
        <v>3402900</v>
      </c>
      <c r="H122" s="4">
        <f t="shared" si="6"/>
        <v>0</v>
      </c>
      <c r="I122" s="4" t="str">
        <f t="shared" si="7"/>
        <v>,3402900</v>
      </c>
      <c r="J122" s="4" t="str">
        <f>VLOOKUP(A122,HOP!A:U,21,0)</f>
        <v>直连</v>
      </c>
    </row>
    <row r="123" s="4" customFormat="1" spans="1:10">
      <c r="A123" s="5">
        <v>999224332860641</v>
      </c>
      <c r="B123" s="4" t="s">
        <v>27</v>
      </c>
      <c r="C123" s="6">
        <v>45068</v>
      </c>
      <c r="D123" s="6">
        <v>45069</v>
      </c>
      <c r="E123" s="4">
        <v>155</v>
      </c>
      <c r="F123" s="4" t="str">
        <f>VLOOKUP(A123,HOP!A:L,12,0)</f>
        <v>155.00</v>
      </c>
      <c r="G123" s="4" t="str">
        <f>VLOOKUP(A123,HOP!A:C,3,0)</f>
        <v>3402936</v>
      </c>
      <c r="H123" s="4">
        <f t="shared" si="6"/>
        <v>0</v>
      </c>
      <c r="I123" s="4" t="str">
        <f t="shared" si="7"/>
        <v>,3402936</v>
      </c>
      <c r="J123" s="4" t="str">
        <f>VLOOKUP(A123,HOP!A:U,21,0)</f>
        <v>直连</v>
      </c>
    </row>
    <row r="124" s="4" customFormat="1" spans="1:10">
      <c r="A124" s="5">
        <v>999224333175723</v>
      </c>
      <c r="B124" s="4" t="s">
        <v>27</v>
      </c>
      <c r="C124" s="6">
        <v>45067</v>
      </c>
      <c r="D124" s="6">
        <v>45069</v>
      </c>
      <c r="E124" s="4">
        <v>1270</v>
      </c>
      <c r="F124" s="4" t="str">
        <f>VLOOKUP(A124,HOP!A:L,12,0)</f>
        <v>1270.00</v>
      </c>
      <c r="G124" s="4" t="str">
        <f>VLOOKUP(A124,HOP!A:C,3,0)</f>
        <v>3402994</v>
      </c>
      <c r="H124" s="4">
        <f t="shared" si="6"/>
        <v>0</v>
      </c>
      <c r="I124" s="4" t="str">
        <f t="shared" si="7"/>
        <v>,3402994</v>
      </c>
      <c r="J124" s="4" t="str">
        <f>VLOOKUP(A124,HOP!A:U,21,0)</f>
        <v>直连</v>
      </c>
    </row>
    <row r="125" s="4" customFormat="1" spans="1:10">
      <c r="A125" s="5">
        <v>999224333921321</v>
      </c>
      <c r="B125" s="4" t="s">
        <v>27</v>
      </c>
      <c r="C125" s="6">
        <v>45068</v>
      </c>
      <c r="D125" s="6">
        <v>45069</v>
      </c>
      <c r="E125" s="4">
        <v>194</v>
      </c>
      <c r="F125" s="4" t="str">
        <f>VLOOKUP(A125,HOP!A:L,12,0)</f>
        <v>194.00</v>
      </c>
      <c r="G125" s="4" t="str">
        <f>VLOOKUP(A125,HOP!A:C,3,0)</f>
        <v>3403163</v>
      </c>
      <c r="H125" s="4">
        <f t="shared" si="6"/>
        <v>0</v>
      </c>
      <c r="I125" s="4" t="str">
        <f t="shared" si="7"/>
        <v>,3403163</v>
      </c>
      <c r="J125" s="4" t="str">
        <f>VLOOKUP(A125,HOP!A:U,21,0)</f>
        <v>直连</v>
      </c>
    </row>
    <row r="126" s="4" customFormat="1" spans="1:10">
      <c r="A126" s="5">
        <v>999224334216677</v>
      </c>
      <c r="B126" s="4" t="s">
        <v>27</v>
      </c>
      <c r="C126" s="6">
        <v>45067</v>
      </c>
      <c r="D126" s="6">
        <v>45069</v>
      </c>
      <c r="E126" s="4">
        <v>444</v>
      </c>
      <c r="F126" s="4" t="str">
        <f>VLOOKUP(A126,HOP!A:L,12,0)</f>
        <v>444.00</v>
      </c>
      <c r="G126" s="4" t="str">
        <f>VLOOKUP(A126,HOP!A:C,3,0)</f>
        <v>3403271</v>
      </c>
      <c r="H126" s="4">
        <f t="shared" si="6"/>
        <v>0</v>
      </c>
      <c r="I126" s="4" t="str">
        <f t="shared" si="7"/>
        <v>,3403271</v>
      </c>
      <c r="J126" s="4" t="str">
        <f>VLOOKUP(A126,HOP!A:U,21,0)</f>
        <v>直连</v>
      </c>
    </row>
    <row r="127" s="4" customFormat="1" spans="1:10">
      <c r="A127" s="5">
        <v>999224334567084</v>
      </c>
      <c r="B127" s="4" t="s">
        <v>27</v>
      </c>
      <c r="C127" s="6">
        <v>45068</v>
      </c>
      <c r="D127" s="6">
        <v>45069</v>
      </c>
      <c r="E127" s="4">
        <v>686</v>
      </c>
      <c r="F127" s="4" t="str">
        <f>VLOOKUP(A127,HOP!A:L,12,0)</f>
        <v>686.00</v>
      </c>
      <c r="G127" s="4" t="str">
        <f>VLOOKUP(A127,HOP!A:C,3,0)</f>
        <v>3403347</v>
      </c>
      <c r="H127" s="4">
        <f t="shared" si="6"/>
        <v>0</v>
      </c>
      <c r="I127" s="4" t="str">
        <f t="shared" si="7"/>
        <v>,3403347</v>
      </c>
      <c r="J127" s="4" t="str">
        <f>VLOOKUP(A127,HOP!A:U,21,0)</f>
        <v>直连</v>
      </c>
    </row>
    <row r="128" s="4" customFormat="1" spans="1:10">
      <c r="A128" s="5">
        <v>999224334589968</v>
      </c>
      <c r="B128" s="4" t="s">
        <v>27</v>
      </c>
      <c r="C128" s="6">
        <v>45068</v>
      </c>
      <c r="D128" s="6">
        <v>45069</v>
      </c>
      <c r="E128" s="4">
        <v>587</v>
      </c>
      <c r="F128" s="4" t="str">
        <f>VLOOKUP(A128,HOP!A:L,12,0)</f>
        <v>587.00</v>
      </c>
      <c r="G128" s="4" t="str">
        <f>VLOOKUP(A128,HOP!A:C,3,0)</f>
        <v>3403356</v>
      </c>
      <c r="H128" s="4">
        <f t="shared" si="6"/>
        <v>0</v>
      </c>
      <c r="I128" s="4" t="str">
        <f t="shared" si="7"/>
        <v>,3403356</v>
      </c>
      <c r="J128" s="4" t="str">
        <f>VLOOKUP(A128,HOP!A:U,21,0)</f>
        <v>直连</v>
      </c>
    </row>
    <row r="129" s="4" customFormat="1" spans="1:10">
      <c r="A129" s="5">
        <v>999224335092687</v>
      </c>
      <c r="B129" s="4" t="s">
        <v>27</v>
      </c>
      <c r="C129" s="6">
        <v>45068</v>
      </c>
      <c r="D129" s="6">
        <v>45069</v>
      </c>
      <c r="E129" s="4">
        <v>420</v>
      </c>
      <c r="F129" s="4" t="str">
        <f>VLOOKUP(A129,HOP!A:L,12,0)</f>
        <v>420.00</v>
      </c>
      <c r="G129" s="4" t="str">
        <f>VLOOKUP(A129,HOP!A:C,3,0)</f>
        <v>3403493</v>
      </c>
      <c r="H129" s="4">
        <f t="shared" si="6"/>
        <v>0</v>
      </c>
      <c r="I129" s="4" t="str">
        <f t="shared" si="7"/>
        <v>,3403493</v>
      </c>
      <c r="J129" s="4" t="str">
        <f>VLOOKUP(A129,HOP!A:U,21,0)</f>
        <v>直连</v>
      </c>
    </row>
    <row r="130" s="4" customFormat="1" spans="1:10">
      <c r="A130" s="5">
        <v>999224335253294</v>
      </c>
      <c r="B130" s="4" t="s">
        <v>27</v>
      </c>
      <c r="C130" s="6">
        <v>45068</v>
      </c>
      <c r="D130" s="6">
        <v>45069</v>
      </c>
      <c r="E130" s="4">
        <v>269</v>
      </c>
      <c r="F130" s="4" t="str">
        <f>VLOOKUP(A130,HOP!A:L,12,0)</f>
        <v>269.00</v>
      </c>
      <c r="G130" s="4" t="str">
        <f>VLOOKUP(A130,HOP!A:C,3,0)</f>
        <v>3403527</v>
      </c>
      <c r="H130" s="4">
        <f t="shared" si="6"/>
        <v>0</v>
      </c>
      <c r="I130" s="4" t="str">
        <f t="shared" si="7"/>
        <v>,3403527</v>
      </c>
      <c r="J130" s="4" t="str">
        <f>VLOOKUP(A130,HOP!A:U,21,0)</f>
        <v>直连</v>
      </c>
    </row>
    <row r="131" s="4" customFormat="1" spans="1:10">
      <c r="A131" s="5">
        <v>999224335689711</v>
      </c>
      <c r="B131" s="4" t="s">
        <v>27</v>
      </c>
      <c r="C131" s="6">
        <v>45068</v>
      </c>
      <c r="D131" s="6">
        <v>45069</v>
      </c>
      <c r="E131" s="4">
        <v>1011</v>
      </c>
      <c r="F131" s="4" t="str">
        <f>VLOOKUP(A131,HOP!A:L,12,0)</f>
        <v>1011.00</v>
      </c>
      <c r="G131" s="4" t="str">
        <f>VLOOKUP(A131,HOP!A:C,3,0)</f>
        <v>3403653</v>
      </c>
      <c r="H131" s="4">
        <f t="shared" ref="H131:H162" si="8">E131-F131</f>
        <v>0</v>
      </c>
      <c r="I131" s="4" t="str">
        <f t="shared" ref="I131:I162" si="9">$I$1&amp;G131</f>
        <v>,3403653</v>
      </c>
      <c r="J131" s="4" t="str">
        <f>VLOOKUP(A131,HOP!A:U,21,0)</f>
        <v>直连</v>
      </c>
    </row>
    <row r="132" s="4" customFormat="1" spans="1:10">
      <c r="A132" s="5">
        <v>999224335851820</v>
      </c>
      <c r="B132" s="4" t="s">
        <v>27</v>
      </c>
      <c r="C132" s="6">
        <v>45067</v>
      </c>
      <c r="D132" s="6">
        <v>45069</v>
      </c>
      <c r="E132" s="4">
        <v>584</v>
      </c>
      <c r="F132" s="4" t="str">
        <f>VLOOKUP(A132,HOP!A:L,12,0)</f>
        <v>584.00</v>
      </c>
      <c r="G132" s="4" t="str">
        <f>VLOOKUP(A132,HOP!A:C,3,0)</f>
        <v>3403701</v>
      </c>
      <c r="H132" s="4">
        <f t="shared" si="8"/>
        <v>0</v>
      </c>
      <c r="I132" s="4" t="str">
        <f t="shared" si="9"/>
        <v>,3403701</v>
      </c>
      <c r="J132" s="4" t="str">
        <f>VLOOKUP(A132,HOP!A:U,21,0)</f>
        <v>直连</v>
      </c>
    </row>
    <row r="133" s="4" customFormat="1" spans="1:10">
      <c r="A133" s="5">
        <v>999224336631552</v>
      </c>
      <c r="B133" s="4" t="s">
        <v>27</v>
      </c>
      <c r="C133" s="6">
        <v>45068</v>
      </c>
      <c r="D133" s="6">
        <v>45069</v>
      </c>
      <c r="E133" s="4">
        <v>106</v>
      </c>
      <c r="F133" s="4" t="str">
        <f>VLOOKUP(A133,HOP!A:L,12,0)</f>
        <v>106.00</v>
      </c>
      <c r="G133" s="4" t="str">
        <f>VLOOKUP(A133,HOP!A:C,3,0)</f>
        <v>3403915</v>
      </c>
      <c r="H133" s="4">
        <f t="shared" si="8"/>
        <v>0</v>
      </c>
      <c r="I133" s="4" t="str">
        <f t="shared" si="9"/>
        <v>,3403915</v>
      </c>
      <c r="J133" s="4" t="str">
        <f>VLOOKUP(A133,HOP!A:U,21,0)</f>
        <v>直连</v>
      </c>
    </row>
    <row r="134" s="4" customFormat="1" spans="1:10">
      <c r="A134" s="5">
        <v>999224336653589</v>
      </c>
      <c r="B134" s="4" t="s">
        <v>27</v>
      </c>
      <c r="C134" s="6">
        <v>45068</v>
      </c>
      <c r="D134" s="6">
        <v>45069</v>
      </c>
      <c r="E134" s="4">
        <v>251</v>
      </c>
      <c r="F134" s="4" t="str">
        <f>VLOOKUP(A134,HOP!A:L,12,0)</f>
        <v>251.00</v>
      </c>
      <c r="G134" s="4" t="str">
        <f>VLOOKUP(A134,HOP!A:C,3,0)</f>
        <v>3403919</v>
      </c>
      <c r="H134" s="4">
        <f t="shared" si="8"/>
        <v>0</v>
      </c>
      <c r="I134" s="4" t="str">
        <f t="shared" si="9"/>
        <v>,3403919</v>
      </c>
      <c r="J134" s="4" t="str">
        <f>VLOOKUP(A134,HOP!A:U,21,0)</f>
        <v>直连</v>
      </c>
    </row>
    <row r="135" s="4" customFormat="1" spans="1:10">
      <c r="A135" s="5">
        <v>999224337669060</v>
      </c>
      <c r="B135" s="4" t="s">
        <v>27</v>
      </c>
      <c r="C135" s="6">
        <v>45068</v>
      </c>
      <c r="D135" s="6">
        <v>45069</v>
      </c>
      <c r="E135" s="4">
        <v>233</v>
      </c>
      <c r="F135" s="4" t="str">
        <f>VLOOKUP(A135,HOP!A:L,12,0)</f>
        <v>233.00</v>
      </c>
      <c r="G135" s="4" t="str">
        <f>VLOOKUP(A135,HOP!A:C,3,0)</f>
        <v>3404337</v>
      </c>
      <c r="H135" s="4">
        <f t="shared" si="8"/>
        <v>0</v>
      </c>
      <c r="I135" s="4" t="str">
        <f t="shared" si="9"/>
        <v>,3404337</v>
      </c>
      <c r="J135" s="4" t="str">
        <f>VLOOKUP(A135,HOP!A:U,21,0)</f>
        <v>直连</v>
      </c>
    </row>
    <row r="136" s="4" customFormat="1" spans="1:10">
      <c r="A136" s="5">
        <v>999224337919363</v>
      </c>
      <c r="B136" s="4" t="s">
        <v>27</v>
      </c>
      <c r="C136" s="6">
        <v>45068</v>
      </c>
      <c r="D136" s="6">
        <v>45069</v>
      </c>
      <c r="E136" s="4">
        <v>263</v>
      </c>
      <c r="F136" s="4" t="str">
        <f>VLOOKUP(A136,HOP!A:L,12,0)</f>
        <v>263.00</v>
      </c>
      <c r="G136" s="4" t="str">
        <f>VLOOKUP(A136,HOP!A:C,3,0)</f>
        <v>3404426</v>
      </c>
      <c r="H136" s="4">
        <f t="shared" si="8"/>
        <v>0</v>
      </c>
      <c r="I136" s="4" t="str">
        <f t="shared" si="9"/>
        <v>,3404426</v>
      </c>
      <c r="J136" s="4" t="str">
        <f>VLOOKUP(A136,HOP!A:U,21,0)</f>
        <v>直连</v>
      </c>
    </row>
    <row r="137" s="4" customFormat="1" spans="1:10">
      <c r="A137" s="5">
        <v>999224339189908</v>
      </c>
      <c r="B137" s="4" t="s">
        <v>27</v>
      </c>
      <c r="C137" s="6">
        <v>45068</v>
      </c>
      <c r="D137" s="6">
        <v>45069</v>
      </c>
      <c r="E137" s="4">
        <v>195</v>
      </c>
      <c r="F137" s="4" t="str">
        <f>VLOOKUP(A137,HOP!A:L,12,0)</f>
        <v>195.00</v>
      </c>
      <c r="G137" s="4" t="str">
        <f>VLOOKUP(A137,HOP!A:C,3,0)</f>
        <v>3404791</v>
      </c>
      <c r="H137" s="4">
        <f t="shared" si="8"/>
        <v>0</v>
      </c>
      <c r="I137" s="4" t="str">
        <f t="shared" si="9"/>
        <v>,3404791</v>
      </c>
      <c r="J137" s="4" t="str">
        <f>VLOOKUP(A137,HOP!A:U,21,0)</f>
        <v>直连</v>
      </c>
    </row>
    <row r="138" s="4" customFormat="1" spans="1:10">
      <c r="A138" s="5">
        <v>999224339193333</v>
      </c>
      <c r="B138" s="4" t="s">
        <v>27</v>
      </c>
      <c r="C138" s="6">
        <v>45068</v>
      </c>
      <c r="D138" s="6">
        <v>45069</v>
      </c>
      <c r="E138" s="4">
        <v>280</v>
      </c>
      <c r="F138" s="4" t="str">
        <f>VLOOKUP(A138,HOP!A:L,12,0)</f>
        <v>280.00</v>
      </c>
      <c r="G138" s="4" t="str">
        <f>VLOOKUP(A138,HOP!A:C,3,0)</f>
        <v>3404792</v>
      </c>
      <c r="H138" s="4">
        <f t="shared" si="8"/>
        <v>0</v>
      </c>
      <c r="I138" s="4" t="str">
        <f t="shared" si="9"/>
        <v>,3404792</v>
      </c>
      <c r="J138" s="4" t="str">
        <f>VLOOKUP(A138,HOP!A:U,21,0)</f>
        <v>直连</v>
      </c>
    </row>
    <row r="139" s="4" customFormat="1" spans="1:10">
      <c r="A139" s="5">
        <v>999224340002556</v>
      </c>
      <c r="B139" s="4" t="s">
        <v>27</v>
      </c>
      <c r="C139" s="6">
        <v>45068</v>
      </c>
      <c r="D139" s="6">
        <v>45069</v>
      </c>
      <c r="E139" s="4">
        <v>172</v>
      </c>
      <c r="F139" s="4" t="str">
        <f>VLOOKUP(A139,HOP!A:L,12,0)</f>
        <v>172.00</v>
      </c>
      <c r="G139" s="4" t="str">
        <f>VLOOKUP(A139,HOP!A:C,3,0)</f>
        <v>3405003</v>
      </c>
      <c r="H139" s="4">
        <f t="shared" si="8"/>
        <v>0</v>
      </c>
      <c r="I139" s="4" t="str">
        <f t="shared" si="9"/>
        <v>,3405003</v>
      </c>
      <c r="J139" s="4" t="str">
        <f>VLOOKUP(A139,HOP!A:U,21,0)</f>
        <v>直连</v>
      </c>
    </row>
    <row r="140" s="4" customFormat="1" spans="1:10">
      <c r="A140" s="5">
        <v>999224340025381</v>
      </c>
      <c r="B140" s="4" t="s">
        <v>27</v>
      </c>
      <c r="C140" s="6">
        <v>45068</v>
      </c>
      <c r="D140" s="6">
        <v>45069</v>
      </c>
      <c r="E140" s="4">
        <v>281</v>
      </c>
      <c r="F140" s="4" t="str">
        <f>VLOOKUP(A140,HOP!A:L,12,0)</f>
        <v>281.00</v>
      </c>
      <c r="G140" s="4" t="str">
        <f>VLOOKUP(A140,HOP!A:C,3,0)</f>
        <v>3405011</v>
      </c>
      <c r="H140" s="4">
        <f t="shared" si="8"/>
        <v>0</v>
      </c>
      <c r="I140" s="4" t="str">
        <f t="shared" si="9"/>
        <v>,3405011</v>
      </c>
      <c r="J140" s="4" t="str">
        <f>VLOOKUP(A140,HOP!A:U,21,0)</f>
        <v>直连</v>
      </c>
    </row>
    <row r="141" s="4" customFormat="1" spans="1:10">
      <c r="A141" s="5">
        <v>999224340144844</v>
      </c>
      <c r="B141" s="4" t="s">
        <v>27</v>
      </c>
      <c r="C141" s="6">
        <v>45068</v>
      </c>
      <c r="D141" s="6">
        <v>45069</v>
      </c>
      <c r="E141" s="4">
        <v>233</v>
      </c>
      <c r="F141" s="4" t="str">
        <f>VLOOKUP(A141,HOP!A:L,12,0)</f>
        <v>233.00</v>
      </c>
      <c r="G141" s="4" t="str">
        <f>VLOOKUP(A141,HOP!A:C,3,0)</f>
        <v>3405044</v>
      </c>
      <c r="H141" s="4">
        <f t="shared" si="8"/>
        <v>0</v>
      </c>
      <c r="I141" s="4" t="str">
        <f t="shared" si="9"/>
        <v>,3405044</v>
      </c>
      <c r="J141" s="4" t="str">
        <f>VLOOKUP(A141,HOP!A:U,21,0)</f>
        <v>直连</v>
      </c>
    </row>
    <row r="142" s="4" customFormat="1" spans="1:10">
      <c r="A142" s="5">
        <v>999224340294497</v>
      </c>
      <c r="B142" s="4" t="s">
        <v>27</v>
      </c>
      <c r="C142" s="6">
        <v>45068</v>
      </c>
      <c r="D142" s="6">
        <v>45069</v>
      </c>
      <c r="E142" s="4">
        <v>389</v>
      </c>
      <c r="F142" s="4" t="str">
        <f>VLOOKUP(A142,HOP!A:L,12,0)</f>
        <v>389.00</v>
      </c>
      <c r="G142" s="4" t="str">
        <f>VLOOKUP(A142,HOP!A:C,3,0)</f>
        <v>3405075</v>
      </c>
      <c r="H142" s="4">
        <f t="shared" si="8"/>
        <v>0</v>
      </c>
      <c r="I142" s="4" t="str">
        <f t="shared" si="9"/>
        <v>,3405075</v>
      </c>
      <c r="J142" s="4" t="str">
        <f>VLOOKUP(A142,HOP!A:U,21,0)</f>
        <v>直连</v>
      </c>
    </row>
    <row r="143" s="4" customFormat="1" spans="1:10">
      <c r="A143" s="5">
        <v>999224340777931</v>
      </c>
      <c r="B143" s="4" t="s">
        <v>27</v>
      </c>
      <c r="C143" s="6">
        <v>45068</v>
      </c>
      <c r="D143" s="6">
        <v>45069</v>
      </c>
      <c r="E143" s="4">
        <v>322</v>
      </c>
      <c r="F143" s="4" t="str">
        <f>VLOOKUP(A143,HOP!A:L,12,0)</f>
        <v>322.00</v>
      </c>
      <c r="G143" s="4" t="str">
        <f>VLOOKUP(A143,HOP!A:C,3,0)</f>
        <v>3405224</v>
      </c>
      <c r="H143" s="4">
        <f t="shared" si="8"/>
        <v>0</v>
      </c>
      <c r="I143" s="4" t="str">
        <f t="shared" si="9"/>
        <v>,3405224</v>
      </c>
      <c r="J143" s="4" t="str">
        <f>VLOOKUP(A143,HOP!A:U,21,0)</f>
        <v>直连</v>
      </c>
    </row>
    <row r="144" s="4" customFormat="1" spans="1:10">
      <c r="A144" s="5">
        <v>999224340986906</v>
      </c>
      <c r="B144" s="4" t="s">
        <v>27</v>
      </c>
      <c r="C144" s="6">
        <v>45068</v>
      </c>
      <c r="D144" s="6">
        <v>45069</v>
      </c>
      <c r="E144" s="4">
        <v>263</v>
      </c>
      <c r="F144" s="4" t="str">
        <f>VLOOKUP(A144,HOP!A:L,12,0)</f>
        <v>263.00</v>
      </c>
      <c r="G144" s="4" t="str">
        <f>VLOOKUP(A144,HOP!A:C,3,0)</f>
        <v>3405266</v>
      </c>
      <c r="H144" s="4">
        <f t="shared" si="8"/>
        <v>0</v>
      </c>
      <c r="I144" s="4" t="str">
        <f t="shared" si="9"/>
        <v>,3405266</v>
      </c>
      <c r="J144" s="4" t="str">
        <f>VLOOKUP(A144,HOP!A:U,21,0)</f>
        <v>直连</v>
      </c>
    </row>
    <row r="145" s="4" customFormat="1" spans="1:10">
      <c r="A145" s="5">
        <v>999224341071499</v>
      </c>
      <c r="B145" s="4" t="s">
        <v>27</v>
      </c>
      <c r="C145" s="6">
        <v>45068</v>
      </c>
      <c r="D145" s="6">
        <v>45069</v>
      </c>
      <c r="E145" s="4">
        <v>168</v>
      </c>
      <c r="F145" s="4" t="str">
        <f>VLOOKUP(A145,HOP!A:L,12,0)</f>
        <v>168.00</v>
      </c>
      <c r="G145" s="4" t="str">
        <f>VLOOKUP(A145,HOP!A:C,3,0)</f>
        <v>3405285</v>
      </c>
      <c r="H145" s="4">
        <f t="shared" si="8"/>
        <v>0</v>
      </c>
      <c r="I145" s="4" t="str">
        <f t="shared" si="9"/>
        <v>,3405285</v>
      </c>
      <c r="J145" s="4" t="str">
        <f>VLOOKUP(A145,HOP!A:U,21,0)</f>
        <v>直连</v>
      </c>
    </row>
    <row r="146" s="4" customFormat="1" spans="1:10">
      <c r="A146" s="5">
        <v>999224341084245</v>
      </c>
      <c r="B146" s="4" t="s">
        <v>27</v>
      </c>
      <c r="C146" s="6">
        <v>45068</v>
      </c>
      <c r="D146" s="6">
        <v>45069</v>
      </c>
      <c r="E146" s="4">
        <v>188</v>
      </c>
      <c r="F146" s="4" t="str">
        <f>VLOOKUP(A146,HOP!A:L,12,0)</f>
        <v>188.00</v>
      </c>
      <c r="G146" s="4" t="str">
        <f>VLOOKUP(A146,HOP!A:C,3,0)</f>
        <v>3405291</v>
      </c>
      <c r="H146" s="4">
        <f t="shared" si="8"/>
        <v>0</v>
      </c>
      <c r="I146" s="4" t="str">
        <f t="shared" si="9"/>
        <v>,3405291</v>
      </c>
      <c r="J146" s="4" t="str">
        <f>VLOOKUP(A146,HOP!A:U,21,0)</f>
        <v>直连</v>
      </c>
    </row>
    <row r="147" s="4" customFormat="1" spans="1:10">
      <c r="A147" s="5">
        <v>999224341505698</v>
      </c>
      <c r="B147" s="4" t="s">
        <v>27</v>
      </c>
      <c r="C147" s="6">
        <v>45068</v>
      </c>
      <c r="D147" s="6">
        <v>45069</v>
      </c>
      <c r="E147" s="4">
        <v>193</v>
      </c>
      <c r="F147" s="4" t="str">
        <f>VLOOKUP(A147,HOP!A:L,12,0)</f>
        <v>193.00</v>
      </c>
      <c r="G147" s="4" t="str">
        <f>VLOOKUP(A147,HOP!A:C,3,0)</f>
        <v>3405379</v>
      </c>
      <c r="H147" s="4">
        <f t="shared" si="8"/>
        <v>0</v>
      </c>
      <c r="I147" s="4" t="str">
        <f t="shared" si="9"/>
        <v>,3405379</v>
      </c>
      <c r="J147" s="4" t="str">
        <f>VLOOKUP(A147,HOP!A:U,21,0)</f>
        <v>直连</v>
      </c>
    </row>
    <row r="148" s="4" customFormat="1" spans="1:10">
      <c r="A148" s="5">
        <v>999224341448334</v>
      </c>
      <c r="B148" s="4" t="s">
        <v>27</v>
      </c>
      <c r="C148" s="6">
        <v>45068</v>
      </c>
      <c r="D148" s="6">
        <v>45069</v>
      </c>
      <c r="E148" s="4">
        <v>1602</v>
      </c>
      <c r="F148" s="4" t="str">
        <f>VLOOKUP(A148,HOP!A:L,12,0)</f>
        <v>1602.00</v>
      </c>
      <c r="G148" s="4" t="str">
        <f>VLOOKUP(A148,HOP!A:C,3,0)</f>
        <v>3405360</v>
      </c>
      <c r="H148" s="4">
        <f t="shared" si="8"/>
        <v>0</v>
      </c>
      <c r="I148" s="4" t="str">
        <f t="shared" si="9"/>
        <v>,3405360</v>
      </c>
      <c r="J148" s="4" t="str">
        <f>VLOOKUP(A148,HOP!A:U,21,0)</f>
        <v>直连</v>
      </c>
    </row>
    <row r="149" s="4" customFormat="1" spans="1:10">
      <c r="A149" s="5">
        <v>999224343168472</v>
      </c>
      <c r="B149" s="4" t="s">
        <v>27</v>
      </c>
      <c r="C149" s="6">
        <v>45068</v>
      </c>
      <c r="D149" s="6">
        <v>45069</v>
      </c>
      <c r="E149" s="4">
        <v>264</v>
      </c>
      <c r="F149" s="4" t="str">
        <f>VLOOKUP(A149,HOP!A:L,12,0)</f>
        <v>264.00</v>
      </c>
      <c r="G149" s="4" t="str">
        <f>VLOOKUP(A149,HOP!A:C,3,0)</f>
        <v>3405786</v>
      </c>
      <c r="H149" s="4">
        <f t="shared" si="8"/>
        <v>0</v>
      </c>
      <c r="I149" s="4" t="str">
        <f t="shared" si="9"/>
        <v>,3405786</v>
      </c>
      <c r="J149" s="4" t="str">
        <f>VLOOKUP(A149,HOP!A:U,21,0)</f>
        <v>直连</v>
      </c>
    </row>
    <row r="150" s="4" customFormat="1" spans="1:10">
      <c r="A150" s="5">
        <v>999224343456062</v>
      </c>
      <c r="B150" s="4" t="s">
        <v>27</v>
      </c>
      <c r="C150" s="6">
        <v>45068</v>
      </c>
      <c r="D150" s="6">
        <v>45069</v>
      </c>
      <c r="E150" s="4">
        <v>161</v>
      </c>
      <c r="F150" s="4" t="str">
        <f>VLOOKUP(A150,HOP!A:L,12,0)</f>
        <v>161.00</v>
      </c>
      <c r="G150" s="4" t="str">
        <f>VLOOKUP(A150,HOP!A:C,3,0)</f>
        <v>3405866</v>
      </c>
      <c r="H150" s="4">
        <f t="shared" si="8"/>
        <v>0</v>
      </c>
      <c r="I150" s="4" t="str">
        <f t="shared" si="9"/>
        <v>,3405866</v>
      </c>
      <c r="J150" s="4" t="str">
        <f>VLOOKUP(A150,HOP!A:U,21,0)</f>
        <v>直连</v>
      </c>
    </row>
    <row r="151" s="4" customFormat="1" spans="1:10">
      <c r="A151" s="5">
        <v>999224343718669</v>
      </c>
      <c r="B151" s="4" t="s">
        <v>27</v>
      </c>
      <c r="C151" s="6">
        <v>45068</v>
      </c>
      <c r="D151" s="6">
        <v>45069</v>
      </c>
      <c r="E151" s="4">
        <v>576</v>
      </c>
      <c r="F151" s="4" t="str">
        <f>VLOOKUP(A151,HOP!A:L,12,0)</f>
        <v>576.00</v>
      </c>
      <c r="G151" s="4" t="str">
        <f>VLOOKUP(A151,HOP!A:C,3,0)</f>
        <v>3405924</v>
      </c>
      <c r="H151" s="4">
        <f t="shared" si="8"/>
        <v>0</v>
      </c>
      <c r="I151" s="4" t="str">
        <f t="shared" si="9"/>
        <v>,3405924</v>
      </c>
      <c r="J151" s="4" t="str">
        <f>VLOOKUP(A151,HOP!A:U,21,0)</f>
        <v>直连</v>
      </c>
    </row>
    <row r="152" s="4" customFormat="1" spans="1:10">
      <c r="A152" s="5">
        <v>999224343719168</v>
      </c>
      <c r="B152" s="4" t="s">
        <v>27</v>
      </c>
      <c r="C152" s="6">
        <v>45068</v>
      </c>
      <c r="D152" s="6">
        <v>45069</v>
      </c>
      <c r="E152" s="4">
        <v>2610</v>
      </c>
      <c r="F152" s="4" t="str">
        <f>VLOOKUP(A152,HOP!A:L,12,0)</f>
        <v>2610.00</v>
      </c>
      <c r="G152" s="4" t="str">
        <f>VLOOKUP(A152,HOP!A:C,3,0)</f>
        <v>3405925</v>
      </c>
      <c r="H152" s="4">
        <f t="shared" si="8"/>
        <v>0</v>
      </c>
      <c r="I152" s="4" t="str">
        <f t="shared" si="9"/>
        <v>,3405925</v>
      </c>
      <c r="J152" s="4" t="str">
        <f>VLOOKUP(A152,HOP!A:U,21,0)</f>
        <v>直连</v>
      </c>
    </row>
    <row r="153" s="4" customFormat="1" spans="1:10">
      <c r="A153" s="5">
        <v>999224344034589</v>
      </c>
      <c r="B153" s="4" t="s">
        <v>27</v>
      </c>
      <c r="C153" s="6">
        <v>45068</v>
      </c>
      <c r="D153" s="6">
        <v>45069</v>
      </c>
      <c r="E153" s="4">
        <v>335</v>
      </c>
      <c r="F153" s="4" t="str">
        <f>VLOOKUP(A153,HOP!A:L,12,0)</f>
        <v>335.00</v>
      </c>
      <c r="G153" s="4" t="str">
        <f>VLOOKUP(A153,HOP!A:C,3,0)</f>
        <v>3406035</v>
      </c>
      <c r="H153" s="4">
        <f t="shared" si="8"/>
        <v>0</v>
      </c>
      <c r="I153" s="4" t="str">
        <f t="shared" si="9"/>
        <v>,3406035</v>
      </c>
      <c r="J153" s="4" t="str">
        <f>VLOOKUP(A153,HOP!A:U,21,0)</f>
        <v>直连</v>
      </c>
    </row>
    <row r="154" s="4" customFormat="1" spans="1:10">
      <c r="A154" s="5">
        <v>999224352307448</v>
      </c>
      <c r="B154" s="4" t="s">
        <v>27</v>
      </c>
      <c r="C154" s="6">
        <v>45068</v>
      </c>
      <c r="D154" s="6">
        <v>45069</v>
      </c>
      <c r="E154" s="4">
        <v>328</v>
      </c>
      <c r="F154" s="4" t="str">
        <f>VLOOKUP(A154,HOP!A:L,12,0)</f>
        <v>328.00</v>
      </c>
      <c r="G154" s="4" t="str">
        <f>VLOOKUP(A154,HOP!A:C,3,0)</f>
        <v>3406116</v>
      </c>
      <c r="H154" s="4">
        <f t="shared" si="8"/>
        <v>0</v>
      </c>
      <c r="I154" s="4" t="str">
        <f t="shared" si="9"/>
        <v>,3406116</v>
      </c>
      <c r="J154" s="4" t="str">
        <f>VLOOKUP(A154,HOP!A:U,21,0)</f>
        <v>直连</v>
      </c>
    </row>
    <row r="155" s="4" customFormat="1" spans="1:10">
      <c r="A155" s="5">
        <v>999224352871147</v>
      </c>
      <c r="B155" s="4" t="s">
        <v>27</v>
      </c>
      <c r="C155" s="6">
        <v>45068</v>
      </c>
      <c r="D155" s="6">
        <v>45069</v>
      </c>
      <c r="E155" s="4">
        <v>155</v>
      </c>
      <c r="F155" s="4" t="str">
        <f>VLOOKUP(A155,HOP!A:L,12,0)</f>
        <v>155.00</v>
      </c>
      <c r="G155" s="4" t="str">
        <f>VLOOKUP(A155,HOP!A:C,3,0)</f>
        <v>3406359</v>
      </c>
      <c r="H155" s="4">
        <f t="shared" si="8"/>
        <v>0</v>
      </c>
      <c r="I155" s="4" t="str">
        <f t="shared" si="9"/>
        <v>,3406359</v>
      </c>
      <c r="J155" s="4" t="str">
        <f>VLOOKUP(A155,HOP!A:U,21,0)</f>
        <v>直连</v>
      </c>
    </row>
    <row r="156" s="4" customFormat="1" spans="1:10">
      <c r="A156" s="5">
        <v>999224354089740</v>
      </c>
      <c r="B156" s="4" t="s">
        <v>27</v>
      </c>
      <c r="C156" s="6">
        <v>45068</v>
      </c>
      <c r="D156" s="6">
        <v>45069</v>
      </c>
      <c r="E156" s="4">
        <v>395</v>
      </c>
      <c r="F156" s="4" t="str">
        <f>VLOOKUP(A156,HOP!A:L,12,0)</f>
        <v>395.00</v>
      </c>
      <c r="G156" s="4" t="str">
        <f>VLOOKUP(A156,HOP!A:C,3,0)</f>
        <v>3406477</v>
      </c>
      <c r="H156" s="4">
        <f t="shared" si="8"/>
        <v>0</v>
      </c>
      <c r="I156" s="4" t="str">
        <f t="shared" si="9"/>
        <v>,3406477</v>
      </c>
      <c r="J156" s="4" t="str">
        <f>VLOOKUP(A156,HOP!A:U,21,0)</f>
        <v>直连</v>
      </c>
    </row>
    <row r="157" s="4" customFormat="1" spans="1:10">
      <c r="A157" s="5">
        <v>999224354414241</v>
      </c>
      <c r="B157" s="4" t="s">
        <v>27</v>
      </c>
      <c r="C157" s="6">
        <v>45068</v>
      </c>
      <c r="D157" s="6">
        <v>45069</v>
      </c>
      <c r="E157" s="4">
        <v>263</v>
      </c>
      <c r="F157" s="4" t="str">
        <f>VLOOKUP(A157,HOP!A:L,12,0)</f>
        <v>263.00</v>
      </c>
      <c r="G157" s="4" t="str">
        <f>VLOOKUP(A157,HOP!A:C,3,0)</f>
        <v>3406600</v>
      </c>
      <c r="H157" s="4">
        <f t="shared" si="8"/>
        <v>0</v>
      </c>
      <c r="I157" s="4" t="str">
        <f t="shared" si="9"/>
        <v>,3406600</v>
      </c>
      <c r="J157" s="4" t="str">
        <f>VLOOKUP(A157,HOP!A:U,21,0)</f>
        <v>直连</v>
      </c>
    </row>
    <row r="158" s="4" customFormat="1" spans="1:10">
      <c r="A158" s="5">
        <v>999224354749414</v>
      </c>
      <c r="B158" s="4" t="s">
        <v>27</v>
      </c>
      <c r="C158" s="6">
        <v>45068</v>
      </c>
      <c r="D158" s="6">
        <v>45069</v>
      </c>
      <c r="E158" s="4">
        <v>191</v>
      </c>
      <c r="F158" s="4" t="str">
        <f>VLOOKUP(A158,HOP!A:L,12,0)</f>
        <v>191.00</v>
      </c>
      <c r="G158" s="4" t="str">
        <f>VLOOKUP(A158,HOP!A:C,3,0)</f>
        <v>3406648</v>
      </c>
      <c r="H158" s="4">
        <f t="shared" si="8"/>
        <v>0</v>
      </c>
      <c r="I158" s="4" t="str">
        <f t="shared" si="9"/>
        <v>,3406648</v>
      </c>
      <c r="J158" s="4" t="str">
        <f>VLOOKUP(A158,HOP!A:U,21,0)</f>
        <v>直连</v>
      </c>
    </row>
    <row r="159" s="4" customFormat="1" spans="1:10">
      <c r="A159" s="5">
        <v>999224357128092</v>
      </c>
      <c r="B159" s="4" t="s">
        <v>27</v>
      </c>
      <c r="C159" s="6">
        <v>45068</v>
      </c>
      <c r="D159" s="6">
        <v>45069</v>
      </c>
      <c r="E159" s="4">
        <v>771</v>
      </c>
      <c r="F159" s="4" t="str">
        <f>VLOOKUP(A159,HOP!A:L,12,0)</f>
        <v>771.00</v>
      </c>
      <c r="G159" s="4" t="str">
        <f>VLOOKUP(A159,HOP!A:C,3,0)</f>
        <v>3407327</v>
      </c>
      <c r="H159" s="4">
        <f t="shared" si="8"/>
        <v>0</v>
      </c>
      <c r="I159" s="4" t="str">
        <f t="shared" si="9"/>
        <v>,3407327</v>
      </c>
      <c r="J159" s="4" t="str">
        <f>VLOOKUP(A159,HOP!A:U,21,0)</f>
        <v>直连</v>
      </c>
    </row>
    <row r="160" s="4" customFormat="1" spans="1:10">
      <c r="A160" s="5">
        <v>999224357703825</v>
      </c>
      <c r="B160" s="4" t="s">
        <v>27</v>
      </c>
      <c r="C160" s="6">
        <v>45068</v>
      </c>
      <c r="D160" s="6">
        <v>45069</v>
      </c>
      <c r="E160" s="4">
        <v>940</v>
      </c>
      <c r="F160" s="4" t="str">
        <f>VLOOKUP(A160,HOP!A:L,12,0)</f>
        <v>940.00</v>
      </c>
      <c r="G160" s="4" t="str">
        <f>VLOOKUP(A160,HOP!A:C,3,0)</f>
        <v>3407580</v>
      </c>
      <c r="H160" s="4">
        <f t="shared" si="8"/>
        <v>0</v>
      </c>
      <c r="I160" s="4" t="str">
        <f t="shared" si="9"/>
        <v>,3407580</v>
      </c>
      <c r="J160" s="4" t="str">
        <f>VLOOKUP(A160,HOP!A:U,21,0)</f>
        <v>直连</v>
      </c>
    </row>
    <row r="161" s="4" customFormat="1" spans="1:10">
      <c r="A161" s="5">
        <v>999224358238129</v>
      </c>
      <c r="B161" s="4" t="s">
        <v>27</v>
      </c>
      <c r="C161" s="6">
        <v>45068</v>
      </c>
      <c r="D161" s="6">
        <v>45069</v>
      </c>
      <c r="E161" s="4">
        <v>0</v>
      </c>
      <c r="F161" s="4" t="e">
        <f>VLOOKUP(A161,HOP!A:L,12,0)</f>
        <v>#N/A</v>
      </c>
      <c r="G161" s="4" t="e">
        <f>VLOOKUP(A161,HOP!A:C,3,0)</f>
        <v>#N/A</v>
      </c>
      <c r="H161" s="4" t="e">
        <f t="shared" si="8"/>
        <v>#N/A</v>
      </c>
      <c r="I161" s="4" t="e">
        <f t="shared" si="9"/>
        <v>#N/A</v>
      </c>
      <c r="J161" s="4" t="e">
        <f>VLOOKUP(A161,HOP!A:U,21,0)</f>
        <v>#N/A</v>
      </c>
    </row>
    <row r="162" s="4" customFormat="1" spans="1:10">
      <c r="A162" s="5">
        <v>999224358181828</v>
      </c>
      <c r="B162" s="4" t="s">
        <v>27</v>
      </c>
      <c r="C162" s="6">
        <v>45068</v>
      </c>
      <c r="D162" s="6">
        <v>45069</v>
      </c>
      <c r="E162" s="4">
        <v>375</v>
      </c>
      <c r="F162" s="4" t="str">
        <f>VLOOKUP(A162,HOP!A:L,12,0)</f>
        <v>375.00</v>
      </c>
      <c r="G162" s="4" t="str">
        <f>VLOOKUP(A162,HOP!A:C,3,0)</f>
        <v>3407774</v>
      </c>
      <c r="H162" s="4">
        <f t="shared" si="8"/>
        <v>0</v>
      </c>
      <c r="I162" s="4" t="str">
        <f t="shared" si="9"/>
        <v>,3407774</v>
      </c>
      <c r="J162" s="4" t="str">
        <f>VLOOKUP(A162,HOP!A:U,21,0)</f>
        <v>直连</v>
      </c>
    </row>
    <row r="163" s="4" customFormat="1" spans="1:10">
      <c r="A163" s="5">
        <v>999224358769142</v>
      </c>
      <c r="B163" s="4" t="s">
        <v>27</v>
      </c>
      <c r="C163" s="6">
        <v>45068</v>
      </c>
      <c r="D163" s="6">
        <v>45069</v>
      </c>
      <c r="E163" s="4">
        <v>217</v>
      </c>
      <c r="F163" s="4" t="str">
        <f>VLOOKUP(A163,HOP!A:L,12,0)</f>
        <v>217.00</v>
      </c>
      <c r="G163" s="4" t="str">
        <f>VLOOKUP(A163,HOP!A:C,3,0)</f>
        <v>3407927</v>
      </c>
      <c r="H163" s="4">
        <f>E163-F163</f>
        <v>0</v>
      </c>
      <c r="I163" s="4" t="str">
        <f>$I$1&amp;G163</f>
        <v>,3407927</v>
      </c>
      <c r="J163" s="4" t="str">
        <f>VLOOKUP(A163,HOP!A:U,21,0)</f>
        <v>直连</v>
      </c>
    </row>
    <row r="164" s="4" customFormat="1" spans="1:15">
      <c r="A164" s="5">
        <v>999223574941829</v>
      </c>
      <c r="B164" s="4" t="s">
        <v>903</v>
      </c>
      <c r="C164" s="6">
        <v>45058</v>
      </c>
      <c r="D164" s="6">
        <v>45062</v>
      </c>
      <c r="E164" s="4">
        <v>949.13</v>
      </c>
      <c r="F164" s="4" t="e">
        <f>VLOOKUP(A164,HOP!A:L,12,0)</f>
        <v>#N/A</v>
      </c>
      <c r="G164" s="7">
        <v>3213493</v>
      </c>
      <c r="H164" s="4" t="e">
        <f>E164-F164</f>
        <v>#N/A</v>
      </c>
      <c r="I164" s="4" t="str">
        <f>$I$1&amp;G164</f>
        <v>,3213493</v>
      </c>
      <c r="J164" s="4" t="e">
        <f>VLOOKUP(A164,HOP!A:U,21,0)</f>
        <v>#N/A</v>
      </c>
      <c r="K164" s="4" t="s">
        <v>916</v>
      </c>
      <c r="O164" s="4" t="s">
        <v>917</v>
      </c>
    </row>
    <row r="165" s="4" customFormat="1" spans="1:13">
      <c r="A165" s="5">
        <v>999224305781818</v>
      </c>
      <c r="B165" s="4" t="s">
        <v>910</v>
      </c>
      <c r="C165" s="6">
        <v>45066</v>
      </c>
      <c r="D165" s="6">
        <v>45067</v>
      </c>
      <c r="E165" s="4">
        <v>-2976</v>
      </c>
      <c r="F165" s="4" t="e">
        <f>VLOOKUP(A165,HOP!A:L,12,0)</f>
        <v>#N/A</v>
      </c>
      <c r="G165" s="7">
        <v>3397759</v>
      </c>
      <c r="H165" s="4" t="e">
        <f>E165-F165</f>
        <v>#N/A</v>
      </c>
      <c r="I165" s="4" t="str">
        <f>$I$1&amp;G165</f>
        <v>,3397759</v>
      </c>
      <c r="J165" s="4" t="e">
        <f>VLOOKUP(A165,HOP!A:U,21,0)</f>
        <v>#N/A</v>
      </c>
      <c r="K165" s="4" t="s">
        <v>918</v>
      </c>
      <c r="M165" s="4" t="s">
        <v>919</v>
      </c>
    </row>
    <row r="167" spans="5:5">
      <c r="E167" s="4">
        <f>SUM(E2:E166)</f>
        <v>275891.13</v>
      </c>
    </row>
    <row r="168" spans="5:5">
      <c r="E168" s="4" t="s">
        <v>920</v>
      </c>
    </row>
    <row r="170" spans="1:3">
      <c r="A170" s="4" t="s">
        <v>921</v>
      </c>
      <c r="C170" s="4">
        <v>-2976</v>
      </c>
    </row>
    <row r="171" spans="1:3">
      <c r="A171" s="4" t="s">
        <v>922</v>
      </c>
      <c r="C171" s="4">
        <v>285.57</v>
      </c>
    </row>
    <row r="172" spans="1:3">
      <c r="A172" s="4" t="s">
        <v>923</v>
      </c>
      <c r="C172" s="4">
        <v>32222</v>
      </c>
    </row>
    <row r="173" spans="1:3">
      <c r="A173" s="4" t="s">
        <v>924</v>
      </c>
      <c r="C173" s="4">
        <v>246359.56</v>
      </c>
    </row>
    <row r="174" spans="1:3">
      <c r="A174" s="4" t="s">
        <v>925</v>
      </c>
      <c r="C174" s="4">
        <f>SUBTOTAL(9,C170:C173)</f>
        <v>275891.13</v>
      </c>
    </row>
  </sheetData>
  <autoFilter ref="A1:X16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A46" workbookViewId="0">
      <selection activeCell="A78" sqref="A78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926</v>
      </c>
      <c r="B1" s="2" t="s">
        <v>927</v>
      </c>
      <c r="C1" s="2" t="s">
        <v>928</v>
      </c>
      <c r="D1" s="2" t="s">
        <v>929</v>
      </c>
      <c r="E1" s="2" t="s">
        <v>13</v>
      </c>
      <c r="F1" s="2" t="s">
        <v>5</v>
      </c>
      <c r="G1" s="2" t="s">
        <v>6</v>
      </c>
      <c r="H1" s="2" t="s">
        <v>930</v>
      </c>
      <c r="I1" s="2" t="s">
        <v>931</v>
      </c>
      <c r="J1" s="2" t="s">
        <v>932</v>
      </c>
      <c r="K1" s="2" t="s">
        <v>933</v>
      </c>
      <c r="L1" s="2" t="s">
        <v>934</v>
      </c>
      <c r="M1" s="2" t="s">
        <v>935</v>
      </c>
      <c r="N1" s="2" t="s">
        <v>936</v>
      </c>
      <c r="O1" s="2" t="s">
        <v>937</v>
      </c>
      <c r="P1" s="2" t="s">
        <v>938</v>
      </c>
      <c r="Q1" s="2" t="s">
        <v>939</v>
      </c>
      <c r="R1" s="2" t="s">
        <v>940</v>
      </c>
      <c r="S1" s="2" t="s">
        <v>941</v>
      </c>
      <c r="T1" s="2" t="s">
        <v>942</v>
      </c>
      <c r="U1" s="2" t="s">
        <v>943</v>
      </c>
      <c r="V1" s="2" t="s">
        <v>944</v>
      </c>
    </row>
    <row r="2" s="1" customFormat="1" spans="1:22">
      <c r="A2" s="1" t="s">
        <v>945</v>
      </c>
      <c r="B2" s="1" t="s">
        <v>946</v>
      </c>
      <c r="C2" s="1" t="s">
        <v>947</v>
      </c>
      <c r="D2" s="1" t="s">
        <v>948</v>
      </c>
      <c r="E2" s="1" t="s">
        <v>949</v>
      </c>
      <c r="F2" s="1" t="s">
        <v>950</v>
      </c>
      <c r="G2" s="1" t="s">
        <v>946</v>
      </c>
      <c r="H2" s="1" t="s">
        <v>951</v>
      </c>
      <c r="I2" s="1" t="s">
        <v>952</v>
      </c>
      <c r="J2" s="1" t="s">
        <v>30</v>
      </c>
      <c r="K2" s="1" t="s">
        <v>953</v>
      </c>
      <c r="L2" s="1" t="s">
        <v>953</v>
      </c>
      <c r="M2" s="1" t="s">
        <v>954</v>
      </c>
      <c r="N2" s="1" t="s">
        <v>954</v>
      </c>
      <c r="O2" s="1" t="s">
        <v>955</v>
      </c>
      <c r="P2" s="1" t="s">
        <v>956</v>
      </c>
      <c r="Q2" s="1" t="s">
        <v>957</v>
      </c>
      <c r="R2" s="1" t="s">
        <v>958</v>
      </c>
      <c r="S2" s="1" t="s">
        <v>959</v>
      </c>
      <c r="T2" s="1" t="s">
        <v>960</v>
      </c>
      <c r="U2" s="1" t="s">
        <v>961</v>
      </c>
      <c r="V2" s="1" t="s">
        <v>962</v>
      </c>
    </row>
    <row r="3" s="1" customFormat="1" spans="1:22">
      <c r="A3" s="3">
        <v>999224358769142</v>
      </c>
      <c r="B3" s="1" t="s">
        <v>950</v>
      </c>
      <c r="C3" s="1" t="s">
        <v>963</v>
      </c>
      <c r="D3" s="1" t="s">
        <v>964</v>
      </c>
      <c r="E3" s="1" t="s">
        <v>965</v>
      </c>
      <c r="F3" s="1" t="s">
        <v>950</v>
      </c>
      <c r="G3" s="1" t="s">
        <v>946</v>
      </c>
      <c r="H3" s="1" t="s">
        <v>951</v>
      </c>
      <c r="I3" s="1" t="s">
        <v>966</v>
      </c>
      <c r="J3" s="1" t="s">
        <v>30</v>
      </c>
      <c r="K3" s="1" t="s">
        <v>967</v>
      </c>
      <c r="L3" s="1" t="s">
        <v>967</v>
      </c>
      <c r="M3" s="1" t="s">
        <v>954</v>
      </c>
      <c r="N3" s="1" t="s">
        <v>954</v>
      </c>
      <c r="O3" s="1" t="s">
        <v>955</v>
      </c>
      <c r="P3" s="1" t="s">
        <v>956</v>
      </c>
      <c r="Q3" s="1" t="s">
        <v>957</v>
      </c>
      <c r="R3" s="1" t="s">
        <v>968</v>
      </c>
      <c r="S3" s="1" t="s">
        <v>959</v>
      </c>
      <c r="T3" s="1" t="s">
        <v>960</v>
      </c>
      <c r="U3" s="1" t="s">
        <v>961</v>
      </c>
      <c r="V3" s="1" t="s">
        <v>969</v>
      </c>
    </row>
    <row r="4" s="1" customFormat="1" spans="1:22">
      <c r="A4" s="3">
        <v>999224358181828</v>
      </c>
      <c r="B4" s="1" t="s">
        <v>950</v>
      </c>
      <c r="C4" s="1" t="s">
        <v>970</v>
      </c>
      <c r="D4" s="1" t="s">
        <v>971</v>
      </c>
      <c r="E4" s="1" t="s">
        <v>972</v>
      </c>
      <c r="F4" s="1" t="s">
        <v>950</v>
      </c>
      <c r="G4" s="1" t="s">
        <v>946</v>
      </c>
      <c r="H4" s="1" t="s">
        <v>951</v>
      </c>
      <c r="I4" s="1" t="s">
        <v>973</v>
      </c>
      <c r="J4" s="1" t="s">
        <v>30</v>
      </c>
      <c r="K4" s="1" t="s">
        <v>974</v>
      </c>
      <c r="L4" s="1" t="s">
        <v>974</v>
      </c>
      <c r="M4" s="1" t="s">
        <v>954</v>
      </c>
      <c r="N4" s="1" t="s">
        <v>954</v>
      </c>
      <c r="O4" s="1" t="s">
        <v>955</v>
      </c>
      <c r="P4" s="1" t="s">
        <v>956</v>
      </c>
      <c r="Q4" s="1" t="s">
        <v>957</v>
      </c>
      <c r="R4" s="1" t="s">
        <v>975</v>
      </c>
      <c r="S4" s="1" t="s">
        <v>959</v>
      </c>
      <c r="T4" s="1" t="s">
        <v>960</v>
      </c>
      <c r="U4" s="1" t="s">
        <v>961</v>
      </c>
      <c r="V4" s="1" t="s">
        <v>962</v>
      </c>
    </row>
    <row r="5" s="1" customFormat="1" spans="1:22">
      <c r="A5" s="3">
        <v>999224357703825</v>
      </c>
      <c r="B5" s="1" t="s">
        <v>950</v>
      </c>
      <c r="C5" s="1" t="s">
        <v>976</v>
      </c>
      <c r="D5" s="1" t="s">
        <v>977</v>
      </c>
      <c r="E5" s="1" t="s">
        <v>978</v>
      </c>
      <c r="F5" s="1" t="s">
        <v>950</v>
      </c>
      <c r="G5" s="1" t="s">
        <v>946</v>
      </c>
      <c r="H5" s="1" t="s">
        <v>951</v>
      </c>
      <c r="I5" s="1" t="s">
        <v>979</v>
      </c>
      <c r="J5" s="1" t="s">
        <v>30</v>
      </c>
      <c r="K5" s="1" t="s">
        <v>980</v>
      </c>
      <c r="L5" s="1" t="s">
        <v>980</v>
      </c>
      <c r="M5" s="1" t="s">
        <v>954</v>
      </c>
      <c r="N5" s="1" t="s">
        <v>954</v>
      </c>
      <c r="O5" s="1" t="s">
        <v>955</v>
      </c>
      <c r="P5" s="1" t="s">
        <v>956</v>
      </c>
      <c r="Q5" s="1" t="s">
        <v>957</v>
      </c>
      <c r="R5" s="1" t="s">
        <v>981</v>
      </c>
      <c r="S5" s="1" t="s">
        <v>959</v>
      </c>
      <c r="T5" s="1" t="s">
        <v>960</v>
      </c>
      <c r="U5" s="1" t="s">
        <v>961</v>
      </c>
      <c r="V5" s="1" t="s">
        <v>982</v>
      </c>
    </row>
    <row r="6" s="1" customFormat="1" spans="1:22">
      <c r="A6" s="3">
        <v>999224357128092</v>
      </c>
      <c r="B6" s="1" t="s">
        <v>950</v>
      </c>
      <c r="C6" s="1" t="s">
        <v>983</v>
      </c>
      <c r="D6" s="1" t="s">
        <v>984</v>
      </c>
      <c r="E6" s="1" t="s">
        <v>985</v>
      </c>
      <c r="F6" s="1" t="s">
        <v>950</v>
      </c>
      <c r="G6" s="1" t="s">
        <v>946</v>
      </c>
      <c r="H6" s="1" t="s">
        <v>951</v>
      </c>
      <c r="I6" s="1" t="s">
        <v>986</v>
      </c>
      <c r="J6" s="1" t="s">
        <v>30</v>
      </c>
      <c r="K6" s="1" t="s">
        <v>987</v>
      </c>
      <c r="L6" s="1" t="s">
        <v>987</v>
      </c>
      <c r="M6" s="1" t="s">
        <v>954</v>
      </c>
      <c r="N6" s="1" t="s">
        <v>954</v>
      </c>
      <c r="O6" s="1" t="s">
        <v>955</v>
      </c>
      <c r="P6" s="1" t="s">
        <v>956</v>
      </c>
      <c r="Q6" s="1" t="s">
        <v>957</v>
      </c>
      <c r="R6" s="1" t="s">
        <v>988</v>
      </c>
      <c r="S6" s="1" t="s">
        <v>959</v>
      </c>
      <c r="T6" s="1" t="s">
        <v>960</v>
      </c>
      <c r="U6" s="1" t="s">
        <v>961</v>
      </c>
      <c r="V6" s="1" t="s">
        <v>989</v>
      </c>
    </row>
    <row r="7" s="1" customFormat="1" spans="1:22">
      <c r="A7" s="3">
        <v>999224354749414</v>
      </c>
      <c r="B7" s="1" t="s">
        <v>950</v>
      </c>
      <c r="C7" s="1" t="s">
        <v>990</v>
      </c>
      <c r="D7" s="1" t="s">
        <v>991</v>
      </c>
      <c r="E7" s="1" t="s">
        <v>992</v>
      </c>
      <c r="F7" s="1" t="s">
        <v>950</v>
      </c>
      <c r="G7" s="1" t="s">
        <v>946</v>
      </c>
      <c r="H7" s="1" t="s">
        <v>951</v>
      </c>
      <c r="I7" s="1" t="s">
        <v>993</v>
      </c>
      <c r="J7" s="1" t="s">
        <v>30</v>
      </c>
      <c r="K7" s="1" t="s">
        <v>994</v>
      </c>
      <c r="L7" s="1" t="s">
        <v>994</v>
      </c>
      <c r="M7" s="1" t="s">
        <v>954</v>
      </c>
      <c r="N7" s="1" t="s">
        <v>954</v>
      </c>
      <c r="O7" s="1" t="s">
        <v>955</v>
      </c>
      <c r="P7" s="1" t="s">
        <v>956</v>
      </c>
      <c r="Q7" s="1" t="s">
        <v>957</v>
      </c>
      <c r="R7" s="1" t="s">
        <v>995</v>
      </c>
      <c r="S7" s="1" t="s">
        <v>959</v>
      </c>
      <c r="T7" s="1" t="s">
        <v>960</v>
      </c>
      <c r="U7" s="1" t="s">
        <v>961</v>
      </c>
      <c r="V7" s="1" t="s">
        <v>996</v>
      </c>
    </row>
    <row r="8" s="1" customFormat="1" spans="1:22">
      <c r="A8" s="3">
        <v>999224354414241</v>
      </c>
      <c r="B8" s="1" t="s">
        <v>950</v>
      </c>
      <c r="C8" s="1" t="s">
        <v>997</v>
      </c>
      <c r="D8" s="1" t="s">
        <v>998</v>
      </c>
      <c r="E8" s="1" t="s">
        <v>999</v>
      </c>
      <c r="F8" s="1" t="s">
        <v>950</v>
      </c>
      <c r="G8" s="1" t="s">
        <v>946</v>
      </c>
      <c r="H8" s="1" t="s">
        <v>951</v>
      </c>
      <c r="I8" s="1" t="s">
        <v>1000</v>
      </c>
      <c r="J8" s="1" t="s">
        <v>30</v>
      </c>
      <c r="K8" s="1" t="s">
        <v>1001</v>
      </c>
      <c r="L8" s="1" t="s">
        <v>1001</v>
      </c>
      <c r="M8" s="1" t="s">
        <v>954</v>
      </c>
      <c r="N8" s="1" t="s">
        <v>954</v>
      </c>
      <c r="O8" s="1" t="s">
        <v>955</v>
      </c>
      <c r="P8" s="1" t="s">
        <v>956</v>
      </c>
      <c r="Q8" s="1" t="s">
        <v>957</v>
      </c>
      <c r="R8" s="1" t="s">
        <v>1002</v>
      </c>
      <c r="S8" s="1" t="s">
        <v>959</v>
      </c>
      <c r="T8" s="1" t="s">
        <v>960</v>
      </c>
      <c r="U8" s="1" t="s">
        <v>961</v>
      </c>
      <c r="V8" s="1" t="s">
        <v>969</v>
      </c>
    </row>
    <row r="9" s="1" customFormat="1" spans="1:22">
      <c r="A9" s="3">
        <v>999224354089740</v>
      </c>
      <c r="B9" s="1" t="s">
        <v>950</v>
      </c>
      <c r="C9" s="1" t="s">
        <v>1003</v>
      </c>
      <c r="D9" s="1" t="s">
        <v>1004</v>
      </c>
      <c r="E9" s="1" t="s">
        <v>1005</v>
      </c>
      <c r="F9" s="1" t="s">
        <v>950</v>
      </c>
      <c r="G9" s="1" t="s">
        <v>946</v>
      </c>
      <c r="H9" s="1" t="s">
        <v>951</v>
      </c>
      <c r="I9" s="1" t="s">
        <v>1006</v>
      </c>
      <c r="J9" s="1" t="s">
        <v>30</v>
      </c>
      <c r="K9" s="1" t="s">
        <v>1007</v>
      </c>
      <c r="L9" s="1" t="s">
        <v>1007</v>
      </c>
      <c r="M9" s="1" t="s">
        <v>954</v>
      </c>
      <c r="N9" s="1" t="s">
        <v>954</v>
      </c>
      <c r="O9" s="1" t="s">
        <v>955</v>
      </c>
      <c r="P9" s="1" t="s">
        <v>956</v>
      </c>
      <c r="Q9" s="1" t="s">
        <v>957</v>
      </c>
      <c r="R9" s="1" t="s">
        <v>1008</v>
      </c>
      <c r="S9" s="1" t="s">
        <v>959</v>
      </c>
      <c r="T9" s="1" t="s">
        <v>960</v>
      </c>
      <c r="U9" s="1" t="s">
        <v>961</v>
      </c>
      <c r="V9" s="1" t="s">
        <v>962</v>
      </c>
    </row>
    <row r="10" s="1" customFormat="1" spans="1:22">
      <c r="A10" s="3">
        <v>999224352871147</v>
      </c>
      <c r="B10" s="1" t="s">
        <v>950</v>
      </c>
      <c r="C10" s="1" t="s">
        <v>1009</v>
      </c>
      <c r="D10" s="1" t="s">
        <v>1010</v>
      </c>
      <c r="E10" s="1" t="s">
        <v>1011</v>
      </c>
      <c r="F10" s="1" t="s">
        <v>950</v>
      </c>
      <c r="G10" s="1" t="s">
        <v>946</v>
      </c>
      <c r="H10" s="1" t="s">
        <v>951</v>
      </c>
      <c r="I10" s="1" t="s">
        <v>1012</v>
      </c>
      <c r="J10" s="1" t="s">
        <v>30</v>
      </c>
      <c r="K10" s="1" t="s">
        <v>1013</v>
      </c>
      <c r="L10" s="1" t="s">
        <v>1013</v>
      </c>
      <c r="M10" s="1" t="s">
        <v>954</v>
      </c>
      <c r="N10" s="1" t="s">
        <v>954</v>
      </c>
      <c r="O10" s="1" t="s">
        <v>955</v>
      </c>
      <c r="P10" s="1" t="s">
        <v>956</v>
      </c>
      <c r="Q10" s="1" t="s">
        <v>957</v>
      </c>
      <c r="R10" s="1" t="s">
        <v>1014</v>
      </c>
      <c r="S10" s="1" t="s">
        <v>959</v>
      </c>
      <c r="T10" s="1" t="s">
        <v>960</v>
      </c>
      <c r="U10" s="1" t="s">
        <v>961</v>
      </c>
      <c r="V10" s="1" t="s">
        <v>1015</v>
      </c>
    </row>
    <row r="11" s="1" customFormat="1" spans="1:22">
      <c r="A11" s="3">
        <v>999224352307448</v>
      </c>
      <c r="B11" s="1" t="s">
        <v>950</v>
      </c>
      <c r="C11" s="1" t="s">
        <v>1016</v>
      </c>
      <c r="D11" s="1" t="s">
        <v>1017</v>
      </c>
      <c r="E11" s="1" t="s">
        <v>1018</v>
      </c>
      <c r="F11" s="1" t="s">
        <v>950</v>
      </c>
      <c r="G11" s="1" t="s">
        <v>946</v>
      </c>
      <c r="H11" s="1" t="s">
        <v>951</v>
      </c>
      <c r="I11" s="1" t="s">
        <v>1019</v>
      </c>
      <c r="J11" s="1" t="s">
        <v>30</v>
      </c>
      <c r="K11" s="1" t="s">
        <v>1020</v>
      </c>
      <c r="L11" s="1" t="s">
        <v>1020</v>
      </c>
      <c r="M11" s="1" t="s">
        <v>954</v>
      </c>
      <c r="N11" s="1" t="s">
        <v>954</v>
      </c>
      <c r="O11" s="1" t="s">
        <v>955</v>
      </c>
      <c r="P11" s="1" t="s">
        <v>956</v>
      </c>
      <c r="Q11" s="1" t="s">
        <v>957</v>
      </c>
      <c r="R11" s="1" t="s">
        <v>1021</v>
      </c>
      <c r="S11" s="1" t="s">
        <v>959</v>
      </c>
      <c r="T11" s="1" t="s">
        <v>960</v>
      </c>
      <c r="U11" s="1" t="s">
        <v>961</v>
      </c>
      <c r="V11" s="1" t="s">
        <v>962</v>
      </c>
    </row>
    <row r="12" s="1" customFormat="1" spans="1:22">
      <c r="A12" s="3">
        <v>999224344034589</v>
      </c>
      <c r="B12" s="1" t="s">
        <v>950</v>
      </c>
      <c r="C12" s="1" t="s">
        <v>1022</v>
      </c>
      <c r="D12" s="1" t="s">
        <v>1023</v>
      </c>
      <c r="E12" s="1" t="s">
        <v>1024</v>
      </c>
      <c r="F12" s="1" t="s">
        <v>950</v>
      </c>
      <c r="G12" s="1" t="s">
        <v>946</v>
      </c>
      <c r="H12" s="1" t="s">
        <v>951</v>
      </c>
      <c r="I12" s="1" t="s">
        <v>1025</v>
      </c>
      <c r="J12" s="1" t="s">
        <v>30</v>
      </c>
      <c r="K12" s="1" t="s">
        <v>1026</v>
      </c>
      <c r="L12" s="1" t="s">
        <v>1026</v>
      </c>
      <c r="M12" s="1" t="s">
        <v>954</v>
      </c>
      <c r="N12" s="1" t="s">
        <v>954</v>
      </c>
      <c r="O12" s="1" t="s">
        <v>955</v>
      </c>
      <c r="P12" s="1" t="s">
        <v>956</v>
      </c>
      <c r="Q12" s="1" t="s">
        <v>957</v>
      </c>
      <c r="R12" s="1" t="s">
        <v>1027</v>
      </c>
      <c r="S12" s="1" t="s">
        <v>959</v>
      </c>
      <c r="T12" s="1" t="s">
        <v>960</v>
      </c>
      <c r="U12" s="1" t="s">
        <v>961</v>
      </c>
      <c r="V12" s="1" t="s">
        <v>962</v>
      </c>
    </row>
    <row r="13" s="1" customFormat="1" spans="1:22">
      <c r="A13" s="3">
        <v>999224343719168</v>
      </c>
      <c r="B13" s="1" t="s">
        <v>950</v>
      </c>
      <c r="C13" s="1" t="s">
        <v>1028</v>
      </c>
      <c r="D13" s="1" t="s">
        <v>1029</v>
      </c>
      <c r="E13" s="1" t="s">
        <v>1030</v>
      </c>
      <c r="F13" s="1" t="s">
        <v>950</v>
      </c>
      <c r="G13" s="1" t="s">
        <v>946</v>
      </c>
      <c r="H13" s="1" t="s">
        <v>951</v>
      </c>
      <c r="I13" s="1" t="s">
        <v>1031</v>
      </c>
      <c r="J13" s="1" t="s">
        <v>30</v>
      </c>
      <c r="K13" s="1" t="s">
        <v>1032</v>
      </c>
      <c r="L13" s="1" t="s">
        <v>1032</v>
      </c>
      <c r="M13" s="1" t="s">
        <v>954</v>
      </c>
      <c r="N13" s="1" t="s">
        <v>954</v>
      </c>
      <c r="O13" s="1" t="s">
        <v>955</v>
      </c>
      <c r="P13" s="1" t="s">
        <v>956</v>
      </c>
      <c r="Q13" s="1" t="s">
        <v>957</v>
      </c>
      <c r="R13" s="1" t="s">
        <v>1033</v>
      </c>
      <c r="S13" s="1" t="s">
        <v>959</v>
      </c>
      <c r="T13" s="1" t="s">
        <v>960</v>
      </c>
      <c r="U13" s="1" t="s">
        <v>961</v>
      </c>
      <c r="V13" s="1" t="s">
        <v>1034</v>
      </c>
    </row>
    <row r="14" s="1" customFormat="1" spans="1:22">
      <c r="A14" s="3">
        <v>999224343718669</v>
      </c>
      <c r="B14" s="1" t="s">
        <v>950</v>
      </c>
      <c r="C14" s="1" t="s">
        <v>1035</v>
      </c>
      <c r="D14" s="1" t="s">
        <v>1036</v>
      </c>
      <c r="E14" s="1" t="s">
        <v>1037</v>
      </c>
      <c r="F14" s="1" t="s">
        <v>950</v>
      </c>
      <c r="G14" s="1" t="s">
        <v>946</v>
      </c>
      <c r="H14" s="1" t="s">
        <v>951</v>
      </c>
      <c r="I14" s="1" t="s">
        <v>1038</v>
      </c>
      <c r="J14" s="1" t="s">
        <v>30</v>
      </c>
      <c r="K14" s="1" t="s">
        <v>1039</v>
      </c>
      <c r="L14" s="1" t="s">
        <v>1039</v>
      </c>
      <c r="M14" s="1" t="s">
        <v>954</v>
      </c>
      <c r="N14" s="1" t="s">
        <v>954</v>
      </c>
      <c r="O14" s="1" t="s">
        <v>955</v>
      </c>
      <c r="P14" s="1" t="s">
        <v>956</v>
      </c>
      <c r="Q14" s="1" t="s">
        <v>957</v>
      </c>
      <c r="R14" s="1" t="s">
        <v>1040</v>
      </c>
      <c r="S14" s="1" t="s">
        <v>959</v>
      </c>
      <c r="T14" s="1" t="s">
        <v>960</v>
      </c>
      <c r="U14" s="1" t="s">
        <v>961</v>
      </c>
      <c r="V14" s="1" t="s">
        <v>1041</v>
      </c>
    </row>
    <row r="15" s="1" customFormat="1" spans="1:22">
      <c r="A15" s="3">
        <v>999224343456062</v>
      </c>
      <c r="B15" s="1" t="s">
        <v>950</v>
      </c>
      <c r="C15" s="1" t="s">
        <v>1042</v>
      </c>
      <c r="D15" s="1" t="s">
        <v>1043</v>
      </c>
      <c r="E15" s="1" t="s">
        <v>1044</v>
      </c>
      <c r="F15" s="1" t="s">
        <v>950</v>
      </c>
      <c r="G15" s="1" t="s">
        <v>946</v>
      </c>
      <c r="H15" s="1" t="s">
        <v>951</v>
      </c>
      <c r="I15" s="1" t="s">
        <v>1045</v>
      </c>
      <c r="J15" s="1" t="s">
        <v>30</v>
      </c>
      <c r="K15" s="1" t="s">
        <v>1046</v>
      </c>
      <c r="L15" s="1" t="s">
        <v>1046</v>
      </c>
      <c r="M15" s="1" t="s">
        <v>954</v>
      </c>
      <c r="N15" s="1" t="s">
        <v>954</v>
      </c>
      <c r="O15" s="1" t="s">
        <v>955</v>
      </c>
      <c r="P15" s="1" t="s">
        <v>956</v>
      </c>
      <c r="Q15" s="1" t="s">
        <v>957</v>
      </c>
      <c r="R15" s="1" t="s">
        <v>1047</v>
      </c>
      <c r="S15" s="1" t="s">
        <v>959</v>
      </c>
      <c r="T15" s="1" t="s">
        <v>960</v>
      </c>
      <c r="U15" s="1" t="s">
        <v>961</v>
      </c>
      <c r="V15" s="1" t="s">
        <v>962</v>
      </c>
    </row>
    <row r="16" s="1" customFormat="1" spans="1:22">
      <c r="A16" s="3">
        <v>999224343168472</v>
      </c>
      <c r="B16" s="1" t="s">
        <v>950</v>
      </c>
      <c r="C16" s="1" t="s">
        <v>1048</v>
      </c>
      <c r="D16" s="1" t="s">
        <v>1049</v>
      </c>
      <c r="E16" s="1" t="s">
        <v>1050</v>
      </c>
      <c r="F16" s="1" t="s">
        <v>950</v>
      </c>
      <c r="G16" s="1" t="s">
        <v>946</v>
      </c>
      <c r="H16" s="1" t="s">
        <v>951</v>
      </c>
      <c r="I16" s="1" t="s">
        <v>1051</v>
      </c>
      <c r="J16" s="1" t="s">
        <v>30</v>
      </c>
      <c r="K16" s="1" t="s">
        <v>1052</v>
      </c>
      <c r="L16" s="1" t="s">
        <v>1052</v>
      </c>
      <c r="M16" s="1" t="s">
        <v>954</v>
      </c>
      <c r="N16" s="1" t="s">
        <v>954</v>
      </c>
      <c r="O16" s="1" t="s">
        <v>955</v>
      </c>
      <c r="P16" s="1" t="s">
        <v>956</v>
      </c>
      <c r="Q16" s="1" t="s">
        <v>957</v>
      </c>
      <c r="R16" s="1" t="s">
        <v>1053</v>
      </c>
      <c r="S16" s="1" t="s">
        <v>959</v>
      </c>
      <c r="T16" s="1" t="s">
        <v>960</v>
      </c>
      <c r="U16" s="1" t="s">
        <v>961</v>
      </c>
      <c r="V16" s="1" t="s">
        <v>962</v>
      </c>
    </row>
    <row r="17" s="1" customFormat="1" spans="1:22">
      <c r="A17" s="3">
        <v>999224341505698</v>
      </c>
      <c r="B17" s="1" t="s">
        <v>950</v>
      </c>
      <c r="C17" s="1" t="s">
        <v>1054</v>
      </c>
      <c r="D17" s="1" t="s">
        <v>1055</v>
      </c>
      <c r="E17" s="1" t="s">
        <v>1056</v>
      </c>
      <c r="F17" s="1" t="s">
        <v>950</v>
      </c>
      <c r="G17" s="1" t="s">
        <v>946</v>
      </c>
      <c r="H17" s="1" t="s">
        <v>951</v>
      </c>
      <c r="I17" s="1" t="s">
        <v>1057</v>
      </c>
      <c r="J17" s="1" t="s">
        <v>30</v>
      </c>
      <c r="K17" s="1" t="s">
        <v>1058</v>
      </c>
      <c r="L17" s="1" t="s">
        <v>1058</v>
      </c>
      <c r="M17" s="1" t="s">
        <v>954</v>
      </c>
      <c r="N17" s="1" t="s">
        <v>954</v>
      </c>
      <c r="O17" s="1" t="s">
        <v>955</v>
      </c>
      <c r="P17" s="1" t="s">
        <v>956</v>
      </c>
      <c r="Q17" s="1" t="s">
        <v>957</v>
      </c>
      <c r="R17" s="1" t="s">
        <v>1059</v>
      </c>
      <c r="S17" s="1" t="s">
        <v>959</v>
      </c>
      <c r="T17" s="1" t="s">
        <v>960</v>
      </c>
      <c r="U17" s="1" t="s">
        <v>961</v>
      </c>
      <c r="V17" s="1" t="s">
        <v>962</v>
      </c>
    </row>
    <row r="18" s="1" customFormat="1" spans="1:22">
      <c r="A18" s="3">
        <v>999224341448334</v>
      </c>
      <c r="B18" s="1" t="s">
        <v>950</v>
      </c>
      <c r="C18" s="1" t="s">
        <v>1060</v>
      </c>
      <c r="D18" s="1" t="s">
        <v>1061</v>
      </c>
      <c r="E18" s="1" t="s">
        <v>1062</v>
      </c>
      <c r="F18" s="1" t="s">
        <v>950</v>
      </c>
      <c r="G18" s="1" t="s">
        <v>946</v>
      </c>
      <c r="H18" s="1" t="s">
        <v>951</v>
      </c>
      <c r="I18" s="1" t="s">
        <v>1063</v>
      </c>
      <c r="J18" s="1" t="s">
        <v>30</v>
      </c>
      <c r="K18" s="1" t="s">
        <v>1064</v>
      </c>
      <c r="L18" s="1" t="s">
        <v>1064</v>
      </c>
      <c r="M18" s="1" t="s">
        <v>954</v>
      </c>
      <c r="N18" s="1" t="s">
        <v>954</v>
      </c>
      <c r="O18" s="1" t="s">
        <v>955</v>
      </c>
      <c r="P18" s="1" t="s">
        <v>956</v>
      </c>
      <c r="Q18" s="1" t="s">
        <v>957</v>
      </c>
      <c r="R18" s="1" t="s">
        <v>1065</v>
      </c>
      <c r="S18" s="1" t="s">
        <v>959</v>
      </c>
      <c r="T18" s="1" t="s">
        <v>960</v>
      </c>
      <c r="U18" s="1" t="s">
        <v>961</v>
      </c>
      <c r="V18" s="1" t="s">
        <v>982</v>
      </c>
    </row>
    <row r="19" s="1" customFormat="1" spans="1:22">
      <c r="A19" s="3">
        <v>999224341084245</v>
      </c>
      <c r="B19" s="1" t="s">
        <v>950</v>
      </c>
      <c r="C19" s="1" t="s">
        <v>1066</v>
      </c>
      <c r="D19" s="1" t="s">
        <v>1010</v>
      </c>
      <c r="E19" s="1" t="s">
        <v>1067</v>
      </c>
      <c r="F19" s="1" t="s">
        <v>950</v>
      </c>
      <c r="G19" s="1" t="s">
        <v>946</v>
      </c>
      <c r="H19" s="1" t="s">
        <v>951</v>
      </c>
      <c r="I19" s="1" t="s">
        <v>1068</v>
      </c>
      <c r="J19" s="1" t="s">
        <v>30</v>
      </c>
      <c r="K19" s="1" t="s">
        <v>1069</v>
      </c>
      <c r="L19" s="1" t="s">
        <v>1069</v>
      </c>
      <c r="M19" s="1" t="s">
        <v>954</v>
      </c>
      <c r="N19" s="1" t="s">
        <v>954</v>
      </c>
      <c r="O19" s="1" t="s">
        <v>955</v>
      </c>
      <c r="P19" s="1" t="s">
        <v>956</v>
      </c>
      <c r="Q19" s="1" t="s">
        <v>957</v>
      </c>
      <c r="R19" s="1" t="s">
        <v>1070</v>
      </c>
      <c r="S19" s="1" t="s">
        <v>959</v>
      </c>
      <c r="T19" s="1" t="s">
        <v>960</v>
      </c>
      <c r="U19" s="1" t="s">
        <v>961</v>
      </c>
      <c r="V19" s="1" t="s">
        <v>1015</v>
      </c>
    </row>
    <row r="20" s="1" customFormat="1" spans="1:22">
      <c r="A20" s="3">
        <v>999224341071499</v>
      </c>
      <c r="B20" s="1" t="s">
        <v>950</v>
      </c>
      <c r="C20" s="1" t="s">
        <v>1071</v>
      </c>
      <c r="D20" s="1" t="s">
        <v>1072</v>
      </c>
      <c r="E20" s="1" t="s">
        <v>1073</v>
      </c>
      <c r="F20" s="1" t="s">
        <v>950</v>
      </c>
      <c r="G20" s="1" t="s">
        <v>946</v>
      </c>
      <c r="H20" s="1" t="s">
        <v>951</v>
      </c>
      <c r="I20" s="1" t="s">
        <v>1074</v>
      </c>
      <c r="J20" s="1" t="s">
        <v>30</v>
      </c>
      <c r="K20" s="1" t="s">
        <v>1075</v>
      </c>
      <c r="L20" s="1" t="s">
        <v>1075</v>
      </c>
      <c r="M20" s="1" t="s">
        <v>954</v>
      </c>
      <c r="N20" s="1" t="s">
        <v>954</v>
      </c>
      <c r="O20" s="1" t="s">
        <v>955</v>
      </c>
      <c r="P20" s="1" t="s">
        <v>956</v>
      </c>
      <c r="Q20" s="1" t="s">
        <v>957</v>
      </c>
      <c r="R20" s="1" t="s">
        <v>1076</v>
      </c>
      <c r="S20" s="1" t="s">
        <v>959</v>
      </c>
      <c r="T20" s="1" t="s">
        <v>960</v>
      </c>
      <c r="U20" s="1" t="s">
        <v>961</v>
      </c>
      <c r="V20" s="1" t="s">
        <v>1015</v>
      </c>
    </row>
    <row r="21" s="1" customFormat="1" spans="1:22">
      <c r="A21" s="3">
        <v>999224340986906</v>
      </c>
      <c r="B21" s="1" t="s">
        <v>950</v>
      </c>
      <c r="C21" s="1" t="s">
        <v>1077</v>
      </c>
      <c r="D21" s="1" t="s">
        <v>1004</v>
      </c>
      <c r="E21" s="1" t="s">
        <v>1078</v>
      </c>
      <c r="F21" s="1" t="s">
        <v>950</v>
      </c>
      <c r="G21" s="1" t="s">
        <v>946</v>
      </c>
      <c r="H21" s="1" t="s">
        <v>951</v>
      </c>
      <c r="I21" s="1" t="s">
        <v>1000</v>
      </c>
      <c r="J21" s="1" t="s">
        <v>30</v>
      </c>
      <c r="K21" s="1" t="s">
        <v>1001</v>
      </c>
      <c r="L21" s="1" t="s">
        <v>1001</v>
      </c>
      <c r="M21" s="1" t="s">
        <v>954</v>
      </c>
      <c r="N21" s="1" t="s">
        <v>954</v>
      </c>
      <c r="O21" s="1" t="s">
        <v>955</v>
      </c>
      <c r="P21" s="1" t="s">
        <v>956</v>
      </c>
      <c r="Q21" s="1" t="s">
        <v>957</v>
      </c>
      <c r="R21" s="1" t="s">
        <v>1079</v>
      </c>
      <c r="S21" s="1" t="s">
        <v>959</v>
      </c>
      <c r="T21" s="1" t="s">
        <v>960</v>
      </c>
      <c r="U21" s="1" t="s">
        <v>961</v>
      </c>
      <c r="V21" s="1" t="s">
        <v>962</v>
      </c>
    </row>
    <row r="22" s="1" customFormat="1" spans="1:22">
      <c r="A22" s="3">
        <v>999224340777931</v>
      </c>
      <c r="B22" s="1" t="s">
        <v>950</v>
      </c>
      <c r="C22" s="1" t="s">
        <v>1080</v>
      </c>
      <c r="D22" s="1" t="s">
        <v>1081</v>
      </c>
      <c r="E22" s="1" t="s">
        <v>1082</v>
      </c>
      <c r="F22" s="1" t="s">
        <v>950</v>
      </c>
      <c r="G22" s="1" t="s">
        <v>946</v>
      </c>
      <c r="H22" s="1" t="s">
        <v>951</v>
      </c>
      <c r="I22" s="1" t="s">
        <v>1083</v>
      </c>
      <c r="J22" s="1" t="s">
        <v>30</v>
      </c>
      <c r="K22" s="1" t="s">
        <v>1084</v>
      </c>
      <c r="L22" s="1" t="s">
        <v>1084</v>
      </c>
      <c r="M22" s="1" t="s">
        <v>954</v>
      </c>
      <c r="N22" s="1" t="s">
        <v>954</v>
      </c>
      <c r="O22" s="1" t="s">
        <v>955</v>
      </c>
      <c r="P22" s="1" t="s">
        <v>956</v>
      </c>
      <c r="Q22" s="1" t="s">
        <v>957</v>
      </c>
      <c r="R22" s="1" t="s">
        <v>1085</v>
      </c>
      <c r="S22" s="1" t="s">
        <v>959</v>
      </c>
      <c r="T22" s="1" t="s">
        <v>960</v>
      </c>
      <c r="U22" s="1" t="s">
        <v>961</v>
      </c>
      <c r="V22" s="1" t="s">
        <v>1015</v>
      </c>
    </row>
    <row r="23" s="1" customFormat="1" spans="1:22">
      <c r="A23" s="3">
        <v>999224340294497</v>
      </c>
      <c r="B23" s="1" t="s">
        <v>950</v>
      </c>
      <c r="C23" s="1" t="s">
        <v>1086</v>
      </c>
      <c r="D23" s="1" t="s">
        <v>1087</v>
      </c>
      <c r="E23" s="1" t="s">
        <v>1088</v>
      </c>
      <c r="F23" s="1" t="s">
        <v>950</v>
      </c>
      <c r="G23" s="1" t="s">
        <v>946</v>
      </c>
      <c r="H23" s="1" t="s">
        <v>951</v>
      </c>
      <c r="I23" s="1" t="s">
        <v>1089</v>
      </c>
      <c r="J23" s="1" t="s">
        <v>30</v>
      </c>
      <c r="K23" s="1" t="s">
        <v>1090</v>
      </c>
      <c r="L23" s="1" t="s">
        <v>1090</v>
      </c>
      <c r="M23" s="1" t="s">
        <v>954</v>
      </c>
      <c r="N23" s="1" t="s">
        <v>954</v>
      </c>
      <c r="O23" s="1" t="s">
        <v>955</v>
      </c>
      <c r="P23" s="1" t="s">
        <v>956</v>
      </c>
      <c r="Q23" s="1" t="s">
        <v>957</v>
      </c>
      <c r="R23" s="1" t="s">
        <v>1091</v>
      </c>
      <c r="S23" s="1" t="s">
        <v>959</v>
      </c>
      <c r="T23" s="1" t="s">
        <v>960</v>
      </c>
      <c r="U23" s="1" t="s">
        <v>961</v>
      </c>
      <c r="V23" s="1" t="s">
        <v>1092</v>
      </c>
    </row>
    <row r="24" s="1" customFormat="1" spans="1:22">
      <c r="A24" s="3">
        <v>999224340144844</v>
      </c>
      <c r="B24" s="1" t="s">
        <v>950</v>
      </c>
      <c r="C24" s="1" t="s">
        <v>1093</v>
      </c>
      <c r="D24" s="1" t="s">
        <v>1094</v>
      </c>
      <c r="E24" s="1" t="s">
        <v>1095</v>
      </c>
      <c r="F24" s="1" t="s">
        <v>950</v>
      </c>
      <c r="G24" s="1" t="s">
        <v>946</v>
      </c>
      <c r="H24" s="1" t="s">
        <v>951</v>
      </c>
      <c r="I24" s="1" t="s">
        <v>1096</v>
      </c>
      <c r="J24" s="1" t="s">
        <v>30</v>
      </c>
      <c r="K24" s="1" t="s">
        <v>1097</v>
      </c>
      <c r="L24" s="1" t="s">
        <v>1097</v>
      </c>
      <c r="M24" s="1" t="s">
        <v>954</v>
      </c>
      <c r="N24" s="1" t="s">
        <v>954</v>
      </c>
      <c r="O24" s="1" t="s">
        <v>955</v>
      </c>
      <c r="P24" s="1" t="s">
        <v>956</v>
      </c>
      <c r="Q24" s="1" t="s">
        <v>957</v>
      </c>
      <c r="R24" s="1" t="s">
        <v>1098</v>
      </c>
      <c r="S24" s="1" t="s">
        <v>959</v>
      </c>
      <c r="T24" s="1" t="s">
        <v>960</v>
      </c>
      <c r="U24" s="1" t="s">
        <v>961</v>
      </c>
      <c r="V24" s="1" t="s">
        <v>1015</v>
      </c>
    </row>
    <row r="25" s="1" customFormat="1" spans="1:22">
      <c r="A25" s="3">
        <v>999224340025381</v>
      </c>
      <c r="B25" s="1" t="s">
        <v>950</v>
      </c>
      <c r="C25" s="1" t="s">
        <v>1099</v>
      </c>
      <c r="D25" s="1" t="s">
        <v>1100</v>
      </c>
      <c r="E25" s="1" t="s">
        <v>1101</v>
      </c>
      <c r="F25" s="1" t="s">
        <v>950</v>
      </c>
      <c r="G25" s="1" t="s">
        <v>946</v>
      </c>
      <c r="H25" s="1" t="s">
        <v>951</v>
      </c>
      <c r="I25" s="1" t="s">
        <v>1102</v>
      </c>
      <c r="J25" s="1" t="s">
        <v>30</v>
      </c>
      <c r="K25" s="1" t="s">
        <v>1103</v>
      </c>
      <c r="L25" s="1" t="s">
        <v>1103</v>
      </c>
      <c r="M25" s="1" t="s">
        <v>954</v>
      </c>
      <c r="N25" s="1" t="s">
        <v>954</v>
      </c>
      <c r="O25" s="1" t="s">
        <v>955</v>
      </c>
      <c r="P25" s="1" t="s">
        <v>956</v>
      </c>
      <c r="Q25" s="1" t="s">
        <v>957</v>
      </c>
      <c r="R25" s="1" t="s">
        <v>1104</v>
      </c>
      <c r="S25" s="1" t="s">
        <v>959</v>
      </c>
      <c r="T25" s="1" t="s">
        <v>960</v>
      </c>
      <c r="U25" s="1" t="s">
        <v>961</v>
      </c>
      <c r="V25" s="1" t="s">
        <v>1105</v>
      </c>
    </row>
    <row r="26" s="1" customFormat="1" spans="1:22">
      <c r="A26" s="3">
        <v>999224340002556</v>
      </c>
      <c r="B26" s="1" t="s">
        <v>950</v>
      </c>
      <c r="C26" s="1" t="s">
        <v>1106</v>
      </c>
      <c r="D26" s="1" t="s">
        <v>991</v>
      </c>
      <c r="E26" s="1" t="s">
        <v>1107</v>
      </c>
      <c r="F26" s="1" t="s">
        <v>950</v>
      </c>
      <c r="G26" s="1" t="s">
        <v>946</v>
      </c>
      <c r="H26" s="1" t="s">
        <v>951</v>
      </c>
      <c r="I26" s="1" t="s">
        <v>1108</v>
      </c>
      <c r="J26" s="1" t="s">
        <v>30</v>
      </c>
      <c r="K26" s="1" t="s">
        <v>1109</v>
      </c>
      <c r="L26" s="1" t="s">
        <v>1109</v>
      </c>
      <c r="M26" s="1" t="s">
        <v>954</v>
      </c>
      <c r="N26" s="1" t="s">
        <v>954</v>
      </c>
      <c r="O26" s="1" t="s">
        <v>955</v>
      </c>
      <c r="P26" s="1" t="s">
        <v>956</v>
      </c>
      <c r="Q26" s="1" t="s">
        <v>957</v>
      </c>
      <c r="R26" s="1" t="s">
        <v>1110</v>
      </c>
      <c r="S26" s="1" t="s">
        <v>959</v>
      </c>
      <c r="T26" s="1" t="s">
        <v>960</v>
      </c>
      <c r="U26" s="1" t="s">
        <v>961</v>
      </c>
      <c r="V26" s="1" t="s">
        <v>996</v>
      </c>
    </row>
    <row r="27" s="1" customFormat="1" spans="1:22">
      <c r="A27" s="3">
        <v>999224339193333</v>
      </c>
      <c r="B27" s="1" t="s">
        <v>950</v>
      </c>
      <c r="C27" s="1" t="s">
        <v>1111</v>
      </c>
      <c r="D27" s="1" t="s">
        <v>1112</v>
      </c>
      <c r="E27" s="1" t="s">
        <v>1113</v>
      </c>
      <c r="F27" s="1" t="s">
        <v>950</v>
      </c>
      <c r="G27" s="1" t="s">
        <v>946</v>
      </c>
      <c r="H27" s="1" t="s">
        <v>951</v>
      </c>
      <c r="I27" s="1" t="s">
        <v>1114</v>
      </c>
      <c r="J27" s="1" t="s">
        <v>30</v>
      </c>
      <c r="K27" s="1" t="s">
        <v>1115</v>
      </c>
      <c r="L27" s="1" t="s">
        <v>1115</v>
      </c>
      <c r="M27" s="1" t="s">
        <v>954</v>
      </c>
      <c r="N27" s="1" t="s">
        <v>954</v>
      </c>
      <c r="O27" s="1" t="s">
        <v>955</v>
      </c>
      <c r="P27" s="1" t="s">
        <v>956</v>
      </c>
      <c r="Q27" s="1" t="s">
        <v>957</v>
      </c>
      <c r="R27" s="1" t="s">
        <v>1116</v>
      </c>
      <c r="S27" s="1" t="s">
        <v>959</v>
      </c>
      <c r="T27" s="1" t="s">
        <v>960</v>
      </c>
      <c r="U27" s="1" t="s">
        <v>961</v>
      </c>
      <c r="V27" s="1" t="s">
        <v>962</v>
      </c>
    </row>
    <row r="28" s="1" customFormat="1" spans="1:22">
      <c r="A28" s="3">
        <v>999224339189908</v>
      </c>
      <c r="B28" s="1" t="s">
        <v>950</v>
      </c>
      <c r="C28" s="1" t="s">
        <v>1117</v>
      </c>
      <c r="D28" s="1" t="s">
        <v>1118</v>
      </c>
      <c r="E28" s="1" t="s">
        <v>1119</v>
      </c>
      <c r="F28" s="1" t="s">
        <v>950</v>
      </c>
      <c r="G28" s="1" t="s">
        <v>946</v>
      </c>
      <c r="H28" s="1" t="s">
        <v>951</v>
      </c>
      <c r="I28" s="1" t="s">
        <v>1120</v>
      </c>
      <c r="J28" s="1" t="s">
        <v>30</v>
      </c>
      <c r="K28" s="1" t="s">
        <v>1121</v>
      </c>
      <c r="L28" s="1" t="s">
        <v>1121</v>
      </c>
      <c r="M28" s="1" t="s">
        <v>954</v>
      </c>
      <c r="N28" s="1" t="s">
        <v>954</v>
      </c>
      <c r="O28" s="1" t="s">
        <v>955</v>
      </c>
      <c r="P28" s="1" t="s">
        <v>956</v>
      </c>
      <c r="Q28" s="1" t="s">
        <v>957</v>
      </c>
      <c r="R28" s="1" t="s">
        <v>1122</v>
      </c>
      <c r="S28" s="1" t="s">
        <v>959</v>
      </c>
      <c r="T28" s="1" t="s">
        <v>960</v>
      </c>
      <c r="U28" s="1" t="s">
        <v>961</v>
      </c>
      <c r="V28" s="1" t="s">
        <v>1105</v>
      </c>
    </row>
    <row r="29" s="1" customFormat="1" spans="1:22">
      <c r="A29" s="3">
        <v>999224337919363</v>
      </c>
      <c r="B29" s="1" t="s">
        <v>950</v>
      </c>
      <c r="C29" s="1" t="s">
        <v>1123</v>
      </c>
      <c r="D29" s="1" t="s">
        <v>1004</v>
      </c>
      <c r="E29" s="1" t="s">
        <v>1124</v>
      </c>
      <c r="F29" s="1" t="s">
        <v>950</v>
      </c>
      <c r="G29" s="1" t="s">
        <v>946</v>
      </c>
      <c r="H29" s="1" t="s">
        <v>951</v>
      </c>
      <c r="I29" s="1" t="s">
        <v>1000</v>
      </c>
      <c r="J29" s="1" t="s">
        <v>30</v>
      </c>
      <c r="K29" s="1" t="s">
        <v>1001</v>
      </c>
      <c r="L29" s="1" t="s">
        <v>1001</v>
      </c>
      <c r="M29" s="1" t="s">
        <v>954</v>
      </c>
      <c r="N29" s="1" t="s">
        <v>954</v>
      </c>
      <c r="O29" s="1" t="s">
        <v>955</v>
      </c>
      <c r="P29" s="1" t="s">
        <v>956</v>
      </c>
      <c r="Q29" s="1" t="s">
        <v>957</v>
      </c>
      <c r="R29" s="1" t="s">
        <v>1125</v>
      </c>
      <c r="S29" s="1" t="s">
        <v>959</v>
      </c>
      <c r="T29" s="1" t="s">
        <v>960</v>
      </c>
      <c r="U29" s="1" t="s">
        <v>961</v>
      </c>
      <c r="V29" s="1" t="s">
        <v>962</v>
      </c>
    </row>
    <row r="30" s="1" customFormat="1" spans="1:22">
      <c r="A30" s="3">
        <v>999224337669060</v>
      </c>
      <c r="B30" s="1" t="s">
        <v>950</v>
      </c>
      <c r="C30" s="1" t="s">
        <v>1126</v>
      </c>
      <c r="D30" s="1" t="s">
        <v>1094</v>
      </c>
      <c r="E30" s="1" t="s">
        <v>1127</v>
      </c>
      <c r="F30" s="1" t="s">
        <v>950</v>
      </c>
      <c r="G30" s="1" t="s">
        <v>946</v>
      </c>
      <c r="H30" s="1" t="s">
        <v>951</v>
      </c>
      <c r="I30" s="1" t="s">
        <v>1096</v>
      </c>
      <c r="J30" s="1" t="s">
        <v>30</v>
      </c>
      <c r="K30" s="1" t="s">
        <v>1097</v>
      </c>
      <c r="L30" s="1" t="s">
        <v>1097</v>
      </c>
      <c r="M30" s="1" t="s">
        <v>954</v>
      </c>
      <c r="N30" s="1" t="s">
        <v>954</v>
      </c>
      <c r="O30" s="1" t="s">
        <v>955</v>
      </c>
      <c r="P30" s="1" t="s">
        <v>956</v>
      </c>
      <c r="Q30" s="1" t="s">
        <v>957</v>
      </c>
      <c r="R30" s="1" t="s">
        <v>1128</v>
      </c>
      <c r="S30" s="1" t="s">
        <v>959</v>
      </c>
      <c r="T30" s="1" t="s">
        <v>960</v>
      </c>
      <c r="U30" s="1" t="s">
        <v>961</v>
      </c>
      <c r="V30" s="1" t="s">
        <v>1015</v>
      </c>
    </row>
    <row r="31" s="1" customFormat="1" spans="1:22">
      <c r="A31" s="3">
        <v>999224336653589</v>
      </c>
      <c r="B31" s="1" t="s">
        <v>1129</v>
      </c>
      <c r="C31" s="1" t="s">
        <v>1130</v>
      </c>
      <c r="D31" s="1" t="s">
        <v>1131</v>
      </c>
      <c r="E31" s="1" t="s">
        <v>1132</v>
      </c>
      <c r="F31" s="1" t="s">
        <v>950</v>
      </c>
      <c r="G31" s="1" t="s">
        <v>946</v>
      </c>
      <c r="H31" s="1" t="s">
        <v>951</v>
      </c>
      <c r="I31" s="1" t="s">
        <v>1133</v>
      </c>
      <c r="J31" s="1" t="s">
        <v>30</v>
      </c>
      <c r="K31" s="1" t="s">
        <v>1134</v>
      </c>
      <c r="L31" s="1" t="s">
        <v>1134</v>
      </c>
      <c r="M31" s="1" t="s">
        <v>954</v>
      </c>
      <c r="N31" s="1" t="s">
        <v>954</v>
      </c>
      <c r="O31" s="1" t="s">
        <v>955</v>
      </c>
      <c r="P31" s="1" t="s">
        <v>956</v>
      </c>
      <c r="Q31" s="1" t="s">
        <v>957</v>
      </c>
      <c r="R31" s="1" t="s">
        <v>1135</v>
      </c>
      <c r="S31" s="1" t="s">
        <v>959</v>
      </c>
      <c r="T31" s="1" t="s">
        <v>960</v>
      </c>
      <c r="U31" s="1" t="s">
        <v>961</v>
      </c>
      <c r="V31" s="1" t="s">
        <v>1092</v>
      </c>
    </row>
    <row r="32" s="1" customFormat="1" spans="1:22">
      <c r="A32" s="3">
        <v>999224336631552</v>
      </c>
      <c r="B32" s="1" t="s">
        <v>1129</v>
      </c>
      <c r="C32" s="1" t="s">
        <v>1136</v>
      </c>
      <c r="D32" s="1" t="s">
        <v>1137</v>
      </c>
      <c r="E32" s="1" t="s">
        <v>1138</v>
      </c>
      <c r="F32" s="1" t="s">
        <v>950</v>
      </c>
      <c r="G32" s="1" t="s">
        <v>946</v>
      </c>
      <c r="H32" s="1" t="s">
        <v>951</v>
      </c>
      <c r="I32" s="1" t="s">
        <v>1139</v>
      </c>
      <c r="J32" s="1" t="s">
        <v>30</v>
      </c>
      <c r="K32" s="1" t="s">
        <v>1140</v>
      </c>
      <c r="L32" s="1" t="s">
        <v>1140</v>
      </c>
      <c r="M32" s="1" t="s">
        <v>954</v>
      </c>
      <c r="N32" s="1" t="s">
        <v>954</v>
      </c>
      <c r="O32" s="1" t="s">
        <v>955</v>
      </c>
      <c r="P32" s="1" t="s">
        <v>956</v>
      </c>
      <c r="Q32" s="1" t="s">
        <v>957</v>
      </c>
      <c r="R32" s="1" t="s">
        <v>1141</v>
      </c>
      <c r="S32" s="1" t="s">
        <v>959</v>
      </c>
      <c r="T32" s="1" t="s">
        <v>960</v>
      </c>
      <c r="U32" s="1" t="s">
        <v>961</v>
      </c>
      <c r="V32" s="1" t="s">
        <v>962</v>
      </c>
    </row>
    <row r="33" s="1" customFormat="1" spans="1:22">
      <c r="A33" s="3">
        <v>999224335851820</v>
      </c>
      <c r="B33" s="1" t="s">
        <v>1129</v>
      </c>
      <c r="C33" s="1" t="s">
        <v>1142</v>
      </c>
      <c r="D33" s="1" t="s">
        <v>1143</v>
      </c>
      <c r="E33" s="1" t="s">
        <v>1144</v>
      </c>
      <c r="F33" s="1" t="s">
        <v>1129</v>
      </c>
      <c r="G33" s="1" t="s">
        <v>946</v>
      </c>
      <c r="H33" s="1" t="s">
        <v>951</v>
      </c>
      <c r="I33" s="1" t="s">
        <v>1145</v>
      </c>
      <c r="J33" s="1" t="s">
        <v>30</v>
      </c>
      <c r="K33" s="1" t="s">
        <v>1146</v>
      </c>
      <c r="L33" s="1" t="s">
        <v>1146</v>
      </c>
      <c r="M33" s="1" t="s">
        <v>954</v>
      </c>
      <c r="N33" s="1" t="s">
        <v>954</v>
      </c>
      <c r="O33" s="1" t="s">
        <v>955</v>
      </c>
      <c r="P33" s="1" t="s">
        <v>956</v>
      </c>
      <c r="Q33" s="1" t="s">
        <v>957</v>
      </c>
      <c r="R33" s="1" t="s">
        <v>1147</v>
      </c>
      <c r="S33" s="1" t="s">
        <v>959</v>
      </c>
      <c r="T33" s="1" t="s">
        <v>960</v>
      </c>
      <c r="U33" s="1" t="s">
        <v>961</v>
      </c>
      <c r="V33" s="1" t="s">
        <v>962</v>
      </c>
    </row>
    <row r="34" s="1" customFormat="1" spans="1:22">
      <c r="A34" s="3">
        <v>999224335689711</v>
      </c>
      <c r="B34" s="1" t="s">
        <v>1129</v>
      </c>
      <c r="C34" s="1" t="s">
        <v>1148</v>
      </c>
      <c r="D34" s="1" t="s">
        <v>1149</v>
      </c>
      <c r="E34" s="1" t="s">
        <v>1150</v>
      </c>
      <c r="F34" s="1" t="s">
        <v>950</v>
      </c>
      <c r="G34" s="1" t="s">
        <v>946</v>
      </c>
      <c r="H34" s="1" t="s">
        <v>951</v>
      </c>
      <c r="I34" s="1" t="s">
        <v>1151</v>
      </c>
      <c r="J34" s="1" t="s">
        <v>30</v>
      </c>
      <c r="K34" s="1" t="s">
        <v>1152</v>
      </c>
      <c r="L34" s="1" t="s">
        <v>1152</v>
      </c>
      <c r="M34" s="1" t="s">
        <v>954</v>
      </c>
      <c r="N34" s="1" t="s">
        <v>954</v>
      </c>
      <c r="O34" s="1" t="s">
        <v>955</v>
      </c>
      <c r="P34" s="1" t="s">
        <v>956</v>
      </c>
      <c r="Q34" s="1" t="s">
        <v>957</v>
      </c>
      <c r="R34" s="1" t="s">
        <v>1153</v>
      </c>
      <c r="S34" s="1" t="s">
        <v>959</v>
      </c>
      <c r="T34" s="1" t="s">
        <v>960</v>
      </c>
      <c r="U34" s="1" t="s">
        <v>961</v>
      </c>
      <c r="V34" s="1" t="s">
        <v>1041</v>
      </c>
    </row>
    <row r="35" s="1" customFormat="1" spans="1:22">
      <c r="A35" s="3">
        <v>999224335253294</v>
      </c>
      <c r="B35" s="1" t="s">
        <v>1129</v>
      </c>
      <c r="C35" s="1" t="s">
        <v>1154</v>
      </c>
      <c r="D35" s="1" t="s">
        <v>1155</v>
      </c>
      <c r="E35" s="1" t="s">
        <v>1156</v>
      </c>
      <c r="F35" s="1" t="s">
        <v>950</v>
      </c>
      <c r="G35" s="1" t="s">
        <v>946</v>
      </c>
      <c r="H35" s="1" t="s">
        <v>951</v>
      </c>
      <c r="I35" s="1" t="s">
        <v>1157</v>
      </c>
      <c r="J35" s="1" t="s">
        <v>30</v>
      </c>
      <c r="K35" s="1" t="s">
        <v>1158</v>
      </c>
      <c r="L35" s="1" t="s">
        <v>1158</v>
      </c>
      <c r="M35" s="1" t="s">
        <v>954</v>
      </c>
      <c r="N35" s="1" t="s">
        <v>954</v>
      </c>
      <c r="O35" s="1" t="s">
        <v>955</v>
      </c>
      <c r="P35" s="1" t="s">
        <v>956</v>
      </c>
      <c r="Q35" s="1" t="s">
        <v>957</v>
      </c>
      <c r="R35" s="1" t="s">
        <v>1159</v>
      </c>
      <c r="S35" s="1" t="s">
        <v>959</v>
      </c>
      <c r="T35" s="1" t="s">
        <v>960</v>
      </c>
      <c r="U35" s="1" t="s">
        <v>961</v>
      </c>
      <c r="V35" s="1" t="s">
        <v>1092</v>
      </c>
    </row>
    <row r="36" s="1" customFormat="1" spans="1:22">
      <c r="A36" s="3">
        <v>999224335092687</v>
      </c>
      <c r="B36" s="1" t="s">
        <v>1129</v>
      </c>
      <c r="C36" s="1" t="s">
        <v>1160</v>
      </c>
      <c r="D36" s="1" t="s">
        <v>1161</v>
      </c>
      <c r="E36" s="1" t="s">
        <v>1162</v>
      </c>
      <c r="F36" s="1" t="s">
        <v>950</v>
      </c>
      <c r="G36" s="1" t="s">
        <v>946</v>
      </c>
      <c r="H36" s="1" t="s">
        <v>951</v>
      </c>
      <c r="I36" s="1" t="s">
        <v>1163</v>
      </c>
      <c r="J36" s="1" t="s">
        <v>30</v>
      </c>
      <c r="K36" s="1" t="s">
        <v>1164</v>
      </c>
      <c r="L36" s="1" t="s">
        <v>1164</v>
      </c>
      <c r="M36" s="1" t="s">
        <v>954</v>
      </c>
      <c r="N36" s="1" t="s">
        <v>954</v>
      </c>
      <c r="O36" s="1" t="s">
        <v>955</v>
      </c>
      <c r="P36" s="1" t="s">
        <v>956</v>
      </c>
      <c r="Q36" s="1" t="s">
        <v>957</v>
      </c>
      <c r="R36" s="1" t="s">
        <v>1165</v>
      </c>
      <c r="S36" s="1" t="s">
        <v>959</v>
      </c>
      <c r="T36" s="1" t="s">
        <v>960</v>
      </c>
      <c r="U36" s="1" t="s">
        <v>961</v>
      </c>
      <c r="V36" s="1" t="s">
        <v>1092</v>
      </c>
    </row>
    <row r="37" s="1" customFormat="1" spans="1:22">
      <c r="A37" s="3">
        <v>999224334589968</v>
      </c>
      <c r="B37" s="1" t="s">
        <v>1129</v>
      </c>
      <c r="C37" s="1" t="s">
        <v>1166</v>
      </c>
      <c r="D37" s="1" t="s">
        <v>1167</v>
      </c>
      <c r="E37" s="1" t="s">
        <v>1168</v>
      </c>
      <c r="F37" s="1" t="s">
        <v>950</v>
      </c>
      <c r="G37" s="1" t="s">
        <v>946</v>
      </c>
      <c r="H37" s="1" t="s">
        <v>951</v>
      </c>
      <c r="I37" s="1" t="s">
        <v>1169</v>
      </c>
      <c r="J37" s="1" t="s">
        <v>30</v>
      </c>
      <c r="K37" s="1" t="s">
        <v>1170</v>
      </c>
      <c r="L37" s="1" t="s">
        <v>1170</v>
      </c>
      <c r="M37" s="1" t="s">
        <v>954</v>
      </c>
      <c r="N37" s="1" t="s">
        <v>954</v>
      </c>
      <c r="O37" s="1" t="s">
        <v>955</v>
      </c>
      <c r="P37" s="1" t="s">
        <v>956</v>
      </c>
      <c r="Q37" s="1" t="s">
        <v>957</v>
      </c>
      <c r="R37" s="1" t="s">
        <v>1171</v>
      </c>
      <c r="S37" s="1" t="s">
        <v>959</v>
      </c>
      <c r="T37" s="1" t="s">
        <v>960</v>
      </c>
      <c r="U37" s="1" t="s">
        <v>961</v>
      </c>
      <c r="V37" s="1" t="s">
        <v>1015</v>
      </c>
    </row>
    <row r="38" s="1" customFormat="1" spans="1:22">
      <c r="A38" s="3">
        <v>999224334567084</v>
      </c>
      <c r="B38" s="1" t="s">
        <v>1129</v>
      </c>
      <c r="C38" s="1" t="s">
        <v>1172</v>
      </c>
      <c r="D38" s="1" t="s">
        <v>1173</v>
      </c>
      <c r="E38" s="1" t="s">
        <v>1174</v>
      </c>
      <c r="F38" s="1" t="s">
        <v>950</v>
      </c>
      <c r="G38" s="1" t="s">
        <v>946</v>
      </c>
      <c r="H38" s="1" t="s">
        <v>951</v>
      </c>
      <c r="I38" s="1" t="s">
        <v>1175</v>
      </c>
      <c r="J38" s="1" t="s">
        <v>30</v>
      </c>
      <c r="K38" s="1" t="s">
        <v>1176</v>
      </c>
      <c r="L38" s="1" t="s">
        <v>1176</v>
      </c>
      <c r="M38" s="1" t="s">
        <v>954</v>
      </c>
      <c r="N38" s="1" t="s">
        <v>954</v>
      </c>
      <c r="O38" s="1" t="s">
        <v>955</v>
      </c>
      <c r="P38" s="1" t="s">
        <v>956</v>
      </c>
      <c r="Q38" s="1" t="s">
        <v>957</v>
      </c>
      <c r="R38" s="1" t="s">
        <v>1177</v>
      </c>
      <c r="S38" s="1" t="s">
        <v>959</v>
      </c>
      <c r="T38" s="1" t="s">
        <v>960</v>
      </c>
      <c r="U38" s="1" t="s">
        <v>961</v>
      </c>
      <c r="V38" s="1" t="s">
        <v>982</v>
      </c>
    </row>
    <row r="39" s="1" customFormat="1" spans="1:22">
      <c r="A39" s="3">
        <v>999224334216677</v>
      </c>
      <c r="B39" s="1" t="s">
        <v>1129</v>
      </c>
      <c r="C39" s="1" t="s">
        <v>1178</v>
      </c>
      <c r="D39" s="1" t="s">
        <v>1179</v>
      </c>
      <c r="E39" s="1" t="s">
        <v>1180</v>
      </c>
      <c r="F39" s="1" t="s">
        <v>1129</v>
      </c>
      <c r="G39" s="1" t="s">
        <v>946</v>
      </c>
      <c r="H39" s="1" t="s">
        <v>951</v>
      </c>
      <c r="I39" s="1" t="s">
        <v>1181</v>
      </c>
      <c r="J39" s="1" t="s">
        <v>30</v>
      </c>
      <c r="K39" s="1" t="s">
        <v>1182</v>
      </c>
      <c r="L39" s="1" t="s">
        <v>1182</v>
      </c>
      <c r="M39" s="1" t="s">
        <v>954</v>
      </c>
      <c r="N39" s="1" t="s">
        <v>954</v>
      </c>
      <c r="O39" s="1" t="s">
        <v>955</v>
      </c>
      <c r="P39" s="1" t="s">
        <v>956</v>
      </c>
      <c r="Q39" s="1" t="s">
        <v>957</v>
      </c>
      <c r="R39" s="1" t="s">
        <v>1183</v>
      </c>
      <c r="S39" s="1" t="s">
        <v>959</v>
      </c>
      <c r="T39" s="1" t="s">
        <v>960</v>
      </c>
      <c r="U39" s="1" t="s">
        <v>961</v>
      </c>
      <c r="V39" s="1" t="s">
        <v>962</v>
      </c>
    </row>
    <row r="40" s="1" customFormat="1" spans="1:22">
      <c r="A40" s="3">
        <v>999224333921321</v>
      </c>
      <c r="B40" s="1" t="s">
        <v>1129</v>
      </c>
      <c r="C40" s="1" t="s">
        <v>1184</v>
      </c>
      <c r="D40" s="1" t="s">
        <v>1161</v>
      </c>
      <c r="E40" s="1" t="s">
        <v>1185</v>
      </c>
      <c r="F40" s="1" t="s">
        <v>950</v>
      </c>
      <c r="G40" s="1" t="s">
        <v>946</v>
      </c>
      <c r="H40" s="1" t="s">
        <v>951</v>
      </c>
      <c r="I40" s="1" t="s">
        <v>1186</v>
      </c>
      <c r="J40" s="1" t="s">
        <v>30</v>
      </c>
      <c r="K40" s="1" t="s">
        <v>1187</v>
      </c>
      <c r="L40" s="1" t="s">
        <v>1187</v>
      </c>
      <c r="M40" s="1" t="s">
        <v>954</v>
      </c>
      <c r="N40" s="1" t="s">
        <v>954</v>
      </c>
      <c r="O40" s="1" t="s">
        <v>955</v>
      </c>
      <c r="P40" s="1" t="s">
        <v>956</v>
      </c>
      <c r="Q40" s="1" t="s">
        <v>957</v>
      </c>
      <c r="R40" s="1" t="s">
        <v>1188</v>
      </c>
      <c r="S40" s="1" t="s">
        <v>959</v>
      </c>
      <c r="T40" s="1" t="s">
        <v>960</v>
      </c>
      <c r="U40" s="1" t="s">
        <v>961</v>
      </c>
      <c r="V40" s="1" t="s">
        <v>1092</v>
      </c>
    </row>
    <row r="41" s="1" customFormat="1" spans="1:22">
      <c r="A41" s="3">
        <v>999224333175723</v>
      </c>
      <c r="B41" s="1" t="s">
        <v>1129</v>
      </c>
      <c r="C41" s="1" t="s">
        <v>1189</v>
      </c>
      <c r="D41" s="1" t="s">
        <v>1190</v>
      </c>
      <c r="E41" s="1" t="s">
        <v>1191</v>
      </c>
      <c r="F41" s="1" t="s">
        <v>1129</v>
      </c>
      <c r="G41" s="1" t="s">
        <v>946</v>
      </c>
      <c r="H41" s="1" t="s">
        <v>951</v>
      </c>
      <c r="I41" s="1" t="s">
        <v>1192</v>
      </c>
      <c r="J41" s="1" t="s">
        <v>30</v>
      </c>
      <c r="K41" s="1" t="s">
        <v>1193</v>
      </c>
      <c r="L41" s="1" t="s">
        <v>1193</v>
      </c>
      <c r="M41" s="1" t="s">
        <v>954</v>
      </c>
      <c r="N41" s="1" t="s">
        <v>954</v>
      </c>
      <c r="O41" s="1" t="s">
        <v>955</v>
      </c>
      <c r="P41" s="1" t="s">
        <v>956</v>
      </c>
      <c r="Q41" s="1" t="s">
        <v>957</v>
      </c>
      <c r="R41" s="1" t="s">
        <v>1194</v>
      </c>
      <c r="S41" s="1" t="s">
        <v>959</v>
      </c>
      <c r="T41" s="1" t="s">
        <v>960</v>
      </c>
      <c r="U41" s="1" t="s">
        <v>961</v>
      </c>
      <c r="V41" s="1" t="s">
        <v>996</v>
      </c>
    </row>
    <row r="42" s="1" customFormat="1" spans="1:22">
      <c r="A42" s="3">
        <v>999224332860641</v>
      </c>
      <c r="B42" s="1" t="s">
        <v>1129</v>
      </c>
      <c r="C42" s="1" t="s">
        <v>1195</v>
      </c>
      <c r="D42" s="1" t="s">
        <v>1010</v>
      </c>
      <c r="E42" s="1" t="s">
        <v>1196</v>
      </c>
      <c r="F42" s="1" t="s">
        <v>950</v>
      </c>
      <c r="G42" s="1" t="s">
        <v>946</v>
      </c>
      <c r="H42" s="1" t="s">
        <v>951</v>
      </c>
      <c r="I42" s="1" t="s">
        <v>1197</v>
      </c>
      <c r="J42" s="1" t="s">
        <v>30</v>
      </c>
      <c r="K42" s="1" t="s">
        <v>1013</v>
      </c>
      <c r="L42" s="1" t="s">
        <v>1013</v>
      </c>
      <c r="M42" s="1" t="s">
        <v>954</v>
      </c>
      <c r="N42" s="1" t="s">
        <v>954</v>
      </c>
      <c r="O42" s="1" t="s">
        <v>955</v>
      </c>
      <c r="P42" s="1" t="s">
        <v>956</v>
      </c>
      <c r="Q42" s="1" t="s">
        <v>957</v>
      </c>
      <c r="R42" s="1" t="s">
        <v>1198</v>
      </c>
      <c r="S42" s="1" t="s">
        <v>959</v>
      </c>
      <c r="T42" s="1" t="s">
        <v>960</v>
      </c>
      <c r="U42" s="1" t="s">
        <v>961</v>
      </c>
      <c r="V42" s="1" t="s">
        <v>1015</v>
      </c>
    </row>
    <row r="43" s="1" customFormat="1" spans="1:22">
      <c r="A43" s="3">
        <v>999224332636193</v>
      </c>
      <c r="B43" s="1" t="s">
        <v>1129</v>
      </c>
      <c r="C43" s="1" t="s">
        <v>1199</v>
      </c>
      <c r="D43" s="1" t="s">
        <v>1200</v>
      </c>
      <c r="E43" s="1" t="s">
        <v>1201</v>
      </c>
      <c r="F43" s="1" t="s">
        <v>950</v>
      </c>
      <c r="G43" s="1" t="s">
        <v>946</v>
      </c>
      <c r="H43" s="1" t="s">
        <v>951</v>
      </c>
      <c r="I43" s="1" t="s">
        <v>1202</v>
      </c>
      <c r="J43" s="1" t="s">
        <v>30</v>
      </c>
      <c r="K43" s="1" t="s">
        <v>1203</v>
      </c>
      <c r="L43" s="1" t="s">
        <v>1203</v>
      </c>
      <c r="M43" s="1" t="s">
        <v>954</v>
      </c>
      <c r="N43" s="1" t="s">
        <v>954</v>
      </c>
      <c r="O43" s="1" t="s">
        <v>955</v>
      </c>
      <c r="P43" s="1" t="s">
        <v>956</v>
      </c>
      <c r="Q43" s="1" t="s">
        <v>957</v>
      </c>
      <c r="R43" s="1" t="s">
        <v>1204</v>
      </c>
      <c r="S43" s="1" t="s">
        <v>959</v>
      </c>
      <c r="T43" s="1" t="s">
        <v>960</v>
      </c>
      <c r="U43" s="1" t="s">
        <v>961</v>
      </c>
      <c r="V43" s="1" t="s">
        <v>962</v>
      </c>
    </row>
    <row r="44" s="1" customFormat="1" spans="1:22">
      <c r="A44" s="3">
        <v>999224330888029</v>
      </c>
      <c r="B44" s="1" t="s">
        <v>1129</v>
      </c>
      <c r="C44" s="1" t="s">
        <v>1205</v>
      </c>
      <c r="D44" s="1" t="s">
        <v>1206</v>
      </c>
      <c r="E44" s="1" t="s">
        <v>1207</v>
      </c>
      <c r="F44" s="1" t="s">
        <v>1129</v>
      </c>
      <c r="G44" s="1" t="s">
        <v>946</v>
      </c>
      <c r="H44" s="1" t="s">
        <v>951</v>
      </c>
      <c r="I44" s="1" t="s">
        <v>1208</v>
      </c>
      <c r="J44" s="1" t="s">
        <v>30</v>
      </c>
      <c r="K44" s="1" t="s">
        <v>1209</v>
      </c>
      <c r="L44" s="1" t="s">
        <v>1209</v>
      </c>
      <c r="M44" s="1" t="s">
        <v>954</v>
      </c>
      <c r="N44" s="1" t="s">
        <v>954</v>
      </c>
      <c r="O44" s="1" t="s">
        <v>955</v>
      </c>
      <c r="P44" s="1" t="s">
        <v>956</v>
      </c>
      <c r="Q44" s="1" t="s">
        <v>957</v>
      </c>
      <c r="R44" s="1" t="s">
        <v>1210</v>
      </c>
      <c r="S44" s="1" t="s">
        <v>959</v>
      </c>
      <c r="T44" s="1" t="s">
        <v>960</v>
      </c>
      <c r="U44" s="1" t="s">
        <v>961</v>
      </c>
      <c r="V44" s="1" t="s">
        <v>962</v>
      </c>
    </row>
    <row r="45" s="1" customFormat="1" spans="1:22">
      <c r="A45" s="3">
        <v>24330343794</v>
      </c>
      <c r="B45" s="1" t="s">
        <v>1129</v>
      </c>
      <c r="C45" s="1" t="s">
        <v>1211</v>
      </c>
      <c r="D45" s="1" t="s">
        <v>1212</v>
      </c>
      <c r="E45" s="1" t="s">
        <v>1213</v>
      </c>
      <c r="F45" s="1" t="s">
        <v>950</v>
      </c>
      <c r="G45" s="1" t="s">
        <v>946</v>
      </c>
      <c r="H45" s="1" t="s">
        <v>951</v>
      </c>
      <c r="I45" s="1" t="s">
        <v>1214</v>
      </c>
      <c r="J45" s="1" t="s">
        <v>30</v>
      </c>
      <c r="K45" s="1" t="s">
        <v>1215</v>
      </c>
      <c r="L45" s="1" t="s">
        <v>1215</v>
      </c>
      <c r="M45" s="1" t="s">
        <v>954</v>
      </c>
      <c r="N45" s="1" t="s">
        <v>954</v>
      </c>
      <c r="O45" s="1" t="s">
        <v>955</v>
      </c>
      <c r="P45" s="1" t="s">
        <v>956</v>
      </c>
      <c r="Q45" s="1" t="s">
        <v>957</v>
      </c>
      <c r="R45" s="1" t="s">
        <v>1216</v>
      </c>
      <c r="S45" s="1" t="s">
        <v>959</v>
      </c>
      <c r="T45" s="1" t="s">
        <v>960</v>
      </c>
      <c r="U45" s="1" t="s">
        <v>961</v>
      </c>
      <c r="V45" s="1" t="s">
        <v>1015</v>
      </c>
    </row>
    <row r="46" s="1" customFormat="1" spans="1:22">
      <c r="A46" s="3">
        <v>999224330042544</v>
      </c>
      <c r="B46" s="1" t="s">
        <v>1129</v>
      </c>
      <c r="C46" s="1" t="s">
        <v>1217</v>
      </c>
      <c r="D46" s="1" t="s">
        <v>1094</v>
      </c>
      <c r="E46" s="1" t="s">
        <v>1218</v>
      </c>
      <c r="F46" s="1" t="s">
        <v>1129</v>
      </c>
      <c r="G46" s="1" t="s">
        <v>946</v>
      </c>
      <c r="H46" s="1" t="s">
        <v>951</v>
      </c>
      <c r="I46" s="1" t="s">
        <v>1219</v>
      </c>
      <c r="J46" s="1" t="s">
        <v>30</v>
      </c>
      <c r="K46" s="1" t="s">
        <v>1220</v>
      </c>
      <c r="L46" s="1" t="s">
        <v>1220</v>
      </c>
      <c r="M46" s="1" t="s">
        <v>954</v>
      </c>
      <c r="N46" s="1" t="s">
        <v>954</v>
      </c>
      <c r="O46" s="1" t="s">
        <v>955</v>
      </c>
      <c r="P46" s="1" t="s">
        <v>956</v>
      </c>
      <c r="Q46" s="1" t="s">
        <v>957</v>
      </c>
      <c r="R46" s="1" t="s">
        <v>1221</v>
      </c>
      <c r="S46" s="1" t="s">
        <v>959</v>
      </c>
      <c r="T46" s="1" t="s">
        <v>960</v>
      </c>
      <c r="U46" s="1" t="s">
        <v>961</v>
      </c>
      <c r="V46" s="1" t="s">
        <v>1015</v>
      </c>
    </row>
    <row r="47" s="1" customFormat="1" spans="1:22">
      <c r="A47" s="3">
        <v>999224328794584</v>
      </c>
      <c r="B47" s="1" t="s">
        <v>1129</v>
      </c>
      <c r="C47" s="1" t="s">
        <v>1222</v>
      </c>
      <c r="D47" s="1" t="s">
        <v>1223</v>
      </c>
      <c r="E47" s="1" t="s">
        <v>1224</v>
      </c>
      <c r="F47" s="1" t="s">
        <v>950</v>
      </c>
      <c r="G47" s="1" t="s">
        <v>946</v>
      </c>
      <c r="H47" s="1" t="s">
        <v>951</v>
      </c>
      <c r="I47" s="1" t="s">
        <v>1225</v>
      </c>
      <c r="J47" s="1" t="s">
        <v>30</v>
      </c>
      <c r="K47" s="1" t="s">
        <v>1069</v>
      </c>
      <c r="L47" s="1" t="s">
        <v>1069</v>
      </c>
      <c r="M47" s="1" t="s">
        <v>954</v>
      </c>
      <c r="N47" s="1" t="s">
        <v>954</v>
      </c>
      <c r="O47" s="1" t="s">
        <v>955</v>
      </c>
      <c r="P47" s="1" t="s">
        <v>956</v>
      </c>
      <c r="Q47" s="1" t="s">
        <v>957</v>
      </c>
      <c r="R47" s="1" t="s">
        <v>1226</v>
      </c>
      <c r="S47" s="1" t="s">
        <v>959</v>
      </c>
      <c r="T47" s="1" t="s">
        <v>960</v>
      </c>
      <c r="U47" s="1" t="s">
        <v>961</v>
      </c>
      <c r="V47" s="1" t="s">
        <v>962</v>
      </c>
    </row>
    <row r="48" s="1" customFormat="1" spans="1:22">
      <c r="A48" s="3">
        <v>999224328458708</v>
      </c>
      <c r="B48" s="1" t="s">
        <v>1129</v>
      </c>
      <c r="C48" s="1" t="s">
        <v>1227</v>
      </c>
      <c r="D48" s="1" t="s">
        <v>1228</v>
      </c>
      <c r="E48" s="1" t="s">
        <v>1229</v>
      </c>
      <c r="F48" s="1" t="s">
        <v>1129</v>
      </c>
      <c r="G48" s="1" t="s">
        <v>946</v>
      </c>
      <c r="H48" s="1" t="s">
        <v>951</v>
      </c>
      <c r="I48" s="1" t="s">
        <v>1230</v>
      </c>
      <c r="J48" s="1" t="s">
        <v>30</v>
      </c>
      <c r="K48" s="1" t="s">
        <v>1231</v>
      </c>
      <c r="L48" s="1" t="s">
        <v>1231</v>
      </c>
      <c r="M48" s="1" t="s">
        <v>954</v>
      </c>
      <c r="N48" s="1" t="s">
        <v>954</v>
      </c>
      <c r="O48" s="1" t="s">
        <v>955</v>
      </c>
      <c r="P48" s="1" t="s">
        <v>956</v>
      </c>
      <c r="Q48" s="1" t="s">
        <v>957</v>
      </c>
      <c r="R48" s="1" t="s">
        <v>1232</v>
      </c>
      <c r="S48" s="1" t="s">
        <v>959</v>
      </c>
      <c r="T48" s="1" t="s">
        <v>960</v>
      </c>
      <c r="U48" s="1" t="s">
        <v>961</v>
      </c>
      <c r="V48" s="1" t="s">
        <v>1092</v>
      </c>
    </row>
    <row r="49" s="1" customFormat="1" spans="1:22">
      <c r="A49" s="3">
        <v>999224327318329</v>
      </c>
      <c r="B49" s="1" t="s">
        <v>1129</v>
      </c>
      <c r="C49" s="1" t="s">
        <v>1233</v>
      </c>
      <c r="D49" s="1" t="s">
        <v>1234</v>
      </c>
      <c r="E49" s="1" t="s">
        <v>1235</v>
      </c>
      <c r="F49" s="1" t="s">
        <v>950</v>
      </c>
      <c r="G49" s="1" t="s">
        <v>946</v>
      </c>
      <c r="H49" s="1" t="s">
        <v>951</v>
      </c>
      <c r="I49" s="1" t="s">
        <v>1236</v>
      </c>
      <c r="J49" s="1" t="s">
        <v>30</v>
      </c>
      <c r="K49" s="1" t="s">
        <v>1237</v>
      </c>
      <c r="L49" s="1" t="s">
        <v>1237</v>
      </c>
      <c r="M49" s="1" t="s">
        <v>954</v>
      </c>
      <c r="N49" s="1" t="s">
        <v>954</v>
      </c>
      <c r="O49" s="1" t="s">
        <v>955</v>
      </c>
      <c r="P49" s="1" t="s">
        <v>956</v>
      </c>
      <c r="Q49" s="1" t="s">
        <v>957</v>
      </c>
      <c r="R49" s="1" t="s">
        <v>1238</v>
      </c>
      <c r="S49" s="1" t="s">
        <v>959</v>
      </c>
      <c r="T49" s="1" t="s">
        <v>960</v>
      </c>
      <c r="U49" s="1" t="s">
        <v>961</v>
      </c>
      <c r="V49" s="1" t="s">
        <v>1092</v>
      </c>
    </row>
    <row r="50" s="1" customFormat="1" spans="1:22">
      <c r="A50" s="3">
        <v>999224327287741</v>
      </c>
      <c r="B50" s="1" t="s">
        <v>1129</v>
      </c>
      <c r="C50" s="1" t="s">
        <v>1239</v>
      </c>
      <c r="D50" s="1" t="s">
        <v>1240</v>
      </c>
      <c r="E50" s="1" t="s">
        <v>1241</v>
      </c>
      <c r="F50" s="1" t="s">
        <v>950</v>
      </c>
      <c r="G50" s="1" t="s">
        <v>946</v>
      </c>
      <c r="H50" s="1" t="s">
        <v>951</v>
      </c>
      <c r="I50" s="1" t="s">
        <v>1242</v>
      </c>
      <c r="J50" s="1" t="s">
        <v>30</v>
      </c>
      <c r="K50" s="1" t="s">
        <v>1243</v>
      </c>
      <c r="L50" s="1" t="s">
        <v>1243</v>
      </c>
      <c r="M50" s="1" t="s">
        <v>954</v>
      </c>
      <c r="N50" s="1" t="s">
        <v>954</v>
      </c>
      <c r="O50" s="1" t="s">
        <v>955</v>
      </c>
      <c r="P50" s="1" t="s">
        <v>956</v>
      </c>
      <c r="Q50" s="1" t="s">
        <v>957</v>
      </c>
      <c r="R50" s="1" t="s">
        <v>1244</v>
      </c>
      <c r="S50" s="1" t="s">
        <v>959</v>
      </c>
      <c r="T50" s="1" t="s">
        <v>960</v>
      </c>
      <c r="U50" s="1" t="s">
        <v>961</v>
      </c>
      <c r="V50" s="1" t="s">
        <v>982</v>
      </c>
    </row>
    <row r="51" s="1" customFormat="1" spans="1:22">
      <c r="A51" s="3">
        <v>999224326460369</v>
      </c>
      <c r="B51" s="1" t="s">
        <v>1129</v>
      </c>
      <c r="C51" s="1" t="s">
        <v>1245</v>
      </c>
      <c r="D51" s="1" t="s">
        <v>1246</v>
      </c>
      <c r="E51" s="1" t="s">
        <v>1247</v>
      </c>
      <c r="F51" s="1" t="s">
        <v>1129</v>
      </c>
      <c r="G51" s="1" t="s">
        <v>946</v>
      </c>
      <c r="H51" s="1" t="s">
        <v>951</v>
      </c>
      <c r="I51" s="1" t="s">
        <v>1248</v>
      </c>
      <c r="J51" s="1" t="s">
        <v>30</v>
      </c>
      <c r="K51" s="1" t="s">
        <v>1249</v>
      </c>
      <c r="L51" s="1" t="s">
        <v>1249</v>
      </c>
      <c r="M51" s="1" t="s">
        <v>954</v>
      </c>
      <c r="N51" s="1" t="s">
        <v>954</v>
      </c>
      <c r="O51" s="1" t="s">
        <v>955</v>
      </c>
      <c r="P51" s="1" t="s">
        <v>956</v>
      </c>
      <c r="Q51" s="1" t="s">
        <v>957</v>
      </c>
      <c r="R51" s="1" t="s">
        <v>1250</v>
      </c>
      <c r="S51" s="1" t="s">
        <v>959</v>
      </c>
      <c r="T51" s="1" t="s">
        <v>960</v>
      </c>
      <c r="U51" s="1" t="s">
        <v>961</v>
      </c>
      <c r="V51" s="1" t="s">
        <v>1251</v>
      </c>
    </row>
    <row r="52" s="1" customFormat="1" spans="1:22">
      <c r="A52" s="3">
        <v>999224325500329</v>
      </c>
      <c r="B52" s="1" t="s">
        <v>1129</v>
      </c>
      <c r="C52" s="1" t="s">
        <v>1252</v>
      </c>
      <c r="D52" s="1" t="s">
        <v>1253</v>
      </c>
      <c r="E52" s="1" t="s">
        <v>1254</v>
      </c>
      <c r="F52" s="1" t="s">
        <v>950</v>
      </c>
      <c r="G52" s="1" t="s">
        <v>946</v>
      </c>
      <c r="H52" s="1" t="s">
        <v>951</v>
      </c>
      <c r="I52" s="1" t="s">
        <v>1255</v>
      </c>
      <c r="J52" s="1" t="s">
        <v>30</v>
      </c>
      <c r="K52" s="1" t="s">
        <v>1256</v>
      </c>
      <c r="L52" s="1" t="s">
        <v>1256</v>
      </c>
      <c r="M52" s="1" t="s">
        <v>954</v>
      </c>
      <c r="N52" s="1" t="s">
        <v>954</v>
      </c>
      <c r="O52" s="1" t="s">
        <v>955</v>
      </c>
      <c r="P52" s="1" t="s">
        <v>956</v>
      </c>
      <c r="Q52" s="1" t="s">
        <v>957</v>
      </c>
      <c r="R52" s="1" t="s">
        <v>1257</v>
      </c>
      <c r="S52" s="1" t="s">
        <v>959</v>
      </c>
      <c r="T52" s="1" t="s">
        <v>960</v>
      </c>
      <c r="U52" s="1" t="s">
        <v>961</v>
      </c>
      <c r="V52" s="1" t="s">
        <v>982</v>
      </c>
    </row>
    <row r="53" s="1" customFormat="1" spans="1:22">
      <c r="A53" s="3">
        <v>999224325353887</v>
      </c>
      <c r="B53" s="1" t="s">
        <v>1129</v>
      </c>
      <c r="C53" s="1" t="s">
        <v>1258</v>
      </c>
      <c r="D53" s="1" t="s">
        <v>1259</v>
      </c>
      <c r="E53" s="1" t="s">
        <v>1260</v>
      </c>
      <c r="F53" s="1" t="s">
        <v>1129</v>
      </c>
      <c r="G53" s="1" t="s">
        <v>946</v>
      </c>
      <c r="H53" s="1" t="s">
        <v>951</v>
      </c>
      <c r="I53" s="1" t="s">
        <v>1261</v>
      </c>
      <c r="J53" s="1" t="s">
        <v>30</v>
      </c>
      <c r="K53" s="1" t="s">
        <v>1262</v>
      </c>
      <c r="L53" s="1" t="s">
        <v>1262</v>
      </c>
      <c r="M53" s="1" t="s">
        <v>954</v>
      </c>
      <c r="N53" s="1" t="s">
        <v>954</v>
      </c>
      <c r="O53" s="1" t="s">
        <v>955</v>
      </c>
      <c r="P53" s="1" t="s">
        <v>956</v>
      </c>
      <c r="Q53" s="1" t="s">
        <v>957</v>
      </c>
      <c r="R53" s="1" t="s">
        <v>1263</v>
      </c>
      <c r="S53" s="1" t="s">
        <v>959</v>
      </c>
      <c r="T53" s="1" t="s">
        <v>960</v>
      </c>
      <c r="U53" s="1" t="s">
        <v>961</v>
      </c>
      <c r="V53" s="1" t="s">
        <v>1092</v>
      </c>
    </row>
    <row r="54" s="1" customFormat="1" spans="1:22">
      <c r="A54" s="3">
        <v>999224324295365</v>
      </c>
      <c r="B54" s="1" t="s">
        <v>1129</v>
      </c>
      <c r="C54" s="1" t="s">
        <v>1264</v>
      </c>
      <c r="D54" s="1" t="s">
        <v>1265</v>
      </c>
      <c r="E54" s="1" t="s">
        <v>1266</v>
      </c>
      <c r="F54" s="1" t="s">
        <v>1129</v>
      </c>
      <c r="G54" s="1" t="s">
        <v>946</v>
      </c>
      <c r="H54" s="1" t="s">
        <v>951</v>
      </c>
      <c r="I54" s="1" t="s">
        <v>1267</v>
      </c>
      <c r="J54" s="1" t="s">
        <v>30</v>
      </c>
      <c r="K54" s="1" t="s">
        <v>1268</v>
      </c>
      <c r="L54" s="1" t="s">
        <v>1268</v>
      </c>
      <c r="M54" s="1" t="s">
        <v>954</v>
      </c>
      <c r="N54" s="1" t="s">
        <v>954</v>
      </c>
      <c r="O54" s="1" t="s">
        <v>955</v>
      </c>
      <c r="P54" s="1" t="s">
        <v>956</v>
      </c>
      <c r="Q54" s="1" t="s">
        <v>957</v>
      </c>
      <c r="R54" s="1" t="s">
        <v>1269</v>
      </c>
      <c r="S54" s="1" t="s">
        <v>959</v>
      </c>
      <c r="T54" s="1" t="s">
        <v>960</v>
      </c>
      <c r="U54" s="1" t="s">
        <v>961</v>
      </c>
      <c r="V54" s="1" t="s">
        <v>982</v>
      </c>
    </row>
    <row r="55" s="1" customFormat="1" spans="1:22">
      <c r="A55" s="3">
        <v>999224317850020</v>
      </c>
      <c r="B55" s="1" t="s">
        <v>1270</v>
      </c>
      <c r="C55" s="1" t="s">
        <v>1271</v>
      </c>
      <c r="D55" s="1" t="s">
        <v>1272</v>
      </c>
      <c r="E55" s="1" t="s">
        <v>1273</v>
      </c>
      <c r="F55" s="1" t="s">
        <v>950</v>
      </c>
      <c r="G55" s="1" t="s">
        <v>946</v>
      </c>
      <c r="H55" s="1" t="s">
        <v>951</v>
      </c>
      <c r="I55" s="1" t="s">
        <v>1274</v>
      </c>
      <c r="J55" s="1" t="s">
        <v>30</v>
      </c>
      <c r="K55" s="1" t="s">
        <v>1275</v>
      </c>
      <c r="L55" s="1" t="s">
        <v>1275</v>
      </c>
      <c r="M55" s="1" t="s">
        <v>954</v>
      </c>
      <c r="N55" s="1" t="s">
        <v>954</v>
      </c>
      <c r="O55" s="1" t="s">
        <v>955</v>
      </c>
      <c r="P55" s="1" t="s">
        <v>956</v>
      </c>
      <c r="Q55" s="1" t="s">
        <v>957</v>
      </c>
      <c r="R55" s="1" t="s">
        <v>1276</v>
      </c>
      <c r="S55" s="1" t="s">
        <v>959</v>
      </c>
      <c r="T55" s="1" t="s">
        <v>960</v>
      </c>
      <c r="U55" s="1" t="s">
        <v>961</v>
      </c>
      <c r="V55" s="1" t="s">
        <v>1034</v>
      </c>
    </row>
    <row r="56" s="1" customFormat="1" spans="1:22">
      <c r="A56" s="3">
        <v>999224317316246</v>
      </c>
      <c r="B56" s="1" t="s">
        <v>1270</v>
      </c>
      <c r="C56" s="1" t="s">
        <v>1277</v>
      </c>
      <c r="D56" s="1" t="s">
        <v>1278</v>
      </c>
      <c r="E56" s="1" t="s">
        <v>1279</v>
      </c>
      <c r="F56" s="1" t="s">
        <v>1270</v>
      </c>
      <c r="G56" s="1" t="s">
        <v>946</v>
      </c>
      <c r="H56" s="1" t="s">
        <v>951</v>
      </c>
      <c r="I56" s="1" t="s">
        <v>1280</v>
      </c>
      <c r="J56" s="1" t="s">
        <v>30</v>
      </c>
      <c r="K56" s="1" t="s">
        <v>1281</v>
      </c>
      <c r="L56" s="1" t="s">
        <v>1281</v>
      </c>
      <c r="M56" s="1" t="s">
        <v>954</v>
      </c>
      <c r="N56" s="1" t="s">
        <v>954</v>
      </c>
      <c r="O56" s="1" t="s">
        <v>955</v>
      </c>
      <c r="P56" s="1" t="s">
        <v>956</v>
      </c>
      <c r="Q56" s="1" t="s">
        <v>957</v>
      </c>
      <c r="R56" s="1" t="s">
        <v>1282</v>
      </c>
      <c r="S56" s="1" t="s">
        <v>959</v>
      </c>
      <c r="T56" s="1" t="s">
        <v>960</v>
      </c>
      <c r="U56" s="1" t="s">
        <v>961</v>
      </c>
      <c r="V56" s="1" t="s">
        <v>982</v>
      </c>
    </row>
    <row r="57" s="1" customFormat="1" spans="1:22">
      <c r="A57" s="3">
        <v>999224316676135</v>
      </c>
      <c r="B57" s="1" t="s">
        <v>1270</v>
      </c>
      <c r="C57" s="1" t="s">
        <v>1283</v>
      </c>
      <c r="D57" s="1" t="s">
        <v>1284</v>
      </c>
      <c r="E57" s="1" t="s">
        <v>1285</v>
      </c>
      <c r="F57" s="1" t="s">
        <v>1270</v>
      </c>
      <c r="G57" s="1" t="s">
        <v>946</v>
      </c>
      <c r="H57" s="1" t="s">
        <v>951</v>
      </c>
      <c r="I57" s="1" t="s">
        <v>1286</v>
      </c>
      <c r="J57" s="1" t="s">
        <v>30</v>
      </c>
      <c r="K57" s="1" t="s">
        <v>1287</v>
      </c>
      <c r="L57" s="1" t="s">
        <v>1287</v>
      </c>
      <c r="M57" s="1" t="s">
        <v>954</v>
      </c>
      <c r="N57" s="1" t="s">
        <v>954</v>
      </c>
      <c r="O57" s="1" t="s">
        <v>955</v>
      </c>
      <c r="P57" s="1" t="s">
        <v>956</v>
      </c>
      <c r="Q57" s="1" t="s">
        <v>957</v>
      </c>
      <c r="R57" s="1" t="s">
        <v>1288</v>
      </c>
      <c r="S57" s="1" t="s">
        <v>959</v>
      </c>
      <c r="T57" s="1" t="s">
        <v>960</v>
      </c>
      <c r="U57" s="1" t="s">
        <v>961</v>
      </c>
      <c r="V57" s="1" t="s">
        <v>1105</v>
      </c>
    </row>
    <row r="58" s="1" customFormat="1" spans="1:22">
      <c r="A58" s="3">
        <v>999224316540561</v>
      </c>
      <c r="B58" s="1" t="s">
        <v>1270</v>
      </c>
      <c r="C58" s="1" t="s">
        <v>1289</v>
      </c>
      <c r="D58" s="1" t="s">
        <v>1290</v>
      </c>
      <c r="E58" s="1" t="s">
        <v>1291</v>
      </c>
      <c r="F58" s="1" t="s">
        <v>950</v>
      </c>
      <c r="G58" s="1" t="s">
        <v>946</v>
      </c>
      <c r="H58" s="1" t="s">
        <v>951</v>
      </c>
      <c r="I58" s="1" t="s">
        <v>1292</v>
      </c>
      <c r="J58" s="1" t="s">
        <v>30</v>
      </c>
      <c r="K58" s="1" t="s">
        <v>1293</v>
      </c>
      <c r="L58" s="1" t="s">
        <v>1293</v>
      </c>
      <c r="M58" s="1" t="s">
        <v>954</v>
      </c>
      <c r="N58" s="1" t="s">
        <v>954</v>
      </c>
      <c r="O58" s="1" t="s">
        <v>955</v>
      </c>
      <c r="P58" s="1" t="s">
        <v>956</v>
      </c>
      <c r="Q58" s="1" t="s">
        <v>957</v>
      </c>
      <c r="R58" s="1" t="s">
        <v>1294</v>
      </c>
      <c r="S58" s="1" t="s">
        <v>959</v>
      </c>
      <c r="T58" s="1" t="s">
        <v>960</v>
      </c>
      <c r="U58" s="1" t="s">
        <v>961</v>
      </c>
      <c r="V58" s="1" t="s">
        <v>962</v>
      </c>
    </row>
    <row r="59" s="1" customFormat="1" spans="1:22">
      <c r="A59" s="3">
        <v>999224316034930</v>
      </c>
      <c r="B59" s="1" t="s">
        <v>1270</v>
      </c>
      <c r="C59" s="1" t="s">
        <v>1295</v>
      </c>
      <c r="D59" s="1" t="s">
        <v>1296</v>
      </c>
      <c r="E59" s="1" t="s">
        <v>1297</v>
      </c>
      <c r="F59" s="1" t="s">
        <v>950</v>
      </c>
      <c r="G59" s="1" t="s">
        <v>946</v>
      </c>
      <c r="H59" s="1" t="s">
        <v>951</v>
      </c>
      <c r="I59" s="1" t="s">
        <v>1298</v>
      </c>
      <c r="J59" s="1" t="s">
        <v>30</v>
      </c>
      <c r="K59" s="1" t="s">
        <v>1237</v>
      </c>
      <c r="L59" s="1" t="s">
        <v>1237</v>
      </c>
      <c r="M59" s="1" t="s">
        <v>954</v>
      </c>
      <c r="N59" s="1" t="s">
        <v>954</v>
      </c>
      <c r="O59" s="1" t="s">
        <v>955</v>
      </c>
      <c r="P59" s="1" t="s">
        <v>956</v>
      </c>
      <c r="Q59" s="1" t="s">
        <v>957</v>
      </c>
      <c r="R59" s="1" t="s">
        <v>1299</v>
      </c>
      <c r="S59" s="1" t="s">
        <v>959</v>
      </c>
      <c r="T59" s="1" t="s">
        <v>960</v>
      </c>
      <c r="U59" s="1" t="s">
        <v>961</v>
      </c>
      <c r="V59" s="1" t="s">
        <v>996</v>
      </c>
    </row>
    <row r="60" s="1" customFormat="1" spans="1:22">
      <c r="A60" s="3">
        <v>999224315707978</v>
      </c>
      <c r="B60" s="1" t="s">
        <v>1270</v>
      </c>
      <c r="C60" s="1" t="s">
        <v>1300</v>
      </c>
      <c r="D60" s="1" t="s">
        <v>1301</v>
      </c>
      <c r="E60" s="1" t="s">
        <v>1302</v>
      </c>
      <c r="F60" s="1" t="s">
        <v>1129</v>
      </c>
      <c r="G60" s="1" t="s">
        <v>946</v>
      </c>
      <c r="H60" s="1" t="s">
        <v>951</v>
      </c>
      <c r="I60" s="1" t="s">
        <v>1303</v>
      </c>
      <c r="J60" s="1" t="s">
        <v>30</v>
      </c>
      <c r="K60" s="1" t="s">
        <v>1304</v>
      </c>
      <c r="L60" s="1" t="s">
        <v>1304</v>
      </c>
      <c r="M60" s="1" t="s">
        <v>954</v>
      </c>
      <c r="N60" s="1" t="s">
        <v>954</v>
      </c>
      <c r="O60" s="1" t="s">
        <v>955</v>
      </c>
      <c r="P60" s="1" t="s">
        <v>956</v>
      </c>
      <c r="Q60" s="1" t="s">
        <v>957</v>
      </c>
      <c r="R60" s="1" t="s">
        <v>1305</v>
      </c>
      <c r="S60" s="1" t="s">
        <v>959</v>
      </c>
      <c r="T60" s="1" t="s">
        <v>960</v>
      </c>
      <c r="U60" s="1" t="s">
        <v>961</v>
      </c>
      <c r="V60" s="1" t="s">
        <v>982</v>
      </c>
    </row>
    <row r="61" s="1" customFormat="1" spans="1:22">
      <c r="A61" s="3">
        <v>999224315299186</v>
      </c>
      <c r="B61" s="1" t="s">
        <v>1270</v>
      </c>
      <c r="C61" s="1" t="s">
        <v>1306</v>
      </c>
      <c r="D61" s="1" t="s">
        <v>1307</v>
      </c>
      <c r="E61" s="1" t="s">
        <v>1308</v>
      </c>
      <c r="F61" s="1" t="s">
        <v>1270</v>
      </c>
      <c r="G61" s="1" t="s">
        <v>946</v>
      </c>
      <c r="H61" s="1" t="s">
        <v>951</v>
      </c>
      <c r="I61" s="1" t="s">
        <v>1309</v>
      </c>
      <c r="J61" s="1" t="s">
        <v>30</v>
      </c>
      <c r="K61" s="1" t="s">
        <v>1310</v>
      </c>
      <c r="L61" s="1" t="s">
        <v>1310</v>
      </c>
      <c r="M61" s="1" t="s">
        <v>954</v>
      </c>
      <c r="N61" s="1" t="s">
        <v>954</v>
      </c>
      <c r="O61" s="1" t="s">
        <v>955</v>
      </c>
      <c r="P61" s="1" t="s">
        <v>956</v>
      </c>
      <c r="Q61" s="1" t="s">
        <v>957</v>
      </c>
      <c r="R61" s="1" t="s">
        <v>1311</v>
      </c>
      <c r="S61" s="1" t="s">
        <v>959</v>
      </c>
      <c r="T61" s="1" t="s">
        <v>960</v>
      </c>
      <c r="U61" s="1" t="s">
        <v>961</v>
      </c>
      <c r="V61" s="1" t="s">
        <v>962</v>
      </c>
    </row>
    <row r="62" s="1" customFormat="1" spans="1:22">
      <c r="A62" s="3">
        <v>999224313647136</v>
      </c>
      <c r="B62" s="1" t="s">
        <v>1270</v>
      </c>
      <c r="C62" s="1" t="s">
        <v>1312</v>
      </c>
      <c r="D62" s="1" t="s">
        <v>1313</v>
      </c>
      <c r="E62" s="1" t="s">
        <v>1314</v>
      </c>
      <c r="F62" s="1" t="s">
        <v>1129</v>
      </c>
      <c r="G62" s="1" t="s">
        <v>946</v>
      </c>
      <c r="H62" s="1" t="s">
        <v>951</v>
      </c>
      <c r="I62" s="1" t="s">
        <v>1315</v>
      </c>
      <c r="J62" s="1" t="s">
        <v>30</v>
      </c>
      <c r="K62" s="1" t="s">
        <v>980</v>
      </c>
      <c r="L62" s="1" t="s">
        <v>980</v>
      </c>
      <c r="M62" s="1" t="s">
        <v>954</v>
      </c>
      <c r="N62" s="1" t="s">
        <v>954</v>
      </c>
      <c r="O62" s="1" t="s">
        <v>955</v>
      </c>
      <c r="P62" s="1" t="s">
        <v>956</v>
      </c>
      <c r="Q62" s="1" t="s">
        <v>957</v>
      </c>
      <c r="R62" s="1" t="s">
        <v>1316</v>
      </c>
      <c r="S62" s="1" t="s">
        <v>959</v>
      </c>
      <c r="T62" s="1" t="s">
        <v>960</v>
      </c>
      <c r="U62" s="1" t="s">
        <v>961</v>
      </c>
      <c r="V62" s="1" t="s">
        <v>962</v>
      </c>
    </row>
    <row r="63" s="1" customFormat="1" spans="1:22">
      <c r="A63" s="3">
        <v>999224312794024</v>
      </c>
      <c r="B63" s="1" t="s">
        <v>1270</v>
      </c>
      <c r="C63" s="1" t="s">
        <v>1317</v>
      </c>
      <c r="D63" s="1" t="s">
        <v>1318</v>
      </c>
      <c r="E63" s="1" t="s">
        <v>1319</v>
      </c>
      <c r="F63" s="1" t="s">
        <v>950</v>
      </c>
      <c r="G63" s="1" t="s">
        <v>946</v>
      </c>
      <c r="H63" s="1" t="s">
        <v>951</v>
      </c>
      <c r="I63" s="1" t="s">
        <v>1320</v>
      </c>
      <c r="J63" s="1" t="s">
        <v>30</v>
      </c>
      <c r="K63" s="1" t="s">
        <v>1321</v>
      </c>
      <c r="L63" s="1" t="s">
        <v>1321</v>
      </c>
      <c r="M63" s="1" t="s">
        <v>954</v>
      </c>
      <c r="N63" s="1" t="s">
        <v>954</v>
      </c>
      <c r="O63" s="1" t="s">
        <v>955</v>
      </c>
      <c r="P63" s="1" t="s">
        <v>956</v>
      </c>
      <c r="Q63" s="1" t="s">
        <v>957</v>
      </c>
      <c r="R63" s="1" t="s">
        <v>1322</v>
      </c>
      <c r="S63" s="1" t="s">
        <v>959</v>
      </c>
      <c r="T63" s="1" t="s">
        <v>960</v>
      </c>
      <c r="U63" s="1" t="s">
        <v>961</v>
      </c>
      <c r="V63" s="1" t="s">
        <v>1092</v>
      </c>
    </row>
    <row r="64" s="1" customFormat="1" spans="1:22">
      <c r="A64" s="3">
        <v>999224312474091</v>
      </c>
      <c r="B64" s="1" t="s">
        <v>1270</v>
      </c>
      <c r="C64" s="1" t="s">
        <v>1323</v>
      </c>
      <c r="D64" s="1" t="s">
        <v>1036</v>
      </c>
      <c r="E64" s="1" t="s">
        <v>1324</v>
      </c>
      <c r="F64" s="1" t="s">
        <v>950</v>
      </c>
      <c r="G64" s="1" t="s">
        <v>946</v>
      </c>
      <c r="H64" s="1" t="s">
        <v>951</v>
      </c>
      <c r="I64" s="1" t="s">
        <v>1325</v>
      </c>
      <c r="J64" s="1" t="s">
        <v>30</v>
      </c>
      <c r="K64" s="1" t="s">
        <v>1326</v>
      </c>
      <c r="L64" s="1" t="s">
        <v>1326</v>
      </c>
      <c r="M64" s="1" t="s">
        <v>954</v>
      </c>
      <c r="N64" s="1" t="s">
        <v>954</v>
      </c>
      <c r="O64" s="1" t="s">
        <v>955</v>
      </c>
      <c r="P64" s="1" t="s">
        <v>956</v>
      </c>
      <c r="Q64" s="1" t="s">
        <v>957</v>
      </c>
      <c r="R64" s="1" t="s">
        <v>1327</v>
      </c>
      <c r="S64" s="1" t="s">
        <v>959</v>
      </c>
      <c r="T64" s="1" t="s">
        <v>960</v>
      </c>
      <c r="U64" s="1" t="s">
        <v>961</v>
      </c>
      <c r="V64" s="1" t="s">
        <v>1041</v>
      </c>
    </row>
    <row r="65" s="1" customFormat="1" spans="1:22">
      <c r="A65" s="3">
        <v>999224312338579</v>
      </c>
      <c r="B65" s="1" t="s">
        <v>1270</v>
      </c>
      <c r="C65" s="1" t="s">
        <v>1328</v>
      </c>
      <c r="D65" s="1" t="s">
        <v>1329</v>
      </c>
      <c r="E65" s="1" t="s">
        <v>1330</v>
      </c>
      <c r="F65" s="1" t="s">
        <v>1270</v>
      </c>
      <c r="G65" s="1" t="s">
        <v>946</v>
      </c>
      <c r="H65" s="1" t="s">
        <v>951</v>
      </c>
      <c r="I65" s="1" t="s">
        <v>1331</v>
      </c>
      <c r="J65" s="1" t="s">
        <v>30</v>
      </c>
      <c r="K65" s="1" t="s">
        <v>1332</v>
      </c>
      <c r="L65" s="1" t="s">
        <v>1332</v>
      </c>
      <c r="M65" s="1" t="s">
        <v>954</v>
      </c>
      <c r="N65" s="1" t="s">
        <v>954</v>
      </c>
      <c r="O65" s="1" t="s">
        <v>955</v>
      </c>
      <c r="P65" s="1" t="s">
        <v>956</v>
      </c>
      <c r="Q65" s="1" t="s">
        <v>957</v>
      </c>
      <c r="R65" s="1" t="s">
        <v>1333</v>
      </c>
      <c r="S65" s="1" t="s">
        <v>959</v>
      </c>
      <c r="T65" s="1" t="s">
        <v>960</v>
      </c>
      <c r="U65" s="1" t="s">
        <v>961</v>
      </c>
      <c r="V65" s="1" t="s">
        <v>1334</v>
      </c>
    </row>
    <row r="66" s="1" customFormat="1" spans="1:22">
      <c r="A66" s="3">
        <v>999224311176360</v>
      </c>
      <c r="B66" s="1" t="s">
        <v>1270</v>
      </c>
      <c r="C66" s="1" t="s">
        <v>1335</v>
      </c>
      <c r="D66" s="1" t="s">
        <v>1336</v>
      </c>
      <c r="E66" s="1" t="s">
        <v>1337</v>
      </c>
      <c r="F66" s="1" t="s">
        <v>1129</v>
      </c>
      <c r="G66" s="1" t="s">
        <v>946</v>
      </c>
      <c r="H66" s="1" t="s">
        <v>951</v>
      </c>
      <c r="I66" s="1" t="s">
        <v>1338</v>
      </c>
      <c r="J66" s="1" t="s">
        <v>30</v>
      </c>
      <c r="K66" s="1" t="s">
        <v>1339</v>
      </c>
      <c r="L66" s="1" t="s">
        <v>1339</v>
      </c>
      <c r="M66" s="1" t="s">
        <v>954</v>
      </c>
      <c r="N66" s="1" t="s">
        <v>954</v>
      </c>
      <c r="O66" s="1" t="s">
        <v>955</v>
      </c>
      <c r="P66" s="1" t="s">
        <v>956</v>
      </c>
      <c r="Q66" s="1" t="s">
        <v>957</v>
      </c>
      <c r="R66" s="1" t="s">
        <v>1340</v>
      </c>
      <c r="S66" s="1" t="s">
        <v>959</v>
      </c>
      <c r="T66" s="1" t="s">
        <v>960</v>
      </c>
      <c r="U66" s="1" t="s">
        <v>961</v>
      </c>
      <c r="V66" s="1" t="s">
        <v>962</v>
      </c>
    </row>
    <row r="67" s="1" customFormat="1" spans="1:22">
      <c r="A67" s="3">
        <v>999224309888925</v>
      </c>
      <c r="B67" s="1" t="s">
        <v>1270</v>
      </c>
      <c r="C67" s="1" t="s">
        <v>1341</v>
      </c>
      <c r="D67" s="1" t="s">
        <v>1342</v>
      </c>
      <c r="E67" s="1" t="s">
        <v>1343</v>
      </c>
      <c r="F67" s="1" t="s">
        <v>1270</v>
      </c>
      <c r="G67" s="1" t="s">
        <v>946</v>
      </c>
      <c r="H67" s="1" t="s">
        <v>951</v>
      </c>
      <c r="I67" s="1" t="s">
        <v>1344</v>
      </c>
      <c r="J67" s="1" t="s">
        <v>30</v>
      </c>
      <c r="K67" s="1" t="s">
        <v>1345</v>
      </c>
      <c r="L67" s="1" t="s">
        <v>1345</v>
      </c>
      <c r="M67" s="1" t="s">
        <v>954</v>
      </c>
      <c r="N67" s="1" t="s">
        <v>954</v>
      </c>
      <c r="O67" s="1" t="s">
        <v>955</v>
      </c>
      <c r="P67" s="1" t="s">
        <v>956</v>
      </c>
      <c r="Q67" s="1" t="s">
        <v>957</v>
      </c>
      <c r="R67" s="1" t="s">
        <v>1346</v>
      </c>
      <c r="S67" s="1" t="s">
        <v>959</v>
      </c>
      <c r="T67" s="1" t="s">
        <v>960</v>
      </c>
      <c r="U67" s="1" t="s">
        <v>961</v>
      </c>
      <c r="V67" s="1" t="s">
        <v>1347</v>
      </c>
    </row>
    <row r="68" s="1" customFormat="1" spans="1:22">
      <c r="A68" s="3">
        <v>999224308493125</v>
      </c>
      <c r="B68" s="1" t="s">
        <v>1270</v>
      </c>
      <c r="C68" s="1" t="s">
        <v>1348</v>
      </c>
      <c r="D68" s="1" t="s">
        <v>1349</v>
      </c>
      <c r="E68" s="1" t="s">
        <v>1350</v>
      </c>
      <c r="F68" s="1" t="s">
        <v>1129</v>
      </c>
      <c r="G68" s="1" t="s">
        <v>946</v>
      </c>
      <c r="H68" s="1" t="s">
        <v>951</v>
      </c>
      <c r="I68" s="1" t="s">
        <v>1351</v>
      </c>
      <c r="J68" s="1" t="s">
        <v>30</v>
      </c>
      <c r="K68" s="1" t="s">
        <v>1352</v>
      </c>
      <c r="L68" s="1" t="s">
        <v>1352</v>
      </c>
      <c r="M68" s="1" t="s">
        <v>954</v>
      </c>
      <c r="N68" s="1" t="s">
        <v>954</v>
      </c>
      <c r="O68" s="1" t="s">
        <v>955</v>
      </c>
      <c r="P68" s="1" t="s">
        <v>956</v>
      </c>
      <c r="Q68" s="1" t="s">
        <v>957</v>
      </c>
      <c r="R68" s="1" t="s">
        <v>1353</v>
      </c>
      <c r="S68" s="1" t="s">
        <v>959</v>
      </c>
      <c r="T68" s="1" t="s">
        <v>960</v>
      </c>
      <c r="U68" s="1" t="s">
        <v>961</v>
      </c>
      <c r="V68" s="1" t="s">
        <v>962</v>
      </c>
    </row>
    <row r="69" s="1" customFormat="1" spans="1:22">
      <c r="A69" s="3">
        <v>999224306168019</v>
      </c>
      <c r="B69" s="1" t="s">
        <v>1270</v>
      </c>
      <c r="C69" s="1" t="s">
        <v>1354</v>
      </c>
      <c r="D69" s="1" t="s">
        <v>1355</v>
      </c>
      <c r="E69" s="1" t="s">
        <v>1356</v>
      </c>
      <c r="F69" s="1" t="s">
        <v>1270</v>
      </c>
      <c r="G69" s="1" t="s">
        <v>946</v>
      </c>
      <c r="H69" s="1" t="s">
        <v>951</v>
      </c>
      <c r="I69" s="1" t="s">
        <v>1357</v>
      </c>
      <c r="J69" s="1" t="s">
        <v>30</v>
      </c>
      <c r="K69" s="1" t="s">
        <v>1358</v>
      </c>
      <c r="L69" s="1" t="s">
        <v>1358</v>
      </c>
      <c r="M69" s="1" t="s">
        <v>954</v>
      </c>
      <c r="N69" s="1" t="s">
        <v>954</v>
      </c>
      <c r="O69" s="1" t="s">
        <v>955</v>
      </c>
      <c r="P69" s="1" t="s">
        <v>956</v>
      </c>
      <c r="Q69" s="1" t="s">
        <v>957</v>
      </c>
      <c r="R69" s="1" t="s">
        <v>1359</v>
      </c>
      <c r="S69" s="1" t="s">
        <v>959</v>
      </c>
      <c r="T69" s="1" t="s">
        <v>960</v>
      </c>
      <c r="U69" s="1" t="s">
        <v>961</v>
      </c>
      <c r="V69" s="1" t="s">
        <v>1334</v>
      </c>
    </row>
    <row r="70" s="1" customFormat="1" spans="1:22">
      <c r="A70" s="3">
        <v>999224305561529</v>
      </c>
      <c r="B70" s="1" t="s">
        <v>1270</v>
      </c>
      <c r="C70" s="1" t="s">
        <v>1360</v>
      </c>
      <c r="D70" s="1" t="s">
        <v>1361</v>
      </c>
      <c r="E70" s="1" t="s">
        <v>1362</v>
      </c>
      <c r="F70" s="1" t="s">
        <v>1270</v>
      </c>
      <c r="G70" s="1" t="s">
        <v>946</v>
      </c>
      <c r="H70" s="1" t="s">
        <v>951</v>
      </c>
      <c r="I70" s="1" t="s">
        <v>1363</v>
      </c>
      <c r="J70" s="1" t="s">
        <v>30</v>
      </c>
      <c r="K70" s="1" t="s">
        <v>1364</v>
      </c>
      <c r="L70" s="1" t="s">
        <v>1364</v>
      </c>
      <c r="M70" s="1" t="s">
        <v>954</v>
      </c>
      <c r="N70" s="1" t="s">
        <v>954</v>
      </c>
      <c r="O70" s="1" t="s">
        <v>955</v>
      </c>
      <c r="P70" s="1" t="s">
        <v>956</v>
      </c>
      <c r="Q70" s="1" t="s">
        <v>957</v>
      </c>
      <c r="R70" s="1" t="s">
        <v>1365</v>
      </c>
      <c r="S70" s="1" t="s">
        <v>959</v>
      </c>
      <c r="T70" s="1" t="s">
        <v>960</v>
      </c>
      <c r="U70" s="1" t="s">
        <v>961</v>
      </c>
      <c r="V70" s="1" t="s">
        <v>1366</v>
      </c>
    </row>
    <row r="71" s="1" customFormat="1" spans="1:22">
      <c r="A71" s="3">
        <v>999224305333795</v>
      </c>
      <c r="B71" s="1" t="s">
        <v>1270</v>
      </c>
      <c r="C71" s="1" t="s">
        <v>1367</v>
      </c>
      <c r="D71" s="1" t="s">
        <v>1290</v>
      </c>
      <c r="E71" s="1" t="s">
        <v>1368</v>
      </c>
      <c r="F71" s="1" t="s">
        <v>950</v>
      </c>
      <c r="G71" s="1" t="s">
        <v>946</v>
      </c>
      <c r="H71" s="1" t="s">
        <v>951</v>
      </c>
      <c r="I71" s="1" t="s">
        <v>1369</v>
      </c>
      <c r="J71" s="1" t="s">
        <v>30</v>
      </c>
      <c r="K71" s="1" t="s">
        <v>1370</v>
      </c>
      <c r="L71" s="1" t="s">
        <v>1370</v>
      </c>
      <c r="M71" s="1" t="s">
        <v>954</v>
      </c>
      <c r="N71" s="1" t="s">
        <v>954</v>
      </c>
      <c r="O71" s="1" t="s">
        <v>955</v>
      </c>
      <c r="P71" s="1" t="s">
        <v>956</v>
      </c>
      <c r="Q71" s="1" t="s">
        <v>957</v>
      </c>
      <c r="R71" s="1" t="s">
        <v>1371</v>
      </c>
      <c r="S71" s="1" t="s">
        <v>959</v>
      </c>
      <c r="T71" s="1" t="s">
        <v>960</v>
      </c>
      <c r="U71" s="1" t="s">
        <v>961</v>
      </c>
      <c r="V71" s="1" t="s">
        <v>962</v>
      </c>
    </row>
    <row r="72" s="1" customFormat="1" spans="1:22">
      <c r="A72" s="3">
        <v>999224304231447</v>
      </c>
      <c r="B72" s="1" t="s">
        <v>1372</v>
      </c>
      <c r="C72" s="1" t="s">
        <v>1373</v>
      </c>
      <c r="D72" s="1" t="s">
        <v>1131</v>
      </c>
      <c r="E72" s="1" t="s">
        <v>1374</v>
      </c>
      <c r="F72" s="1" t="s">
        <v>950</v>
      </c>
      <c r="G72" s="1" t="s">
        <v>946</v>
      </c>
      <c r="H72" s="1" t="s">
        <v>951</v>
      </c>
      <c r="I72" s="1" t="s">
        <v>1375</v>
      </c>
      <c r="J72" s="1" t="s">
        <v>30</v>
      </c>
      <c r="K72" s="1" t="s">
        <v>1376</v>
      </c>
      <c r="L72" s="1" t="s">
        <v>1376</v>
      </c>
      <c r="M72" s="1" t="s">
        <v>954</v>
      </c>
      <c r="N72" s="1" t="s">
        <v>954</v>
      </c>
      <c r="O72" s="1" t="s">
        <v>955</v>
      </c>
      <c r="P72" s="1" t="s">
        <v>956</v>
      </c>
      <c r="Q72" s="1" t="s">
        <v>957</v>
      </c>
      <c r="R72" s="1" t="s">
        <v>1377</v>
      </c>
      <c r="S72" s="1" t="s">
        <v>959</v>
      </c>
      <c r="T72" s="1" t="s">
        <v>960</v>
      </c>
      <c r="U72" s="1" t="s">
        <v>961</v>
      </c>
      <c r="V72" s="1" t="s">
        <v>1092</v>
      </c>
    </row>
    <row r="73" s="1" customFormat="1" spans="1:22">
      <c r="A73" s="3">
        <v>999224303799826</v>
      </c>
      <c r="B73" s="1" t="s">
        <v>1372</v>
      </c>
      <c r="C73" s="1" t="s">
        <v>1378</v>
      </c>
      <c r="D73" s="1" t="s">
        <v>1379</v>
      </c>
      <c r="E73" s="1" t="s">
        <v>1380</v>
      </c>
      <c r="F73" s="1" t="s">
        <v>1129</v>
      </c>
      <c r="G73" s="1" t="s">
        <v>946</v>
      </c>
      <c r="H73" s="1" t="s">
        <v>951</v>
      </c>
      <c r="I73" s="1" t="s">
        <v>1381</v>
      </c>
      <c r="J73" s="1" t="s">
        <v>30</v>
      </c>
      <c r="K73" s="1" t="s">
        <v>1382</v>
      </c>
      <c r="L73" s="1" t="s">
        <v>1382</v>
      </c>
      <c r="M73" s="1" t="s">
        <v>954</v>
      </c>
      <c r="N73" s="1" t="s">
        <v>954</v>
      </c>
      <c r="O73" s="1" t="s">
        <v>955</v>
      </c>
      <c r="P73" s="1" t="s">
        <v>956</v>
      </c>
      <c r="Q73" s="1" t="s">
        <v>957</v>
      </c>
      <c r="R73" s="1" t="s">
        <v>1383</v>
      </c>
      <c r="S73" s="1" t="s">
        <v>959</v>
      </c>
      <c r="T73" s="1" t="s">
        <v>960</v>
      </c>
      <c r="U73" s="1" t="s">
        <v>961</v>
      </c>
      <c r="V73" s="1" t="s">
        <v>1251</v>
      </c>
    </row>
    <row r="74" s="1" customFormat="1" spans="1:22">
      <c r="A74" s="3">
        <v>999224303474609</v>
      </c>
      <c r="B74" s="1" t="s">
        <v>1372</v>
      </c>
      <c r="C74" s="1" t="s">
        <v>1384</v>
      </c>
      <c r="D74" s="1" t="s">
        <v>1385</v>
      </c>
      <c r="E74" s="1" t="s">
        <v>1386</v>
      </c>
      <c r="F74" s="1" t="s">
        <v>950</v>
      </c>
      <c r="G74" s="1" t="s">
        <v>946</v>
      </c>
      <c r="H74" s="1" t="s">
        <v>951</v>
      </c>
      <c r="I74" s="1" t="s">
        <v>1387</v>
      </c>
      <c r="J74" s="1" t="s">
        <v>30</v>
      </c>
      <c r="K74" s="1" t="s">
        <v>1388</v>
      </c>
      <c r="L74" s="1" t="s">
        <v>1388</v>
      </c>
      <c r="M74" s="1" t="s">
        <v>954</v>
      </c>
      <c r="N74" s="1" t="s">
        <v>954</v>
      </c>
      <c r="O74" s="1" t="s">
        <v>955</v>
      </c>
      <c r="P74" s="1" t="s">
        <v>956</v>
      </c>
      <c r="Q74" s="1" t="s">
        <v>957</v>
      </c>
      <c r="R74" s="1" t="s">
        <v>1389</v>
      </c>
      <c r="S74" s="1" t="s">
        <v>959</v>
      </c>
      <c r="T74" s="1" t="s">
        <v>960</v>
      </c>
      <c r="U74" s="1" t="s">
        <v>961</v>
      </c>
      <c r="V74" s="1" t="s">
        <v>1015</v>
      </c>
    </row>
    <row r="75" s="1" customFormat="1" spans="1:22">
      <c r="A75" s="3">
        <v>999224302898810</v>
      </c>
      <c r="B75" s="1" t="s">
        <v>1372</v>
      </c>
      <c r="C75" s="1" t="s">
        <v>1390</v>
      </c>
      <c r="D75" s="1" t="s">
        <v>1391</v>
      </c>
      <c r="E75" s="1" t="s">
        <v>1392</v>
      </c>
      <c r="F75" s="1" t="s">
        <v>1129</v>
      </c>
      <c r="G75" s="1" t="s">
        <v>946</v>
      </c>
      <c r="H75" s="1" t="s">
        <v>951</v>
      </c>
      <c r="I75" s="1" t="s">
        <v>1393</v>
      </c>
      <c r="J75" s="1" t="s">
        <v>30</v>
      </c>
      <c r="K75" s="1" t="s">
        <v>1394</v>
      </c>
      <c r="L75" s="1" t="s">
        <v>1394</v>
      </c>
      <c r="M75" s="1" t="s">
        <v>954</v>
      </c>
      <c r="N75" s="1" t="s">
        <v>954</v>
      </c>
      <c r="O75" s="1" t="s">
        <v>955</v>
      </c>
      <c r="P75" s="1" t="s">
        <v>956</v>
      </c>
      <c r="Q75" s="1" t="s">
        <v>957</v>
      </c>
      <c r="R75" s="1" t="s">
        <v>1395</v>
      </c>
      <c r="S75" s="1" t="s">
        <v>959</v>
      </c>
      <c r="T75" s="1" t="s">
        <v>960</v>
      </c>
      <c r="U75" s="1" t="s">
        <v>961</v>
      </c>
      <c r="V75" s="1" t="s">
        <v>962</v>
      </c>
    </row>
    <row r="76" s="1" customFormat="1" spans="1:22">
      <c r="A76" s="3">
        <v>24302541313</v>
      </c>
      <c r="B76" s="1" t="s">
        <v>1372</v>
      </c>
      <c r="C76" s="1" t="s">
        <v>1396</v>
      </c>
      <c r="D76" s="1" t="s">
        <v>1397</v>
      </c>
      <c r="E76" s="1" t="s">
        <v>1398</v>
      </c>
      <c r="F76" s="1" t="s">
        <v>1270</v>
      </c>
      <c r="G76" s="1" t="s">
        <v>946</v>
      </c>
      <c r="H76" s="1" t="s">
        <v>951</v>
      </c>
      <c r="I76" s="1" t="s">
        <v>1399</v>
      </c>
      <c r="J76" s="1" t="s">
        <v>30</v>
      </c>
      <c r="K76" s="1" t="s">
        <v>1400</v>
      </c>
      <c r="L76" s="1" t="s">
        <v>1400</v>
      </c>
      <c r="M76" s="1" t="s">
        <v>954</v>
      </c>
      <c r="N76" s="1" t="s">
        <v>954</v>
      </c>
      <c r="O76" s="1" t="s">
        <v>955</v>
      </c>
      <c r="P76" s="1" t="s">
        <v>956</v>
      </c>
      <c r="Q76" s="1" t="s">
        <v>957</v>
      </c>
      <c r="R76" s="1" t="s">
        <v>1401</v>
      </c>
      <c r="S76" s="1" t="s">
        <v>959</v>
      </c>
      <c r="T76" s="1" t="s">
        <v>960</v>
      </c>
      <c r="U76" s="1" t="s">
        <v>961</v>
      </c>
      <c r="V76" s="1" t="s">
        <v>962</v>
      </c>
    </row>
    <row r="77" s="1" customFormat="1" spans="1:22">
      <c r="A77" s="3">
        <v>999224294601302</v>
      </c>
      <c r="B77" s="1" t="s">
        <v>1372</v>
      </c>
      <c r="C77" s="1" t="s">
        <v>1402</v>
      </c>
      <c r="D77" s="1" t="s">
        <v>1403</v>
      </c>
      <c r="E77" s="1" t="s">
        <v>1404</v>
      </c>
      <c r="F77" s="1" t="s">
        <v>1129</v>
      </c>
      <c r="G77" s="1" t="s">
        <v>946</v>
      </c>
      <c r="H77" s="1" t="s">
        <v>951</v>
      </c>
      <c r="I77" s="1" t="s">
        <v>1405</v>
      </c>
      <c r="J77" s="1" t="s">
        <v>30</v>
      </c>
      <c r="K77" s="1" t="s">
        <v>1406</v>
      </c>
      <c r="L77" s="1" t="s">
        <v>1406</v>
      </c>
      <c r="M77" s="1" t="s">
        <v>954</v>
      </c>
      <c r="N77" s="1" t="s">
        <v>954</v>
      </c>
      <c r="O77" s="1" t="s">
        <v>955</v>
      </c>
      <c r="P77" s="1" t="s">
        <v>956</v>
      </c>
      <c r="Q77" s="1" t="s">
        <v>957</v>
      </c>
      <c r="R77" s="1" t="s">
        <v>1407</v>
      </c>
      <c r="S77" s="1" t="s">
        <v>959</v>
      </c>
      <c r="T77" s="1" t="s">
        <v>960</v>
      </c>
      <c r="U77" s="1" t="s">
        <v>961</v>
      </c>
      <c r="V77" s="1" t="s">
        <v>962</v>
      </c>
    </row>
    <row r="78" s="1" customFormat="1" spans="1:22">
      <c r="A78" s="3">
        <v>999224293837568</v>
      </c>
      <c r="B78" s="1" t="s">
        <v>1372</v>
      </c>
      <c r="C78" s="1" t="s">
        <v>1408</v>
      </c>
      <c r="D78" s="1" t="s">
        <v>948</v>
      </c>
      <c r="E78" s="1" t="s">
        <v>949</v>
      </c>
      <c r="F78" s="1" t="s">
        <v>950</v>
      </c>
      <c r="G78" s="1" t="s">
        <v>946</v>
      </c>
      <c r="H78" s="1" t="s">
        <v>951</v>
      </c>
      <c r="I78" s="1" t="s">
        <v>1409</v>
      </c>
      <c r="J78" s="1" t="s">
        <v>30</v>
      </c>
      <c r="K78" s="1" t="s">
        <v>953</v>
      </c>
      <c r="L78" s="1" t="s">
        <v>953</v>
      </c>
      <c r="M78" s="1" t="s">
        <v>954</v>
      </c>
      <c r="N78" s="1" t="s">
        <v>954</v>
      </c>
      <c r="O78" s="1" t="s">
        <v>955</v>
      </c>
      <c r="P78" s="1" t="s">
        <v>956</v>
      </c>
      <c r="Q78" s="1" t="s">
        <v>957</v>
      </c>
      <c r="R78" s="1" t="s">
        <v>1410</v>
      </c>
      <c r="S78" s="1" t="s">
        <v>959</v>
      </c>
      <c r="T78" s="1" t="s">
        <v>960</v>
      </c>
      <c r="U78" s="1" t="s">
        <v>961</v>
      </c>
      <c r="V78" s="1" t="s">
        <v>962</v>
      </c>
    </row>
    <row r="79" s="1" customFormat="1" spans="1:22">
      <c r="A79" s="3">
        <v>999224293559968</v>
      </c>
      <c r="B79" s="1" t="s">
        <v>1372</v>
      </c>
      <c r="C79" s="1" t="s">
        <v>1411</v>
      </c>
      <c r="D79" s="1" t="s">
        <v>1412</v>
      </c>
      <c r="E79" s="1" t="s">
        <v>1413</v>
      </c>
      <c r="F79" s="1" t="s">
        <v>1129</v>
      </c>
      <c r="G79" s="1" t="s">
        <v>946</v>
      </c>
      <c r="H79" s="1" t="s">
        <v>951</v>
      </c>
      <c r="I79" s="1" t="s">
        <v>1414</v>
      </c>
      <c r="J79" s="1" t="s">
        <v>30</v>
      </c>
      <c r="K79" s="1" t="s">
        <v>1415</v>
      </c>
      <c r="L79" s="1" t="s">
        <v>1415</v>
      </c>
      <c r="M79" s="1" t="s">
        <v>954</v>
      </c>
      <c r="N79" s="1" t="s">
        <v>954</v>
      </c>
      <c r="O79" s="1" t="s">
        <v>955</v>
      </c>
      <c r="P79" s="1" t="s">
        <v>956</v>
      </c>
      <c r="Q79" s="1" t="s">
        <v>957</v>
      </c>
      <c r="R79" s="1" t="s">
        <v>1416</v>
      </c>
      <c r="S79" s="1" t="s">
        <v>959</v>
      </c>
      <c r="T79" s="1" t="s">
        <v>960</v>
      </c>
      <c r="U79" s="1" t="s">
        <v>961</v>
      </c>
      <c r="V79" s="1" t="s">
        <v>1417</v>
      </c>
    </row>
    <row r="80" s="1" customFormat="1" spans="1:22">
      <c r="A80" s="3">
        <v>999224290437041</v>
      </c>
      <c r="B80" s="1" t="s">
        <v>1372</v>
      </c>
      <c r="C80" s="1" t="s">
        <v>1418</v>
      </c>
      <c r="D80" s="1" t="s">
        <v>1419</v>
      </c>
      <c r="E80" s="1" t="s">
        <v>1420</v>
      </c>
      <c r="F80" s="1" t="s">
        <v>1270</v>
      </c>
      <c r="G80" s="1" t="s">
        <v>946</v>
      </c>
      <c r="H80" s="1" t="s">
        <v>951</v>
      </c>
      <c r="I80" s="1" t="s">
        <v>1421</v>
      </c>
      <c r="J80" s="1" t="s">
        <v>30</v>
      </c>
      <c r="K80" s="1" t="s">
        <v>1422</v>
      </c>
      <c r="L80" s="1" t="s">
        <v>1422</v>
      </c>
      <c r="M80" s="1" t="s">
        <v>954</v>
      </c>
      <c r="N80" s="1" t="s">
        <v>954</v>
      </c>
      <c r="O80" s="1" t="s">
        <v>955</v>
      </c>
      <c r="P80" s="1" t="s">
        <v>956</v>
      </c>
      <c r="Q80" s="1" t="s">
        <v>957</v>
      </c>
      <c r="R80" s="1" t="s">
        <v>1423</v>
      </c>
      <c r="S80" s="1" t="s">
        <v>959</v>
      </c>
      <c r="T80" s="1" t="s">
        <v>960</v>
      </c>
      <c r="U80" s="1" t="s">
        <v>961</v>
      </c>
      <c r="V80" s="1" t="s">
        <v>1424</v>
      </c>
    </row>
    <row r="81" s="1" customFormat="1" spans="1:22">
      <c r="A81" s="3">
        <v>999224288582412</v>
      </c>
      <c r="B81" s="1" t="s">
        <v>1372</v>
      </c>
      <c r="C81" s="1" t="s">
        <v>1425</v>
      </c>
      <c r="D81" s="1" t="s">
        <v>1426</v>
      </c>
      <c r="E81" s="1" t="s">
        <v>1427</v>
      </c>
      <c r="F81" s="1" t="s">
        <v>1372</v>
      </c>
      <c r="G81" s="1" t="s">
        <v>946</v>
      </c>
      <c r="H81" s="1" t="s">
        <v>951</v>
      </c>
      <c r="I81" s="1" t="s">
        <v>1428</v>
      </c>
      <c r="J81" s="1" t="s">
        <v>30</v>
      </c>
      <c r="K81" s="1" t="s">
        <v>1429</v>
      </c>
      <c r="L81" s="1" t="s">
        <v>1429</v>
      </c>
      <c r="M81" s="1" t="s">
        <v>954</v>
      </c>
      <c r="N81" s="1" t="s">
        <v>954</v>
      </c>
      <c r="O81" s="1" t="s">
        <v>955</v>
      </c>
      <c r="P81" s="1" t="s">
        <v>956</v>
      </c>
      <c r="Q81" s="1" t="s">
        <v>957</v>
      </c>
      <c r="R81" s="1" t="s">
        <v>1430</v>
      </c>
      <c r="S81" s="1" t="s">
        <v>959</v>
      </c>
      <c r="T81" s="1" t="s">
        <v>960</v>
      </c>
      <c r="U81" s="1" t="s">
        <v>961</v>
      </c>
      <c r="V81" s="1" t="s">
        <v>982</v>
      </c>
    </row>
    <row r="82" s="1" customFormat="1" spans="1:22">
      <c r="A82" s="3">
        <v>999224287608782</v>
      </c>
      <c r="B82" s="1" t="s">
        <v>1372</v>
      </c>
      <c r="C82" s="1" t="s">
        <v>1431</v>
      </c>
      <c r="D82" s="1" t="s">
        <v>1432</v>
      </c>
      <c r="E82" s="1" t="s">
        <v>1433</v>
      </c>
      <c r="F82" s="1" t="s">
        <v>950</v>
      </c>
      <c r="G82" s="1" t="s">
        <v>946</v>
      </c>
      <c r="H82" s="1" t="s">
        <v>951</v>
      </c>
      <c r="I82" s="1" t="s">
        <v>1434</v>
      </c>
      <c r="J82" s="1" t="s">
        <v>30</v>
      </c>
      <c r="K82" s="1" t="s">
        <v>1435</v>
      </c>
      <c r="L82" s="1" t="s">
        <v>1435</v>
      </c>
      <c r="M82" s="1" t="s">
        <v>954</v>
      </c>
      <c r="N82" s="1" t="s">
        <v>954</v>
      </c>
      <c r="O82" s="1" t="s">
        <v>955</v>
      </c>
      <c r="P82" s="1" t="s">
        <v>956</v>
      </c>
      <c r="Q82" s="1" t="s">
        <v>957</v>
      </c>
      <c r="R82" s="1" t="s">
        <v>1436</v>
      </c>
      <c r="S82" s="1" t="s">
        <v>959</v>
      </c>
      <c r="T82" s="1" t="s">
        <v>960</v>
      </c>
      <c r="U82" s="1" t="s">
        <v>961</v>
      </c>
      <c r="V82" s="1" t="s">
        <v>962</v>
      </c>
    </row>
    <row r="83" s="1" customFormat="1" spans="1:22">
      <c r="A83" s="3">
        <v>999224285921981</v>
      </c>
      <c r="B83" s="1" t="s">
        <v>1372</v>
      </c>
      <c r="C83" s="1" t="s">
        <v>1437</v>
      </c>
      <c r="D83" s="1" t="s">
        <v>1438</v>
      </c>
      <c r="E83" s="1" t="s">
        <v>1439</v>
      </c>
      <c r="F83" s="1" t="s">
        <v>1129</v>
      </c>
      <c r="G83" s="1" t="s">
        <v>946</v>
      </c>
      <c r="H83" s="1" t="s">
        <v>951</v>
      </c>
      <c r="I83" s="1" t="s">
        <v>1440</v>
      </c>
      <c r="J83" s="1" t="s">
        <v>30</v>
      </c>
      <c r="K83" s="1" t="s">
        <v>1441</v>
      </c>
      <c r="L83" s="1" t="s">
        <v>1441</v>
      </c>
      <c r="M83" s="1" t="s">
        <v>954</v>
      </c>
      <c r="N83" s="1" t="s">
        <v>954</v>
      </c>
      <c r="O83" s="1" t="s">
        <v>955</v>
      </c>
      <c r="P83" s="1" t="s">
        <v>956</v>
      </c>
      <c r="Q83" s="1" t="s">
        <v>957</v>
      </c>
      <c r="R83" s="1" t="s">
        <v>1442</v>
      </c>
      <c r="S83" s="1" t="s">
        <v>959</v>
      </c>
      <c r="T83" s="1" t="s">
        <v>960</v>
      </c>
      <c r="U83" s="1" t="s">
        <v>961</v>
      </c>
      <c r="V83" s="1" t="s">
        <v>982</v>
      </c>
    </row>
    <row r="84" s="1" customFormat="1" spans="1:22">
      <c r="A84" s="3">
        <v>999224283969142</v>
      </c>
      <c r="B84" s="1" t="s">
        <v>1443</v>
      </c>
      <c r="C84" s="1" t="s">
        <v>1444</v>
      </c>
      <c r="D84" s="1" t="s">
        <v>1445</v>
      </c>
      <c r="E84" s="1" t="s">
        <v>1446</v>
      </c>
      <c r="F84" s="1" t="s">
        <v>950</v>
      </c>
      <c r="G84" s="1" t="s">
        <v>946</v>
      </c>
      <c r="H84" s="1" t="s">
        <v>951</v>
      </c>
      <c r="I84" s="1" t="s">
        <v>1447</v>
      </c>
      <c r="J84" s="1" t="s">
        <v>30</v>
      </c>
      <c r="K84" s="1" t="s">
        <v>1448</v>
      </c>
      <c r="L84" s="1" t="s">
        <v>1448</v>
      </c>
      <c r="M84" s="1" t="s">
        <v>954</v>
      </c>
      <c r="N84" s="1" t="s">
        <v>954</v>
      </c>
      <c r="O84" s="1" t="s">
        <v>955</v>
      </c>
      <c r="P84" s="1" t="s">
        <v>956</v>
      </c>
      <c r="Q84" s="1" t="s">
        <v>957</v>
      </c>
      <c r="R84" s="1" t="s">
        <v>1449</v>
      </c>
      <c r="S84" s="1" t="s">
        <v>959</v>
      </c>
      <c r="T84" s="1" t="s">
        <v>960</v>
      </c>
      <c r="U84" s="1" t="s">
        <v>961</v>
      </c>
      <c r="V84" s="1" t="s">
        <v>1015</v>
      </c>
    </row>
    <row r="85" s="1" customFormat="1" spans="1:22">
      <c r="A85" s="3">
        <v>999224283827910</v>
      </c>
      <c r="B85" s="1" t="s">
        <v>1443</v>
      </c>
      <c r="C85" s="1" t="s">
        <v>1450</v>
      </c>
      <c r="D85" s="1" t="s">
        <v>1451</v>
      </c>
      <c r="E85" s="1" t="s">
        <v>1452</v>
      </c>
      <c r="F85" s="1" t="s">
        <v>1129</v>
      </c>
      <c r="G85" s="1" t="s">
        <v>946</v>
      </c>
      <c r="H85" s="1" t="s">
        <v>951</v>
      </c>
      <c r="I85" s="1" t="s">
        <v>1453</v>
      </c>
      <c r="J85" s="1" t="s">
        <v>30</v>
      </c>
      <c r="K85" s="1" t="s">
        <v>1454</v>
      </c>
      <c r="L85" s="1" t="s">
        <v>1454</v>
      </c>
      <c r="M85" s="1" t="s">
        <v>954</v>
      </c>
      <c r="N85" s="1" t="s">
        <v>954</v>
      </c>
      <c r="O85" s="1" t="s">
        <v>955</v>
      </c>
      <c r="P85" s="1" t="s">
        <v>956</v>
      </c>
      <c r="Q85" s="1" t="s">
        <v>957</v>
      </c>
      <c r="R85" s="1" t="s">
        <v>1455</v>
      </c>
      <c r="S85" s="1" t="s">
        <v>959</v>
      </c>
      <c r="T85" s="1" t="s">
        <v>960</v>
      </c>
      <c r="U85" s="1" t="s">
        <v>961</v>
      </c>
      <c r="V85" s="1" t="s">
        <v>1092</v>
      </c>
    </row>
    <row r="86" s="1" customFormat="1" spans="1:22">
      <c r="A86" s="3">
        <v>999224283663299</v>
      </c>
      <c r="B86" s="1" t="s">
        <v>1443</v>
      </c>
      <c r="C86" s="1" t="s">
        <v>1456</v>
      </c>
      <c r="D86" s="1" t="s">
        <v>1457</v>
      </c>
      <c r="E86" s="1" t="s">
        <v>1458</v>
      </c>
      <c r="F86" s="1" t="s">
        <v>1129</v>
      </c>
      <c r="G86" s="1" t="s">
        <v>946</v>
      </c>
      <c r="H86" s="1" t="s">
        <v>951</v>
      </c>
      <c r="I86" s="1" t="s">
        <v>1459</v>
      </c>
      <c r="J86" s="1" t="s">
        <v>30</v>
      </c>
      <c r="K86" s="1" t="s">
        <v>1460</v>
      </c>
      <c r="L86" s="1" t="s">
        <v>1460</v>
      </c>
      <c r="M86" s="1" t="s">
        <v>954</v>
      </c>
      <c r="N86" s="1" t="s">
        <v>954</v>
      </c>
      <c r="O86" s="1" t="s">
        <v>955</v>
      </c>
      <c r="P86" s="1" t="s">
        <v>956</v>
      </c>
      <c r="Q86" s="1" t="s">
        <v>957</v>
      </c>
      <c r="R86" s="1" t="s">
        <v>1461</v>
      </c>
      <c r="S86" s="1" t="s">
        <v>959</v>
      </c>
      <c r="T86" s="1" t="s">
        <v>960</v>
      </c>
      <c r="U86" s="1" t="s">
        <v>961</v>
      </c>
      <c r="V86" s="1" t="s">
        <v>1092</v>
      </c>
    </row>
    <row r="87" s="1" customFormat="1" spans="1:22">
      <c r="A87" s="3">
        <v>999224281887231</v>
      </c>
      <c r="B87" s="1" t="s">
        <v>1443</v>
      </c>
      <c r="C87" s="1" t="s">
        <v>1462</v>
      </c>
      <c r="D87" s="1" t="s">
        <v>1463</v>
      </c>
      <c r="E87" s="1" t="s">
        <v>1464</v>
      </c>
      <c r="F87" s="1" t="s">
        <v>1270</v>
      </c>
      <c r="G87" s="1" t="s">
        <v>946</v>
      </c>
      <c r="H87" s="1" t="s">
        <v>951</v>
      </c>
      <c r="I87" s="1" t="s">
        <v>1465</v>
      </c>
      <c r="J87" s="1" t="s">
        <v>30</v>
      </c>
      <c r="K87" s="1" t="s">
        <v>1466</v>
      </c>
      <c r="L87" s="1" t="s">
        <v>1466</v>
      </c>
      <c r="M87" s="1" t="s">
        <v>954</v>
      </c>
      <c r="N87" s="1" t="s">
        <v>954</v>
      </c>
      <c r="O87" s="1" t="s">
        <v>955</v>
      </c>
      <c r="P87" s="1" t="s">
        <v>956</v>
      </c>
      <c r="Q87" s="1" t="s">
        <v>957</v>
      </c>
      <c r="R87" s="1" t="s">
        <v>1467</v>
      </c>
      <c r="S87" s="1" t="s">
        <v>959</v>
      </c>
      <c r="T87" s="1" t="s">
        <v>960</v>
      </c>
      <c r="U87" s="1" t="s">
        <v>961</v>
      </c>
      <c r="V87" s="1" t="s">
        <v>1468</v>
      </c>
    </row>
    <row r="88" s="1" customFormat="1" spans="1:22">
      <c r="A88" s="3">
        <v>999224283430630</v>
      </c>
      <c r="B88" s="1" t="s">
        <v>1443</v>
      </c>
      <c r="C88" s="1" t="s">
        <v>1469</v>
      </c>
      <c r="D88" s="1" t="s">
        <v>1470</v>
      </c>
      <c r="E88" s="1" t="s">
        <v>1471</v>
      </c>
      <c r="F88" s="1" t="s">
        <v>1372</v>
      </c>
      <c r="G88" s="1" t="s">
        <v>946</v>
      </c>
      <c r="H88" s="1" t="s">
        <v>951</v>
      </c>
      <c r="I88" s="1" t="s">
        <v>1472</v>
      </c>
      <c r="J88" s="1" t="s">
        <v>30</v>
      </c>
      <c r="K88" s="1" t="s">
        <v>1473</v>
      </c>
      <c r="L88" s="1" t="s">
        <v>1473</v>
      </c>
      <c r="M88" s="1" t="s">
        <v>954</v>
      </c>
      <c r="N88" s="1" t="s">
        <v>954</v>
      </c>
      <c r="O88" s="1" t="s">
        <v>955</v>
      </c>
      <c r="P88" s="1" t="s">
        <v>956</v>
      </c>
      <c r="Q88" s="1" t="s">
        <v>957</v>
      </c>
      <c r="R88" s="1" t="s">
        <v>1474</v>
      </c>
      <c r="S88" s="1" t="s">
        <v>959</v>
      </c>
      <c r="T88" s="1" t="s">
        <v>960</v>
      </c>
      <c r="U88" s="1" t="s">
        <v>961</v>
      </c>
      <c r="V88" s="1" t="s">
        <v>1475</v>
      </c>
    </row>
    <row r="89" s="1" customFormat="1" spans="1:22">
      <c r="A89" s="3">
        <v>999224278905995</v>
      </c>
      <c r="B89" s="1" t="s">
        <v>1443</v>
      </c>
      <c r="C89" s="1" t="s">
        <v>1476</v>
      </c>
      <c r="D89" s="1" t="s">
        <v>1477</v>
      </c>
      <c r="E89" s="1" t="s">
        <v>1478</v>
      </c>
      <c r="F89" s="1" t="s">
        <v>950</v>
      </c>
      <c r="G89" s="1" t="s">
        <v>946</v>
      </c>
      <c r="H89" s="1" t="s">
        <v>951</v>
      </c>
      <c r="I89" s="1" t="s">
        <v>1479</v>
      </c>
      <c r="J89" s="1" t="s">
        <v>30</v>
      </c>
      <c r="K89" s="1" t="s">
        <v>1480</v>
      </c>
      <c r="L89" s="1" t="s">
        <v>1480</v>
      </c>
      <c r="M89" s="1" t="s">
        <v>954</v>
      </c>
      <c r="N89" s="1" t="s">
        <v>954</v>
      </c>
      <c r="O89" s="1" t="s">
        <v>955</v>
      </c>
      <c r="P89" s="1" t="s">
        <v>956</v>
      </c>
      <c r="Q89" s="1" t="s">
        <v>957</v>
      </c>
      <c r="R89" s="1" t="s">
        <v>1481</v>
      </c>
      <c r="S89" s="1" t="s">
        <v>959</v>
      </c>
      <c r="T89" s="1" t="s">
        <v>960</v>
      </c>
      <c r="U89" s="1" t="s">
        <v>961</v>
      </c>
      <c r="V89" s="1" t="s">
        <v>962</v>
      </c>
    </row>
    <row r="90" s="1" customFormat="1" spans="1:22">
      <c r="A90" s="3">
        <v>999224278620758</v>
      </c>
      <c r="B90" s="1" t="s">
        <v>1443</v>
      </c>
      <c r="C90" s="1" t="s">
        <v>1482</v>
      </c>
      <c r="D90" s="1" t="s">
        <v>1477</v>
      </c>
      <c r="E90" s="1" t="s">
        <v>1478</v>
      </c>
      <c r="F90" s="1" t="s">
        <v>950</v>
      </c>
      <c r="G90" s="1" t="s">
        <v>946</v>
      </c>
      <c r="H90" s="1" t="s">
        <v>951</v>
      </c>
      <c r="I90" s="1" t="s">
        <v>1483</v>
      </c>
      <c r="J90" s="1" t="s">
        <v>30</v>
      </c>
      <c r="K90" s="1" t="s">
        <v>1484</v>
      </c>
      <c r="L90" s="1" t="s">
        <v>1484</v>
      </c>
      <c r="M90" s="1" t="s">
        <v>954</v>
      </c>
      <c r="N90" s="1" t="s">
        <v>954</v>
      </c>
      <c r="O90" s="1" t="s">
        <v>955</v>
      </c>
      <c r="P90" s="1" t="s">
        <v>956</v>
      </c>
      <c r="Q90" s="1" t="s">
        <v>957</v>
      </c>
      <c r="R90" s="1" t="s">
        <v>1485</v>
      </c>
      <c r="S90" s="1" t="s">
        <v>959</v>
      </c>
      <c r="T90" s="1" t="s">
        <v>960</v>
      </c>
      <c r="U90" s="1" t="s">
        <v>961</v>
      </c>
      <c r="V90" s="1" t="s">
        <v>962</v>
      </c>
    </row>
    <row r="91" s="1" customFormat="1" spans="1:22">
      <c r="A91" s="3">
        <v>999224272107654</v>
      </c>
      <c r="B91" s="1" t="s">
        <v>1443</v>
      </c>
      <c r="C91" s="1" t="s">
        <v>1486</v>
      </c>
      <c r="D91" s="1" t="s">
        <v>1487</v>
      </c>
      <c r="E91" s="1" t="s">
        <v>1488</v>
      </c>
      <c r="F91" s="1" t="s">
        <v>1129</v>
      </c>
      <c r="G91" s="1" t="s">
        <v>946</v>
      </c>
      <c r="H91" s="1" t="s">
        <v>951</v>
      </c>
      <c r="I91" s="1" t="s">
        <v>1489</v>
      </c>
      <c r="J91" s="1" t="s">
        <v>30</v>
      </c>
      <c r="K91" s="1" t="s">
        <v>1490</v>
      </c>
      <c r="L91" s="1" t="s">
        <v>1490</v>
      </c>
      <c r="M91" s="1" t="s">
        <v>954</v>
      </c>
      <c r="N91" s="1" t="s">
        <v>954</v>
      </c>
      <c r="O91" s="1" t="s">
        <v>955</v>
      </c>
      <c r="P91" s="1" t="s">
        <v>956</v>
      </c>
      <c r="Q91" s="1" t="s">
        <v>957</v>
      </c>
      <c r="R91" s="1" t="s">
        <v>1491</v>
      </c>
      <c r="S91" s="1" t="s">
        <v>959</v>
      </c>
      <c r="T91" s="1" t="s">
        <v>960</v>
      </c>
      <c r="U91" s="1" t="s">
        <v>961</v>
      </c>
      <c r="V91" s="1" t="s">
        <v>1015</v>
      </c>
    </row>
    <row r="92" s="1" customFormat="1" spans="1:22">
      <c r="A92" s="3">
        <v>999224266552653</v>
      </c>
      <c r="B92" s="1" t="s">
        <v>1443</v>
      </c>
      <c r="C92" s="1" t="s">
        <v>1492</v>
      </c>
      <c r="D92" s="1" t="s">
        <v>1493</v>
      </c>
      <c r="E92" s="1" t="s">
        <v>1494</v>
      </c>
      <c r="F92" s="1" t="s">
        <v>950</v>
      </c>
      <c r="G92" s="1" t="s">
        <v>946</v>
      </c>
      <c r="H92" s="1" t="s">
        <v>951</v>
      </c>
      <c r="I92" s="1" t="s">
        <v>1495</v>
      </c>
      <c r="J92" s="1" t="s">
        <v>30</v>
      </c>
      <c r="K92" s="1" t="s">
        <v>1496</v>
      </c>
      <c r="L92" s="1" t="s">
        <v>1496</v>
      </c>
      <c r="M92" s="1" t="s">
        <v>954</v>
      </c>
      <c r="N92" s="1" t="s">
        <v>954</v>
      </c>
      <c r="O92" s="1" t="s">
        <v>955</v>
      </c>
      <c r="P92" s="1" t="s">
        <v>956</v>
      </c>
      <c r="Q92" s="1" t="s">
        <v>957</v>
      </c>
      <c r="R92" s="1" t="s">
        <v>1497</v>
      </c>
      <c r="S92" s="1" t="s">
        <v>959</v>
      </c>
      <c r="T92" s="1" t="s">
        <v>960</v>
      </c>
      <c r="U92" s="1" t="s">
        <v>961</v>
      </c>
      <c r="V92" s="1" t="s">
        <v>1105</v>
      </c>
    </row>
    <row r="93" s="1" customFormat="1" spans="1:22">
      <c r="A93" s="3">
        <v>999224266522083</v>
      </c>
      <c r="B93" s="1" t="s">
        <v>1443</v>
      </c>
      <c r="C93" s="1" t="s">
        <v>1498</v>
      </c>
      <c r="D93" s="1" t="s">
        <v>1499</v>
      </c>
      <c r="E93" s="1" t="s">
        <v>1500</v>
      </c>
      <c r="F93" s="1" t="s">
        <v>1372</v>
      </c>
      <c r="G93" s="1" t="s">
        <v>946</v>
      </c>
      <c r="H93" s="1" t="s">
        <v>951</v>
      </c>
      <c r="I93" s="1" t="s">
        <v>1501</v>
      </c>
      <c r="J93" s="1" t="s">
        <v>30</v>
      </c>
      <c r="K93" s="1" t="s">
        <v>1502</v>
      </c>
      <c r="L93" s="1" t="s">
        <v>1502</v>
      </c>
      <c r="M93" s="1" t="s">
        <v>954</v>
      </c>
      <c r="N93" s="1" t="s">
        <v>954</v>
      </c>
      <c r="O93" s="1" t="s">
        <v>955</v>
      </c>
      <c r="P93" s="1" t="s">
        <v>956</v>
      </c>
      <c r="Q93" s="1" t="s">
        <v>957</v>
      </c>
      <c r="R93" s="1" t="s">
        <v>1503</v>
      </c>
      <c r="S93" s="1" t="s">
        <v>959</v>
      </c>
      <c r="T93" s="1" t="s">
        <v>960</v>
      </c>
      <c r="U93" s="1" t="s">
        <v>961</v>
      </c>
      <c r="V93" s="1" t="s">
        <v>1504</v>
      </c>
    </row>
    <row r="94" s="1" customFormat="1" spans="1:22">
      <c r="A94" s="3">
        <v>999224266513584</v>
      </c>
      <c r="B94" s="1" t="s">
        <v>1443</v>
      </c>
      <c r="C94" s="1" t="s">
        <v>1505</v>
      </c>
      <c r="D94" s="1" t="s">
        <v>1506</v>
      </c>
      <c r="E94" s="1" t="s">
        <v>1507</v>
      </c>
      <c r="F94" s="1" t="s">
        <v>950</v>
      </c>
      <c r="G94" s="1" t="s">
        <v>946</v>
      </c>
      <c r="H94" s="1" t="s">
        <v>951</v>
      </c>
      <c r="I94" s="1" t="s">
        <v>1508</v>
      </c>
      <c r="J94" s="1" t="s">
        <v>30</v>
      </c>
      <c r="K94" s="1" t="s">
        <v>1509</v>
      </c>
      <c r="L94" s="1" t="s">
        <v>1509</v>
      </c>
      <c r="M94" s="1" t="s">
        <v>954</v>
      </c>
      <c r="N94" s="1" t="s">
        <v>954</v>
      </c>
      <c r="O94" s="1" t="s">
        <v>955</v>
      </c>
      <c r="P94" s="1" t="s">
        <v>956</v>
      </c>
      <c r="Q94" s="1" t="s">
        <v>957</v>
      </c>
      <c r="R94" s="1" t="s">
        <v>1510</v>
      </c>
      <c r="S94" s="1" t="s">
        <v>959</v>
      </c>
      <c r="T94" s="1" t="s">
        <v>960</v>
      </c>
      <c r="U94" s="1" t="s">
        <v>961</v>
      </c>
      <c r="V94" s="1" t="s">
        <v>1015</v>
      </c>
    </row>
    <row r="95" s="1" customFormat="1" spans="1:22">
      <c r="A95" s="3">
        <v>999224264389898</v>
      </c>
      <c r="B95" s="1" t="s">
        <v>1443</v>
      </c>
      <c r="C95" s="1" t="s">
        <v>1511</v>
      </c>
      <c r="D95" s="1" t="s">
        <v>1512</v>
      </c>
      <c r="E95" s="1" t="s">
        <v>1513</v>
      </c>
      <c r="F95" s="1" t="s">
        <v>950</v>
      </c>
      <c r="G95" s="1" t="s">
        <v>946</v>
      </c>
      <c r="H95" s="1" t="s">
        <v>951</v>
      </c>
      <c r="I95" s="1" t="s">
        <v>1514</v>
      </c>
      <c r="J95" s="1" t="s">
        <v>30</v>
      </c>
      <c r="K95" s="1" t="s">
        <v>1515</v>
      </c>
      <c r="L95" s="1" t="s">
        <v>1515</v>
      </c>
      <c r="M95" s="1" t="s">
        <v>954</v>
      </c>
      <c r="N95" s="1" t="s">
        <v>954</v>
      </c>
      <c r="O95" s="1" t="s">
        <v>955</v>
      </c>
      <c r="P95" s="1" t="s">
        <v>956</v>
      </c>
      <c r="Q95" s="1" t="s">
        <v>957</v>
      </c>
      <c r="R95" s="1" t="s">
        <v>1516</v>
      </c>
      <c r="S95" s="1" t="s">
        <v>959</v>
      </c>
      <c r="T95" s="1" t="s">
        <v>960</v>
      </c>
      <c r="U95" s="1" t="s">
        <v>961</v>
      </c>
      <c r="V95" s="1" t="s">
        <v>982</v>
      </c>
    </row>
    <row r="96" s="1" customFormat="1" spans="1:22">
      <c r="A96" s="3">
        <v>999224259628686</v>
      </c>
      <c r="B96" s="1" t="s">
        <v>1517</v>
      </c>
      <c r="C96" s="1" t="s">
        <v>1518</v>
      </c>
      <c r="D96" s="1" t="s">
        <v>1519</v>
      </c>
      <c r="E96" s="1" t="s">
        <v>1520</v>
      </c>
      <c r="F96" s="1" t="s">
        <v>1129</v>
      </c>
      <c r="G96" s="1" t="s">
        <v>946</v>
      </c>
      <c r="H96" s="1" t="s">
        <v>951</v>
      </c>
      <c r="I96" s="1" t="s">
        <v>1521</v>
      </c>
      <c r="J96" s="1" t="s">
        <v>30</v>
      </c>
      <c r="K96" s="1" t="s">
        <v>1522</v>
      </c>
      <c r="L96" s="1" t="s">
        <v>1522</v>
      </c>
      <c r="M96" s="1" t="s">
        <v>954</v>
      </c>
      <c r="N96" s="1" t="s">
        <v>954</v>
      </c>
      <c r="O96" s="1" t="s">
        <v>955</v>
      </c>
      <c r="P96" s="1" t="s">
        <v>956</v>
      </c>
      <c r="Q96" s="1" t="s">
        <v>957</v>
      </c>
      <c r="R96" s="1" t="s">
        <v>1523</v>
      </c>
      <c r="S96" s="1" t="s">
        <v>959</v>
      </c>
      <c r="T96" s="1" t="s">
        <v>960</v>
      </c>
      <c r="U96" s="1" t="s">
        <v>961</v>
      </c>
      <c r="V96" s="1" t="s">
        <v>1524</v>
      </c>
    </row>
    <row r="97" s="1" customFormat="1" spans="1:22">
      <c r="A97" s="3">
        <v>999224197249126</v>
      </c>
      <c r="B97" s="1" t="s">
        <v>1517</v>
      </c>
      <c r="C97" s="1" t="s">
        <v>1525</v>
      </c>
      <c r="D97" s="1" t="s">
        <v>1526</v>
      </c>
      <c r="E97" s="1" t="s">
        <v>1527</v>
      </c>
      <c r="F97" s="1" t="s">
        <v>1129</v>
      </c>
      <c r="G97" s="1" t="s">
        <v>946</v>
      </c>
      <c r="H97" s="1" t="s">
        <v>951</v>
      </c>
      <c r="I97" s="1" t="s">
        <v>1528</v>
      </c>
      <c r="J97" s="1" t="s">
        <v>30</v>
      </c>
      <c r="K97" s="1" t="s">
        <v>1529</v>
      </c>
      <c r="L97" s="1" t="s">
        <v>1529</v>
      </c>
      <c r="M97" s="1" t="s">
        <v>954</v>
      </c>
      <c r="N97" s="1" t="s">
        <v>954</v>
      </c>
      <c r="O97" s="1" t="s">
        <v>955</v>
      </c>
      <c r="P97" s="1" t="s">
        <v>956</v>
      </c>
      <c r="Q97" s="1" t="s">
        <v>957</v>
      </c>
      <c r="R97" s="1" t="s">
        <v>1530</v>
      </c>
      <c r="S97" s="1" t="s">
        <v>959</v>
      </c>
      <c r="T97" s="1" t="s">
        <v>960</v>
      </c>
      <c r="U97" s="1" t="s">
        <v>961</v>
      </c>
      <c r="V97" s="1" t="s">
        <v>1531</v>
      </c>
    </row>
    <row r="98" s="1" customFormat="1" spans="1:22">
      <c r="A98" s="3">
        <v>999224194407900</v>
      </c>
      <c r="B98" s="1" t="s">
        <v>1517</v>
      </c>
      <c r="C98" s="1" t="s">
        <v>1532</v>
      </c>
      <c r="D98" s="1" t="s">
        <v>1533</v>
      </c>
      <c r="E98" s="1" t="s">
        <v>1534</v>
      </c>
      <c r="F98" s="1" t="s">
        <v>1129</v>
      </c>
      <c r="G98" s="1" t="s">
        <v>946</v>
      </c>
      <c r="H98" s="1" t="s">
        <v>951</v>
      </c>
      <c r="I98" s="1" t="s">
        <v>1535</v>
      </c>
      <c r="J98" s="1" t="s">
        <v>30</v>
      </c>
      <c r="K98" s="1" t="s">
        <v>1536</v>
      </c>
      <c r="L98" s="1" t="s">
        <v>1536</v>
      </c>
      <c r="M98" s="1" t="s">
        <v>954</v>
      </c>
      <c r="N98" s="1" t="s">
        <v>954</v>
      </c>
      <c r="O98" s="1" t="s">
        <v>955</v>
      </c>
      <c r="P98" s="1" t="s">
        <v>956</v>
      </c>
      <c r="Q98" s="1" t="s">
        <v>957</v>
      </c>
      <c r="R98" s="1" t="s">
        <v>1537</v>
      </c>
      <c r="S98" s="1" t="s">
        <v>959</v>
      </c>
      <c r="T98" s="1" t="s">
        <v>960</v>
      </c>
      <c r="U98" s="1" t="s">
        <v>961</v>
      </c>
      <c r="V98" s="1" t="s">
        <v>962</v>
      </c>
    </row>
    <row r="99" s="1" customFormat="1" spans="1:22">
      <c r="A99" s="3">
        <v>999224194014011</v>
      </c>
      <c r="B99" s="1" t="s">
        <v>1517</v>
      </c>
      <c r="C99" s="1" t="s">
        <v>1538</v>
      </c>
      <c r="D99" s="1" t="s">
        <v>1539</v>
      </c>
      <c r="E99" s="1" t="s">
        <v>1540</v>
      </c>
      <c r="F99" s="1" t="s">
        <v>950</v>
      </c>
      <c r="G99" s="1" t="s">
        <v>946</v>
      </c>
      <c r="H99" s="1" t="s">
        <v>951</v>
      </c>
      <c r="I99" s="1" t="s">
        <v>1541</v>
      </c>
      <c r="J99" s="1" t="s">
        <v>30</v>
      </c>
      <c r="K99" s="1" t="s">
        <v>1020</v>
      </c>
      <c r="L99" s="1" t="s">
        <v>1020</v>
      </c>
      <c r="M99" s="1" t="s">
        <v>954</v>
      </c>
      <c r="N99" s="1" t="s">
        <v>954</v>
      </c>
      <c r="O99" s="1" t="s">
        <v>955</v>
      </c>
      <c r="P99" s="1" t="s">
        <v>956</v>
      </c>
      <c r="Q99" s="1" t="s">
        <v>957</v>
      </c>
      <c r="R99" s="1" t="s">
        <v>1542</v>
      </c>
      <c r="S99" s="1" t="s">
        <v>959</v>
      </c>
      <c r="T99" s="1" t="s">
        <v>960</v>
      </c>
      <c r="U99" s="1" t="s">
        <v>961</v>
      </c>
      <c r="V99" s="1" t="s">
        <v>1092</v>
      </c>
    </row>
    <row r="100" s="1" customFormat="1" spans="1:22">
      <c r="A100" s="3">
        <v>999224193335031</v>
      </c>
      <c r="B100" s="1" t="s">
        <v>1517</v>
      </c>
      <c r="C100" s="1" t="s">
        <v>1543</v>
      </c>
      <c r="D100" s="1" t="s">
        <v>1544</v>
      </c>
      <c r="E100" s="1" t="s">
        <v>1545</v>
      </c>
      <c r="F100" s="1" t="s">
        <v>1129</v>
      </c>
      <c r="G100" s="1" t="s">
        <v>946</v>
      </c>
      <c r="H100" s="1" t="s">
        <v>951</v>
      </c>
      <c r="I100" s="1" t="s">
        <v>1546</v>
      </c>
      <c r="J100" s="1" t="s">
        <v>30</v>
      </c>
      <c r="K100" s="1" t="s">
        <v>1547</v>
      </c>
      <c r="L100" s="1" t="s">
        <v>1547</v>
      </c>
      <c r="M100" s="1" t="s">
        <v>954</v>
      </c>
      <c r="N100" s="1" t="s">
        <v>954</v>
      </c>
      <c r="O100" s="1" t="s">
        <v>955</v>
      </c>
      <c r="P100" s="1" t="s">
        <v>956</v>
      </c>
      <c r="Q100" s="1" t="s">
        <v>957</v>
      </c>
      <c r="R100" s="1" t="s">
        <v>1548</v>
      </c>
      <c r="S100" s="1" t="s">
        <v>959</v>
      </c>
      <c r="T100" s="1" t="s">
        <v>960</v>
      </c>
      <c r="U100" s="1" t="s">
        <v>961</v>
      </c>
      <c r="V100" s="1" t="s">
        <v>1549</v>
      </c>
    </row>
    <row r="101" s="1" customFormat="1" spans="1:22">
      <c r="A101" s="3">
        <v>999224179992693</v>
      </c>
      <c r="B101" s="1" t="s">
        <v>1550</v>
      </c>
      <c r="C101" s="1" t="s">
        <v>1551</v>
      </c>
      <c r="D101" s="1" t="s">
        <v>1552</v>
      </c>
      <c r="E101" s="1" t="s">
        <v>1553</v>
      </c>
      <c r="F101" s="1" t="s">
        <v>950</v>
      </c>
      <c r="G101" s="1" t="s">
        <v>946</v>
      </c>
      <c r="H101" s="1" t="s">
        <v>951</v>
      </c>
      <c r="I101" s="1" t="s">
        <v>1554</v>
      </c>
      <c r="J101" s="1" t="s">
        <v>30</v>
      </c>
      <c r="K101" s="1" t="s">
        <v>1555</v>
      </c>
      <c r="L101" s="1" t="s">
        <v>1555</v>
      </c>
      <c r="M101" s="1" t="s">
        <v>954</v>
      </c>
      <c r="N101" s="1" t="s">
        <v>954</v>
      </c>
      <c r="O101" s="1" t="s">
        <v>955</v>
      </c>
      <c r="P101" s="1" t="s">
        <v>956</v>
      </c>
      <c r="Q101" s="1" t="s">
        <v>957</v>
      </c>
      <c r="R101" s="1" t="s">
        <v>1556</v>
      </c>
      <c r="S101" s="1" t="s">
        <v>959</v>
      </c>
      <c r="T101" s="1" t="s">
        <v>960</v>
      </c>
      <c r="U101" s="1" t="s">
        <v>961</v>
      </c>
      <c r="V101" s="1" t="s">
        <v>1092</v>
      </c>
    </row>
    <row r="102" s="1" customFormat="1" spans="1:22">
      <c r="A102" s="3">
        <v>999224179313133</v>
      </c>
      <c r="B102" s="1" t="s">
        <v>1550</v>
      </c>
      <c r="C102" s="1" t="s">
        <v>1557</v>
      </c>
      <c r="D102" s="1" t="s">
        <v>1240</v>
      </c>
      <c r="E102" s="1" t="s">
        <v>1558</v>
      </c>
      <c r="F102" s="1" t="s">
        <v>950</v>
      </c>
      <c r="G102" s="1" t="s">
        <v>946</v>
      </c>
      <c r="H102" s="1" t="s">
        <v>951</v>
      </c>
      <c r="I102" s="1" t="s">
        <v>1559</v>
      </c>
      <c r="J102" s="1" t="s">
        <v>30</v>
      </c>
      <c r="K102" s="1" t="s">
        <v>1560</v>
      </c>
      <c r="L102" s="1" t="s">
        <v>1560</v>
      </c>
      <c r="M102" s="1" t="s">
        <v>954</v>
      </c>
      <c r="N102" s="1" t="s">
        <v>954</v>
      </c>
      <c r="O102" s="1" t="s">
        <v>955</v>
      </c>
      <c r="P102" s="1" t="s">
        <v>956</v>
      </c>
      <c r="Q102" s="1" t="s">
        <v>957</v>
      </c>
      <c r="R102" s="1" t="s">
        <v>1561</v>
      </c>
      <c r="S102" s="1" t="s">
        <v>959</v>
      </c>
      <c r="T102" s="1" t="s">
        <v>960</v>
      </c>
      <c r="U102" s="1" t="s">
        <v>961</v>
      </c>
      <c r="V102" s="1" t="s">
        <v>982</v>
      </c>
    </row>
    <row r="103" s="1" customFormat="1" spans="1:22">
      <c r="A103" s="3">
        <v>999224178326296</v>
      </c>
      <c r="B103" s="1" t="s">
        <v>1550</v>
      </c>
      <c r="C103" s="1" t="s">
        <v>1562</v>
      </c>
      <c r="D103" s="1" t="s">
        <v>1563</v>
      </c>
      <c r="E103" s="1" t="s">
        <v>1564</v>
      </c>
      <c r="F103" s="1" t="s">
        <v>1270</v>
      </c>
      <c r="G103" s="1" t="s">
        <v>946</v>
      </c>
      <c r="H103" s="1" t="s">
        <v>951</v>
      </c>
      <c r="I103" s="1" t="s">
        <v>1565</v>
      </c>
      <c r="J103" s="1" t="s">
        <v>30</v>
      </c>
      <c r="K103" s="1" t="s">
        <v>1566</v>
      </c>
      <c r="L103" s="1" t="s">
        <v>1566</v>
      </c>
      <c r="M103" s="1" t="s">
        <v>954</v>
      </c>
      <c r="N103" s="1" t="s">
        <v>954</v>
      </c>
      <c r="O103" s="1" t="s">
        <v>955</v>
      </c>
      <c r="P103" s="1" t="s">
        <v>956</v>
      </c>
      <c r="Q103" s="1" t="s">
        <v>957</v>
      </c>
      <c r="R103" s="1" t="s">
        <v>1567</v>
      </c>
      <c r="S103" s="1" t="s">
        <v>959</v>
      </c>
      <c r="T103" s="1" t="s">
        <v>960</v>
      </c>
      <c r="U103" s="1" t="s">
        <v>961</v>
      </c>
      <c r="V103" s="1" t="s">
        <v>962</v>
      </c>
    </row>
    <row r="104" s="1" customFormat="1" spans="1:22">
      <c r="A104" s="3">
        <v>999224165848734</v>
      </c>
      <c r="B104" s="1" t="s">
        <v>1550</v>
      </c>
      <c r="C104" s="1" t="s">
        <v>1568</v>
      </c>
      <c r="D104" s="1" t="s">
        <v>1569</v>
      </c>
      <c r="E104" s="1" t="s">
        <v>1570</v>
      </c>
      <c r="F104" s="1" t="s">
        <v>1270</v>
      </c>
      <c r="G104" s="1" t="s">
        <v>946</v>
      </c>
      <c r="H104" s="1" t="s">
        <v>951</v>
      </c>
      <c r="I104" s="1" t="s">
        <v>1571</v>
      </c>
      <c r="J104" s="1" t="s">
        <v>30</v>
      </c>
      <c r="K104" s="1" t="s">
        <v>1572</v>
      </c>
      <c r="L104" s="1" t="s">
        <v>1572</v>
      </c>
      <c r="M104" s="1" t="s">
        <v>954</v>
      </c>
      <c r="N104" s="1" t="s">
        <v>954</v>
      </c>
      <c r="O104" s="1" t="s">
        <v>955</v>
      </c>
      <c r="P104" s="1" t="s">
        <v>956</v>
      </c>
      <c r="Q104" s="1" t="s">
        <v>957</v>
      </c>
      <c r="R104" s="1" t="s">
        <v>1573</v>
      </c>
      <c r="S104" s="1" t="s">
        <v>959</v>
      </c>
      <c r="T104" s="1" t="s">
        <v>960</v>
      </c>
      <c r="U104" s="1" t="s">
        <v>961</v>
      </c>
      <c r="V104" s="1" t="s">
        <v>1015</v>
      </c>
    </row>
    <row r="105" s="1" customFormat="1" spans="1:22">
      <c r="A105" s="3">
        <v>999224163587427</v>
      </c>
      <c r="B105" s="1" t="s">
        <v>1574</v>
      </c>
      <c r="C105" s="1" t="s">
        <v>1575</v>
      </c>
      <c r="D105" s="1" t="s">
        <v>1576</v>
      </c>
      <c r="E105" s="1" t="s">
        <v>1577</v>
      </c>
      <c r="F105" s="1" t="s">
        <v>950</v>
      </c>
      <c r="G105" s="1" t="s">
        <v>946</v>
      </c>
      <c r="H105" s="1" t="s">
        <v>951</v>
      </c>
      <c r="I105" s="1" t="s">
        <v>1578</v>
      </c>
      <c r="J105" s="1" t="s">
        <v>30</v>
      </c>
      <c r="K105" s="1" t="s">
        <v>1579</v>
      </c>
      <c r="L105" s="1" t="s">
        <v>1579</v>
      </c>
      <c r="M105" s="1" t="s">
        <v>954</v>
      </c>
      <c r="N105" s="1" t="s">
        <v>954</v>
      </c>
      <c r="O105" s="1" t="s">
        <v>955</v>
      </c>
      <c r="P105" s="1" t="s">
        <v>956</v>
      </c>
      <c r="Q105" s="1" t="s">
        <v>957</v>
      </c>
      <c r="R105" s="1" t="s">
        <v>1580</v>
      </c>
      <c r="S105" s="1" t="s">
        <v>959</v>
      </c>
      <c r="T105" s="1" t="s">
        <v>960</v>
      </c>
      <c r="U105" s="1" t="s">
        <v>961</v>
      </c>
      <c r="V105" s="1" t="s">
        <v>962</v>
      </c>
    </row>
    <row r="106" s="1" customFormat="1" spans="1:22">
      <c r="A106" s="3">
        <v>999224163446166</v>
      </c>
      <c r="B106" s="1" t="s">
        <v>1574</v>
      </c>
      <c r="C106" s="1" t="s">
        <v>1581</v>
      </c>
      <c r="D106" s="1" t="s">
        <v>1582</v>
      </c>
      <c r="E106" s="1" t="s">
        <v>1583</v>
      </c>
      <c r="F106" s="1" t="s">
        <v>950</v>
      </c>
      <c r="G106" s="1" t="s">
        <v>946</v>
      </c>
      <c r="H106" s="1" t="s">
        <v>951</v>
      </c>
      <c r="I106" s="1" t="s">
        <v>1584</v>
      </c>
      <c r="J106" s="1" t="s">
        <v>30</v>
      </c>
      <c r="K106" s="1" t="s">
        <v>1585</v>
      </c>
      <c r="L106" s="1" t="s">
        <v>1585</v>
      </c>
      <c r="M106" s="1" t="s">
        <v>954</v>
      </c>
      <c r="N106" s="1" t="s">
        <v>954</v>
      </c>
      <c r="O106" s="1" t="s">
        <v>955</v>
      </c>
      <c r="P106" s="1" t="s">
        <v>956</v>
      </c>
      <c r="Q106" s="1" t="s">
        <v>957</v>
      </c>
      <c r="R106" s="1" t="s">
        <v>1586</v>
      </c>
      <c r="S106" s="1" t="s">
        <v>959</v>
      </c>
      <c r="T106" s="1" t="s">
        <v>960</v>
      </c>
      <c r="U106" s="1" t="s">
        <v>961</v>
      </c>
      <c r="V106" s="1" t="s">
        <v>989</v>
      </c>
    </row>
    <row r="107" s="1" customFormat="1" spans="1:22">
      <c r="A107" s="3">
        <v>999224163320929</v>
      </c>
      <c r="B107" s="1" t="s">
        <v>1574</v>
      </c>
      <c r="C107" s="1" t="s">
        <v>1587</v>
      </c>
      <c r="D107" s="1" t="s">
        <v>1588</v>
      </c>
      <c r="E107" s="1" t="s">
        <v>1589</v>
      </c>
      <c r="F107" s="1" t="s">
        <v>1270</v>
      </c>
      <c r="G107" s="1" t="s">
        <v>946</v>
      </c>
      <c r="H107" s="1" t="s">
        <v>951</v>
      </c>
      <c r="I107" s="1" t="s">
        <v>1590</v>
      </c>
      <c r="J107" s="1" t="s">
        <v>30</v>
      </c>
      <c r="K107" s="1" t="s">
        <v>1591</v>
      </c>
      <c r="L107" s="1" t="s">
        <v>1591</v>
      </c>
      <c r="M107" s="1" t="s">
        <v>954</v>
      </c>
      <c r="N107" s="1" t="s">
        <v>954</v>
      </c>
      <c r="O107" s="1" t="s">
        <v>955</v>
      </c>
      <c r="P107" s="1" t="s">
        <v>956</v>
      </c>
      <c r="Q107" s="1" t="s">
        <v>957</v>
      </c>
      <c r="R107" s="1" t="s">
        <v>1592</v>
      </c>
      <c r="S107" s="1" t="s">
        <v>959</v>
      </c>
      <c r="T107" s="1" t="s">
        <v>960</v>
      </c>
      <c r="U107" s="1" t="s">
        <v>961</v>
      </c>
      <c r="V107" s="1" t="s">
        <v>962</v>
      </c>
    </row>
    <row r="108" s="1" customFormat="1" spans="1:22">
      <c r="A108" s="3">
        <v>999224162888739</v>
      </c>
      <c r="B108" s="1" t="s">
        <v>1574</v>
      </c>
      <c r="C108" s="1" t="s">
        <v>1593</v>
      </c>
      <c r="D108" s="1" t="s">
        <v>1594</v>
      </c>
      <c r="E108" s="1" t="s">
        <v>1595</v>
      </c>
      <c r="F108" s="1" t="s">
        <v>1129</v>
      </c>
      <c r="G108" s="1" t="s">
        <v>946</v>
      </c>
      <c r="H108" s="1" t="s">
        <v>951</v>
      </c>
      <c r="I108" s="1" t="s">
        <v>1596</v>
      </c>
      <c r="J108" s="1" t="s">
        <v>30</v>
      </c>
      <c r="K108" s="1" t="s">
        <v>1597</v>
      </c>
      <c r="L108" s="1" t="s">
        <v>1597</v>
      </c>
      <c r="M108" s="1" t="s">
        <v>954</v>
      </c>
      <c r="N108" s="1" t="s">
        <v>954</v>
      </c>
      <c r="O108" s="1" t="s">
        <v>955</v>
      </c>
      <c r="P108" s="1" t="s">
        <v>956</v>
      </c>
      <c r="Q108" s="1" t="s">
        <v>957</v>
      </c>
      <c r="R108" s="1" t="s">
        <v>1598</v>
      </c>
      <c r="S108" s="1" t="s">
        <v>959</v>
      </c>
      <c r="T108" s="1" t="s">
        <v>960</v>
      </c>
      <c r="U108" s="1" t="s">
        <v>961</v>
      </c>
      <c r="V108" s="1" t="s">
        <v>1468</v>
      </c>
    </row>
    <row r="109" s="1" customFormat="1" spans="1:22">
      <c r="A109" s="3">
        <v>999224158758796</v>
      </c>
      <c r="B109" s="1" t="s">
        <v>1574</v>
      </c>
      <c r="C109" s="1" t="s">
        <v>1599</v>
      </c>
      <c r="D109" s="1" t="s">
        <v>1600</v>
      </c>
      <c r="E109" s="1" t="s">
        <v>1601</v>
      </c>
      <c r="F109" s="1" t="s">
        <v>1129</v>
      </c>
      <c r="G109" s="1" t="s">
        <v>946</v>
      </c>
      <c r="H109" s="1" t="s">
        <v>951</v>
      </c>
      <c r="I109" s="1" t="s">
        <v>1602</v>
      </c>
      <c r="J109" s="1" t="s">
        <v>30</v>
      </c>
      <c r="K109" s="1" t="s">
        <v>1603</v>
      </c>
      <c r="L109" s="1" t="s">
        <v>1603</v>
      </c>
      <c r="M109" s="1" t="s">
        <v>954</v>
      </c>
      <c r="N109" s="1" t="s">
        <v>954</v>
      </c>
      <c r="O109" s="1" t="s">
        <v>955</v>
      </c>
      <c r="P109" s="1" t="s">
        <v>956</v>
      </c>
      <c r="Q109" s="1" t="s">
        <v>957</v>
      </c>
      <c r="R109" s="1" t="s">
        <v>1604</v>
      </c>
      <c r="S109" s="1" t="s">
        <v>959</v>
      </c>
      <c r="T109" s="1" t="s">
        <v>960</v>
      </c>
      <c r="U109" s="1" t="s">
        <v>961</v>
      </c>
      <c r="V109" s="1" t="s">
        <v>1092</v>
      </c>
    </row>
    <row r="110" s="1" customFormat="1" spans="1:22">
      <c r="A110" s="3">
        <v>999224157178401</v>
      </c>
      <c r="B110" s="1" t="s">
        <v>1574</v>
      </c>
      <c r="C110" s="1" t="s">
        <v>1605</v>
      </c>
      <c r="D110" s="1" t="s">
        <v>1606</v>
      </c>
      <c r="E110" s="1" t="s">
        <v>1607</v>
      </c>
      <c r="F110" s="1" t="s">
        <v>950</v>
      </c>
      <c r="G110" s="1" t="s">
        <v>946</v>
      </c>
      <c r="H110" s="1" t="s">
        <v>951</v>
      </c>
      <c r="I110" s="1" t="s">
        <v>1608</v>
      </c>
      <c r="J110" s="1" t="s">
        <v>30</v>
      </c>
      <c r="K110" s="1" t="s">
        <v>1609</v>
      </c>
      <c r="L110" s="1" t="s">
        <v>1609</v>
      </c>
      <c r="M110" s="1" t="s">
        <v>954</v>
      </c>
      <c r="N110" s="1" t="s">
        <v>954</v>
      </c>
      <c r="O110" s="1" t="s">
        <v>955</v>
      </c>
      <c r="P110" s="1" t="s">
        <v>956</v>
      </c>
      <c r="Q110" s="1" t="s">
        <v>957</v>
      </c>
      <c r="R110" s="1" t="s">
        <v>1610</v>
      </c>
      <c r="S110" s="1" t="s">
        <v>959</v>
      </c>
      <c r="T110" s="1" t="s">
        <v>960</v>
      </c>
      <c r="U110" s="1" t="s">
        <v>1611</v>
      </c>
      <c r="V110" s="1" t="s">
        <v>962</v>
      </c>
    </row>
    <row r="111" s="1" customFormat="1" spans="1:22">
      <c r="A111" s="3">
        <v>999224153052532</v>
      </c>
      <c r="B111" s="1" t="s">
        <v>1574</v>
      </c>
      <c r="C111" s="1" t="s">
        <v>1612</v>
      </c>
      <c r="D111" s="1" t="s">
        <v>1613</v>
      </c>
      <c r="E111" s="1" t="s">
        <v>1614</v>
      </c>
      <c r="F111" s="1" t="s">
        <v>1517</v>
      </c>
      <c r="G111" s="1" t="s">
        <v>946</v>
      </c>
      <c r="H111" s="1" t="s">
        <v>951</v>
      </c>
      <c r="I111" s="1" t="s">
        <v>1615</v>
      </c>
      <c r="J111" s="1" t="s">
        <v>30</v>
      </c>
      <c r="K111" s="1" t="s">
        <v>1616</v>
      </c>
      <c r="L111" s="1" t="s">
        <v>1616</v>
      </c>
      <c r="M111" s="1" t="s">
        <v>954</v>
      </c>
      <c r="N111" s="1" t="s">
        <v>954</v>
      </c>
      <c r="O111" s="1" t="s">
        <v>955</v>
      </c>
      <c r="P111" s="1" t="s">
        <v>956</v>
      </c>
      <c r="Q111" s="1" t="s">
        <v>957</v>
      </c>
      <c r="R111" s="1" t="s">
        <v>1617</v>
      </c>
      <c r="S111" s="1" t="s">
        <v>959</v>
      </c>
      <c r="T111" s="1" t="s">
        <v>960</v>
      </c>
      <c r="U111" s="1" t="s">
        <v>961</v>
      </c>
      <c r="V111" s="1" t="s">
        <v>962</v>
      </c>
    </row>
    <row r="112" s="1" customFormat="1" spans="1:22">
      <c r="A112" s="3">
        <v>999224139391880</v>
      </c>
      <c r="B112" s="1" t="s">
        <v>1618</v>
      </c>
      <c r="C112" s="1" t="s">
        <v>1619</v>
      </c>
      <c r="D112" s="1" t="s">
        <v>1620</v>
      </c>
      <c r="E112" s="1" t="s">
        <v>1621</v>
      </c>
      <c r="F112" s="1" t="s">
        <v>1129</v>
      </c>
      <c r="G112" s="1" t="s">
        <v>946</v>
      </c>
      <c r="H112" s="1" t="s">
        <v>951</v>
      </c>
      <c r="I112" s="1" t="s">
        <v>1622</v>
      </c>
      <c r="J112" s="1" t="s">
        <v>30</v>
      </c>
      <c r="K112" s="1" t="s">
        <v>1623</v>
      </c>
      <c r="L112" s="1" t="s">
        <v>1623</v>
      </c>
      <c r="M112" s="1" t="s">
        <v>954</v>
      </c>
      <c r="N112" s="1" t="s">
        <v>954</v>
      </c>
      <c r="O112" s="1" t="s">
        <v>955</v>
      </c>
      <c r="P112" s="1" t="s">
        <v>956</v>
      </c>
      <c r="Q112" s="1" t="s">
        <v>957</v>
      </c>
      <c r="R112" s="1" t="s">
        <v>1624</v>
      </c>
      <c r="S112" s="1" t="s">
        <v>959</v>
      </c>
      <c r="T112" s="1" t="s">
        <v>960</v>
      </c>
      <c r="U112" s="1" t="s">
        <v>961</v>
      </c>
      <c r="V112" s="1" t="s">
        <v>1625</v>
      </c>
    </row>
    <row r="113" s="1" customFormat="1" spans="1:22">
      <c r="A113" s="3">
        <v>999224137274479</v>
      </c>
      <c r="B113" s="1" t="s">
        <v>1618</v>
      </c>
      <c r="C113" s="1" t="s">
        <v>1626</v>
      </c>
      <c r="D113" s="1" t="s">
        <v>1627</v>
      </c>
      <c r="E113" s="1" t="s">
        <v>1628</v>
      </c>
      <c r="F113" s="1" t="s">
        <v>950</v>
      </c>
      <c r="G113" s="1" t="s">
        <v>946</v>
      </c>
      <c r="H113" s="1" t="s">
        <v>951</v>
      </c>
      <c r="I113" s="1" t="s">
        <v>1629</v>
      </c>
      <c r="J113" s="1" t="s">
        <v>30</v>
      </c>
      <c r="K113" s="1" t="s">
        <v>1630</v>
      </c>
      <c r="L113" s="1" t="s">
        <v>1630</v>
      </c>
      <c r="M113" s="1" t="s">
        <v>954</v>
      </c>
      <c r="N113" s="1" t="s">
        <v>954</v>
      </c>
      <c r="O113" s="1" t="s">
        <v>955</v>
      </c>
      <c r="P113" s="1" t="s">
        <v>956</v>
      </c>
      <c r="Q113" s="1" t="s">
        <v>957</v>
      </c>
      <c r="R113" s="1" t="s">
        <v>1631</v>
      </c>
      <c r="S113" s="1" t="s">
        <v>959</v>
      </c>
      <c r="T113" s="1" t="s">
        <v>960</v>
      </c>
      <c r="U113" s="1" t="s">
        <v>961</v>
      </c>
      <c r="V113" s="1" t="s">
        <v>1625</v>
      </c>
    </row>
    <row r="114" s="1" customFormat="1" spans="1:22">
      <c r="A114" s="3">
        <v>999224136019109</v>
      </c>
      <c r="B114" s="1" t="s">
        <v>1632</v>
      </c>
      <c r="C114" s="1" t="s">
        <v>1633</v>
      </c>
      <c r="D114" s="1" t="s">
        <v>1634</v>
      </c>
      <c r="E114" s="1" t="s">
        <v>1635</v>
      </c>
      <c r="F114" s="1" t="s">
        <v>1129</v>
      </c>
      <c r="G114" s="1" t="s">
        <v>946</v>
      </c>
      <c r="H114" s="1" t="s">
        <v>951</v>
      </c>
      <c r="I114" s="1" t="s">
        <v>1636</v>
      </c>
      <c r="J114" s="1" t="s">
        <v>30</v>
      </c>
      <c r="K114" s="1" t="s">
        <v>1637</v>
      </c>
      <c r="L114" s="1" t="s">
        <v>1637</v>
      </c>
      <c r="M114" s="1" t="s">
        <v>954</v>
      </c>
      <c r="N114" s="1" t="s">
        <v>954</v>
      </c>
      <c r="O114" s="1" t="s">
        <v>955</v>
      </c>
      <c r="P114" s="1" t="s">
        <v>956</v>
      </c>
      <c r="Q114" s="1" t="s">
        <v>957</v>
      </c>
      <c r="R114" s="1" t="s">
        <v>1638</v>
      </c>
      <c r="S114" s="1" t="s">
        <v>959</v>
      </c>
      <c r="T114" s="1" t="s">
        <v>960</v>
      </c>
      <c r="U114" s="1" t="s">
        <v>961</v>
      </c>
      <c r="V114" s="1" t="s">
        <v>982</v>
      </c>
    </row>
    <row r="115" s="1" customFormat="1" spans="1:22">
      <c r="A115" s="3">
        <v>999224135598650</v>
      </c>
      <c r="B115" s="1" t="s">
        <v>1632</v>
      </c>
      <c r="C115" s="1" t="s">
        <v>1639</v>
      </c>
      <c r="D115" s="1" t="s">
        <v>1640</v>
      </c>
      <c r="E115" s="1" t="s">
        <v>1641</v>
      </c>
      <c r="F115" s="1" t="s">
        <v>1129</v>
      </c>
      <c r="G115" s="1" t="s">
        <v>946</v>
      </c>
      <c r="H115" s="1" t="s">
        <v>951</v>
      </c>
      <c r="I115" s="1" t="s">
        <v>1642</v>
      </c>
      <c r="J115" s="1" t="s">
        <v>30</v>
      </c>
      <c r="K115" s="1" t="s">
        <v>1643</v>
      </c>
      <c r="L115" s="1" t="s">
        <v>1643</v>
      </c>
      <c r="M115" s="1" t="s">
        <v>954</v>
      </c>
      <c r="N115" s="1" t="s">
        <v>954</v>
      </c>
      <c r="O115" s="1" t="s">
        <v>955</v>
      </c>
      <c r="P115" s="1" t="s">
        <v>956</v>
      </c>
      <c r="Q115" s="1" t="s">
        <v>957</v>
      </c>
      <c r="R115" s="1" t="s">
        <v>1644</v>
      </c>
      <c r="S115" s="1" t="s">
        <v>959</v>
      </c>
      <c r="T115" s="1" t="s">
        <v>960</v>
      </c>
      <c r="U115" s="1" t="s">
        <v>961</v>
      </c>
      <c r="V115" s="1" t="s">
        <v>1645</v>
      </c>
    </row>
    <row r="116" s="1" customFormat="1" spans="1:22">
      <c r="A116" s="3">
        <v>999224122751681</v>
      </c>
      <c r="B116" s="1" t="s">
        <v>1632</v>
      </c>
      <c r="C116" s="1" t="s">
        <v>1646</v>
      </c>
      <c r="D116" s="1" t="s">
        <v>1647</v>
      </c>
      <c r="E116" s="1" t="s">
        <v>1648</v>
      </c>
      <c r="F116" s="1" t="s">
        <v>1618</v>
      </c>
      <c r="G116" s="1" t="s">
        <v>946</v>
      </c>
      <c r="H116" s="1" t="s">
        <v>951</v>
      </c>
      <c r="I116" s="1" t="s">
        <v>1649</v>
      </c>
      <c r="J116" s="1" t="s">
        <v>30</v>
      </c>
      <c r="K116" s="1" t="s">
        <v>1650</v>
      </c>
      <c r="L116" s="1" t="s">
        <v>1650</v>
      </c>
      <c r="M116" s="1" t="s">
        <v>954</v>
      </c>
      <c r="N116" s="1" t="s">
        <v>954</v>
      </c>
      <c r="O116" s="1" t="s">
        <v>955</v>
      </c>
      <c r="P116" s="1" t="s">
        <v>956</v>
      </c>
      <c r="Q116" s="1" t="s">
        <v>957</v>
      </c>
      <c r="R116" s="1" t="s">
        <v>1651</v>
      </c>
      <c r="S116" s="1" t="s">
        <v>959</v>
      </c>
      <c r="T116" s="1" t="s">
        <v>960</v>
      </c>
      <c r="U116" s="1" t="s">
        <v>1611</v>
      </c>
      <c r="V116" s="1" t="s">
        <v>1105</v>
      </c>
    </row>
    <row r="117" s="1" customFormat="1" spans="1:22">
      <c r="A117" s="3">
        <v>999224122568251</v>
      </c>
      <c r="B117" s="1" t="s">
        <v>1632</v>
      </c>
      <c r="C117" s="1" t="s">
        <v>1652</v>
      </c>
      <c r="D117" s="1" t="s">
        <v>1653</v>
      </c>
      <c r="E117" s="1" t="s">
        <v>1654</v>
      </c>
      <c r="F117" s="1" t="s">
        <v>950</v>
      </c>
      <c r="G117" s="1" t="s">
        <v>946</v>
      </c>
      <c r="H117" s="1" t="s">
        <v>951</v>
      </c>
      <c r="I117" s="1" t="s">
        <v>1655</v>
      </c>
      <c r="J117" s="1" t="s">
        <v>30</v>
      </c>
      <c r="K117" s="1" t="s">
        <v>1656</v>
      </c>
      <c r="L117" s="1" t="s">
        <v>1656</v>
      </c>
      <c r="M117" s="1" t="s">
        <v>954</v>
      </c>
      <c r="N117" s="1" t="s">
        <v>954</v>
      </c>
      <c r="O117" s="1" t="s">
        <v>955</v>
      </c>
      <c r="P117" s="1" t="s">
        <v>956</v>
      </c>
      <c r="Q117" s="1" t="s">
        <v>957</v>
      </c>
      <c r="R117" s="1" t="s">
        <v>1657</v>
      </c>
      <c r="S117" s="1" t="s">
        <v>959</v>
      </c>
      <c r="T117" s="1" t="s">
        <v>960</v>
      </c>
      <c r="U117" s="1" t="s">
        <v>961</v>
      </c>
      <c r="V117" s="1" t="s">
        <v>962</v>
      </c>
    </row>
    <row r="118" s="1" customFormat="1" spans="1:22">
      <c r="A118" s="3">
        <v>999224121714691</v>
      </c>
      <c r="B118" s="1" t="s">
        <v>1632</v>
      </c>
      <c r="C118" s="1" t="s">
        <v>1658</v>
      </c>
      <c r="D118" s="1" t="s">
        <v>1659</v>
      </c>
      <c r="E118" s="1" t="s">
        <v>1660</v>
      </c>
      <c r="F118" s="1" t="s">
        <v>950</v>
      </c>
      <c r="G118" s="1" t="s">
        <v>946</v>
      </c>
      <c r="H118" s="1" t="s">
        <v>951</v>
      </c>
      <c r="I118" s="1" t="s">
        <v>1661</v>
      </c>
      <c r="J118" s="1" t="s">
        <v>30</v>
      </c>
      <c r="K118" s="1" t="s">
        <v>1662</v>
      </c>
      <c r="L118" s="1" t="s">
        <v>1662</v>
      </c>
      <c r="M118" s="1" t="s">
        <v>954</v>
      </c>
      <c r="N118" s="1" t="s">
        <v>954</v>
      </c>
      <c r="O118" s="1" t="s">
        <v>955</v>
      </c>
      <c r="P118" s="1" t="s">
        <v>956</v>
      </c>
      <c r="Q118" s="1" t="s">
        <v>957</v>
      </c>
      <c r="R118" s="1" t="s">
        <v>1663</v>
      </c>
      <c r="S118" s="1" t="s">
        <v>959</v>
      </c>
      <c r="T118" s="1" t="s">
        <v>960</v>
      </c>
      <c r="U118" s="1" t="s">
        <v>961</v>
      </c>
      <c r="V118" s="1" t="s">
        <v>1034</v>
      </c>
    </row>
    <row r="119" s="1" customFormat="1" spans="1:22">
      <c r="A119" s="3">
        <v>999224121677376</v>
      </c>
      <c r="B119" s="1" t="s">
        <v>1632</v>
      </c>
      <c r="C119" s="1" t="s">
        <v>1664</v>
      </c>
      <c r="D119" s="1" t="s">
        <v>1665</v>
      </c>
      <c r="E119" s="1" t="s">
        <v>1666</v>
      </c>
      <c r="F119" s="1" t="s">
        <v>1372</v>
      </c>
      <c r="G119" s="1" t="s">
        <v>946</v>
      </c>
      <c r="H119" s="1" t="s">
        <v>951</v>
      </c>
      <c r="I119" s="1" t="s">
        <v>1667</v>
      </c>
      <c r="J119" s="1" t="s">
        <v>30</v>
      </c>
      <c r="K119" s="1" t="s">
        <v>1668</v>
      </c>
      <c r="L119" s="1" t="s">
        <v>1668</v>
      </c>
      <c r="M119" s="1" t="s">
        <v>954</v>
      </c>
      <c r="N119" s="1" t="s">
        <v>954</v>
      </c>
      <c r="O119" s="1" t="s">
        <v>955</v>
      </c>
      <c r="P119" s="1" t="s">
        <v>956</v>
      </c>
      <c r="Q119" s="1" t="s">
        <v>957</v>
      </c>
      <c r="R119" s="1" t="s">
        <v>1669</v>
      </c>
      <c r="S119" s="1" t="s">
        <v>959</v>
      </c>
      <c r="T119" s="1" t="s">
        <v>960</v>
      </c>
      <c r="U119" s="1" t="s">
        <v>961</v>
      </c>
      <c r="V119" s="1" t="s">
        <v>982</v>
      </c>
    </row>
    <row r="120" s="1" customFormat="1" spans="1:22">
      <c r="A120" s="3">
        <v>999224121425888</v>
      </c>
      <c r="B120" s="1" t="s">
        <v>1632</v>
      </c>
      <c r="C120" s="1" t="s">
        <v>1670</v>
      </c>
      <c r="D120" s="1" t="s">
        <v>1671</v>
      </c>
      <c r="E120" s="1" t="s">
        <v>1672</v>
      </c>
      <c r="F120" s="1" t="s">
        <v>950</v>
      </c>
      <c r="G120" s="1" t="s">
        <v>946</v>
      </c>
      <c r="H120" s="1" t="s">
        <v>951</v>
      </c>
      <c r="I120" s="1" t="s">
        <v>1673</v>
      </c>
      <c r="J120" s="1" t="s">
        <v>30</v>
      </c>
      <c r="K120" s="1" t="s">
        <v>1674</v>
      </c>
      <c r="L120" s="1" t="s">
        <v>1674</v>
      </c>
      <c r="M120" s="1" t="s">
        <v>954</v>
      </c>
      <c r="N120" s="1" t="s">
        <v>954</v>
      </c>
      <c r="O120" s="1" t="s">
        <v>955</v>
      </c>
      <c r="P120" s="1" t="s">
        <v>956</v>
      </c>
      <c r="Q120" s="1" t="s">
        <v>957</v>
      </c>
      <c r="R120" s="1" t="s">
        <v>1675</v>
      </c>
      <c r="S120" s="1" t="s">
        <v>959</v>
      </c>
      <c r="T120" s="1" t="s">
        <v>960</v>
      </c>
      <c r="U120" s="1" t="s">
        <v>961</v>
      </c>
      <c r="V120" s="1" t="s">
        <v>1625</v>
      </c>
    </row>
    <row r="121" s="1" customFormat="1" spans="1:22">
      <c r="A121" s="3">
        <v>999224115081407</v>
      </c>
      <c r="B121" s="1" t="s">
        <v>1676</v>
      </c>
      <c r="C121" s="1" t="s">
        <v>1677</v>
      </c>
      <c r="D121" s="1" t="s">
        <v>1569</v>
      </c>
      <c r="E121" s="1" t="s">
        <v>1678</v>
      </c>
      <c r="F121" s="1" t="s">
        <v>1270</v>
      </c>
      <c r="G121" s="1" t="s">
        <v>946</v>
      </c>
      <c r="H121" s="1" t="s">
        <v>951</v>
      </c>
      <c r="I121" s="1" t="s">
        <v>1679</v>
      </c>
      <c r="J121" s="1" t="s">
        <v>30</v>
      </c>
      <c r="K121" s="1" t="s">
        <v>1680</v>
      </c>
      <c r="L121" s="1" t="s">
        <v>1680</v>
      </c>
      <c r="M121" s="1" t="s">
        <v>954</v>
      </c>
      <c r="N121" s="1" t="s">
        <v>954</v>
      </c>
      <c r="O121" s="1" t="s">
        <v>955</v>
      </c>
      <c r="P121" s="1" t="s">
        <v>956</v>
      </c>
      <c r="Q121" s="1" t="s">
        <v>957</v>
      </c>
      <c r="R121" s="1" t="s">
        <v>1681</v>
      </c>
      <c r="S121" s="1" t="s">
        <v>959</v>
      </c>
      <c r="T121" s="1" t="s">
        <v>960</v>
      </c>
      <c r="U121" s="1" t="s">
        <v>961</v>
      </c>
      <c r="V121" s="1" t="s">
        <v>1015</v>
      </c>
    </row>
    <row r="122" s="1" customFormat="1" spans="1:22">
      <c r="A122" s="3">
        <v>999224106719988</v>
      </c>
      <c r="B122" s="1" t="s">
        <v>1676</v>
      </c>
      <c r="C122" s="1" t="s">
        <v>1682</v>
      </c>
      <c r="D122" s="1" t="s">
        <v>1683</v>
      </c>
      <c r="E122" s="1" t="s">
        <v>1684</v>
      </c>
      <c r="F122" s="1" t="s">
        <v>1517</v>
      </c>
      <c r="G122" s="1" t="s">
        <v>946</v>
      </c>
      <c r="H122" s="1" t="s">
        <v>951</v>
      </c>
      <c r="I122" s="1" t="s">
        <v>1685</v>
      </c>
      <c r="J122" s="1" t="s">
        <v>30</v>
      </c>
      <c r="K122" s="1" t="s">
        <v>1686</v>
      </c>
      <c r="L122" s="1" t="s">
        <v>1686</v>
      </c>
      <c r="M122" s="1" t="s">
        <v>954</v>
      </c>
      <c r="N122" s="1" t="s">
        <v>954</v>
      </c>
      <c r="O122" s="1" t="s">
        <v>955</v>
      </c>
      <c r="P122" s="1" t="s">
        <v>956</v>
      </c>
      <c r="Q122" s="1" t="s">
        <v>957</v>
      </c>
      <c r="R122" s="1" t="s">
        <v>1687</v>
      </c>
      <c r="S122" s="1" t="s">
        <v>959</v>
      </c>
      <c r="T122" s="1" t="s">
        <v>960</v>
      </c>
      <c r="U122" s="1" t="s">
        <v>961</v>
      </c>
      <c r="V122" s="1" t="s">
        <v>1688</v>
      </c>
    </row>
    <row r="123" s="1" customFormat="1" spans="1:22">
      <c r="A123" s="3">
        <v>999224081286077</v>
      </c>
      <c r="B123" s="1" t="s">
        <v>1689</v>
      </c>
      <c r="C123" s="1" t="s">
        <v>1690</v>
      </c>
      <c r="D123" s="1" t="s">
        <v>1691</v>
      </c>
      <c r="E123" s="1" t="s">
        <v>1692</v>
      </c>
      <c r="F123" s="1" t="s">
        <v>950</v>
      </c>
      <c r="G123" s="1" t="s">
        <v>946</v>
      </c>
      <c r="H123" s="1" t="s">
        <v>951</v>
      </c>
      <c r="I123" s="1" t="s">
        <v>1693</v>
      </c>
      <c r="J123" s="1" t="s">
        <v>30</v>
      </c>
      <c r="K123" s="1" t="s">
        <v>1694</v>
      </c>
      <c r="L123" s="1" t="s">
        <v>1694</v>
      </c>
      <c r="M123" s="1" t="s">
        <v>954</v>
      </c>
      <c r="N123" s="1" t="s">
        <v>954</v>
      </c>
      <c r="O123" s="1" t="s">
        <v>955</v>
      </c>
      <c r="P123" s="1" t="s">
        <v>956</v>
      </c>
      <c r="Q123" s="1" t="s">
        <v>957</v>
      </c>
      <c r="R123" s="1" t="s">
        <v>1695</v>
      </c>
      <c r="S123" s="1" t="s">
        <v>959</v>
      </c>
      <c r="T123" s="1" t="s">
        <v>960</v>
      </c>
      <c r="U123" s="1" t="s">
        <v>961</v>
      </c>
      <c r="V123" s="1" t="s">
        <v>1034</v>
      </c>
    </row>
    <row r="124" s="1" customFormat="1" spans="1:22">
      <c r="A124" s="3">
        <v>999224053032971</v>
      </c>
      <c r="B124" s="1" t="s">
        <v>1696</v>
      </c>
      <c r="C124" s="1" t="s">
        <v>1697</v>
      </c>
      <c r="D124" s="1" t="s">
        <v>1698</v>
      </c>
      <c r="E124" s="1" t="s">
        <v>1699</v>
      </c>
      <c r="F124" s="1" t="s">
        <v>950</v>
      </c>
      <c r="G124" s="1" t="s">
        <v>946</v>
      </c>
      <c r="H124" s="1" t="s">
        <v>951</v>
      </c>
      <c r="I124" s="1" t="s">
        <v>1700</v>
      </c>
      <c r="J124" s="1" t="s">
        <v>30</v>
      </c>
      <c r="K124" s="1" t="s">
        <v>1701</v>
      </c>
      <c r="L124" s="1" t="s">
        <v>1701</v>
      </c>
      <c r="M124" s="1" t="s">
        <v>954</v>
      </c>
      <c r="N124" s="1" t="s">
        <v>954</v>
      </c>
      <c r="O124" s="1" t="s">
        <v>955</v>
      </c>
      <c r="P124" s="1" t="s">
        <v>956</v>
      </c>
      <c r="Q124" s="1" t="s">
        <v>957</v>
      </c>
      <c r="R124" s="1" t="s">
        <v>1702</v>
      </c>
      <c r="S124" s="1" t="s">
        <v>959</v>
      </c>
      <c r="T124" s="1" t="s">
        <v>960</v>
      </c>
      <c r="U124" s="1" t="s">
        <v>1611</v>
      </c>
      <c r="V124" s="1" t="s">
        <v>962</v>
      </c>
    </row>
    <row r="125" s="1" customFormat="1" spans="1:22">
      <c r="A125" s="3">
        <v>999224040227475</v>
      </c>
      <c r="B125" s="1" t="s">
        <v>1703</v>
      </c>
      <c r="C125" s="1" t="s">
        <v>1704</v>
      </c>
      <c r="D125" s="1" t="s">
        <v>1705</v>
      </c>
      <c r="E125" s="1" t="s">
        <v>1706</v>
      </c>
      <c r="F125" s="1" t="s">
        <v>1129</v>
      </c>
      <c r="G125" s="1" t="s">
        <v>946</v>
      </c>
      <c r="H125" s="1" t="s">
        <v>951</v>
      </c>
      <c r="I125" s="1" t="s">
        <v>1707</v>
      </c>
      <c r="J125" s="1" t="s">
        <v>30</v>
      </c>
      <c r="K125" s="1" t="s">
        <v>1708</v>
      </c>
      <c r="L125" s="1" t="s">
        <v>1708</v>
      </c>
      <c r="M125" s="1" t="s">
        <v>954</v>
      </c>
      <c r="N125" s="1" t="s">
        <v>954</v>
      </c>
      <c r="O125" s="1" t="s">
        <v>955</v>
      </c>
      <c r="P125" s="1" t="s">
        <v>956</v>
      </c>
      <c r="Q125" s="1" t="s">
        <v>957</v>
      </c>
      <c r="R125" s="1" t="s">
        <v>1709</v>
      </c>
      <c r="S125" s="1" t="s">
        <v>959</v>
      </c>
      <c r="T125" s="1" t="s">
        <v>960</v>
      </c>
      <c r="U125" s="1" t="s">
        <v>961</v>
      </c>
      <c r="V125" s="1" t="s">
        <v>982</v>
      </c>
    </row>
    <row r="126" s="1" customFormat="1" spans="1:22">
      <c r="A126" s="3">
        <v>999224035854920</v>
      </c>
      <c r="B126" s="1" t="s">
        <v>1703</v>
      </c>
      <c r="C126" s="1" t="s">
        <v>1710</v>
      </c>
      <c r="D126" s="1" t="s">
        <v>1711</v>
      </c>
      <c r="E126" s="1" t="s">
        <v>1712</v>
      </c>
      <c r="F126" s="1" t="s">
        <v>950</v>
      </c>
      <c r="G126" s="1" t="s">
        <v>946</v>
      </c>
      <c r="H126" s="1" t="s">
        <v>951</v>
      </c>
      <c r="I126" s="1" t="s">
        <v>1713</v>
      </c>
      <c r="J126" s="1" t="s">
        <v>30</v>
      </c>
      <c r="K126" s="1" t="s">
        <v>1714</v>
      </c>
      <c r="L126" s="1" t="s">
        <v>1714</v>
      </c>
      <c r="M126" s="1" t="s">
        <v>954</v>
      </c>
      <c r="N126" s="1" t="s">
        <v>954</v>
      </c>
      <c r="O126" s="1" t="s">
        <v>955</v>
      </c>
      <c r="P126" s="1" t="s">
        <v>956</v>
      </c>
      <c r="Q126" s="1" t="s">
        <v>957</v>
      </c>
      <c r="R126" s="1" t="s">
        <v>1715</v>
      </c>
      <c r="S126" s="1" t="s">
        <v>959</v>
      </c>
      <c r="T126" s="1" t="s">
        <v>960</v>
      </c>
      <c r="U126" s="1" t="s">
        <v>961</v>
      </c>
      <c r="V126" s="1" t="s">
        <v>982</v>
      </c>
    </row>
    <row r="127" s="1" customFormat="1" spans="1:22">
      <c r="A127" s="3">
        <v>999224014554005</v>
      </c>
      <c r="B127" s="1" t="s">
        <v>1716</v>
      </c>
      <c r="C127" s="1" t="s">
        <v>1717</v>
      </c>
      <c r="D127" s="1" t="s">
        <v>1718</v>
      </c>
      <c r="E127" s="1" t="s">
        <v>1719</v>
      </c>
      <c r="F127" s="1" t="s">
        <v>1270</v>
      </c>
      <c r="G127" s="1" t="s">
        <v>946</v>
      </c>
      <c r="H127" s="1" t="s">
        <v>951</v>
      </c>
      <c r="I127" s="1" t="s">
        <v>1720</v>
      </c>
      <c r="J127" s="1" t="s">
        <v>30</v>
      </c>
      <c r="K127" s="1" t="s">
        <v>1721</v>
      </c>
      <c r="L127" s="1" t="s">
        <v>1721</v>
      </c>
      <c r="M127" s="1" t="s">
        <v>954</v>
      </c>
      <c r="N127" s="1" t="s">
        <v>954</v>
      </c>
      <c r="O127" s="1" t="s">
        <v>955</v>
      </c>
      <c r="P127" s="1" t="s">
        <v>956</v>
      </c>
      <c r="Q127" s="1" t="s">
        <v>957</v>
      </c>
      <c r="R127" s="1" t="s">
        <v>1722</v>
      </c>
      <c r="S127" s="1" t="s">
        <v>959</v>
      </c>
      <c r="T127" s="1" t="s">
        <v>960</v>
      </c>
      <c r="U127" s="1" t="s">
        <v>1611</v>
      </c>
      <c r="V127" s="1" t="s">
        <v>1092</v>
      </c>
    </row>
    <row r="128" s="1" customFormat="1" spans="1:22">
      <c r="A128" s="3">
        <v>999223997472233</v>
      </c>
      <c r="B128" s="1" t="s">
        <v>1723</v>
      </c>
      <c r="C128" s="1" t="s">
        <v>1724</v>
      </c>
      <c r="D128" s="1" t="s">
        <v>1725</v>
      </c>
      <c r="E128" s="1" t="s">
        <v>1726</v>
      </c>
      <c r="F128" s="1" t="s">
        <v>950</v>
      </c>
      <c r="G128" s="1" t="s">
        <v>946</v>
      </c>
      <c r="H128" s="1" t="s">
        <v>951</v>
      </c>
      <c r="I128" s="1" t="s">
        <v>1727</v>
      </c>
      <c r="J128" s="1" t="s">
        <v>30</v>
      </c>
      <c r="K128" s="1" t="s">
        <v>1728</v>
      </c>
      <c r="L128" s="1" t="s">
        <v>1728</v>
      </c>
      <c r="M128" s="1" t="s">
        <v>954</v>
      </c>
      <c r="N128" s="1" t="s">
        <v>954</v>
      </c>
      <c r="O128" s="1" t="s">
        <v>955</v>
      </c>
      <c r="P128" s="1" t="s">
        <v>956</v>
      </c>
      <c r="Q128" s="1" t="s">
        <v>957</v>
      </c>
      <c r="R128" s="1" t="s">
        <v>1729</v>
      </c>
      <c r="S128" s="1" t="s">
        <v>959</v>
      </c>
      <c r="T128" s="1" t="s">
        <v>960</v>
      </c>
      <c r="U128" s="1" t="s">
        <v>961</v>
      </c>
      <c r="V128" s="1" t="s">
        <v>1092</v>
      </c>
    </row>
    <row r="129" s="1" customFormat="1" spans="1:22">
      <c r="A129" s="3">
        <v>999223993990518</v>
      </c>
      <c r="B129" s="1" t="s">
        <v>1723</v>
      </c>
      <c r="C129" s="1" t="s">
        <v>1730</v>
      </c>
      <c r="D129" s="1" t="s">
        <v>1731</v>
      </c>
      <c r="E129" s="1" t="s">
        <v>1732</v>
      </c>
      <c r="F129" s="1" t="s">
        <v>950</v>
      </c>
      <c r="G129" s="1" t="s">
        <v>946</v>
      </c>
      <c r="H129" s="1" t="s">
        <v>951</v>
      </c>
      <c r="I129" s="1" t="s">
        <v>1733</v>
      </c>
      <c r="J129" s="1" t="s">
        <v>30</v>
      </c>
      <c r="K129" s="1" t="s">
        <v>1734</v>
      </c>
      <c r="L129" s="1" t="s">
        <v>1734</v>
      </c>
      <c r="M129" s="1" t="s">
        <v>954</v>
      </c>
      <c r="N129" s="1" t="s">
        <v>954</v>
      </c>
      <c r="O129" s="1" t="s">
        <v>955</v>
      </c>
      <c r="P129" s="1" t="s">
        <v>956</v>
      </c>
      <c r="Q129" s="1" t="s">
        <v>957</v>
      </c>
      <c r="R129" s="1" t="s">
        <v>1735</v>
      </c>
      <c r="S129" s="1" t="s">
        <v>959</v>
      </c>
      <c r="T129" s="1" t="s">
        <v>960</v>
      </c>
      <c r="U129" s="1" t="s">
        <v>961</v>
      </c>
      <c r="V129" s="1" t="s">
        <v>1531</v>
      </c>
    </row>
    <row r="130" s="1" customFormat="1" spans="1:22">
      <c r="A130" s="3">
        <v>999223992212510</v>
      </c>
      <c r="B130" s="1" t="s">
        <v>1736</v>
      </c>
      <c r="C130" s="1" t="s">
        <v>1737</v>
      </c>
      <c r="D130" s="1" t="s">
        <v>1738</v>
      </c>
      <c r="E130" s="1" t="s">
        <v>1739</v>
      </c>
      <c r="F130" s="1" t="s">
        <v>950</v>
      </c>
      <c r="G130" s="1" t="s">
        <v>946</v>
      </c>
      <c r="H130" s="1" t="s">
        <v>951</v>
      </c>
      <c r="I130" s="1" t="s">
        <v>1740</v>
      </c>
      <c r="J130" s="1" t="s">
        <v>30</v>
      </c>
      <c r="K130" s="1" t="s">
        <v>1741</v>
      </c>
      <c r="L130" s="1" t="s">
        <v>1741</v>
      </c>
      <c r="M130" s="1" t="s">
        <v>954</v>
      </c>
      <c r="N130" s="1" t="s">
        <v>954</v>
      </c>
      <c r="O130" s="1" t="s">
        <v>955</v>
      </c>
      <c r="P130" s="1" t="s">
        <v>956</v>
      </c>
      <c r="Q130" s="1" t="s">
        <v>957</v>
      </c>
      <c r="R130" s="1" t="s">
        <v>1742</v>
      </c>
      <c r="S130" s="1" t="s">
        <v>959</v>
      </c>
      <c r="T130" s="1" t="s">
        <v>960</v>
      </c>
      <c r="U130" s="1" t="s">
        <v>1611</v>
      </c>
      <c r="V130" s="1" t="s">
        <v>962</v>
      </c>
    </row>
    <row r="131" s="1" customFormat="1" spans="1:22">
      <c r="A131" s="3">
        <v>999223986411325</v>
      </c>
      <c r="B131" s="1" t="s">
        <v>1736</v>
      </c>
      <c r="C131" s="1" t="s">
        <v>1743</v>
      </c>
      <c r="D131" s="1" t="s">
        <v>1744</v>
      </c>
      <c r="E131" s="1" t="s">
        <v>1745</v>
      </c>
      <c r="F131" s="1" t="s">
        <v>950</v>
      </c>
      <c r="G131" s="1" t="s">
        <v>946</v>
      </c>
      <c r="H131" s="1" t="s">
        <v>951</v>
      </c>
      <c r="I131" s="1" t="s">
        <v>1746</v>
      </c>
      <c r="J131" s="1" t="s">
        <v>30</v>
      </c>
      <c r="K131" s="1" t="s">
        <v>1747</v>
      </c>
      <c r="L131" s="1" t="s">
        <v>1747</v>
      </c>
      <c r="M131" s="1" t="s">
        <v>954</v>
      </c>
      <c r="N131" s="1" t="s">
        <v>954</v>
      </c>
      <c r="O131" s="1" t="s">
        <v>955</v>
      </c>
      <c r="P131" s="1" t="s">
        <v>956</v>
      </c>
      <c r="Q131" s="1" t="s">
        <v>957</v>
      </c>
      <c r="R131" s="1" t="s">
        <v>1748</v>
      </c>
      <c r="S131" s="1" t="s">
        <v>959</v>
      </c>
      <c r="T131" s="1" t="s">
        <v>960</v>
      </c>
      <c r="U131" s="1" t="s">
        <v>961</v>
      </c>
      <c r="V131" s="1" t="s">
        <v>962</v>
      </c>
    </row>
    <row r="132" s="1" customFormat="1" spans="1:22">
      <c r="A132" s="3">
        <v>999223974593101</v>
      </c>
      <c r="B132" s="1" t="s">
        <v>1749</v>
      </c>
      <c r="C132" s="1" t="s">
        <v>1750</v>
      </c>
      <c r="D132" s="1" t="s">
        <v>1751</v>
      </c>
      <c r="E132" s="1" t="s">
        <v>1752</v>
      </c>
      <c r="F132" s="1" t="s">
        <v>1372</v>
      </c>
      <c r="G132" s="1" t="s">
        <v>946</v>
      </c>
      <c r="H132" s="1" t="s">
        <v>951</v>
      </c>
      <c r="I132" s="1" t="s">
        <v>1753</v>
      </c>
      <c r="J132" s="1" t="s">
        <v>30</v>
      </c>
      <c r="K132" s="1" t="s">
        <v>1754</v>
      </c>
      <c r="L132" s="1" t="s">
        <v>1754</v>
      </c>
      <c r="M132" s="1" t="s">
        <v>954</v>
      </c>
      <c r="N132" s="1" t="s">
        <v>954</v>
      </c>
      <c r="O132" s="1" t="s">
        <v>955</v>
      </c>
      <c r="P132" s="1" t="s">
        <v>956</v>
      </c>
      <c r="Q132" s="1" t="s">
        <v>957</v>
      </c>
      <c r="R132" s="1" t="s">
        <v>1755</v>
      </c>
      <c r="S132" s="1" t="s">
        <v>959</v>
      </c>
      <c r="T132" s="1" t="s">
        <v>960</v>
      </c>
      <c r="U132" s="1" t="s">
        <v>1611</v>
      </c>
      <c r="V132" s="1" t="s">
        <v>1092</v>
      </c>
    </row>
    <row r="133" s="1" customFormat="1" spans="1:22">
      <c r="A133" s="3">
        <v>999223970988279</v>
      </c>
      <c r="B133" s="1" t="s">
        <v>1749</v>
      </c>
      <c r="C133" s="1" t="s">
        <v>1756</v>
      </c>
      <c r="D133" s="1" t="s">
        <v>1757</v>
      </c>
      <c r="E133" s="1" t="s">
        <v>1758</v>
      </c>
      <c r="F133" s="1" t="s">
        <v>950</v>
      </c>
      <c r="G133" s="1" t="s">
        <v>946</v>
      </c>
      <c r="H133" s="1" t="s">
        <v>951</v>
      </c>
      <c r="I133" s="1" t="s">
        <v>1759</v>
      </c>
      <c r="J133" s="1" t="s">
        <v>30</v>
      </c>
      <c r="K133" s="1" t="s">
        <v>1760</v>
      </c>
      <c r="L133" s="1" t="s">
        <v>1760</v>
      </c>
      <c r="M133" s="1" t="s">
        <v>954</v>
      </c>
      <c r="N133" s="1" t="s">
        <v>954</v>
      </c>
      <c r="O133" s="1" t="s">
        <v>955</v>
      </c>
      <c r="P133" s="1" t="s">
        <v>956</v>
      </c>
      <c r="Q133" s="1" t="s">
        <v>957</v>
      </c>
      <c r="R133" s="1" t="s">
        <v>1761</v>
      </c>
      <c r="S133" s="1" t="s">
        <v>959</v>
      </c>
      <c r="T133" s="1" t="s">
        <v>960</v>
      </c>
      <c r="U133" s="1" t="s">
        <v>1611</v>
      </c>
      <c r="V133" s="1" t="s">
        <v>1092</v>
      </c>
    </row>
    <row r="134" s="1" customFormat="1" spans="1:22">
      <c r="A134" s="3">
        <v>999223946538061</v>
      </c>
      <c r="B134" s="1" t="s">
        <v>1762</v>
      </c>
      <c r="C134" s="1" t="s">
        <v>1763</v>
      </c>
      <c r="D134" s="1" t="s">
        <v>1764</v>
      </c>
      <c r="E134" s="1" t="s">
        <v>1765</v>
      </c>
      <c r="F134" s="1" t="s">
        <v>950</v>
      </c>
      <c r="G134" s="1" t="s">
        <v>946</v>
      </c>
      <c r="H134" s="1" t="s">
        <v>951</v>
      </c>
      <c r="I134" s="1" t="s">
        <v>1766</v>
      </c>
      <c r="J134" s="1" t="s">
        <v>30</v>
      </c>
      <c r="K134" s="1" t="s">
        <v>1767</v>
      </c>
      <c r="L134" s="1" t="s">
        <v>1767</v>
      </c>
      <c r="M134" s="1" t="s">
        <v>954</v>
      </c>
      <c r="N134" s="1" t="s">
        <v>954</v>
      </c>
      <c r="O134" s="1" t="s">
        <v>955</v>
      </c>
      <c r="P134" s="1" t="s">
        <v>956</v>
      </c>
      <c r="Q134" s="1" t="s">
        <v>957</v>
      </c>
      <c r="R134" s="1" t="s">
        <v>1768</v>
      </c>
      <c r="S134" s="1" t="s">
        <v>959</v>
      </c>
      <c r="T134" s="1" t="s">
        <v>960</v>
      </c>
      <c r="U134" s="1" t="s">
        <v>961</v>
      </c>
      <c r="V134" s="1" t="s">
        <v>982</v>
      </c>
    </row>
    <row r="135" s="1" customFormat="1" spans="1:22">
      <c r="A135" s="3">
        <v>999223895842038</v>
      </c>
      <c r="B135" s="1" t="s">
        <v>1769</v>
      </c>
      <c r="C135" s="1" t="s">
        <v>1770</v>
      </c>
      <c r="D135" s="1" t="s">
        <v>1771</v>
      </c>
      <c r="E135" s="1" t="s">
        <v>1772</v>
      </c>
      <c r="F135" s="1" t="s">
        <v>1443</v>
      </c>
      <c r="G135" s="1" t="s">
        <v>946</v>
      </c>
      <c r="H135" s="1" t="s">
        <v>951</v>
      </c>
      <c r="I135" s="1" t="s">
        <v>1773</v>
      </c>
      <c r="J135" s="1" t="s">
        <v>30</v>
      </c>
      <c r="K135" s="1" t="s">
        <v>1774</v>
      </c>
      <c r="L135" s="1" t="s">
        <v>1774</v>
      </c>
      <c r="M135" s="1" t="s">
        <v>954</v>
      </c>
      <c r="N135" s="1" t="s">
        <v>954</v>
      </c>
      <c r="O135" s="1" t="s">
        <v>955</v>
      </c>
      <c r="P135" s="1" t="s">
        <v>956</v>
      </c>
      <c r="Q135" s="1" t="s">
        <v>957</v>
      </c>
      <c r="R135" s="1" t="s">
        <v>1775</v>
      </c>
      <c r="S135" s="1" t="s">
        <v>959</v>
      </c>
      <c r="T135" s="1" t="s">
        <v>960</v>
      </c>
      <c r="U135" s="1" t="s">
        <v>1611</v>
      </c>
      <c r="V135" s="1" t="s">
        <v>1105</v>
      </c>
    </row>
    <row r="136" s="1" customFormat="1" spans="1:22">
      <c r="A136" s="3">
        <v>999223883619808</v>
      </c>
      <c r="B136" s="1" t="s">
        <v>1776</v>
      </c>
      <c r="C136" s="1" t="s">
        <v>1777</v>
      </c>
      <c r="D136" s="1" t="s">
        <v>1778</v>
      </c>
      <c r="E136" s="1" t="s">
        <v>1779</v>
      </c>
      <c r="F136" s="1" t="s">
        <v>1270</v>
      </c>
      <c r="G136" s="1" t="s">
        <v>946</v>
      </c>
      <c r="H136" s="1" t="s">
        <v>951</v>
      </c>
      <c r="I136" s="1" t="s">
        <v>1780</v>
      </c>
      <c r="J136" s="1" t="s">
        <v>30</v>
      </c>
      <c r="K136" s="1" t="s">
        <v>1781</v>
      </c>
      <c r="L136" s="1" t="s">
        <v>1781</v>
      </c>
      <c r="M136" s="1" t="s">
        <v>954</v>
      </c>
      <c r="N136" s="1" t="s">
        <v>954</v>
      </c>
      <c r="O136" s="1" t="s">
        <v>955</v>
      </c>
      <c r="P136" s="1" t="s">
        <v>956</v>
      </c>
      <c r="Q136" s="1" t="s">
        <v>957</v>
      </c>
      <c r="R136" s="1" t="s">
        <v>1782</v>
      </c>
      <c r="S136" s="1" t="s">
        <v>959</v>
      </c>
      <c r="T136" s="1" t="s">
        <v>960</v>
      </c>
      <c r="U136" s="1" t="s">
        <v>1611</v>
      </c>
      <c r="V136" s="1" t="s">
        <v>1105</v>
      </c>
    </row>
    <row r="137" s="1" customFormat="1" spans="1:22">
      <c r="A137" s="3">
        <v>999223868313301</v>
      </c>
      <c r="B137" s="1" t="s">
        <v>1776</v>
      </c>
      <c r="C137" s="1" t="s">
        <v>1783</v>
      </c>
      <c r="D137" s="1" t="s">
        <v>1784</v>
      </c>
      <c r="E137" s="1" t="s">
        <v>1785</v>
      </c>
      <c r="F137" s="1" t="s">
        <v>1443</v>
      </c>
      <c r="G137" s="1" t="s">
        <v>946</v>
      </c>
      <c r="H137" s="1" t="s">
        <v>951</v>
      </c>
      <c r="I137" s="1" t="s">
        <v>1786</v>
      </c>
      <c r="J137" s="1" t="s">
        <v>30</v>
      </c>
      <c r="K137" s="1" t="s">
        <v>1787</v>
      </c>
      <c r="L137" s="1" t="s">
        <v>1787</v>
      </c>
      <c r="M137" s="1" t="s">
        <v>954</v>
      </c>
      <c r="N137" s="1" t="s">
        <v>954</v>
      </c>
      <c r="O137" s="1" t="s">
        <v>955</v>
      </c>
      <c r="P137" s="1" t="s">
        <v>956</v>
      </c>
      <c r="Q137" s="1" t="s">
        <v>957</v>
      </c>
      <c r="R137" s="1" t="s">
        <v>1788</v>
      </c>
      <c r="S137" s="1" t="s">
        <v>959</v>
      </c>
      <c r="T137" s="1" t="s">
        <v>960</v>
      </c>
      <c r="U137" s="1" t="s">
        <v>961</v>
      </c>
      <c r="V137" s="1" t="s">
        <v>1041</v>
      </c>
    </row>
    <row r="138" s="1" customFormat="1" spans="1:22">
      <c r="A138" s="3">
        <v>999223866109286</v>
      </c>
      <c r="B138" s="1" t="s">
        <v>1789</v>
      </c>
      <c r="C138" s="1" t="s">
        <v>1790</v>
      </c>
      <c r="D138" s="1" t="s">
        <v>1791</v>
      </c>
      <c r="E138" s="1" t="s">
        <v>1792</v>
      </c>
      <c r="F138" s="1" t="s">
        <v>1270</v>
      </c>
      <c r="G138" s="1" t="s">
        <v>946</v>
      </c>
      <c r="H138" s="1" t="s">
        <v>951</v>
      </c>
      <c r="I138" s="1" t="s">
        <v>1793</v>
      </c>
      <c r="J138" s="1" t="s">
        <v>30</v>
      </c>
      <c r="K138" s="1" t="s">
        <v>1794</v>
      </c>
      <c r="L138" s="1" t="s">
        <v>1794</v>
      </c>
      <c r="M138" s="1" t="s">
        <v>954</v>
      </c>
      <c r="N138" s="1" t="s">
        <v>954</v>
      </c>
      <c r="O138" s="1" t="s">
        <v>955</v>
      </c>
      <c r="P138" s="1" t="s">
        <v>956</v>
      </c>
      <c r="Q138" s="1" t="s">
        <v>957</v>
      </c>
      <c r="R138" s="1" t="s">
        <v>1795</v>
      </c>
      <c r="S138" s="1" t="s">
        <v>959</v>
      </c>
      <c r="T138" s="1" t="s">
        <v>960</v>
      </c>
      <c r="U138" s="1" t="s">
        <v>1611</v>
      </c>
      <c r="V138" s="1" t="s">
        <v>962</v>
      </c>
    </row>
    <row r="139" s="1" customFormat="1" spans="1:22">
      <c r="A139" s="3">
        <v>999223856280419</v>
      </c>
      <c r="B139" s="1" t="s">
        <v>1789</v>
      </c>
      <c r="C139" s="1" t="s">
        <v>1796</v>
      </c>
      <c r="D139" s="1" t="s">
        <v>1797</v>
      </c>
      <c r="E139" s="1" t="s">
        <v>1798</v>
      </c>
      <c r="F139" s="1" t="s">
        <v>1129</v>
      </c>
      <c r="G139" s="1" t="s">
        <v>946</v>
      </c>
      <c r="H139" s="1" t="s">
        <v>951</v>
      </c>
      <c r="I139" s="1" t="s">
        <v>1799</v>
      </c>
      <c r="J139" s="1" t="s">
        <v>30</v>
      </c>
      <c r="K139" s="1" t="s">
        <v>1800</v>
      </c>
      <c r="L139" s="1" t="s">
        <v>1800</v>
      </c>
      <c r="M139" s="1" t="s">
        <v>954</v>
      </c>
      <c r="N139" s="1" t="s">
        <v>954</v>
      </c>
      <c r="O139" s="1" t="s">
        <v>955</v>
      </c>
      <c r="P139" s="1" t="s">
        <v>956</v>
      </c>
      <c r="Q139" s="1" t="s">
        <v>957</v>
      </c>
      <c r="R139" s="1" t="s">
        <v>1801</v>
      </c>
      <c r="S139" s="1" t="s">
        <v>959</v>
      </c>
      <c r="T139" s="1" t="s">
        <v>960</v>
      </c>
      <c r="U139" s="1" t="s">
        <v>961</v>
      </c>
      <c r="V139" s="1" t="s">
        <v>962</v>
      </c>
    </row>
    <row r="140" s="1" customFormat="1" spans="1:22">
      <c r="A140" s="3">
        <v>999223850774378</v>
      </c>
      <c r="B140" s="1" t="s">
        <v>1789</v>
      </c>
      <c r="C140" s="1" t="s">
        <v>1802</v>
      </c>
      <c r="D140" s="1" t="s">
        <v>1803</v>
      </c>
      <c r="E140" s="1" t="s">
        <v>1804</v>
      </c>
      <c r="F140" s="1" t="s">
        <v>1443</v>
      </c>
      <c r="G140" s="1" t="s">
        <v>946</v>
      </c>
      <c r="H140" s="1" t="s">
        <v>951</v>
      </c>
      <c r="I140" s="1" t="s">
        <v>1805</v>
      </c>
      <c r="J140" s="1" t="s">
        <v>30</v>
      </c>
      <c r="K140" s="1" t="s">
        <v>1806</v>
      </c>
      <c r="L140" s="1" t="s">
        <v>1806</v>
      </c>
      <c r="M140" s="1" t="s">
        <v>954</v>
      </c>
      <c r="N140" s="1" t="s">
        <v>954</v>
      </c>
      <c r="O140" s="1" t="s">
        <v>955</v>
      </c>
      <c r="P140" s="1" t="s">
        <v>956</v>
      </c>
      <c r="Q140" s="1" t="s">
        <v>957</v>
      </c>
      <c r="R140" s="1" t="s">
        <v>1807</v>
      </c>
      <c r="S140" s="1" t="s">
        <v>959</v>
      </c>
      <c r="T140" s="1" t="s">
        <v>960</v>
      </c>
      <c r="U140" s="1" t="s">
        <v>961</v>
      </c>
      <c r="V140" s="1" t="s">
        <v>982</v>
      </c>
    </row>
    <row r="141" s="1" customFormat="1" spans="1:22">
      <c r="A141" s="3">
        <v>999223847815437</v>
      </c>
      <c r="B141" s="1" t="s">
        <v>1808</v>
      </c>
      <c r="C141" s="1" t="s">
        <v>1809</v>
      </c>
      <c r="D141" s="1" t="s">
        <v>1810</v>
      </c>
      <c r="E141" s="1" t="s">
        <v>1811</v>
      </c>
      <c r="F141" s="1" t="s">
        <v>1129</v>
      </c>
      <c r="G141" s="1" t="s">
        <v>946</v>
      </c>
      <c r="H141" s="1" t="s">
        <v>951</v>
      </c>
      <c r="I141" s="1" t="s">
        <v>1812</v>
      </c>
      <c r="J141" s="1" t="s">
        <v>30</v>
      </c>
      <c r="K141" s="1" t="s">
        <v>1813</v>
      </c>
      <c r="L141" s="1" t="s">
        <v>1813</v>
      </c>
      <c r="M141" s="1" t="s">
        <v>954</v>
      </c>
      <c r="N141" s="1" t="s">
        <v>954</v>
      </c>
      <c r="O141" s="1" t="s">
        <v>955</v>
      </c>
      <c r="P141" s="1" t="s">
        <v>956</v>
      </c>
      <c r="Q141" s="1" t="s">
        <v>957</v>
      </c>
      <c r="R141" s="1" t="s">
        <v>1814</v>
      </c>
      <c r="S141" s="1" t="s">
        <v>959</v>
      </c>
      <c r="T141" s="1" t="s">
        <v>960</v>
      </c>
      <c r="U141" s="1" t="s">
        <v>961</v>
      </c>
      <c r="V141" s="1" t="s">
        <v>989</v>
      </c>
    </row>
    <row r="142" s="1" customFormat="1" spans="1:22">
      <c r="A142" s="3">
        <v>999223847577109</v>
      </c>
      <c r="B142" s="1" t="s">
        <v>1808</v>
      </c>
      <c r="C142" s="1" t="s">
        <v>1815</v>
      </c>
      <c r="D142" s="1" t="s">
        <v>1816</v>
      </c>
      <c r="E142" s="1" t="s">
        <v>1817</v>
      </c>
      <c r="F142" s="1" t="s">
        <v>1270</v>
      </c>
      <c r="G142" s="1" t="s">
        <v>946</v>
      </c>
      <c r="H142" s="1" t="s">
        <v>951</v>
      </c>
      <c r="I142" s="1" t="s">
        <v>1818</v>
      </c>
      <c r="J142" s="1" t="s">
        <v>30</v>
      </c>
      <c r="K142" s="1" t="s">
        <v>1819</v>
      </c>
      <c r="L142" s="1" t="s">
        <v>1819</v>
      </c>
      <c r="M142" s="1" t="s">
        <v>954</v>
      </c>
      <c r="N142" s="1" t="s">
        <v>954</v>
      </c>
      <c r="O142" s="1" t="s">
        <v>955</v>
      </c>
      <c r="P142" s="1" t="s">
        <v>956</v>
      </c>
      <c r="Q142" s="1" t="s">
        <v>957</v>
      </c>
      <c r="R142" s="1" t="s">
        <v>1820</v>
      </c>
      <c r="S142" s="1" t="s">
        <v>959</v>
      </c>
      <c r="T142" s="1" t="s">
        <v>960</v>
      </c>
      <c r="U142" s="1" t="s">
        <v>961</v>
      </c>
      <c r="V142" s="1" t="s">
        <v>982</v>
      </c>
    </row>
    <row r="143" s="1" customFormat="1" spans="1:22">
      <c r="A143" s="3">
        <v>999223832301462</v>
      </c>
      <c r="B143" s="1" t="s">
        <v>1821</v>
      </c>
      <c r="C143" s="1" t="s">
        <v>1822</v>
      </c>
      <c r="D143" s="1" t="s">
        <v>1778</v>
      </c>
      <c r="E143" s="1" t="s">
        <v>1823</v>
      </c>
      <c r="F143" s="1" t="s">
        <v>1270</v>
      </c>
      <c r="G143" s="1" t="s">
        <v>946</v>
      </c>
      <c r="H143" s="1" t="s">
        <v>951</v>
      </c>
      <c r="I143" s="1" t="s">
        <v>1824</v>
      </c>
      <c r="J143" s="1" t="s">
        <v>30</v>
      </c>
      <c r="K143" s="1" t="s">
        <v>1825</v>
      </c>
      <c r="L143" s="1" t="s">
        <v>1825</v>
      </c>
      <c r="M143" s="1" t="s">
        <v>954</v>
      </c>
      <c r="N143" s="1" t="s">
        <v>954</v>
      </c>
      <c r="O143" s="1" t="s">
        <v>955</v>
      </c>
      <c r="P143" s="1" t="s">
        <v>956</v>
      </c>
      <c r="Q143" s="1" t="s">
        <v>957</v>
      </c>
      <c r="R143" s="1" t="s">
        <v>1826</v>
      </c>
      <c r="S143" s="1" t="s">
        <v>959</v>
      </c>
      <c r="T143" s="1" t="s">
        <v>960</v>
      </c>
      <c r="U143" s="1" t="s">
        <v>1611</v>
      </c>
      <c r="V143" s="1" t="s">
        <v>1105</v>
      </c>
    </row>
    <row r="144" s="1" customFormat="1" spans="1:22">
      <c r="A144" s="3">
        <v>999223814604422</v>
      </c>
      <c r="B144" s="1" t="s">
        <v>1827</v>
      </c>
      <c r="C144" s="1" t="s">
        <v>1828</v>
      </c>
      <c r="D144" s="1" t="s">
        <v>1272</v>
      </c>
      <c r="E144" s="1" t="s">
        <v>1829</v>
      </c>
      <c r="F144" s="1" t="s">
        <v>1129</v>
      </c>
      <c r="G144" s="1" t="s">
        <v>946</v>
      </c>
      <c r="H144" s="1" t="s">
        <v>951</v>
      </c>
      <c r="I144" s="1" t="s">
        <v>1830</v>
      </c>
      <c r="J144" s="1" t="s">
        <v>30</v>
      </c>
      <c r="K144" s="1" t="s">
        <v>1831</v>
      </c>
      <c r="L144" s="1" t="s">
        <v>1831</v>
      </c>
      <c r="M144" s="1" t="s">
        <v>954</v>
      </c>
      <c r="N144" s="1" t="s">
        <v>954</v>
      </c>
      <c r="O144" s="1" t="s">
        <v>955</v>
      </c>
      <c r="P144" s="1" t="s">
        <v>956</v>
      </c>
      <c r="Q144" s="1" t="s">
        <v>957</v>
      </c>
      <c r="R144" s="1" t="s">
        <v>1832</v>
      </c>
      <c r="S144" s="1" t="s">
        <v>959</v>
      </c>
      <c r="T144" s="1" t="s">
        <v>960</v>
      </c>
      <c r="U144" s="1" t="s">
        <v>961</v>
      </c>
      <c r="V144" s="1" t="s">
        <v>1034</v>
      </c>
    </row>
    <row r="145" s="1" customFormat="1" spans="1:22">
      <c r="A145" s="3">
        <v>999223796379054</v>
      </c>
      <c r="B145" s="1" t="s">
        <v>1833</v>
      </c>
      <c r="C145" s="1" t="s">
        <v>1834</v>
      </c>
      <c r="D145" s="1" t="s">
        <v>1835</v>
      </c>
      <c r="E145" s="1" t="s">
        <v>1836</v>
      </c>
      <c r="F145" s="1" t="s">
        <v>1270</v>
      </c>
      <c r="G145" s="1" t="s">
        <v>946</v>
      </c>
      <c r="H145" s="1" t="s">
        <v>951</v>
      </c>
      <c r="I145" s="1" t="s">
        <v>1837</v>
      </c>
      <c r="J145" s="1" t="s">
        <v>30</v>
      </c>
      <c r="K145" s="1" t="s">
        <v>1838</v>
      </c>
      <c r="L145" s="1" t="s">
        <v>1838</v>
      </c>
      <c r="M145" s="1" t="s">
        <v>954</v>
      </c>
      <c r="N145" s="1" t="s">
        <v>954</v>
      </c>
      <c r="O145" s="1" t="s">
        <v>955</v>
      </c>
      <c r="P145" s="1" t="s">
        <v>956</v>
      </c>
      <c r="Q145" s="1" t="s">
        <v>957</v>
      </c>
      <c r="R145" s="1" t="s">
        <v>1839</v>
      </c>
      <c r="S145" s="1" t="s">
        <v>959</v>
      </c>
      <c r="T145" s="1" t="s">
        <v>960</v>
      </c>
      <c r="U145" s="1" t="s">
        <v>961</v>
      </c>
      <c r="V145" s="1" t="s">
        <v>962</v>
      </c>
    </row>
    <row r="146" s="1" customFormat="1" spans="1:22">
      <c r="A146" s="3">
        <v>999223717630948</v>
      </c>
      <c r="B146" s="1" t="s">
        <v>1840</v>
      </c>
      <c r="C146" s="1" t="s">
        <v>1841</v>
      </c>
      <c r="D146" s="1" t="s">
        <v>1842</v>
      </c>
      <c r="E146" s="1" t="s">
        <v>1843</v>
      </c>
      <c r="F146" s="1" t="s">
        <v>1129</v>
      </c>
      <c r="G146" s="1" t="s">
        <v>946</v>
      </c>
      <c r="H146" s="1" t="s">
        <v>951</v>
      </c>
      <c r="I146" s="1" t="s">
        <v>1844</v>
      </c>
      <c r="J146" s="1" t="s">
        <v>30</v>
      </c>
      <c r="K146" s="1" t="s">
        <v>1845</v>
      </c>
      <c r="L146" s="1" t="s">
        <v>1845</v>
      </c>
      <c r="M146" s="1" t="s">
        <v>954</v>
      </c>
      <c r="N146" s="1" t="s">
        <v>954</v>
      </c>
      <c r="O146" s="1" t="s">
        <v>955</v>
      </c>
      <c r="P146" s="1" t="s">
        <v>956</v>
      </c>
      <c r="Q146" s="1" t="s">
        <v>957</v>
      </c>
      <c r="R146" s="1" t="s">
        <v>1846</v>
      </c>
      <c r="S146" s="1" t="s">
        <v>959</v>
      </c>
      <c r="T146" s="1" t="s">
        <v>960</v>
      </c>
      <c r="U146" s="1" t="s">
        <v>961</v>
      </c>
      <c r="V146" s="1" t="s">
        <v>1015</v>
      </c>
    </row>
    <row r="147" s="1" customFormat="1" spans="1:22">
      <c r="A147" s="3">
        <v>999223699702362</v>
      </c>
      <c r="B147" s="1" t="s">
        <v>1847</v>
      </c>
      <c r="C147" s="1" t="s">
        <v>1848</v>
      </c>
      <c r="D147" s="1" t="s">
        <v>1849</v>
      </c>
      <c r="E147" s="1" t="s">
        <v>1850</v>
      </c>
      <c r="F147" s="1" t="s">
        <v>1129</v>
      </c>
      <c r="G147" s="1" t="s">
        <v>946</v>
      </c>
      <c r="H147" s="1" t="s">
        <v>951</v>
      </c>
      <c r="I147" s="1" t="s">
        <v>1851</v>
      </c>
      <c r="J147" s="1" t="s">
        <v>30</v>
      </c>
      <c r="K147" s="1" t="s">
        <v>1852</v>
      </c>
      <c r="L147" s="1" t="s">
        <v>955</v>
      </c>
      <c r="M147" s="1" t="s">
        <v>1853</v>
      </c>
      <c r="N147" s="1" t="s">
        <v>1854</v>
      </c>
      <c r="O147" s="1" t="s">
        <v>955</v>
      </c>
      <c r="P147" s="1" t="s">
        <v>956</v>
      </c>
      <c r="Q147" s="1" t="s">
        <v>957</v>
      </c>
      <c r="R147" s="1" t="s">
        <v>1855</v>
      </c>
      <c r="S147" s="1" t="s">
        <v>959</v>
      </c>
      <c r="T147" s="1" t="s">
        <v>960</v>
      </c>
      <c r="U147" s="1" t="s">
        <v>961</v>
      </c>
      <c r="V147" s="1" t="s">
        <v>962</v>
      </c>
    </row>
    <row r="148" s="1" customFormat="1" spans="1:22">
      <c r="A148" s="3">
        <v>999223603418847</v>
      </c>
      <c r="B148" s="1" t="s">
        <v>1856</v>
      </c>
      <c r="C148" s="1" t="s">
        <v>1857</v>
      </c>
      <c r="D148" s="1" t="s">
        <v>1858</v>
      </c>
      <c r="E148" s="1" t="s">
        <v>1859</v>
      </c>
      <c r="F148" s="1" t="s">
        <v>950</v>
      </c>
      <c r="G148" s="1" t="s">
        <v>946</v>
      </c>
      <c r="H148" s="1" t="s">
        <v>951</v>
      </c>
      <c r="I148" s="1" t="s">
        <v>1860</v>
      </c>
      <c r="J148" s="1" t="s">
        <v>30</v>
      </c>
      <c r="K148" s="1" t="s">
        <v>1861</v>
      </c>
      <c r="L148" s="1" t="s">
        <v>1861</v>
      </c>
      <c r="M148" s="1" t="s">
        <v>954</v>
      </c>
      <c r="N148" s="1" t="s">
        <v>954</v>
      </c>
      <c r="O148" s="1" t="s">
        <v>955</v>
      </c>
      <c r="P148" s="1" t="s">
        <v>956</v>
      </c>
      <c r="Q148" s="1" t="s">
        <v>957</v>
      </c>
      <c r="R148" s="1" t="s">
        <v>1862</v>
      </c>
      <c r="S148" s="1" t="s">
        <v>959</v>
      </c>
      <c r="T148" s="1" t="s">
        <v>960</v>
      </c>
      <c r="U148" s="1" t="s">
        <v>961</v>
      </c>
      <c r="V148" s="1" t="s">
        <v>989</v>
      </c>
    </row>
    <row r="149" s="1" customFormat="1" spans="1:22">
      <c r="A149" s="3">
        <v>999223511365343</v>
      </c>
      <c r="B149" s="1" t="s">
        <v>1863</v>
      </c>
      <c r="C149" s="1" t="s">
        <v>1864</v>
      </c>
      <c r="D149" s="1" t="s">
        <v>1865</v>
      </c>
      <c r="E149" s="1" t="s">
        <v>1866</v>
      </c>
      <c r="F149" s="1" t="s">
        <v>950</v>
      </c>
      <c r="G149" s="1" t="s">
        <v>946</v>
      </c>
      <c r="H149" s="1" t="s">
        <v>951</v>
      </c>
      <c r="I149" s="1" t="s">
        <v>1867</v>
      </c>
      <c r="J149" s="1" t="s">
        <v>30</v>
      </c>
      <c r="K149" s="1" t="s">
        <v>1868</v>
      </c>
      <c r="L149" s="1" t="s">
        <v>1868</v>
      </c>
      <c r="M149" s="1" t="s">
        <v>954</v>
      </c>
      <c r="N149" s="1" t="s">
        <v>954</v>
      </c>
      <c r="O149" s="1" t="s">
        <v>955</v>
      </c>
      <c r="P149" s="1" t="s">
        <v>956</v>
      </c>
      <c r="Q149" s="1" t="s">
        <v>957</v>
      </c>
      <c r="R149" s="1" t="s">
        <v>1869</v>
      </c>
      <c r="S149" s="1" t="s">
        <v>959</v>
      </c>
      <c r="T149" s="1" t="s">
        <v>960</v>
      </c>
      <c r="U149" s="1" t="s">
        <v>961</v>
      </c>
      <c r="V149" s="1" t="s">
        <v>1092</v>
      </c>
    </row>
    <row r="150" s="1" customFormat="1" spans="1:22">
      <c r="A150" s="3">
        <v>999223489736081</v>
      </c>
      <c r="B150" s="1" t="s">
        <v>1870</v>
      </c>
      <c r="C150" s="1" t="s">
        <v>1871</v>
      </c>
      <c r="D150" s="1" t="s">
        <v>1872</v>
      </c>
      <c r="E150" s="1" t="s">
        <v>1873</v>
      </c>
      <c r="F150" s="1" t="s">
        <v>950</v>
      </c>
      <c r="G150" s="1" t="s">
        <v>946</v>
      </c>
      <c r="H150" s="1" t="s">
        <v>951</v>
      </c>
      <c r="I150" s="1" t="s">
        <v>1874</v>
      </c>
      <c r="J150" s="1" t="s">
        <v>30</v>
      </c>
      <c r="K150" s="1" t="s">
        <v>1875</v>
      </c>
      <c r="L150" s="1" t="s">
        <v>1875</v>
      </c>
      <c r="M150" s="1" t="s">
        <v>954</v>
      </c>
      <c r="N150" s="1" t="s">
        <v>954</v>
      </c>
      <c r="O150" s="1" t="s">
        <v>955</v>
      </c>
      <c r="P150" s="1" t="s">
        <v>956</v>
      </c>
      <c r="Q150" s="1" t="s">
        <v>957</v>
      </c>
      <c r="R150" s="1" t="s">
        <v>1876</v>
      </c>
      <c r="S150" s="1" t="s">
        <v>959</v>
      </c>
      <c r="T150" s="1" t="s">
        <v>960</v>
      </c>
      <c r="U150" s="1" t="s">
        <v>961</v>
      </c>
      <c r="V150" s="1" t="s">
        <v>1645</v>
      </c>
    </row>
    <row r="151" s="1" customFormat="1" spans="1:22">
      <c r="A151" s="3">
        <v>999223322970325</v>
      </c>
      <c r="B151" s="1" t="s">
        <v>1877</v>
      </c>
      <c r="C151" s="1" t="s">
        <v>1878</v>
      </c>
      <c r="D151" s="1" t="s">
        <v>1879</v>
      </c>
      <c r="E151" s="1" t="s">
        <v>1880</v>
      </c>
      <c r="F151" s="1" t="s">
        <v>950</v>
      </c>
      <c r="G151" s="1" t="s">
        <v>946</v>
      </c>
      <c r="H151" s="1" t="s">
        <v>951</v>
      </c>
      <c r="I151" s="1" t="s">
        <v>1881</v>
      </c>
      <c r="J151" s="1" t="s">
        <v>30</v>
      </c>
      <c r="K151" s="1" t="s">
        <v>1656</v>
      </c>
      <c r="L151" s="1" t="s">
        <v>1656</v>
      </c>
      <c r="M151" s="1" t="s">
        <v>954</v>
      </c>
      <c r="N151" s="1" t="s">
        <v>954</v>
      </c>
      <c r="O151" s="1" t="s">
        <v>955</v>
      </c>
      <c r="P151" s="1" t="s">
        <v>956</v>
      </c>
      <c r="Q151" s="1" t="s">
        <v>957</v>
      </c>
      <c r="R151" s="1" t="s">
        <v>1882</v>
      </c>
      <c r="S151" s="1" t="s">
        <v>959</v>
      </c>
      <c r="T151" s="1" t="s">
        <v>960</v>
      </c>
      <c r="U151" s="1" t="s">
        <v>1611</v>
      </c>
      <c r="V151" s="1" t="s">
        <v>962</v>
      </c>
    </row>
    <row r="152" s="1" customFormat="1" spans="1:22">
      <c r="A152" s="3">
        <v>999223291884152</v>
      </c>
      <c r="B152" s="1" t="s">
        <v>1883</v>
      </c>
      <c r="C152" s="1" t="s">
        <v>1884</v>
      </c>
      <c r="D152" s="1" t="s">
        <v>1885</v>
      </c>
      <c r="E152" s="1" t="s">
        <v>1886</v>
      </c>
      <c r="F152" s="1" t="s">
        <v>1270</v>
      </c>
      <c r="G152" s="1" t="s">
        <v>946</v>
      </c>
      <c r="H152" s="1" t="s">
        <v>951</v>
      </c>
      <c r="I152" s="1" t="s">
        <v>1887</v>
      </c>
      <c r="J152" s="1" t="s">
        <v>30</v>
      </c>
      <c r="K152" s="1" t="s">
        <v>1888</v>
      </c>
      <c r="L152" s="1" t="s">
        <v>1888</v>
      </c>
      <c r="M152" s="1" t="s">
        <v>954</v>
      </c>
      <c r="N152" s="1" t="s">
        <v>954</v>
      </c>
      <c r="O152" s="1" t="s">
        <v>955</v>
      </c>
      <c r="P152" s="1" t="s">
        <v>956</v>
      </c>
      <c r="Q152" s="1" t="s">
        <v>957</v>
      </c>
      <c r="R152" s="1" t="s">
        <v>1889</v>
      </c>
      <c r="S152" s="1" t="s">
        <v>959</v>
      </c>
      <c r="T152" s="1" t="s">
        <v>960</v>
      </c>
      <c r="U152" s="1" t="s">
        <v>1611</v>
      </c>
      <c r="V152" s="1" t="s">
        <v>962</v>
      </c>
    </row>
    <row r="153" s="1" customFormat="1" spans="1:22">
      <c r="A153" s="3">
        <v>999222354497239</v>
      </c>
      <c r="B153" s="1" t="s">
        <v>1890</v>
      </c>
      <c r="C153" s="1" t="s">
        <v>1891</v>
      </c>
      <c r="D153" s="1" t="s">
        <v>1892</v>
      </c>
      <c r="E153" s="1" t="s">
        <v>1893</v>
      </c>
      <c r="F153" s="1" t="s">
        <v>950</v>
      </c>
      <c r="G153" s="1" t="s">
        <v>946</v>
      </c>
      <c r="H153" s="1" t="s">
        <v>951</v>
      </c>
      <c r="I153" s="1" t="s">
        <v>1894</v>
      </c>
      <c r="J153" s="1" t="s">
        <v>30</v>
      </c>
      <c r="K153" s="1" t="s">
        <v>1895</v>
      </c>
      <c r="L153" s="1" t="s">
        <v>1895</v>
      </c>
      <c r="M153" s="1" t="s">
        <v>954</v>
      </c>
      <c r="N153" s="1" t="s">
        <v>954</v>
      </c>
      <c r="O153" s="1" t="s">
        <v>955</v>
      </c>
      <c r="P153" s="1" t="s">
        <v>956</v>
      </c>
      <c r="Q153" s="1" t="s">
        <v>957</v>
      </c>
      <c r="R153" s="1" t="s">
        <v>1896</v>
      </c>
      <c r="S153" s="1" t="s">
        <v>959</v>
      </c>
      <c r="T153" s="1" t="s">
        <v>960</v>
      </c>
      <c r="U153" s="1" t="s">
        <v>961</v>
      </c>
      <c r="V153" s="1" t="s">
        <v>1468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2023-05-26T01:09:01Z</dcterms:created>
  <dcterms:modified xsi:type="dcterms:W3CDTF">2023-05-26T01:57:40Z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62B472F02CCE4978A9F94D839DDF5593_12</vt:lpwstr>
  </property>
  <property fmtid="{D5CDD505-2E9C-101B-9397-08002B2CF9AE}" pid="3" name="KSOProductBuildVer">
    <vt:lpwstr>2052-11.1.0.14309</vt:lpwstr>
  </property>
</Properties>
</file>