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对账!$A$1:$X$119</definedName>
  </definedNames>
  <calcPr calcId="144525"/>
</workbook>
</file>

<file path=xl/sharedStrings.xml><?xml version="1.0" encoding="utf-8"?>
<sst xmlns="http://schemas.openxmlformats.org/spreadsheetml/2006/main" count="3869" uniqueCount="1209">
  <si>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</si>
  <si>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</si>
  <si>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</si>
  <si>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</si>
  <si>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</si>
  <si>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</si>
  <si>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</si>
  <si>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</si>
  <si>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</si>
  <si>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</si>
  <si>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</si>
  <si>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</si>
  <si>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</si>
  <si>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</si>
  <si>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</si>
  <si>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</si>
  <si>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</si>
  <si>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</si>
  <si>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</si>
  <si>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</si>
  <si>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</si>
  <si>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</si>
  <si>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</si>
  <si>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</si>
  <si>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</si>
  <si>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999222648483837	</t>
  </si>
  <si>
    <t>Ctrip</t>
  </si>
  <si>
    <t>正常</t>
  </si>
  <si>
    <t>[依斯干达公主城]双威大盒子酒店(Sunway Hotel Big Box)(91411884)</t>
  </si>
  <si>
    <t>豪华特大床房(至少连住2晚及以上)&lt;双人入住&gt;&lt;双早&gt;</t>
  </si>
  <si>
    <t>CNY</t>
  </si>
  <si>
    <t>Tang/Peggy,Tang/Peggy</t>
  </si>
  <si>
    <t>CA2019230602CNY</t>
  </si>
  <si>
    <t>未提现</t>
  </si>
  <si>
    <t>携程开票</t>
  </si>
  <si>
    <t xml:space="preserve">3020919	</t>
  </si>
  <si>
    <t xml:space="preserve">68533	</t>
  </si>
  <si>
    <t xml:space="preserve">999223098453295	</t>
  </si>
  <si>
    <t>[曼谷]曼谷萨通JC凯文酒店(JC Kevin Sathorn Bangkok Hotel)(4401628)</t>
  </si>
  <si>
    <t>二室套房&lt;今日特价 &gt;&lt;四人入住&gt;&lt;早餐&gt;</t>
  </si>
  <si>
    <t>He/Jing</t>
  </si>
  <si>
    <t xml:space="preserve">3112747	</t>
  </si>
  <si>
    <t xml:space="preserve">	</t>
  </si>
  <si>
    <t>取消</t>
  </si>
  <si>
    <t xml:space="preserve">999223102771189	</t>
  </si>
  <si>
    <t>天际线景两卧室套房&lt;今日特价 &gt;&lt;四人入住&gt;&lt;早餐&gt;</t>
  </si>
  <si>
    <t xml:space="preserve">3113850	</t>
  </si>
  <si>
    <t xml:space="preserve">2834803	</t>
  </si>
  <si>
    <t xml:space="preserve">999223107401899	</t>
  </si>
  <si>
    <t>[芽庄]芽庄洲际酒店(InterContinental Nha Trang, an IHG Hotel)(4398930)</t>
  </si>
  <si>
    <t>海景经典特大床房（高层）&lt;双人入住&gt;&lt;仅适用韩国客人&gt;&lt;双早&gt;</t>
  </si>
  <si>
    <t>KIM/EUNJIN,JEONG/SANGWOON</t>
  </si>
  <si>
    <t xml:space="preserve">3115512	</t>
  </si>
  <si>
    <t xml:space="preserve">679988	</t>
  </si>
  <si>
    <t xml:space="preserve">999223190383023	</t>
  </si>
  <si>
    <t>[仁川]仁川机场贝斯特韦斯特精品酒店(Best Western Premier Incheon Airport Hotel)(5923817)</t>
  </si>
  <si>
    <t>尊贵双人房&lt;双人入住&gt;&lt;不适用韩国客人&gt;&lt;无早&gt;</t>
  </si>
  <si>
    <t>Kent/Jonathan</t>
  </si>
  <si>
    <t xml:space="preserve">3135698	</t>
  </si>
  <si>
    <t xml:space="preserve">23216405	</t>
  </si>
  <si>
    <t xml:space="preserve">999223203109368	</t>
  </si>
  <si>
    <t>[大叻]高尔夫山谷酒店(Golf Valley Hotel)(104658311)</t>
  </si>
  <si>
    <t>高级双床房(至少提前30天预订)&lt;双人入住&gt;&lt;双早&gt;</t>
  </si>
  <si>
    <t>LEE/YOUNGJAE,LEE/YOUNGJAE,LEE/YOUNGJAE,LEE/YOUNGJAE</t>
  </si>
  <si>
    <t xml:space="preserve">3140027	</t>
  </si>
  <si>
    <t xml:space="preserve">105164	</t>
  </si>
  <si>
    <t xml:space="preserve">999223461543695	</t>
  </si>
  <si>
    <t>[曼谷]曼谷盛泰澜中央世界商业中心酒店  (政府卫生认证)(Centara Grand &amp; Bangkok Convention Centre at CentralWorld  (SHA Plus+))(5527365)</t>
  </si>
  <si>
    <t>高级好莱坞房&lt;今日特价 &gt;&lt;双人入住&gt;&lt;不适用泰国客人&gt;&lt;无早&gt;</t>
  </si>
  <si>
    <t>KUAN/ANN ANN,NG/JULIANA</t>
  </si>
  <si>
    <t xml:space="preserve">3193094	</t>
  </si>
  <si>
    <t xml:space="preserve">999223522803642	</t>
  </si>
  <si>
    <t>[曼谷]曼谷阿玛瑞水门酒店(Amari Watergate Bangkok)(5243310)</t>
  </si>
  <si>
    <t>至尊豪华特大床房(至少提前45天预订)&lt;双人入住&gt;&lt;双早&gt;</t>
  </si>
  <si>
    <t>NGUAN/CHWEE LIANG STEPHEN</t>
  </si>
  <si>
    <t xml:space="preserve">3204581	</t>
  </si>
  <si>
    <t xml:space="preserve">63903942	</t>
  </si>
  <si>
    <t xml:space="preserve">999223615745320	</t>
  </si>
  <si>
    <t>[曼谷]摩德沙吞酒店(Mode Sathorn Hotel)(4370772)</t>
  </si>
  <si>
    <t>摩德豪华房&lt;双人入住&gt;&lt;特价促销&gt;&lt;双早&gt;</t>
  </si>
  <si>
    <t>HUANG/CHI WEI,HUANG/CHI WEI</t>
  </si>
  <si>
    <t xml:space="preserve">3219744	</t>
  </si>
  <si>
    <t xml:space="preserve">999223629683274	</t>
  </si>
  <si>
    <t>[沙美岛]帕拉迪度假酒店(Paradee Resort)(6503643)</t>
  </si>
  <si>
    <t>花园别墅(至少连住2晚及以上)&lt;全日特价&gt;&lt;双人入住&gt;&lt;中宾&gt;&lt;双早&gt;&lt;日历房套餐高价值&gt;&lt;新酒店礼盒&gt;</t>
  </si>
  <si>
    <t>XIE/QI</t>
  </si>
  <si>
    <t xml:space="preserve">3222794	</t>
  </si>
  <si>
    <t xml:space="preserve">999223630495497	</t>
  </si>
  <si>
    <t>花园泳池别墅(至少连住2晚及以上)&lt;全日特价&gt;&lt;双人入住&gt;&lt;中宾&gt;&lt;双早&gt;&lt;日历房套餐高价值&gt;&lt;新酒店礼盒&gt;</t>
  </si>
  <si>
    <t>CHEN/KAI</t>
  </si>
  <si>
    <t xml:space="preserve">3222967	</t>
  </si>
  <si>
    <t xml:space="preserve">999223701301933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</si>
  <si>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</si>
  <si>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</si>
  <si>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TJONG/ELIZABETH TAHIR</t>
  </si>
  <si>
    <t xml:space="preserve">3241301	</t>
  </si>
  <si>
    <t xml:space="preserve">10011003807	</t>
  </si>
  <si>
    <t xml:space="preserve">999223752274360	</t>
  </si>
  <si>
    <t>[普吉岛]普吉假日酒店(Holiday Inn Resort Phuket, an IHG Hotel)(3031621)</t>
  </si>
  <si>
    <t>池景尊贵房（2张单人床，带阳台）(至少提前30天预订)&lt;双人入住&gt;&lt;双早&gt;</t>
  </si>
  <si>
    <t>HUANG/ZHIYI,HUANG/LI</t>
  </si>
  <si>
    <t xml:space="preserve">3257634	</t>
  </si>
  <si>
    <t xml:space="preserve">999223756555149	</t>
  </si>
  <si>
    <t>[普吉岛]普吉岛悦梿酒店(Cassia Phuket)(4037173)</t>
  </si>
  <si>
    <t>水景两卧室套房(至少提前30天预订)&lt;三人入住&gt;&lt;早餐&gt;</t>
  </si>
  <si>
    <t>SUN/XUEZHI,ZHU/JINGRU,SONG/YIFEI</t>
  </si>
  <si>
    <t xml:space="preserve">3261266	</t>
  </si>
  <si>
    <t xml:space="preserve">31433901	</t>
  </si>
  <si>
    <t xml:space="preserve">999223795200539	</t>
  </si>
  <si>
    <t>[阿布扎比]阿布扎比卡尔雅特阿尔贝里盛贸香格里拉酒店(Traders Hotel Qaryat Al Beri)(104935189)</t>
  </si>
  <si>
    <t>高级房(至少连住2晚及以上)&lt;双人入住&gt;&lt;不适用中东客人&gt;&lt;双早&gt;</t>
  </si>
  <si>
    <t>Fernandes/Malaika</t>
  </si>
  <si>
    <t xml:space="preserve">3273732	</t>
  </si>
  <si>
    <t xml:space="preserve">37028390	</t>
  </si>
  <si>
    <t xml:space="preserve">999223825514127	</t>
  </si>
  <si>
    <t>[巴厘岛]土豆头套房和一室公寓(Potato Head Suites &amp; Studios - Chse Certified)(100316745)</t>
  </si>
  <si>
    <t>岛屿套房&lt;今日特价 &gt;&lt;双人入住&gt;&lt;中宾&gt;&lt;双早&gt;</t>
  </si>
  <si>
    <t>HUANG/TING</t>
  </si>
  <si>
    <t xml:space="preserve">3282313	</t>
  </si>
  <si>
    <t xml:space="preserve">119271	</t>
  </si>
  <si>
    <t xml:space="preserve">999223834132029	</t>
  </si>
  <si>
    <t>[圣加布里埃尔]洛杉矶/圣加布里埃尔希尔顿酒店(Hilton Los Angeles/San Gabriel)(28557389)</t>
  </si>
  <si>
    <t>两张大床房&lt;双人入住&gt;&lt;无早&gt;</t>
  </si>
  <si>
    <t>LI/QIANTONG,OU/WENSHAN</t>
  </si>
  <si>
    <t xml:space="preserve">3285410	</t>
  </si>
  <si>
    <t xml:space="preserve">3371711901	</t>
  </si>
  <si>
    <t xml:space="preserve">999223902855632	</t>
  </si>
  <si>
    <t>[曼谷]曼谷大仓新颐酒店(The Okura Prestige Bangkok)(4646619)</t>
  </si>
  <si>
    <t>豪华双床房-禁烟&lt;特惠专享&gt;&lt;双人入住&gt;&lt;双早&gt;</t>
  </si>
  <si>
    <t>CHAN/SHING WAI,IP/WING YIN</t>
  </si>
  <si>
    <t xml:space="preserve">3302980	</t>
  </si>
  <si>
    <t xml:space="preserve">7042752	</t>
  </si>
  <si>
    <t xml:space="preserve">999223920234995	</t>
  </si>
  <si>
    <t>[丹戎本雅]天堂沙滩度假村(Rainbow Paradise Beach Resort)(12127310)</t>
  </si>
  <si>
    <t>豪华一室双床房&lt;双人入住&gt;&lt;双早&gt;</t>
  </si>
  <si>
    <t>Mohd Idris/Hairun Neesa Binti Mohd Idris,Mohd Idris/Hairun Neesa Binti Mohd Idris</t>
  </si>
  <si>
    <t xml:space="preserve">3306012	</t>
  </si>
  <si>
    <t xml:space="preserve">167109	</t>
  </si>
  <si>
    <t xml:space="preserve">999223985537444	</t>
  </si>
  <si>
    <t>[曼谷]曼谷维伊 - 美憬阁酒店(VIE Hotel Bangkok, MGallery Hotel Collection)(3906021)</t>
  </si>
  <si>
    <t>豪华特大床套房(至少连住2晚及以上)&lt;双人入住&gt;&lt;中宾&gt;&lt;双早&gt;</t>
  </si>
  <si>
    <t>HENG/SHUJUN,Ge/Xiaotong</t>
  </si>
  <si>
    <t xml:space="preserve">3321023	</t>
  </si>
  <si>
    <t xml:space="preserve">7996043	</t>
  </si>
  <si>
    <t xml:space="preserve">999223992398976	</t>
  </si>
  <si>
    <t>[曼谷]曼谷素坤逸 15 瑞享饭店(Mövenpick Hotel Sukhumvit 15 Bangkok)(5281523)</t>
  </si>
  <si>
    <t>高级房&lt;三人入住&gt;&lt;不适用泰国客人&gt;&lt;早餐&gt;</t>
  </si>
  <si>
    <t>HSIEH/KUNYEN</t>
  </si>
  <si>
    <t xml:space="preserve">3322837	</t>
  </si>
  <si>
    <t xml:space="preserve">713421	</t>
  </si>
  <si>
    <t xml:space="preserve">999223994367796	</t>
  </si>
  <si>
    <t>[普吉岛]芭东南滩欢乐鸿居酒店(Homm Bliss Southbeach Patong)(5468030)</t>
  </si>
  <si>
    <t>海景套房(带小型泳池)(至少连住2晚及以上)&lt;双人入住&gt;&lt;双早&gt;</t>
  </si>
  <si>
    <t>pham/tien,pham/tien</t>
  </si>
  <si>
    <t xml:space="preserve">3323528	</t>
  </si>
  <si>
    <t xml:space="preserve">9635	</t>
  </si>
  <si>
    <t xml:space="preserve">999224005386794	</t>
  </si>
  <si>
    <t>WONG/CHUI CHU WINNIE,KWOK/NGAR YEE BELINDA</t>
  </si>
  <si>
    <t xml:space="preserve">3327036	</t>
  </si>
  <si>
    <t xml:space="preserve">7047535	</t>
  </si>
  <si>
    <t xml:space="preserve">999224006133680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</si>
  <si>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</si>
  <si>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</si>
  <si>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LIU/CHANG,YANG/JIANI</t>
  </si>
  <si>
    <t xml:space="preserve">3327210	</t>
  </si>
  <si>
    <t xml:space="preserve">9028210	</t>
  </si>
  <si>
    <t xml:space="preserve">999224010472226	</t>
  </si>
  <si>
    <t>HUANG/YINGXI,ZHU/YINGJIE,BIE/XIAOYU,YIN/XIN</t>
  </si>
  <si>
    <t xml:space="preserve">3328544	</t>
  </si>
  <si>
    <t xml:space="preserve">7996234	</t>
  </si>
  <si>
    <t xml:space="preserve">999224016930822	</t>
  </si>
  <si>
    <t>[吉隆坡]吉隆坡圣塔格兰德签名酒店(Santa Grand Signature Kuala Lumpur)(101006793)</t>
  </si>
  <si>
    <t>高级房(大床)(至少连住2晚及以上)&lt;双人入住&gt;&lt;双早&gt;</t>
  </si>
  <si>
    <t>Cai/Sanli,Chen/Xiruo</t>
  </si>
  <si>
    <t xml:space="preserve">3331393	</t>
  </si>
  <si>
    <t xml:space="preserve">23662	</t>
  </si>
  <si>
    <t xml:space="preserve">999224017150608	</t>
  </si>
  <si>
    <t>[曼谷]曼谷奇迹大酒店(Miracle Grand Convention Hotel)(28681276)</t>
  </si>
  <si>
    <t>豪华双人床房&lt;今日特价 &gt;&lt;双人入住&gt;&lt;无早&gt;</t>
  </si>
  <si>
    <t>alshahrani/Abdulaziz,alshahrani/Abdulaziz</t>
  </si>
  <si>
    <t xml:space="preserve">3331590	</t>
  </si>
  <si>
    <t xml:space="preserve">571283	</t>
  </si>
  <si>
    <t xml:space="preserve">999224046376774	</t>
  </si>
  <si>
    <t>[芭堤雅]达拉角度假村(Cape Dara Resort)(5470678)</t>
  </si>
  <si>
    <t>小型家庭套房&lt;三人入住&gt;&lt;不适用泰国/印度次大陆客人&gt;&lt;早餐&gt;</t>
  </si>
  <si>
    <t>WANG/YING,WANG/DACHUN,QIU/CHUNHUA</t>
  </si>
  <si>
    <t xml:space="preserve">3339273	</t>
  </si>
  <si>
    <t xml:space="preserve">999224050000567	</t>
  </si>
  <si>
    <t>天际线景两卧室套房(至少连住2晚及以上)&lt;特惠专享&gt;&lt;四人入住&gt;&lt;早餐&gt;</t>
  </si>
  <si>
    <t>ZHAO/YI,YE/SHANSHAN,KONG/LINMEI</t>
  </si>
  <si>
    <t xml:space="preserve">3340682	</t>
  </si>
  <si>
    <t xml:space="preserve">2846670	</t>
  </si>
  <si>
    <t xml:space="preserve">999224050137866	</t>
  </si>
  <si>
    <t>[多哈]蒂沃里纳哈达多哈酒店(Al Najada Doha Hotel by Tivoli)(103957098)</t>
  </si>
  <si>
    <t>广场景观高级特大床房(至少提前7天预订)&lt;限量特价&gt;&lt;双人入住&gt;&lt;无早&gt;</t>
  </si>
  <si>
    <t>CAI/QUN</t>
  </si>
  <si>
    <t xml:space="preserve">3340716	</t>
  </si>
  <si>
    <t xml:space="preserve">219913	</t>
  </si>
  <si>
    <t xml:space="preserve">999224056304164	</t>
  </si>
  <si>
    <t>[曼谷]曼谷玛杜兹酒店(Maduzi Hotel, Bangkok)(16900156)</t>
  </si>
  <si>
    <t>玛杜兹经典房(连住3晚及以上)&lt;双人入住&gt;&lt;双早&gt;</t>
  </si>
  <si>
    <t>TANG/SHUI KEI,LESTARI/DWI</t>
  </si>
  <si>
    <t xml:space="preserve">3342622	</t>
  </si>
  <si>
    <t xml:space="preserve">05084507	</t>
  </si>
  <si>
    <t xml:space="preserve">999224059406631	</t>
  </si>
  <si>
    <t>[兰卡威]兰卡威卡萨德尔玛尔度假酒店(Casa del Mar Langkawi)(5243026)</t>
  </si>
  <si>
    <t>卡萨海景工作室套房&lt;特价大促销&gt;&lt;双人入住&gt;&lt;双早&gt;</t>
  </si>
  <si>
    <t>Abu Hassan/Farah HASNINA</t>
  </si>
  <si>
    <t xml:space="preserve">3343339	</t>
  </si>
  <si>
    <t xml:space="preserve">100724	</t>
  </si>
  <si>
    <t xml:space="preserve">999224072000111	</t>
  </si>
  <si>
    <t>[沙美岛]沙美岛萨凯海滩度假村(Sai Kaew Beach Resort)(6533262)</t>
  </si>
  <si>
    <t>豪华房&lt;特惠专享&gt;&lt;双人入住&gt;&lt;不适用泰国/印度次大陆客人&gt;&lt;双早&gt;</t>
  </si>
  <si>
    <t>LI/MENGJIE,Wang/Yang</t>
  </si>
  <si>
    <t xml:space="preserve">3346806	</t>
  </si>
  <si>
    <t xml:space="preserve">SK-3346806	</t>
  </si>
  <si>
    <t xml:space="preserve">999224082145185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</si>
  <si>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</si>
  <si>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</si>
  <si>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CHANG/CHEE CHAU</t>
  </si>
  <si>
    <t xml:space="preserve">3350612	</t>
  </si>
  <si>
    <t xml:space="preserve">9065815	</t>
  </si>
  <si>
    <t xml:space="preserve">999224083353600	</t>
  </si>
  <si>
    <t>[曼谷]曼谷安纳塔拉河畔度假酒店(Anantara Riverside Bangkok Resort)(6390209)</t>
  </si>
  <si>
    <t>河景豪华房 2张单人床(至少连住2晚及以上)&lt;双人入住&gt;&lt;不适用泰国客人&gt;&lt;双早&gt;</t>
  </si>
  <si>
    <t>Yu/Jimin</t>
  </si>
  <si>
    <t xml:space="preserve">3351138	</t>
  </si>
  <si>
    <t xml:space="preserve">20269515	</t>
  </si>
  <si>
    <t xml:space="preserve">999224100766004	</t>
  </si>
  <si>
    <t>[Na Chom Thian]大海沙滩阳光度假酒店(Sea Sand Sun Resort and Villas)(24007368)</t>
  </si>
  <si>
    <t>花园双床精品房&lt;双人入住&gt;&lt;中宾&gt;&lt;双早&gt;</t>
  </si>
  <si>
    <t>CHANG/YINGYUE</t>
  </si>
  <si>
    <t xml:space="preserve">3357430	</t>
  </si>
  <si>
    <t xml:space="preserve">999224121440675	</t>
  </si>
  <si>
    <t>高级特大床房&lt;特惠专享&gt;&lt;双人入住&gt;&lt;无早&gt;</t>
  </si>
  <si>
    <t>YAO/MENGHAN,GUO/YANG</t>
  </si>
  <si>
    <t xml:space="preserve">3363867	</t>
  </si>
  <si>
    <t xml:space="preserve">9093667	</t>
  </si>
  <si>
    <t xml:space="preserve">999224121892624	</t>
  </si>
  <si>
    <t>豪华双床房&lt;双人入住&gt;&lt;不适用韩国客人&gt;&lt;无早&gt;</t>
  </si>
  <si>
    <t>Sui/Xiaoyan</t>
  </si>
  <si>
    <t xml:space="preserve">3364276	</t>
  </si>
  <si>
    <t xml:space="preserve">23237510	</t>
  </si>
  <si>
    <t xml:space="preserve">999224135850120	</t>
  </si>
  <si>
    <t>[普吉岛]普吉岛安纳塔拉迈考度假村(Anantara Vacation Club Mai Khao Phuket)(7086098)</t>
  </si>
  <si>
    <t>一卧室泳池别墅(至少连住2晚及以上)&lt;特价大促销&gt;&lt;双人入住&gt;&lt;双早&gt;</t>
  </si>
  <si>
    <t>LI/MENGNI,LYU/GANG</t>
  </si>
  <si>
    <t xml:space="preserve">3368216	</t>
  </si>
  <si>
    <t xml:space="preserve">62022903	</t>
  </si>
  <si>
    <t xml:space="preserve">999224150710801	</t>
  </si>
  <si>
    <t>[拉普拉普]宿雾白沙度假及Spa酒店(Cebu White Sands Resort and Spa)(8235003)</t>
  </si>
  <si>
    <t>海景套房&lt;特惠&gt;&lt;双人入住&gt;&lt;双早&gt;</t>
  </si>
  <si>
    <t>JI WON/KIM,JI WON/KIM</t>
  </si>
  <si>
    <t xml:space="preserve">3373894	</t>
  </si>
  <si>
    <t xml:space="preserve">999224188606493	</t>
  </si>
  <si>
    <t>CHEN/JIAQI,WEN/HAILIN</t>
  </si>
  <si>
    <t xml:space="preserve">3382617	</t>
  </si>
  <si>
    <t xml:space="preserve">9128657	</t>
  </si>
  <si>
    <t xml:space="preserve">999224257140818	</t>
  </si>
  <si>
    <t>[普吉岛]普吉岛芭东英迪格酒店 - IHG 旗下酒店(Hotel Indigo Phuket Patong, an IHG Hotel - Sha Extra Plus)(42684109)</t>
  </si>
  <si>
    <t>池景标准双床房(连住3晚及以上)&lt;今日特价 &gt;&lt;双人入住&gt;&lt;双早&gt;</t>
  </si>
  <si>
    <t>LU/YAN,LIN/ZHIHONG</t>
  </si>
  <si>
    <t xml:space="preserve">3386369	</t>
  </si>
  <si>
    <t xml:space="preserve">159434	</t>
  </si>
  <si>
    <t xml:space="preserve">999224258875800	</t>
  </si>
  <si>
    <t>摩德豪华房&lt;特惠&gt;&lt;双人入住&gt;&lt;适用于除泰国、韩国和中国台湾的亚洲客人&gt;&lt;双早&gt;</t>
  </si>
  <si>
    <t>LEUNG/TSZ YAN,MA/KIM PO</t>
  </si>
  <si>
    <t xml:space="preserve">3386763	</t>
  </si>
  <si>
    <t xml:space="preserve">25444	</t>
  </si>
  <si>
    <t xml:space="preserve">999224260089723	</t>
  </si>
  <si>
    <t>[普吉岛]普吉格雷斯兰温泉度假酒店(Phuket Graceland Resort and Spa)(3183747)</t>
  </si>
  <si>
    <t>日落豪华池景房&lt;特惠专享&gt;&lt;双人入住&gt;&lt;双早&gt;</t>
  </si>
  <si>
    <t>Panwar/Manish,Panwar/Manish</t>
  </si>
  <si>
    <t xml:space="preserve">3387087	</t>
  </si>
  <si>
    <t xml:space="preserve">145265	</t>
  </si>
  <si>
    <t xml:space="preserve">999224280252008	</t>
  </si>
  <si>
    <t>[新加坡]薰衣草 V 酒店 (SG Clean)(V Hotel Lavender)(3455999)</t>
  </si>
  <si>
    <t>高级双床房&lt;特惠&gt;&lt;双人入住&gt;&lt;适用于除印度及次大陆国家客人&gt;&lt;双早&gt;</t>
  </si>
  <si>
    <t>Newman/Terry John</t>
  </si>
  <si>
    <t xml:space="preserve">3391802	</t>
  </si>
  <si>
    <t xml:space="preserve">R23/0518/204251860	</t>
  </si>
  <si>
    <t xml:space="preserve">999224280915001	</t>
  </si>
  <si>
    <t>[哥打京那巴鲁]明园酒店及公寓(Ming Garden Hotel &amp; Residences)(5281385)</t>
  </si>
  <si>
    <t>豪华房&lt;双人入住&gt;&lt;双早&gt;</t>
  </si>
  <si>
    <t>IM/EUNSEON</t>
  </si>
  <si>
    <t xml:space="preserve">3391985	</t>
  </si>
  <si>
    <t xml:space="preserve">8622459	</t>
  </si>
  <si>
    <t xml:space="preserve">999224287113073	</t>
  </si>
  <si>
    <t>[曼谷]曼谷沙吞伊斯廷大酒店(Eastin Grand Hotel Sathorn)(5014959)</t>
  </si>
  <si>
    <t>高级天空房&lt;今日特价 &gt;&lt;双人入住&gt;&lt;中宾&gt;&lt;双早&gt;</t>
  </si>
  <si>
    <t>LIU/BAOLIN</t>
  </si>
  <si>
    <t xml:space="preserve">3393741	</t>
  </si>
  <si>
    <t xml:space="preserve">466123	</t>
  </si>
  <si>
    <t xml:space="preserve">999224303738708	</t>
  </si>
  <si>
    <t>[曼谷]曼谷通罗阿凯拉酒店(MUU Bangkok Hotel)(28681386)</t>
  </si>
  <si>
    <t>豪华间(连住3晚及以上)&lt;今日特价 &gt;&lt;双人入住&gt;&lt;双早&gt;</t>
  </si>
  <si>
    <t>JIANG/BIN,WANG/HUANYANG</t>
  </si>
  <si>
    <t xml:space="preserve">3397166	</t>
  </si>
  <si>
    <t xml:space="preserve">7893169	</t>
  </si>
  <si>
    <t xml:space="preserve">999224324787480	</t>
  </si>
  <si>
    <t>高级房(至少连住2晚及以上)&lt;今日特惠&gt;&lt;双人入住&gt;&lt;双早&gt;</t>
  </si>
  <si>
    <t>MOHD IMRIZAL/ABDUL AZIZ</t>
  </si>
  <si>
    <t xml:space="preserve">3401201	</t>
  </si>
  <si>
    <t xml:space="preserve">8623276	</t>
  </si>
  <si>
    <t xml:space="preserve">999224330170533	</t>
  </si>
  <si>
    <t>[曼谷]COMO曼谷大都会酒店(COMO Metropolitan Bangkok)(6035972)</t>
  </si>
  <si>
    <t>露台房&lt;双人入住&gt;&lt;不适用泰国客人&gt;&lt;双早&gt;</t>
  </si>
  <si>
    <t>MIAO/ZIQING</t>
  </si>
  <si>
    <t xml:space="preserve">3402284	</t>
  </si>
  <si>
    <t xml:space="preserve">1307052	</t>
  </si>
  <si>
    <t xml:space="preserve">999224330631921	</t>
  </si>
  <si>
    <t>[甲米]甲米艾娃海洋度假村(Ava Sea Ao Nang Beach Resort-Sha Extra Plus)(21784587)</t>
  </si>
  <si>
    <t>高级房(至少连住2晚及以上)&lt;今日特价 &gt;&lt;双人入住&gt;&lt;无早&gt;</t>
  </si>
  <si>
    <t>Roslan/Firdawati,Roslan/Firdawati</t>
  </si>
  <si>
    <t xml:space="preserve">3402398	</t>
  </si>
  <si>
    <t xml:space="preserve">9140	</t>
  </si>
  <si>
    <t xml:space="preserve">999224335829970	</t>
  </si>
  <si>
    <t>LI/ZHIYING,LI/JIANMING</t>
  </si>
  <si>
    <t xml:space="preserve">3403697	</t>
  </si>
  <si>
    <t xml:space="preserve">9169605	</t>
  </si>
  <si>
    <t xml:space="preserve">999224336980173	</t>
  </si>
  <si>
    <t>[乔治市]槟城成功酒店(Berjaya Penang Hotel)(28528294)</t>
  </si>
  <si>
    <t>高级特大床房&lt;特惠房&gt;&lt;双人入住&gt;&lt;双早&gt;</t>
  </si>
  <si>
    <t>huang/fangfang</t>
  </si>
  <si>
    <t xml:space="preserve">3404064	</t>
  </si>
  <si>
    <t xml:space="preserve">2319910	</t>
  </si>
  <si>
    <t xml:space="preserve">999224342574788	</t>
  </si>
  <si>
    <t>[普吉岛]普吉岛卡塔坦尼海滩度假村(Katathani Phuket Beach Resort)(1549705)</t>
  </si>
  <si>
    <t>天丽翼至尊套房(至少连住2晚及以上)&lt;特惠专享&gt;&lt;双人入住&gt;&lt;双早&gt;</t>
  </si>
  <si>
    <t>DUAN/QIAN,Lei/Pei</t>
  </si>
  <si>
    <t xml:space="preserve">3405614	</t>
  </si>
  <si>
    <t xml:space="preserve">10861429	</t>
  </si>
  <si>
    <t xml:space="preserve">999224343572759	</t>
  </si>
  <si>
    <t>LIU/YI,SHAO/JIANGYAN</t>
  </si>
  <si>
    <t xml:space="preserve">3405887	</t>
  </si>
  <si>
    <t xml:space="preserve">9179640	</t>
  </si>
  <si>
    <t xml:space="preserve">999224343837810	</t>
  </si>
  <si>
    <t>[哥打京那巴鲁]天空酒店(Sky Hotel)(4999270)</t>
  </si>
  <si>
    <t>一室套房&lt;双人入住&gt;&lt;双早&gt;</t>
  </si>
  <si>
    <t>JOSTON/MICHAEL</t>
  </si>
  <si>
    <t xml:space="preserve">3405995	</t>
  </si>
  <si>
    <t xml:space="preserve">102294	</t>
  </si>
  <si>
    <t xml:space="preserve">999224353486270	</t>
  </si>
  <si>
    <t>[岘港]岘港洲际阳光半岛度假酒店(InterContinental Danang Sun Peninsula Resort, an IHG Hotel)(5424757)</t>
  </si>
  <si>
    <t>1 特大号床俱乐部套房全景海景&lt;双人入住&gt;&lt;双早&gt;</t>
  </si>
  <si>
    <t>JIN/JUHEE</t>
  </si>
  <si>
    <t xml:space="preserve">3406424	</t>
  </si>
  <si>
    <t xml:space="preserve">2147648	</t>
  </si>
  <si>
    <t xml:space="preserve">999224355657000	</t>
  </si>
  <si>
    <t>[曼谷]曼谷素坤逸航站 21 中心酒店(Grande Centre Point Hotel Terminal 21)(5908161)</t>
  </si>
  <si>
    <t>高级房&lt;特惠&gt;&lt;双人入住&gt;&lt;双早&gt;</t>
  </si>
  <si>
    <t>AU/KAWO</t>
  </si>
  <si>
    <t xml:space="preserve">3406919	</t>
  </si>
  <si>
    <t xml:space="preserve">427859	</t>
  </si>
  <si>
    <t xml:space="preserve">999224357960823	</t>
  </si>
  <si>
    <t>[曼谷]曼谷林布兰套房酒店(Rembrandt Hotel and Suites Bangkok)(28597383)</t>
  </si>
  <si>
    <t>高级房&lt;双人入住&gt;&lt;不适用泰国客人&gt;&lt;双早&gt;</t>
  </si>
  <si>
    <t>WANG/HAO</t>
  </si>
  <si>
    <t xml:space="preserve">3407638	</t>
  </si>
  <si>
    <t xml:space="preserve">124937006	</t>
  </si>
  <si>
    <t xml:space="preserve">999224359960217	</t>
  </si>
  <si>
    <t>高级房(至少连住2晚及以上)&lt;特惠&gt;&lt;双人入住&gt;&lt;双早&gt;</t>
  </si>
  <si>
    <t>Mittal/Harshitt,Mittal/Harshitt,Mittal/Harshitt,Mittal/Harshitt,Mittal/Harshitt,Mittal/Harshitt,Mittal/Harshitt,Mittal/Harshitt</t>
  </si>
  <si>
    <t xml:space="preserve">3408440	</t>
  </si>
  <si>
    <t xml:space="preserve">9180	</t>
  </si>
  <si>
    <t xml:space="preserve">999224360188335	</t>
  </si>
  <si>
    <t xml:space="preserve">3408534	</t>
  </si>
  <si>
    <t xml:space="preserve">9179	</t>
  </si>
  <si>
    <t xml:space="preserve">999224365963135	</t>
  </si>
  <si>
    <t>[曼谷]曼谷宾乐雅套房酒店(PARKROYAL Suites Bangkok)(4971302)</t>
  </si>
  <si>
    <t>尊贵一室特大床套房&lt;双人入住&gt;&lt;中宾&gt;&lt;双早&gt;</t>
  </si>
  <si>
    <t>ZUO/CHENGBIN</t>
  </si>
  <si>
    <t xml:space="preserve">3410364	</t>
  </si>
  <si>
    <t xml:space="preserve">22885	</t>
  </si>
  <si>
    <t xml:space="preserve">999224367521396	</t>
  </si>
  <si>
    <t>[首尔]三井酒店(Hotel Samjung)(28525707)</t>
  </si>
  <si>
    <t>双人床房&lt;双人入住&gt;&lt;无早&gt;</t>
  </si>
  <si>
    <t>Lee/Seul Gi</t>
  </si>
  <si>
    <t xml:space="preserve">3410839	</t>
  </si>
  <si>
    <t xml:space="preserve">23045262	</t>
  </si>
  <si>
    <t xml:space="preserve">999224368587299	</t>
  </si>
  <si>
    <t>[曼谷]曼谷拉查丹利都喜套房酒店公寓(Dusit Suites Hotel Ratchadamri, Bangkok)(4998306)</t>
  </si>
  <si>
    <t>一室豪华套房(连住3晚及以上)&lt;双人入住&gt;&lt;中宾&gt;&lt;无早&gt;</t>
  </si>
  <si>
    <t>LI/KEXIN</t>
  </si>
  <si>
    <t xml:space="preserve">3411131	</t>
  </si>
  <si>
    <t xml:space="preserve">999224369257910	</t>
  </si>
  <si>
    <t>高级房&lt;双人入住&gt;&lt;不适用泰国客人&gt;&lt;无早&gt;</t>
  </si>
  <si>
    <t>CHAN/HANG KIN HERMANN</t>
  </si>
  <si>
    <t xml:space="preserve">3411370	</t>
  </si>
  <si>
    <t xml:space="preserve">999224381425957	</t>
  </si>
  <si>
    <t>[怡保]怡保宴宾雅酒店(Impiana Hotel Ipoh)(28528393)</t>
  </si>
  <si>
    <t>豪华房&lt;三人入住&gt;&lt;早餐&gt;</t>
  </si>
  <si>
    <t>Abdullah/Mohd Razman</t>
  </si>
  <si>
    <t xml:space="preserve">3413952	</t>
  </si>
  <si>
    <t xml:space="preserve">999224382665871	</t>
  </si>
  <si>
    <t>豪华双床房(至少连住2晚及以上)&lt;双人入住&gt;&lt;双早&gt;</t>
  </si>
  <si>
    <t>WONG/YUENEE,CHAN/SEWLAN</t>
  </si>
  <si>
    <t xml:space="preserve">3414250	</t>
  </si>
  <si>
    <t xml:space="preserve">999224384301225	</t>
  </si>
  <si>
    <t>特大床房&lt;单人入住&gt;&lt;无早&gt;</t>
  </si>
  <si>
    <t>LI/YEFAN</t>
  </si>
  <si>
    <t xml:space="preserve">3414570	</t>
  </si>
  <si>
    <t xml:space="preserve">999224387632511	</t>
  </si>
  <si>
    <t>[曼谷]曼谷新德霍恩凯宾斯基酒店(Sindhorn Kempinski Hotel Bangkok - Sha Extra Plus)(92930805)</t>
  </si>
  <si>
    <t>行政套房(至少连住2晚及以上)&lt;今日特价 &gt;&lt;双人入住&gt;&lt;双早&gt;&lt;新酒店礼盒&gt;</t>
  </si>
  <si>
    <t>YE/JUNYING</t>
  </si>
  <si>
    <t xml:space="preserve">3415390	</t>
  </si>
  <si>
    <t xml:space="preserve">999224388941350	</t>
  </si>
  <si>
    <t>[古晋]达迈海滩度假村(Damai Beach Resort)(28378129)</t>
  </si>
  <si>
    <t>标准山景特大床房&lt;双人入住&gt;&lt;双早&gt;</t>
  </si>
  <si>
    <t>Reezaa/Iqmal</t>
  </si>
  <si>
    <t xml:space="preserve">3415692	</t>
  </si>
  <si>
    <t xml:space="preserve">24391184717	</t>
  </si>
  <si>
    <t>[曼谷]曼谷 LiT 酒店(LiT BANGKOK Hotel)(3799511)</t>
  </si>
  <si>
    <t>不同温度特大床房&lt;特价大促销&gt;&lt;双人入住&gt;&lt;无早&gt;</t>
  </si>
  <si>
    <t>BI/XINXIONG,LI/YUXING</t>
  </si>
  <si>
    <t xml:space="preserve">3416421	</t>
  </si>
  <si>
    <t xml:space="preserve">999224394589927	</t>
  </si>
  <si>
    <t>[首尔]首尔大使 - 铂尔曼酒店(The Ambassador Seoul - A Pullman Hotel)(2332004)</t>
  </si>
  <si>
    <t>行政特大床房(至少连住2晚及以上)&lt;特惠&gt;&lt;单人入住&gt;&lt;不适用韩国客人&gt;&lt;单早&gt;</t>
  </si>
  <si>
    <t>HU/JINPING</t>
  </si>
  <si>
    <t xml:space="preserve">3418005	</t>
  </si>
  <si>
    <t xml:space="preserve">68740590	</t>
  </si>
  <si>
    <t xml:space="preserve">999224401679004	</t>
  </si>
  <si>
    <t>[曼谷]察殿曼谷大酒店(Chatrium Grand Bangkok)(105593534)</t>
  </si>
  <si>
    <t>豪华房(至少连住2晚及以上)&lt;今日特价 &gt;&lt;双人入住&gt;&lt;不适用泰国客人&gt;&lt;双早&gt;</t>
  </si>
  <si>
    <t>HUANG/YIXUAN,Wang/Ling</t>
  </si>
  <si>
    <t xml:space="preserve">3418605	</t>
  </si>
  <si>
    <t xml:space="preserve">999224408858442	</t>
  </si>
  <si>
    <t>LIU/JIAN</t>
  </si>
  <si>
    <t xml:space="preserve">3420409	</t>
  </si>
  <si>
    <t xml:space="preserve">999224411001591	</t>
  </si>
  <si>
    <t>[曼谷]曼谷 SO/ 酒店(SO Bangkok)(1549427)</t>
  </si>
  <si>
    <t>温馨双床房(至少连住2晚及以上)&lt;今日特价 &gt;&lt;双人入住&gt;&lt;中宾&gt;&lt;双早&gt;</t>
  </si>
  <si>
    <t>Chen/Lin,Hong/Yan</t>
  </si>
  <si>
    <t xml:space="preserve">3420960	</t>
  </si>
  <si>
    <t xml:space="preserve">999224419741277	</t>
  </si>
  <si>
    <t>尊贵一室特大床套房&lt;双人入住&gt;&lt;中宾&gt;&lt;无早&gt;</t>
  </si>
  <si>
    <t>WU/LINGHAO</t>
  </si>
  <si>
    <t xml:space="preserve">3422920	</t>
  </si>
  <si>
    <t xml:space="preserve">999224422967157	</t>
  </si>
  <si>
    <t>[新加坡]遨堡圣淘沙酒店(The Outpost Hotel Sentosa by Far East Hospitality)(28366986)</t>
  </si>
  <si>
    <t>豪华房(至少连住2晚及以上)&lt;双人入住&gt;&lt;不适用新加坡客人&gt;&lt;无早&gt;</t>
  </si>
  <si>
    <t>DING/WEIKANG</t>
  </si>
  <si>
    <t xml:space="preserve">3423759	</t>
  </si>
  <si>
    <t xml:space="preserve">999224423045874	</t>
  </si>
  <si>
    <t>zhou/qianwen</t>
  </si>
  <si>
    <t xml:space="preserve">3423776	</t>
  </si>
  <si>
    <t xml:space="preserve">999224424707306	</t>
  </si>
  <si>
    <t>[曼谷]曼谷湄南河四季酒店(Four Seasons Hotel Bangkok at Chao Phraya River)(57171815)</t>
  </si>
  <si>
    <t>豪华河景特大床房(连住3晚及以上)&lt;双人入住&gt;&lt;双早&gt;</t>
  </si>
  <si>
    <t>CHEN/JUNXING</t>
  </si>
  <si>
    <t xml:space="preserve">3424163	</t>
  </si>
  <si>
    <t xml:space="preserve">999224425499337	</t>
  </si>
  <si>
    <t>[普吉岛]马姆提斯度假酒店(Mom Tri's Villa Royale)(4370750)</t>
  </si>
  <si>
    <t>海滩翼套房(至少连住2晚及以上)&lt;双人入住&gt;&lt;适用于除泰国的亚洲客人&gt;&lt;双早&gt;</t>
  </si>
  <si>
    <t>ZENG/NI,Zhang/Yan</t>
  </si>
  <si>
    <t xml:space="preserve">3424289	</t>
  </si>
  <si>
    <t xml:space="preserve">999224426449086	</t>
  </si>
  <si>
    <t>[曼谷]曼谷素凯泰酒店(The Sukhothai Bangkok)(4957359)</t>
  </si>
  <si>
    <t>高级大床房(至少连住2晚及以上)&lt;双人入住&gt;&lt;双早&gt;</t>
  </si>
  <si>
    <t>CHEN/MOHAN,CHENG/LIANG</t>
  </si>
  <si>
    <t xml:space="preserve">3424586	</t>
  </si>
  <si>
    <t xml:space="preserve">999224427916460	</t>
  </si>
  <si>
    <t>海景经典双床房&lt;双人入住&gt;&lt;仅适用韩国客人&gt;&lt;双早&gt;</t>
  </si>
  <si>
    <t>BAE/EUNSEONG</t>
  </si>
  <si>
    <t xml:space="preserve">3425084	</t>
  </si>
  <si>
    <t xml:space="preserve">746679	</t>
  </si>
  <si>
    <t xml:space="preserve">24430356150	</t>
  </si>
  <si>
    <t>[长滩岛]长滩岛航路与蓝海度假村(Fairways and Bluewater Boracay)(5401308)</t>
  </si>
  <si>
    <t>一卧室套房&lt;三人入住&gt;&lt;早餐&gt;</t>
  </si>
  <si>
    <t>FU/ZHIHUI,Chen/Mei,Fu/Bingyu</t>
  </si>
  <si>
    <t xml:space="preserve">3425998	</t>
  </si>
  <si>
    <t xml:space="preserve">999224431715444	</t>
  </si>
  <si>
    <t>尊贵房(至少连住2晚及以上)&lt;今日特价 &gt;&lt;双人入住&gt;&lt;不适用泰国客人&gt;&lt;双早&gt;</t>
  </si>
  <si>
    <t>TAN/Engkhong</t>
  </si>
  <si>
    <t xml:space="preserve">3426519	</t>
  </si>
  <si>
    <t xml:space="preserve">999224432691732	</t>
  </si>
  <si>
    <t>[曼谷]曼谷艾美酒店(Le Meridien Bangkok)(2778530)</t>
  </si>
  <si>
    <t>城景豪华特大床房(至少连住2晚及以上)&lt;双人入住&gt;&lt;不适用泰国客人&gt;&lt;双早&gt;</t>
  </si>
  <si>
    <t>Zhou/Zheng,Zhu/Zhen,Liu/Qingsong,Li/Xin</t>
  </si>
  <si>
    <t xml:space="preserve">3426822	</t>
  </si>
  <si>
    <t xml:space="preserve">99572284	</t>
  </si>
  <si>
    <t xml:space="preserve">999224445577002	</t>
  </si>
  <si>
    <t>[哥打京那巴鲁]亚庇凯城酒店(Promenade Hotel Kota Kinabalu)(26353811)</t>
  </si>
  <si>
    <t>城景高级房&lt;特惠房&gt;&lt;双人入住&gt;&lt;双早&gt;</t>
  </si>
  <si>
    <t>ABDULLAH/ELYAS</t>
  </si>
  <si>
    <t xml:space="preserve">3429196	</t>
  </si>
  <si>
    <t xml:space="preserve">999224447164762	</t>
  </si>
  <si>
    <t>[曼谷]曼谷铂尔曼G酒店(Pullman Bangkok Hotel G)(2497067)</t>
  </si>
  <si>
    <t>尊享豪华双人床房(至少连住2晚及以上)&lt;双人入住&gt;&lt;适用于非中国/菲律宾客人&gt;&lt;双早&gt;</t>
  </si>
  <si>
    <t>LALEE/SADAF</t>
  </si>
  <si>
    <t xml:space="preserve">3429762	</t>
  </si>
  <si>
    <t xml:space="preserve">999224449399895	</t>
  </si>
  <si>
    <t>[科伦]科伦韦斯敦泻湖MO2酒店(MO2 Westown Lagoon Coron)(18557170)</t>
  </si>
  <si>
    <t>豪华双床房&lt;双人入住&gt;&lt;无早&gt;</t>
  </si>
  <si>
    <t>WATKINS/ADRIAN,BANKS/PAUL</t>
  </si>
  <si>
    <t xml:space="preserve">3430606	</t>
  </si>
  <si>
    <t xml:space="preserve">999224450091021	</t>
  </si>
  <si>
    <t>[胡志明市]西贡融合套房酒店(Fusion Suites Saigon)(5716739)</t>
  </si>
  <si>
    <t>转角套房&lt;今日特价 &gt;&lt;双人入住&gt;&lt;不适用韩国客人&gt;&lt;双早&gt;</t>
  </si>
  <si>
    <t>SHI/LEI</t>
  </si>
  <si>
    <t xml:space="preserve">3430786	</t>
  </si>
  <si>
    <t xml:space="preserve">62399	</t>
  </si>
  <si>
    <t xml:space="preserve">999224451496301	</t>
  </si>
  <si>
    <t>[奎松市]塞达维蒂斯北酒店(Seda Vertis North)(17891668)</t>
  </si>
  <si>
    <t>豪华房&lt;特价大促销&gt;&lt;双人入住&gt;&lt;无早&gt;</t>
  </si>
  <si>
    <t>Mark Cruz/Justin,Mark Cruz/Justin</t>
  </si>
  <si>
    <t xml:space="preserve">3431157	</t>
  </si>
  <si>
    <t xml:space="preserve">2742560	</t>
  </si>
  <si>
    <t xml:space="preserve">999224451706733	</t>
  </si>
  <si>
    <t>[阿布扎比]占奈萨拉卜塔酒店(Jannah Burj Al Sarab)(102632468)</t>
  </si>
  <si>
    <t>城景豪华套房&lt;三人入住&gt;&lt;早餐&gt;</t>
  </si>
  <si>
    <t>KIM/SUNGWHAN</t>
  </si>
  <si>
    <t xml:space="preserve">3431188	</t>
  </si>
  <si>
    <t xml:space="preserve">20487447	</t>
  </si>
  <si>
    <t xml:space="preserve">999224453931749	</t>
  </si>
  <si>
    <t>GU/XUANJIA,ZHAO/ZHOUXIANG,ZHANG/WEI,FU/RUI</t>
  </si>
  <si>
    <t xml:space="preserve">3431948	</t>
  </si>
  <si>
    <t xml:space="preserve">999224454758483	</t>
  </si>
  <si>
    <t>[阿布扎比]安纳塔拉东方曼格罗夫阿布扎比酒店(Anantara Eastern Mangroves Abu Dhabi)(103172909)</t>
  </si>
  <si>
    <t>豪华房(带阳台)&lt;双人入住&gt;&lt;双早&gt;</t>
  </si>
  <si>
    <t>BERKANI /SAMIR</t>
  </si>
  <si>
    <t xml:space="preserve">3432225	</t>
  </si>
  <si>
    <t xml:space="preserve">999224463048583	</t>
  </si>
  <si>
    <t>[曼谷]MUU 曼谷酒店(MUU Bangkok Hotel)(28681386)</t>
  </si>
  <si>
    <t>两卧室套房&lt;今日特价 &gt;&lt;四人入住&gt;&lt;早餐&gt;</t>
  </si>
  <si>
    <t>Yang/Hongtao,Jiang/Yishan,Qin/Nihong</t>
  </si>
  <si>
    <t xml:space="preserve">3433415	</t>
  </si>
  <si>
    <t xml:space="preserve">999224463124593	</t>
  </si>
  <si>
    <t>[曼谷]曼谷拉查丹利中心酒店(Grande Centre Point Hotel Ratchadamri Bangkok)(2497052)</t>
  </si>
  <si>
    <t>两卧室行政套房&lt;四人入住&gt;&lt;无早&gt;</t>
  </si>
  <si>
    <t>CHENG/YANG</t>
  </si>
  <si>
    <t xml:space="preserve">3433427	</t>
  </si>
  <si>
    <t xml:space="preserve">999224463161524	</t>
  </si>
  <si>
    <t>[芭堤雅]芭堤雅贝斯特韦斯特优质尼克森酒店-SHA认证(Best Western Plus Nexen Pattaya)(96263097)</t>
  </si>
  <si>
    <t>城景豪华双床房&lt;双人入住&gt;&lt;不适用泰国客人&gt;&lt;双早&gt;</t>
  </si>
  <si>
    <t>WANG/WENSHENG,HE/YU,ZOU/YONG,QIU/FEI</t>
  </si>
  <si>
    <t xml:space="preserve">3433430	</t>
  </si>
  <si>
    <t xml:space="preserve">BK021211 </t>
  </si>
  <si>
    <t xml:space="preserve"> BK021212	</t>
  </si>
  <si>
    <t xml:space="preserve">999224463833343	</t>
  </si>
  <si>
    <t>玛杜兹经典房&lt;双人入住&gt;&lt;双早&gt;</t>
  </si>
  <si>
    <t>TAN/BEE TIONG</t>
  </si>
  <si>
    <t xml:space="preserve">3433555	</t>
  </si>
  <si>
    <t xml:space="preserve">999224463623697	</t>
  </si>
  <si>
    <t>[曼谷]曼谷麦卡桑美居酒店(Mercure Bangkok Makkasan)(28680497)</t>
  </si>
  <si>
    <t>高级双人房&lt;双人入住&gt;&lt;双早&gt;</t>
  </si>
  <si>
    <t>Niwetworakarn/Khuanruethai</t>
  </si>
  <si>
    <t xml:space="preserve">3433508	</t>
  </si>
  <si>
    <t xml:space="preserve">999224465302974	</t>
  </si>
  <si>
    <t>[科伦]有趣之狮度假村(The Funny Lion)(5243468)</t>
  </si>
  <si>
    <t>俱乐部房&lt;今日特价 &gt;&lt;双人入住&gt;&lt;双早&gt;</t>
  </si>
  <si>
    <t>Raja/Stephen</t>
  </si>
  <si>
    <t xml:space="preserve">3433887	</t>
  </si>
  <si>
    <t xml:space="preserve">12845	</t>
  </si>
  <si>
    <t xml:space="preserve">999224465635399	</t>
  </si>
  <si>
    <t>[八打灵再也]皇家朱兰白沙罗酒店(Royale Chulan Damansara)(28528087)</t>
  </si>
  <si>
    <t>高级房&lt;双人入住&gt;&lt;无早&gt;</t>
  </si>
  <si>
    <t>Adznan/Azian</t>
  </si>
  <si>
    <t xml:space="preserve">3433937	</t>
  </si>
  <si>
    <t xml:space="preserve">999224465899063	</t>
  </si>
  <si>
    <t>[曼谷]曼谷京华大酒店(Hotel Royal Bangkok@Chinatown)(17263358)</t>
  </si>
  <si>
    <t>高级房(无窗)&lt;双人入住&gt;&lt;无早&gt;</t>
  </si>
  <si>
    <t>Siridechakit/Aekkarat</t>
  </si>
  <si>
    <t xml:space="preserve">3433965	</t>
  </si>
  <si>
    <t xml:space="preserve">999224467353660	</t>
  </si>
  <si>
    <t>Mayer/Arna</t>
  </si>
  <si>
    <t xml:space="preserve">3434184	</t>
  </si>
  <si>
    <t xml:space="preserve">999224467107453	</t>
  </si>
  <si>
    <t>[曼谷]素坤逸塔斯托利亚精选酒店【SHA Extra Plus】(Tastoria Collection Sukhumvit - Sha Extra Plus)(16900022)</t>
  </si>
  <si>
    <t>高级双床房&lt;今日特价 &gt;&lt;双人入住&gt;&lt;无早&gt;</t>
  </si>
  <si>
    <t>RANGA/PRADYUMNA</t>
  </si>
  <si>
    <t xml:space="preserve">3434147	</t>
  </si>
  <si>
    <t xml:space="preserve">999224468160380	</t>
  </si>
  <si>
    <t>[曼谷]曼谷海军上将套房酒店(Admiral Suites Bangkok)(24405899)</t>
  </si>
  <si>
    <t>高级阳台房&lt;双人入住&gt;&lt;无早&gt;</t>
  </si>
  <si>
    <t>LI/RAN</t>
  </si>
  <si>
    <t xml:space="preserve">3434327	</t>
  </si>
  <si>
    <t xml:space="preserve">999224468274129	</t>
  </si>
  <si>
    <t>NIU/KAIYUE</t>
  </si>
  <si>
    <t xml:space="preserve">3434343	</t>
  </si>
  <si>
    <t xml:space="preserve">999224469068405	</t>
  </si>
  <si>
    <t>[曼谷]曼谷拉玛9号美蒂雅酒店(Maitria Hotel Rama 9 Bangkok)(108716129)</t>
  </si>
  <si>
    <t>城景豪华大床房&lt;双人入住&gt;&lt;中宾&gt;&lt;双早&gt;</t>
  </si>
  <si>
    <t>ZENG/LIN,ZHONG/ZIQI</t>
  </si>
  <si>
    <t xml:space="preserve">3434455	</t>
  </si>
  <si>
    <t xml:space="preserve">12377	</t>
  </si>
  <si>
    <t xml:space="preserve">999224469068825	</t>
  </si>
  <si>
    <t>至尊四人套房&lt;四人入住&gt;&lt;无早&gt;</t>
  </si>
  <si>
    <t>CHEN/ZHENGHAI,XIAO/RENJIE,SHI/JING,LIAO/GUOCHAO</t>
  </si>
  <si>
    <t xml:space="preserve">3434457	</t>
  </si>
  <si>
    <t xml:space="preserve">999224469401618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</si>
  <si>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</si>
  <si>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</si>
  <si>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YE/RONG,GUO/JINGCUN</t>
  </si>
  <si>
    <t xml:space="preserve">3434505	</t>
  </si>
  <si>
    <t xml:space="preserve">999224469838861	</t>
  </si>
  <si>
    <t>超值豪华园景房 1张特大床&lt;双人入住&gt;&lt;中宾&gt;&lt;双早&gt;</t>
  </si>
  <si>
    <t>WANG/SIRUI</t>
  </si>
  <si>
    <t xml:space="preserve">3434624	</t>
  </si>
  <si>
    <t xml:space="preserve">999224469856594	</t>
  </si>
  <si>
    <t>Zhang/Tingwei</t>
  </si>
  <si>
    <t xml:space="preserve">3434627	</t>
  </si>
  <si>
    <t xml:space="preserve">999224470007761	</t>
  </si>
  <si>
    <t>CHO/NATTAYA</t>
  </si>
  <si>
    <t xml:space="preserve">3434651	</t>
  </si>
  <si>
    <t xml:space="preserve">999224470894708	</t>
  </si>
  <si>
    <t>[迪拜]迪拜市中心安纳塔拉酒店(Anantara Downtown Dubai Hotel)(5488371)</t>
  </si>
  <si>
    <t>尊贵城景房&lt;双人入住&gt;&lt;无早&gt;</t>
  </si>
  <si>
    <t>ALKAABI/OBAID</t>
  </si>
  <si>
    <t xml:space="preserve">3434895	</t>
  </si>
  <si>
    <t xml:space="preserve">999223841356363	</t>
  </si>
  <si>
    <t>补单</t>
  </si>
  <si>
    <t>[新加坡]新加坡卡尔登城市酒店(Carlton City Hotel)(1877699)</t>
  </si>
  <si>
    <t>豪华双床房&lt;特惠&gt;&lt;双人入住&gt;&lt;双早&gt;</t>
  </si>
  <si>
    <t>DENG/JIAFANG,LIU/YINGXUE</t>
  </si>
  <si>
    <t xml:space="preserve">3287146	</t>
  </si>
  <si>
    <t xml:space="preserve">809118	</t>
  </si>
  <si>
    <t xml:space="preserve">999221976341031	</t>
  </si>
  <si>
    <t>[曼谷]曼谷素坤逸辉盛阁酒店(Fraser Suites Sukhumvit, Bangkok)(1877699)</t>
  </si>
  <si>
    <t>两卧室家庭公寓&lt;特惠专享&gt;&lt;四人入住&gt;&lt;早餐&gt;</t>
  </si>
  <si>
    <t>Widagdo/Siska,Widagdo/Siska,Widagdo/Siska,Widagdo/Siska,Widagdo/Siska,Widagdo/Siska,Widagdo/Siska,Widagdo/Siska</t>
  </si>
  <si>
    <t xml:space="preserve">2892392	</t>
  </si>
  <si>
    <t>14646151-1</t>
  </si>
  <si>
    <t xml:space="preserve"> 82758696-1	</t>
  </si>
  <si>
    <t xml:space="preserve">23039734864	</t>
  </si>
  <si>
    <t>调整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</si>
  <si>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</si>
  <si>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</si>
  <si>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CHEN/LONGJIE</t>
  </si>
  <si>
    <t xml:space="preserve">3097929	</t>
  </si>
  <si>
    <t xml:space="preserve">44768583	</t>
  </si>
  <si>
    <t xml:space="preserve">21843434715	</t>
  </si>
  <si>
    <t>[普吉岛]卡塔岩石酒店 (SHA Plus+)(Kata Rocks (SHA Plus+))(3802266)</t>
  </si>
  <si>
    <t>海景一卧室泳池复式房&lt;今日特价 &gt;&lt;双人入住&gt;&lt;双早&gt;&lt;新酒店礼盒&gt;</t>
  </si>
  <si>
    <t>SUN/JIAZE,Zhu/Piao</t>
  </si>
  <si>
    <t xml:space="preserve">999223980512436	</t>
  </si>
  <si>
    <t>[普吉岛]钻石崖温泉度假酒店(Diamond Cliff Resort &amp; Spa)(3629427)</t>
  </si>
  <si>
    <t>高级豪华海景房&lt;双人入住&gt;&lt;中宾&gt;&lt;双早&gt;</t>
  </si>
  <si>
    <t>JIAYU/LIANG,QIU/JIA</t>
  </si>
  <si>
    <t xml:space="preserve">3318655	</t>
  </si>
  <si>
    <t xml:space="preserve">519872	</t>
  </si>
  <si>
    <t xml:space="preserve">999224308207918	</t>
  </si>
  <si>
    <t>退单</t>
  </si>
  <si>
    <t>豪华房&lt;双人入住&gt;&lt;无早&gt;</t>
  </si>
  <si>
    <t>MOHAMED/SANIYAH</t>
  </si>
  <si>
    <t xml:space="preserve">3398450	</t>
  </si>
  <si>
    <t xml:space="preserve">618149	</t>
  </si>
  <si>
    <t>,</t>
  </si>
  <si>
    <t>本期收回834元</t>
  </si>
  <si>
    <t>本期收回418.72元</t>
  </si>
  <si>
    <t>本期收回5700元</t>
  </si>
  <si>
    <t>本期收回1000元</t>
  </si>
  <si>
    <t>此单是21830811396（2817110）的补款单，客人申请改期到12/2入住2晚 。</t>
  </si>
  <si>
    <t>CNY 263534.92</t>
  </si>
  <si>
    <t>A230602104342911</t>
  </si>
  <si>
    <t>CNY / HKD 当前参考汇率: 1.103687724</t>
  </si>
  <si>
    <t>总计：263534.92 CNY/
290860.26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</si>
  <si>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</si>
  <si>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</si>
  <si>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</si>
  <si>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</si>
  <si>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</si>
  <si>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</si>
  <si>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</si>
  <si>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</si>
  <si>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</si>
  <si>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</si>
  <si>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</si>
  <si>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</si>
  <si>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</si>
  <si>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</si>
  <si>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</si>
  <si>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</si>
  <si>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</si>
  <si>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</si>
  <si>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</si>
  <si>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2023-05-29</t>
  </si>
  <si>
    <t>3434651</t>
  </si>
  <si>
    <t>曼谷京华大酒店 (SHA Plus+)</t>
  </si>
  <si>
    <t>CHO NATTAYA</t>
  </si>
  <si>
    <t>2023-05-30</t>
  </si>
  <si>
    <t>退房日周结</t>
  </si>
  <si>
    <t>275.00</t>
  </si>
  <si>
    <t>RMB</t>
  </si>
  <si>
    <t>0</t>
  </si>
  <si>
    <t>0.00</t>
  </si>
  <si>
    <t>携程国际直连(DD)</t>
  </si>
  <si>
    <t>01.011174</t>
  </si>
  <si>
    <t>2023-05-29 15:47:28</t>
  </si>
  <si>
    <t>否</t>
  </si>
  <si>
    <t>汇智国际旅游发展有限公司</t>
  </si>
  <si>
    <t>直采</t>
  </si>
  <si>
    <t>泰国</t>
  </si>
  <si>
    <t>3434627</t>
  </si>
  <si>
    <t>曼谷拉玛9号美蒂雅酒店</t>
  </si>
  <si>
    <t>Zhang Tingwei</t>
  </si>
  <si>
    <t>475.00</t>
  </si>
  <si>
    <t>2023-05-29 15:41:16</t>
  </si>
  <si>
    <t>3434624</t>
  </si>
  <si>
    <t>WANG SIRUI</t>
  </si>
  <si>
    <t>2023-05-29 15:46:27</t>
  </si>
  <si>
    <t>3434505</t>
  </si>
  <si>
    <t>曼谷盛泰澜中央世界商业中心酒店  (SHA Plus+)</t>
  </si>
  <si>
    <t>YE RONG,GUO JINGCUN</t>
  </si>
  <si>
    <t>1177.00</t>
  </si>
  <si>
    <t>2023-05-29 15:26:18</t>
  </si>
  <si>
    <t>3434457</t>
  </si>
  <si>
    <t>曼谷拉查丹利中心酒店  (SHA Plus+)</t>
  </si>
  <si>
    <t>CHEN ZHENGHAI,XIAO RENJIE,SHI JING,LIAO GUOCHAO</t>
  </si>
  <si>
    <t>1441.00</t>
  </si>
  <si>
    <t>2023-05-29 14:41:12</t>
  </si>
  <si>
    <t>3434455</t>
  </si>
  <si>
    <t>ZENG LIN,ZHONG ZIQI</t>
  </si>
  <si>
    <t>476.00</t>
  </si>
  <si>
    <t>2023-05-29 16:17:57</t>
  </si>
  <si>
    <t>3434343</t>
  </si>
  <si>
    <t>曼谷玛杜兹酒店</t>
  </si>
  <si>
    <t>NIU KAIYUE</t>
  </si>
  <si>
    <t>595.00</t>
  </si>
  <si>
    <t>2023-05-29 13:24:01</t>
  </si>
  <si>
    <t>3434184</t>
  </si>
  <si>
    <t>Mayer Arna</t>
  </si>
  <si>
    <t>2023-05-29 12:39:55</t>
  </si>
  <si>
    <t>3433965</t>
  </si>
  <si>
    <t>Siridechakit Aekkarat</t>
  </si>
  <si>
    <t>2023-05-29 10:34:50</t>
  </si>
  <si>
    <t>3433937</t>
  </si>
  <si>
    <t>吉隆坡白沙罗皇家朱兰酒店</t>
  </si>
  <si>
    <t>Adznan Azian</t>
  </si>
  <si>
    <t>360.00</t>
  </si>
  <si>
    <t>2023-05-29 10:51:38</t>
  </si>
  <si>
    <t>马来西亚</t>
  </si>
  <si>
    <t>3433555</t>
  </si>
  <si>
    <t>TAN BEE TIONG</t>
  </si>
  <si>
    <t>2023-05-29 08:20:27</t>
  </si>
  <si>
    <t>3433508</t>
  </si>
  <si>
    <t>曼谷麦卡桑美居酒店</t>
  </si>
  <si>
    <t>Niwetworakarn Khuanruethai</t>
  </si>
  <si>
    <t>405.00</t>
  </si>
  <si>
    <t>2023-05-29 09:35:27</t>
  </si>
  <si>
    <t>3433887</t>
  </si>
  <si>
    <t>有趣之狮度假村</t>
  </si>
  <si>
    <t>Raja Stephen</t>
  </si>
  <si>
    <t>1740.00</t>
  </si>
  <si>
    <t>2023-05-29 12:05:34</t>
  </si>
  <si>
    <t>菲律宾</t>
  </si>
  <si>
    <t>2023-05-28</t>
  </si>
  <si>
    <t>3433427</t>
  </si>
  <si>
    <t>CHENG YANG</t>
  </si>
  <si>
    <t>1887.00</t>
  </si>
  <si>
    <t>2023-05-29 10:06:47</t>
  </si>
  <si>
    <t>3433415</t>
  </si>
  <si>
    <t>曼谷通罗阿凯拉酒店 - 政府卫生认证 认证</t>
  </si>
  <si>
    <t>Yang Hongtao,Jiang Yishan,Qin Nihong</t>
  </si>
  <si>
    <t>2310.00</t>
  </si>
  <si>
    <t>2023-05-28 23:41:52</t>
  </si>
  <si>
    <t>3434147</t>
  </si>
  <si>
    <t>素坤逸塔斯托利亚精选酒店 (SHA Plus+)</t>
  </si>
  <si>
    <t>RANGA PRADYUMNA</t>
  </si>
  <si>
    <t>608.00</t>
  </si>
  <si>
    <t>2023-05-29 13:45:54</t>
  </si>
  <si>
    <t>3431188</t>
  </si>
  <si>
    <t>占奈萨拉卜塔酒店</t>
  </si>
  <si>
    <t>KIM SUNGWHAN</t>
  </si>
  <si>
    <t>980.00</t>
  </si>
  <si>
    <t>2023-05-28 18:18:58</t>
  </si>
  <si>
    <t>阿拉伯联合酋长国</t>
  </si>
  <si>
    <t>3431157</t>
  </si>
  <si>
    <t>马尼拉赛达北维迪斯酒店 - 多用途酒店</t>
  </si>
  <si>
    <t>Mark Cruz Justin,Mark Cruz Justin</t>
  </si>
  <si>
    <t>660.00</t>
  </si>
  <si>
    <t>2023-05-28 14:26:17</t>
  </si>
  <si>
    <t>3430786</t>
  </si>
  <si>
    <t>胡志明西贡融合套房酒店</t>
  </si>
  <si>
    <t>SHI LEI</t>
  </si>
  <si>
    <t>822.00</t>
  </si>
  <si>
    <t>2023-05-29 10:19:22</t>
  </si>
  <si>
    <t>越南</t>
  </si>
  <si>
    <t>3430606</t>
  </si>
  <si>
    <t>科伦韦斯敦泻湖MO2酒店</t>
  </si>
  <si>
    <t>WATKINS ADRIAN,BANKS PAUL</t>
  </si>
  <si>
    <t>1824.00</t>
  </si>
  <si>
    <t>2023-05-28 10:29:47</t>
  </si>
  <si>
    <t>2023-05-27</t>
  </si>
  <si>
    <t>3429762</t>
  </si>
  <si>
    <t>曼谷铂尔曼G酒店</t>
  </si>
  <si>
    <t>LALEE SADAF</t>
  </si>
  <si>
    <t>1180.00</t>
  </si>
  <si>
    <t>2023-05-28 03:58:49</t>
  </si>
  <si>
    <t>3429196</t>
  </si>
  <si>
    <t>亚庇凯城酒店</t>
  </si>
  <si>
    <t>ABDULLAH ELYAS</t>
  </si>
  <si>
    <t>696.00</t>
  </si>
  <si>
    <t>2023-05-28 09:01:20</t>
  </si>
  <si>
    <t>3426822</t>
  </si>
  <si>
    <t>曼谷艾美酒店</t>
  </si>
  <si>
    <t>Zhou Zheng,Zhu Zhen,Liu Qingsong,Li Xin</t>
  </si>
  <si>
    <t>6300.00</t>
  </si>
  <si>
    <t>2023-05-27 12:57:59</t>
  </si>
  <si>
    <t>3426519</t>
  </si>
  <si>
    <t>曼谷恰特里亚姆大酒店</t>
  </si>
  <si>
    <t>TAN Engkhong</t>
  </si>
  <si>
    <t>4374.00</t>
  </si>
  <si>
    <t>2023-05-27 10:18:24</t>
  </si>
  <si>
    <t>3425998</t>
  </si>
  <si>
    <t>长滩岛航路与蓝海度假村</t>
  </si>
  <si>
    <t>FU ZHIHUI,Chen Mei,Fu Bingyu</t>
  </si>
  <si>
    <t>2102.00</t>
  </si>
  <si>
    <t>2023-05-27 13:48:46</t>
  </si>
  <si>
    <t>2023-05-26</t>
  </si>
  <si>
    <t>3425084</t>
  </si>
  <si>
    <t>芽庄洲际酒店</t>
  </si>
  <si>
    <t>BAE EUNSEONG</t>
  </si>
  <si>
    <t>2260.00</t>
  </si>
  <si>
    <t>2023-05-27 13:24:50</t>
  </si>
  <si>
    <t>3424586</t>
  </si>
  <si>
    <t>曼谷素凯泰酒店</t>
  </si>
  <si>
    <t>CHEN MOHAN,CHENG LIANG</t>
  </si>
  <si>
    <t>3744.00</t>
  </si>
  <si>
    <t>2023-05-27 10:21:50</t>
  </si>
  <si>
    <t>3434895</t>
  </si>
  <si>
    <t>迪拜市中心安纳塔拉酒店</t>
  </si>
  <si>
    <t>ALKAABI OBAID</t>
  </si>
  <si>
    <t>797.00</t>
  </si>
  <si>
    <t>2023-05-29 16:53:56</t>
  </si>
  <si>
    <t>3424163</t>
  </si>
  <si>
    <t>曼谷湄南河四季酒店 (SHA Plus+)</t>
  </si>
  <si>
    <t>CHEN JUNXING</t>
  </si>
  <si>
    <t>10830.00</t>
  </si>
  <si>
    <t>2023-05-26 19:20:34</t>
  </si>
  <si>
    <t>3422920</t>
  </si>
  <si>
    <t>曼谷宾乐雅套房酒店</t>
  </si>
  <si>
    <t>WU LINGHAO</t>
  </si>
  <si>
    <t>1539.00</t>
  </si>
  <si>
    <t>2023-05-26 15:12:35</t>
  </si>
  <si>
    <t>3433430</t>
  </si>
  <si>
    <t>芭提雅最佳西方优质尼克森酒店</t>
  </si>
  <si>
    <t>WANG WENSHENG,HE YU,ZOU YONG,QIU FEI</t>
  </si>
  <si>
    <t>540.00</t>
  </si>
  <si>
    <t>2023-05-29 11:37:54</t>
  </si>
  <si>
    <t>2023-05-25</t>
  </si>
  <si>
    <t>3420409</t>
  </si>
  <si>
    <t>曼谷素坤逸航站 21 中心酒店 (政府卫生认证)</t>
  </si>
  <si>
    <t>LIU JIAN</t>
  </si>
  <si>
    <t>1934.00</t>
  </si>
  <si>
    <t>2023-05-26 11:51:43</t>
  </si>
  <si>
    <t>3418605</t>
  </si>
  <si>
    <t>HUANG YIXUAN,Wang Ling</t>
  </si>
  <si>
    <t>4107.00</t>
  </si>
  <si>
    <t>2023-05-25 12:59:49</t>
  </si>
  <si>
    <t>3432225</t>
  </si>
  <si>
    <t>安纳塔拉东方曼格罗夫阿布扎比酒店</t>
  </si>
  <si>
    <t>BERKANI SAMIR</t>
  </si>
  <si>
    <t>1600.00</t>
  </si>
  <si>
    <t>2023-05-28 19:14:50</t>
  </si>
  <si>
    <t>2023-05-24</t>
  </si>
  <si>
    <t>3416421</t>
  </si>
  <si>
    <t>曼谷利特酒店</t>
  </si>
  <si>
    <t>BI XINXIONG,LI YUXING</t>
  </si>
  <si>
    <t>531.00</t>
  </si>
  <si>
    <t>2023-05-25 09:18:39</t>
  </si>
  <si>
    <t>3424289</t>
  </si>
  <si>
    <t>马姆提斯度假酒店</t>
  </si>
  <si>
    <t>ZENG NI,Zhang Yan</t>
  </si>
  <si>
    <t>2360.00</t>
  </si>
  <si>
    <t>2023-05-27 13:33:42</t>
  </si>
  <si>
    <t>3415390</t>
  </si>
  <si>
    <t>曼谷辛德霍恩凯宾斯基</t>
  </si>
  <si>
    <t>YE JUNYING</t>
  </si>
  <si>
    <t>12911.00</t>
  </si>
  <si>
    <t>2023-05-24 18:56:03</t>
  </si>
  <si>
    <t>3414250</t>
  </si>
  <si>
    <t>双威大盒子酒店</t>
  </si>
  <si>
    <t>WONG YUENEE,CHAN SEWLAN</t>
  </si>
  <si>
    <t>1440.00</t>
  </si>
  <si>
    <t>2023-05-24 13:26:46</t>
  </si>
  <si>
    <t>3413952</t>
  </si>
  <si>
    <t>怡保宴宾雅酒店</t>
  </si>
  <si>
    <t>Abdullah Mohd Razman</t>
  </si>
  <si>
    <t>1596.00</t>
  </si>
  <si>
    <t>2023-05-24 14:23:32</t>
  </si>
  <si>
    <t>2023-05-23</t>
  </si>
  <si>
    <t>3411370</t>
  </si>
  <si>
    <t>曼谷瑞博朗得酒店</t>
  </si>
  <si>
    <t>CHAN HANG KIN HERMANN</t>
  </si>
  <si>
    <t>1144.00</t>
  </si>
  <si>
    <t>2023-05-23 18:47:00</t>
  </si>
  <si>
    <t>3418005</t>
  </si>
  <si>
    <t>首尔大使铂尔曼酒店</t>
  </si>
  <si>
    <t>HU JINPING</t>
  </si>
  <si>
    <t>3500.00</t>
  </si>
  <si>
    <t>2023-05-25 11:09:27</t>
  </si>
  <si>
    <t>韩国</t>
  </si>
  <si>
    <t>3410839</t>
  </si>
  <si>
    <t>首尔三井酒店</t>
  </si>
  <si>
    <t>Lee Seul Gi</t>
  </si>
  <si>
    <t>2023-05-23 22:41:35</t>
  </si>
  <si>
    <t>3410364</t>
  </si>
  <si>
    <t>ZUO CHENGBIN</t>
  </si>
  <si>
    <t>3450.00</t>
  </si>
  <si>
    <t>2023-05-23 15:02:32</t>
  </si>
  <si>
    <t>3415692</t>
  </si>
  <si>
    <t>达迈海滩度假村</t>
  </si>
  <si>
    <t>Reezaa Iqmal</t>
  </si>
  <si>
    <t>611.00</t>
  </si>
  <si>
    <t>2023-05-25 10:10:45</t>
  </si>
  <si>
    <t>3408440</t>
  </si>
  <si>
    <t>阿瓦海度假酒店</t>
  </si>
  <si>
    <t>Mittal Harshitt,Mittal Harshitt,Mittal Harshitt,Mittal Harshitt,Mittal Harshitt,Mittal Harshitt,Mittal Harshitt,Mittal Harshitt</t>
  </si>
  <si>
    <t>2160.00</t>
  </si>
  <si>
    <t>2023-05-23 09:37:45</t>
  </si>
  <si>
    <t>2023-05-22</t>
  </si>
  <si>
    <t>3407638</t>
  </si>
  <si>
    <t>WANG HAO</t>
  </si>
  <si>
    <t>654.00</t>
  </si>
  <si>
    <t>2023-05-23 11:10:39</t>
  </si>
  <si>
    <t>3406913</t>
  </si>
  <si>
    <t>AU KAWO</t>
  </si>
  <si>
    <t>2023-05-23 11:44:55</t>
  </si>
  <si>
    <t>3420960</t>
  </si>
  <si>
    <t>曼谷 SO/ 酒店</t>
  </si>
  <si>
    <t>Chen Lin,Hong Yan</t>
  </si>
  <si>
    <t>1830.00</t>
  </si>
  <si>
    <t>2023-05-26 22:07:58</t>
  </si>
  <si>
    <t>3405995</t>
  </si>
  <si>
    <t>天空酒店</t>
  </si>
  <si>
    <t>JOSTON MICHAEL</t>
  </si>
  <si>
    <t>626.00</t>
  </si>
  <si>
    <t>2023-05-23 13:00:08</t>
  </si>
  <si>
    <t>3405887</t>
  </si>
  <si>
    <t>曼谷素坤逸奥克伍德华庭工作室酒店</t>
  </si>
  <si>
    <t>LIU YI,SHAO JIANGYAN</t>
  </si>
  <si>
    <t>816.00</t>
  </si>
  <si>
    <t>2023-05-23 10:39:27</t>
  </si>
  <si>
    <t>3405614</t>
  </si>
  <si>
    <t>普吉岛卡塔坦尼海滩度假村(SHA Extra Plus)</t>
  </si>
  <si>
    <t>DUAN QIAN,Lei Pei</t>
  </si>
  <si>
    <t>5384.00</t>
  </si>
  <si>
    <t>2023-05-22 14:42:45</t>
  </si>
  <si>
    <t>3408534</t>
  </si>
  <si>
    <t>2023-05-23 09:35:44</t>
  </si>
  <si>
    <t>2023-05-21</t>
  </si>
  <si>
    <t>3403697</t>
  </si>
  <si>
    <t>LI ZHIYING,LI JIANMING</t>
  </si>
  <si>
    <t>2448.00</t>
  </si>
  <si>
    <t>2023-05-22 10:48:59</t>
  </si>
  <si>
    <t>3402398</t>
  </si>
  <si>
    <t>Roslan Firdawati,Roslan Firdawati</t>
  </si>
  <si>
    <t>2023-05-21 23:24:26</t>
  </si>
  <si>
    <t>3402284</t>
  </si>
  <si>
    <t>曼谷大都会酒店</t>
  </si>
  <si>
    <t>MIAO ZIQING</t>
  </si>
  <si>
    <t>2500.00</t>
  </si>
  <si>
    <t>2023-05-21 15:13:25</t>
  </si>
  <si>
    <t>3401201</t>
  </si>
  <si>
    <t>哥打京那巴鲁元明大酒店</t>
  </si>
  <si>
    <t>MOHD IMRIZAL ABDUL AZIZ</t>
  </si>
  <si>
    <t>2023-05-22 15:41:32</t>
  </si>
  <si>
    <t>2023-05-19</t>
  </si>
  <si>
    <t>3397166</t>
  </si>
  <si>
    <t>JIANG BIN,WANG HUANYANG</t>
  </si>
  <si>
    <t>2277.00</t>
  </si>
  <si>
    <t>2023-05-20 18:26:39</t>
  </si>
  <si>
    <t>3393741</t>
  </si>
  <si>
    <t>沙通易思婷大酒店</t>
  </si>
  <si>
    <t>LIU BAOLIN</t>
  </si>
  <si>
    <t>4620.00</t>
  </si>
  <si>
    <t>2023-05-19 16:38:26</t>
  </si>
  <si>
    <t>2023-05-18</t>
  </si>
  <si>
    <t>3391985</t>
  </si>
  <si>
    <t>IM EUNSEON</t>
  </si>
  <si>
    <t>552.00</t>
  </si>
  <si>
    <t>2023-05-19 15:56:16</t>
  </si>
  <si>
    <t>3391802</t>
  </si>
  <si>
    <t>新加坡威大酒店－劳明达</t>
  </si>
  <si>
    <t>Newman Terry John</t>
  </si>
  <si>
    <t>1706.00</t>
  </si>
  <si>
    <t>2023-05-19 13:53:25</t>
  </si>
  <si>
    <t>新加坡</t>
  </si>
  <si>
    <t>2023-05-17</t>
  </si>
  <si>
    <t>3387087</t>
  </si>
  <si>
    <t>普吉岛格雷斯兰度假村</t>
  </si>
  <si>
    <t>Panwar Manish,Panwar Manish</t>
  </si>
  <si>
    <t>1174.00</t>
  </si>
  <si>
    <t>2023-05-18 11:16:08</t>
  </si>
  <si>
    <t>3386763</t>
  </si>
  <si>
    <t>摩德沙吞酒店 (政府卫生认证)</t>
  </si>
  <si>
    <t>LEUNG TSZ YAN,MA KIM PO</t>
  </si>
  <si>
    <t>3304.00</t>
  </si>
  <si>
    <t>2023-05-19 17:37:39</t>
  </si>
  <si>
    <t>3386369</t>
  </si>
  <si>
    <t>普吉芭东英迪格酒店 - IHG 酒店 (SHA PLUS+)</t>
  </si>
  <si>
    <t>LU YAN,LIN ZHIHONG</t>
  </si>
  <si>
    <t>4452.00</t>
  </si>
  <si>
    <t>2023-05-17 17:35:59</t>
  </si>
  <si>
    <t>2023-05-16</t>
  </si>
  <si>
    <t>3382617</t>
  </si>
  <si>
    <t>CHEN JIAQI,WEN HAILIN</t>
  </si>
  <si>
    <t>2023-05-17 14:15:57</t>
  </si>
  <si>
    <t>2023-05-13</t>
  </si>
  <si>
    <t>3368216</t>
  </si>
  <si>
    <t>普吉岛安纳塔拉迈考度假村(SHA Extra Plus)</t>
  </si>
  <si>
    <t>LI MENGNI,LYU GANG</t>
  </si>
  <si>
    <t>3640.00</t>
  </si>
  <si>
    <t>2023-05-17 09:18:24</t>
  </si>
  <si>
    <t>3364276</t>
  </si>
  <si>
    <t>仁川机场贝斯特韦斯特精品酒店</t>
  </si>
  <si>
    <t>Sui Xiaoyan</t>
  </si>
  <si>
    <t>402.00</t>
  </si>
  <si>
    <t>2023-05-13 10:32:19</t>
  </si>
  <si>
    <t>3363867</t>
  </si>
  <si>
    <t>YAO MENGHAN,GUO YANG</t>
  </si>
  <si>
    <t>2023-05-13 14:47:06</t>
  </si>
  <si>
    <t>3406424</t>
  </si>
  <si>
    <t>岘港洲际阳光半岛度假酒店</t>
  </si>
  <si>
    <t>JIN JUHEE</t>
  </si>
  <si>
    <t>14835.00</t>
  </si>
  <si>
    <t>2023-05-25 22:20:41</t>
  </si>
  <si>
    <t>3411131</t>
  </si>
  <si>
    <t>曼谷杜斯特套房酒店式公寓</t>
  </si>
  <si>
    <t>LI KEXIN</t>
  </si>
  <si>
    <t>3145.00</t>
  </si>
  <si>
    <t>2023-05-23 18:02:45</t>
  </si>
  <si>
    <t>2023-05-10</t>
  </si>
  <si>
    <t>3350612</t>
  </si>
  <si>
    <t>曼谷lyf素坤逸8巷-雅诗阁管理</t>
  </si>
  <si>
    <t>CHANG CHEE CHAU</t>
  </si>
  <si>
    <t>2144.00</t>
  </si>
  <si>
    <t>2023-05-10 16:27:54</t>
  </si>
  <si>
    <t>2023-05-11</t>
  </si>
  <si>
    <t>3357430</t>
  </si>
  <si>
    <t>大海沙滩阳光度假酒店</t>
  </si>
  <si>
    <t>CHANG YINGYUE</t>
  </si>
  <si>
    <t>747.00</t>
  </si>
  <si>
    <t>2023-05-11 21:43:35</t>
  </si>
  <si>
    <t>3351138</t>
  </si>
  <si>
    <t>曼谷安纳塔拉河畔度假酒店</t>
  </si>
  <si>
    <t>Yu Jimin</t>
  </si>
  <si>
    <t>2600.00</t>
  </si>
  <si>
    <t>2023-05-10 19:46:50</t>
  </si>
  <si>
    <t>2023-05-08</t>
  </si>
  <si>
    <t>3342622</t>
  </si>
  <si>
    <t>TANG SHUI KEI,LESTARI DWI</t>
  </si>
  <si>
    <t>2252.00</t>
  </si>
  <si>
    <t>2023-05-08 19:32:53</t>
  </si>
  <si>
    <t>3340716</t>
  </si>
  <si>
    <t>蒂沃里纳哈达多哈酒店</t>
  </si>
  <si>
    <t>CAI QUN</t>
  </si>
  <si>
    <t>2932.00</t>
  </si>
  <si>
    <t>2023-05-09 16:00:25</t>
  </si>
  <si>
    <t>卡塔尔</t>
  </si>
  <si>
    <t>3340682</t>
  </si>
  <si>
    <t>曼谷萨通JC凯文酒店</t>
  </si>
  <si>
    <t>ZHAO YI,YE SHANSHAN,KONG LINMEI</t>
  </si>
  <si>
    <t>5271.00</t>
  </si>
  <si>
    <t>2023-05-08 19:32:55</t>
  </si>
  <si>
    <t>2023-05-06</t>
  </si>
  <si>
    <t>3331590</t>
  </si>
  <si>
    <t>奇迹大酒店</t>
  </si>
  <si>
    <t>alshahrani Abdulaziz,alshahrani Abdulaziz</t>
  </si>
  <si>
    <t>319.00</t>
  </si>
  <si>
    <t>2023-05-06 08:44:30</t>
  </si>
  <si>
    <t>2023-05-05</t>
  </si>
  <si>
    <t>3331393</t>
  </si>
  <si>
    <t>Santa Grand Signature Kuala Lumpur</t>
  </si>
  <si>
    <t>Cai Sanli,Chen Xiruo</t>
  </si>
  <si>
    <t>546.00</t>
  </si>
  <si>
    <t>2023-05-06 15:19:48</t>
  </si>
  <si>
    <t>3328544</t>
  </si>
  <si>
    <t>曼谷维伊 - 美憬阁酒店</t>
  </si>
  <si>
    <t>HUANG YINGXI,ZHU YINGJIE,BIE XIAOYU,YIN XIN</t>
  </si>
  <si>
    <t>5208.00</t>
  </si>
  <si>
    <t>2023-05-05 16:25:52</t>
  </si>
  <si>
    <t>3327210</t>
  </si>
  <si>
    <t>LIU CHANG,YANG JIANI</t>
  </si>
  <si>
    <t>2015.00</t>
  </si>
  <si>
    <t>2023-05-05 18:07:02</t>
  </si>
  <si>
    <t>3327036</t>
  </si>
  <si>
    <t>曼谷大仓新颐饭店</t>
  </si>
  <si>
    <t>WONG CHUI CHU WINNIE,KWOK NGAR YEE BELINDA</t>
  </si>
  <si>
    <t>5552.00</t>
  </si>
  <si>
    <t>2023-05-05 11:22:03</t>
  </si>
  <si>
    <t>2023-05-04</t>
  </si>
  <si>
    <t>3323528</t>
  </si>
  <si>
    <t>Homm布利斯南海滩巴东酒店(SHA Extra Plus)</t>
  </si>
  <si>
    <t>pham tien,pham tien</t>
  </si>
  <si>
    <t>2066.00</t>
  </si>
  <si>
    <t>2023-05-04 10:10:48</t>
  </si>
  <si>
    <t>3322837</t>
  </si>
  <si>
    <t>曼谷素坤逸 15 瑞享饭店 (SHA Plus+)</t>
  </si>
  <si>
    <t>HSIEH KUNYEN</t>
  </si>
  <si>
    <t>3144.00</t>
  </si>
  <si>
    <t>2023-05-04 16:05:51</t>
  </si>
  <si>
    <t>2023-05-03</t>
  </si>
  <si>
    <t>3321023</t>
  </si>
  <si>
    <t>HENG SHUJUN,Ge Xiaotong</t>
  </si>
  <si>
    <t>3472.00</t>
  </si>
  <si>
    <t>2023-05-03 17:40:46</t>
  </si>
  <si>
    <t>2023-04-29</t>
  </si>
  <si>
    <t>3306012</t>
  </si>
  <si>
    <t>槟城彩虹天堂海滩度假村酒店</t>
  </si>
  <si>
    <t>Mohd Idris Hairun Neesa Binti Mohd Idris,Mohd Idris Hairun Neesa Binti Mohd Idris</t>
  </si>
  <si>
    <t>735.00</t>
  </si>
  <si>
    <t>2023-04-30 12:52:03</t>
  </si>
  <si>
    <t>3302980</t>
  </si>
  <si>
    <t>CHAN SHING WAI,IP WING YIN</t>
  </si>
  <si>
    <t>8316.00</t>
  </si>
  <si>
    <t>2023-04-30 12:44:27</t>
  </si>
  <si>
    <t>3404064</t>
  </si>
  <si>
    <t>槟城成功酒店</t>
  </si>
  <si>
    <t>huang fangfang</t>
  </si>
  <si>
    <t>1176.00</t>
  </si>
  <si>
    <t>2023-05-22 09:59:19</t>
  </si>
  <si>
    <t>2023-04-24</t>
  </si>
  <si>
    <t>3282313</t>
  </si>
  <si>
    <t>土豆头套房和一室公寓</t>
  </si>
  <si>
    <t>HUANG TING</t>
  </si>
  <si>
    <t>8924.00</t>
  </si>
  <si>
    <t>2023-04-24 19:17:00</t>
  </si>
  <si>
    <t>印度尼西亚</t>
  </si>
  <si>
    <t>2023-04-22</t>
  </si>
  <si>
    <t>3273732</t>
  </si>
  <si>
    <t>阿拉巴马奎尔亚特贝瑞盛贸酒店</t>
  </si>
  <si>
    <t>Fernandes Malaika</t>
  </si>
  <si>
    <t>1485.00</t>
  </si>
  <si>
    <t>2023-04-22 21:50:32</t>
  </si>
  <si>
    <t>2023-04-20</t>
  </si>
  <si>
    <t>3261266</t>
  </si>
  <si>
    <t>普吉岛悦梿酒店(SHA Plus+)</t>
  </si>
  <si>
    <t>SUN XUEZHI,ZHU JINGRU,SONG YIFEI</t>
  </si>
  <si>
    <t>665.00</t>
  </si>
  <si>
    <t>2023-04-20 16:41:42</t>
  </si>
  <si>
    <t>3257634</t>
  </si>
  <si>
    <t>普吉假日酒店 (政府卫生认证)</t>
  </si>
  <si>
    <t>HUANG ZHIYI,HUANG LI</t>
  </si>
  <si>
    <t>1580.00</t>
  </si>
  <si>
    <t>2023-04-20 17:50:47</t>
  </si>
  <si>
    <t>3343339</t>
  </si>
  <si>
    <t>兰卡威卡萨戴尔马尔酒店</t>
  </si>
  <si>
    <t>Abu Hassan Farah HASNINA</t>
  </si>
  <si>
    <t>5244.00</t>
  </si>
  <si>
    <t>2023-05-09 08:23:16</t>
  </si>
  <si>
    <t>2023-04-13</t>
  </si>
  <si>
    <t>3222967</t>
  </si>
  <si>
    <t>帕拉迪度假酒店 (政府卫生认证)</t>
  </si>
  <si>
    <t>CHEN KAI</t>
  </si>
  <si>
    <t>6110.00</t>
  </si>
  <si>
    <t>2023-04-20 16:17:43</t>
  </si>
  <si>
    <t>3222794</t>
  </si>
  <si>
    <t>XIE QI</t>
  </si>
  <si>
    <t>5424.00</t>
  </si>
  <si>
    <t>2023-04-20 16:17:01</t>
  </si>
  <si>
    <t>2023-04-12</t>
  </si>
  <si>
    <t>3219744</t>
  </si>
  <si>
    <t>HUANG CHI WEI,HUANG CHI WEI</t>
  </si>
  <si>
    <t>1908.00</t>
  </si>
  <si>
    <t>2023-04-12 17:49:15</t>
  </si>
  <si>
    <t>2023-04-07</t>
  </si>
  <si>
    <t>3204581</t>
  </si>
  <si>
    <t>曼谷阿玛瑞水门酒店  (SHA Plus+)</t>
  </si>
  <si>
    <t>NGUAN CHWEE LIANG STEPHEN</t>
  </si>
  <si>
    <t>2505.00</t>
  </si>
  <si>
    <t>2023-04-11 10:56:30</t>
  </si>
  <si>
    <t>2023-04-02</t>
  </si>
  <si>
    <t>3193094</t>
  </si>
  <si>
    <t>KUAN ANN ANN,NG JULIANA</t>
  </si>
  <si>
    <t>10100.00</t>
  </si>
  <si>
    <t>2023-04-03 11:58:39</t>
  </si>
  <si>
    <t>2023-03-15</t>
  </si>
  <si>
    <t>3140027</t>
  </si>
  <si>
    <t>高尔夫山谷酒店</t>
  </si>
  <si>
    <t>LEE YOUNGJAE,LEE YOUNGJAE,LEE YOUNGJAE,LEE YOUNGJAE</t>
  </si>
  <si>
    <t>810.00</t>
  </si>
  <si>
    <t>2023-03-16 14:57:51</t>
  </si>
  <si>
    <t>3135698</t>
  </si>
  <si>
    <t>Kent Jonathan</t>
  </si>
  <si>
    <t>415.00</t>
  </si>
  <si>
    <t>2023-03-15 08:57:39</t>
  </si>
  <si>
    <t>2023-03-09</t>
  </si>
  <si>
    <t>3115512</t>
  </si>
  <si>
    <t>KIM EUNJIN,JEONG SANGWOON</t>
  </si>
  <si>
    <t>3435.00</t>
  </si>
  <si>
    <t>2023-03-10 16:19:58</t>
  </si>
  <si>
    <t>2023-02-10</t>
  </si>
  <si>
    <t>3020919</t>
  </si>
  <si>
    <t>Tang Peggy,Tang Peggy</t>
  </si>
  <si>
    <t>906.00</t>
  </si>
  <si>
    <t>2023-02-11 09:44:10</t>
  </si>
  <si>
    <t>2023-04-25</t>
  </si>
  <si>
    <t>3285410</t>
  </si>
  <si>
    <t>洛杉矶圣加布里埃尔希尔顿酒店</t>
  </si>
  <si>
    <t>LI QIANTONG,OU WENSHAN</t>
  </si>
  <si>
    <t>3436.00</t>
  </si>
  <si>
    <t>2023-04-26 08:32:16</t>
  </si>
  <si>
    <t>美国</t>
  </si>
  <si>
    <t>2023-05-09</t>
  </si>
  <si>
    <t>3346806</t>
  </si>
  <si>
    <t>沙美岛萨凯海滩度假村</t>
  </si>
  <si>
    <t>LI MENGJIE,Wang Yang</t>
  </si>
  <si>
    <t>673.00</t>
  </si>
  <si>
    <t>2023-05-10 09:40:58</t>
  </si>
  <si>
    <t>2023-04-17</t>
  </si>
  <si>
    <t>3241301</t>
  </si>
  <si>
    <t>曼谷水门伯克利酒店</t>
  </si>
  <si>
    <t>TJONG ELIZABETH TAHIR</t>
  </si>
  <si>
    <t>2948.00</t>
  </si>
  <si>
    <t>2023-04-17 16:55:22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</si>
</sst>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15875</xdr:colOff>
      <xdr:row>127</xdr:row>
      <xdr:rowOff>15240</xdr:rowOff>
    </xdr:from>
    <xdr:to>
      <xdr:col>13</xdr:col>
      <xdr:colOff>335915</xdr:colOff>
      <xdr:row>154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75" y="2575560"/>
          <a:ext cx="9707880" cy="5074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8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45074</v>
      </c>
      <c r="G2" s="6">
        <v>45076</v>
      </c>
      <c r="H2" s="4">
        <v>1</v>
      </c>
      <c r="I2" s="4">
        <v>2</v>
      </c>
      <c r="J2" s="4">
        <v>2</v>
      </c>
      <c r="K2" s="4" t="s">
        <v>30</v>
      </c>
      <c r="L2" s="4">
        <v>906</v>
      </c>
      <c r="M2" s="4">
        <v>906</v>
      </c>
      <c r="N2" s="4" t="s">
        <v>31</v>
      </c>
      <c r="O2" s="4" t="s">
        <v>32</v>
      </c>
      <c r="P2" s="4" t="s">
        <v>33</v>
      </c>
      <c r="Q2" s="4">
        <v>0</v>
      </c>
      <c r="R2" s="8">
        <v>44967</v>
      </c>
      <c r="S2" s="6">
        <v>45079</v>
      </c>
      <c r="T2" s="4" t="s">
        <v>34</v>
      </c>
      <c r="U2" s="4">
        <v>906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45075</v>
      </c>
      <c r="G3" s="6">
        <v>45076</v>
      </c>
      <c r="H3" s="4">
        <v>1</v>
      </c>
      <c r="I3" s="4">
        <v>1</v>
      </c>
      <c r="J3" s="4">
        <v>1</v>
      </c>
      <c r="K3" s="4" t="s">
        <v>30</v>
      </c>
      <c r="L3" s="4">
        <v>748</v>
      </c>
      <c r="M3" s="4">
        <v>748</v>
      </c>
      <c r="N3" s="4" t="s">
        <v>40</v>
      </c>
      <c r="O3" s="4" t="s">
        <v>32</v>
      </c>
      <c r="P3" s="4" t="s">
        <v>33</v>
      </c>
      <c r="Q3" s="4">
        <v>0</v>
      </c>
      <c r="R3" s="8">
        <v>44994</v>
      </c>
      <c r="S3" s="6">
        <v>45079</v>
      </c>
      <c r="T3" s="4" t="s">
        <v>34</v>
      </c>
      <c r="U3" s="4">
        <v>748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45075</v>
      </c>
      <c r="G4" s="6">
        <v>45076</v>
      </c>
      <c r="H4" s="4">
        <v>1</v>
      </c>
      <c r="I4" s="4">
        <v>1</v>
      </c>
      <c r="J4" s="4">
        <v>1</v>
      </c>
      <c r="K4" s="4" t="s">
        <v>30</v>
      </c>
      <c r="L4" s="4">
        <v>-748</v>
      </c>
      <c r="M4" s="4">
        <v>-748</v>
      </c>
      <c r="N4" s="4" t="s">
        <v>40</v>
      </c>
      <c r="O4" s="4" t="s">
        <v>32</v>
      </c>
      <c r="P4" s="4" t="s">
        <v>33</v>
      </c>
      <c r="Q4" s="4">
        <v>0</v>
      </c>
      <c r="R4" s="8">
        <v>44994</v>
      </c>
      <c r="S4" s="6">
        <v>45079</v>
      </c>
      <c r="T4" s="4" t="s">
        <v>34</v>
      </c>
      <c r="U4" s="4">
        <v>-748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38</v>
      </c>
      <c r="E5" s="4" t="s">
        <v>45</v>
      </c>
      <c r="F5" s="6">
        <v>45075</v>
      </c>
      <c r="G5" s="6">
        <v>45076</v>
      </c>
      <c r="H5" s="4">
        <v>1</v>
      </c>
      <c r="I5" s="4">
        <v>1</v>
      </c>
      <c r="J5" s="4">
        <v>1</v>
      </c>
      <c r="K5" s="4" t="s">
        <v>30</v>
      </c>
      <c r="L5" s="4">
        <v>793</v>
      </c>
      <c r="M5" s="4">
        <v>793</v>
      </c>
      <c r="N5" s="4" t="s">
        <v>40</v>
      </c>
      <c r="O5" s="4" t="s">
        <v>32</v>
      </c>
      <c r="P5" s="4" t="s">
        <v>33</v>
      </c>
      <c r="Q5" s="4">
        <v>0</v>
      </c>
      <c r="R5" s="8">
        <v>44994</v>
      </c>
      <c r="S5" s="6">
        <v>45079</v>
      </c>
      <c r="T5" s="4" t="s">
        <v>34</v>
      </c>
      <c r="U5" s="4">
        <v>793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45073</v>
      </c>
      <c r="G6" s="6">
        <v>45076</v>
      </c>
      <c r="H6" s="4">
        <v>1</v>
      </c>
      <c r="I6" s="4">
        <v>3</v>
      </c>
      <c r="J6" s="4">
        <v>3</v>
      </c>
      <c r="K6" s="4" t="s">
        <v>30</v>
      </c>
      <c r="L6" s="4">
        <v>3435</v>
      </c>
      <c r="M6" s="4">
        <v>3435</v>
      </c>
      <c r="N6" s="4" t="s">
        <v>51</v>
      </c>
      <c r="O6" s="4" t="s">
        <v>32</v>
      </c>
      <c r="P6" s="4" t="s">
        <v>33</v>
      </c>
      <c r="Q6" s="4">
        <v>0</v>
      </c>
      <c r="R6" s="8">
        <v>44994</v>
      </c>
      <c r="S6" s="6">
        <v>45079</v>
      </c>
      <c r="T6" s="4" t="s">
        <v>34</v>
      </c>
      <c r="U6" s="4">
        <v>3435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45075</v>
      </c>
      <c r="G7" s="6">
        <v>45076</v>
      </c>
      <c r="H7" s="4">
        <v>1</v>
      </c>
      <c r="I7" s="4">
        <v>1</v>
      </c>
      <c r="J7" s="4">
        <v>1</v>
      </c>
      <c r="K7" s="4" t="s">
        <v>30</v>
      </c>
      <c r="L7" s="4">
        <v>415</v>
      </c>
      <c r="M7" s="4">
        <v>415</v>
      </c>
      <c r="N7" s="4" t="s">
        <v>57</v>
      </c>
      <c r="O7" s="4" t="s">
        <v>32</v>
      </c>
      <c r="P7" s="4" t="s">
        <v>33</v>
      </c>
      <c r="Q7" s="4">
        <v>0</v>
      </c>
      <c r="R7" s="8">
        <v>45000</v>
      </c>
      <c r="S7" s="6">
        <v>45079</v>
      </c>
      <c r="T7" s="4" t="s">
        <v>34</v>
      </c>
      <c r="U7" s="4">
        <v>415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44</v>
      </c>
      <c r="B8" s="4" t="s">
        <v>26</v>
      </c>
      <c r="C8" s="4" t="s">
        <v>43</v>
      </c>
      <c r="D8" s="4" t="s">
        <v>38</v>
      </c>
      <c r="E8" s="4" t="s">
        <v>45</v>
      </c>
      <c r="F8" s="6">
        <v>45075</v>
      </c>
      <c r="G8" s="6">
        <v>45076</v>
      </c>
      <c r="H8" s="4">
        <v>1</v>
      </c>
      <c r="I8" s="4">
        <v>1</v>
      </c>
      <c r="J8" s="4">
        <v>1</v>
      </c>
      <c r="K8" s="4" t="s">
        <v>30</v>
      </c>
      <c r="L8" s="4">
        <v>-793</v>
      </c>
      <c r="M8" s="4">
        <v>-793</v>
      </c>
      <c r="N8" s="4" t="s">
        <v>40</v>
      </c>
      <c r="O8" s="4" t="s">
        <v>32</v>
      </c>
      <c r="P8" s="4" t="s">
        <v>33</v>
      </c>
      <c r="Q8" s="4">
        <v>0</v>
      </c>
      <c r="R8" s="8">
        <v>44994</v>
      </c>
      <c r="S8" s="6">
        <v>45079</v>
      </c>
      <c r="T8" s="4" t="s">
        <v>34</v>
      </c>
      <c r="U8" s="4">
        <v>-793</v>
      </c>
      <c r="V8" s="4">
        <v>0</v>
      </c>
      <c r="W8" s="4">
        <v>0</v>
      </c>
      <c r="X8" s="4" t="s">
        <v>46</v>
      </c>
      <c r="Y8" s="4" t="s">
        <v>47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45075</v>
      </c>
      <c r="G9" s="6">
        <v>45076</v>
      </c>
      <c r="H9" s="4">
        <v>2</v>
      </c>
      <c r="I9" s="4">
        <v>1</v>
      </c>
      <c r="J9" s="4">
        <v>2</v>
      </c>
      <c r="K9" s="4" t="s">
        <v>30</v>
      </c>
      <c r="L9" s="4">
        <v>810</v>
      </c>
      <c r="M9" s="4">
        <v>810</v>
      </c>
      <c r="N9" s="4" t="s">
        <v>63</v>
      </c>
      <c r="O9" s="4" t="s">
        <v>32</v>
      </c>
      <c r="P9" s="4" t="s">
        <v>33</v>
      </c>
      <c r="Q9" s="4">
        <v>0</v>
      </c>
      <c r="R9" s="8">
        <v>45000</v>
      </c>
      <c r="S9" s="6">
        <v>45079</v>
      </c>
      <c r="T9" s="4" t="s">
        <v>34</v>
      </c>
      <c r="U9" s="4">
        <v>810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45071</v>
      </c>
      <c r="G10" s="6">
        <v>45076</v>
      </c>
      <c r="H10" s="4">
        <v>2</v>
      </c>
      <c r="I10" s="4">
        <v>5</v>
      </c>
      <c r="J10" s="4">
        <v>10</v>
      </c>
      <c r="K10" s="4" t="s">
        <v>30</v>
      </c>
      <c r="L10" s="4">
        <v>10100</v>
      </c>
      <c r="M10" s="4">
        <v>10100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45018</v>
      </c>
      <c r="S10" s="6">
        <v>45079</v>
      </c>
      <c r="T10" s="4" t="s">
        <v>34</v>
      </c>
      <c r="U10" s="4">
        <v>10100</v>
      </c>
      <c r="V10" s="4">
        <v>0</v>
      </c>
      <c r="W10" s="4">
        <v>0</v>
      </c>
      <c r="X10" s="4" t="s">
        <v>70</v>
      </c>
      <c r="Y10" s="4" t="s">
        <v>42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45073</v>
      </c>
      <c r="G11" s="6">
        <v>45076</v>
      </c>
      <c r="H11" s="4">
        <v>1</v>
      </c>
      <c r="I11" s="4">
        <v>3</v>
      </c>
      <c r="J11" s="4">
        <v>3</v>
      </c>
      <c r="K11" s="4" t="s">
        <v>30</v>
      </c>
      <c r="L11" s="4">
        <v>2505</v>
      </c>
      <c r="M11" s="4">
        <v>2505</v>
      </c>
      <c r="N11" s="4" t="s">
        <v>74</v>
      </c>
      <c r="O11" s="4" t="s">
        <v>32</v>
      </c>
      <c r="P11" s="4" t="s">
        <v>33</v>
      </c>
      <c r="Q11" s="4">
        <v>0</v>
      </c>
      <c r="R11" s="8">
        <v>45023</v>
      </c>
      <c r="S11" s="6">
        <v>45079</v>
      </c>
      <c r="T11" s="4" t="s">
        <v>34</v>
      </c>
      <c r="U11" s="4">
        <v>2505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45072</v>
      </c>
      <c r="G12" s="6">
        <v>45076</v>
      </c>
      <c r="H12" s="4">
        <v>1</v>
      </c>
      <c r="I12" s="4">
        <v>4</v>
      </c>
      <c r="J12" s="4">
        <v>4</v>
      </c>
      <c r="K12" s="4" t="s">
        <v>30</v>
      </c>
      <c r="L12" s="4">
        <v>1908</v>
      </c>
      <c r="M12" s="4">
        <v>1908</v>
      </c>
      <c r="N12" s="4" t="s">
        <v>80</v>
      </c>
      <c r="O12" s="4" t="s">
        <v>32</v>
      </c>
      <c r="P12" s="4" t="s">
        <v>33</v>
      </c>
      <c r="Q12" s="4">
        <v>0</v>
      </c>
      <c r="R12" s="8">
        <v>45028</v>
      </c>
      <c r="S12" s="6">
        <v>45079</v>
      </c>
      <c r="T12" s="4" t="s">
        <v>34</v>
      </c>
      <c r="U12" s="4">
        <v>1908</v>
      </c>
      <c r="V12" s="4">
        <v>0</v>
      </c>
      <c r="W12" s="4">
        <v>0</v>
      </c>
      <c r="X12" s="4" t="s">
        <v>81</v>
      </c>
      <c r="Y12" s="4" t="s">
        <v>42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45074</v>
      </c>
      <c r="G13" s="6">
        <v>45076</v>
      </c>
      <c r="H13" s="4">
        <v>1</v>
      </c>
      <c r="I13" s="4">
        <v>2</v>
      </c>
      <c r="J13" s="4">
        <v>2</v>
      </c>
      <c r="K13" s="4" t="s">
        <v>30</v>
      </c>
      <c r="L13" s="4">
        <v>5424</v>
      </c>
      <c r="M13" s="4">
        <v>5424</v>
      </c>
      <c r="N13" s="4" t="s">
        <v>85</v>
      </c>
      <c r="O13" s="4" t="s">
        <v>32</v>
      </c>
      <c r="P13" s="4" t="s">
        <v>33</v>
      </c>
      <c r="Q13" s="4">
        <v>0</v>
      </c>
      <c r="R13" s="8">
        <v>45029</v>
      </c>
      <c r="S13" s="6">
        <v>45079</v>
      </c>
      <c r="T13" s="4" t="s">
        <v>34</v>
      </c>
      <c r="U13" s="4">
        <v>5424</v>
      </c>
      <c r="V13" s="4">
        <v>0</v>
      </c>
      <c r="W13" s="4">
        <v>0</v>
      </c>
      <c r="X13" s="4" t="s">
        <v>86</v>
      </c>
      <c r="Y13" s="4" t="s">
        <v>42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83</v>
      </c>
      <c r="E14" s="4" t="s">
        <v>88</v>
      </c>
      <c r="F14" s="6">
        <v>45074</v>
      </c>
      <c r="G14" s="6">
        <v>45076</v>
      </c>
      <c r="H14" s="4">
        <v>1</v>
      </c>
      <c r="I14" s="4">
        <v>2</v>
      </c>
      <c r="J14" s="4">
        <v>2</v>
      </c>
      <c r="K14" s="4" t="s">
        <v>30</v>
      </c>
      <c r="L14" s="4">
        <v>6110</v>
      </c>
      <c r="M14" s="4">
        <v>6110</v>
      </c>
      <c r="N14" s="4" t="s">
        <v>89</v>
      </c>
      <c r="O14" s="4" t="s">
        <v>32</v>
      </c>
      <c r="P14" s="4" t="s">
        <v>33</v>
      </c>
      <c r="Q14" s="4">
        <v>0</v>
      </c>
      <c r="R14" s="8">
        <v>45029</v>
      </c>
      <c r="S14" s="6">
        <v>45079</v>
      </c>
      <c r="T14" s="4" t="s">
        <v>34</v>
      </c>
      <c r="U14" s="4">
        <v>6110</v>
      </c>
      <c r="V14" s="4">
        <v>0</v>
      </c>
      <c r="W14" s="4">
        <v>0</v>
      </c>
      <c r="X14" s="4" t="s">
        <v>90</v>
      </c>
      <c r="Y14" s="4" t="s">
        <v>42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45072</v>
      </c>
      <c r="G15" s="6">
        <v>45076</v>
      </c>
      <c r="H15" s="4">
        <v>1</v>
      </c>
      <c r="I15" s="4">
        <v>4</v>
      </c>
      <c r="J15" s="4">
        <v>4</v>
      </c>
      <c r="K15" s="4" t="s">
        <v>30</v>
      </c>
      <c r="L15" s="4">
        <v>2948</v>
      </c>
      <c r="M15" s="4">
        <v>2948</v>
      </c>
      <c r="N15" s="4" t="s">
        <v>94</v>
      </c>
      <c r="O15" s="4" t="s">
        <v>32</v>
      </c>
      <c r="P15" s="4" t="s">
        <v>33</v>
      </c>
      <c r="Q15" s="4">
        <v>0</v>
      </c>
      <c r="R15" s="8">
        <v>45033</v>
      </c>
      <c r="S15" s="6">
        <v>45079</v>
      </c>
      <c r="T15" s="4" t="s">
        <v>34</v>
      </c>
      <c r="U15" s="4">
        <v>2948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45074</v>
      </c>
      <c r="G16" s="6">
        <v>45076</v>
      </c>
      <c r="H16" s="4">
        <v>1</v>
      </c>
      <c r="I16" s="4">
        <v>2</v>
      </c>
      <c r="J16" s="4">
        <v>2</v>
      </c>
      <c r="K16" s="4" t="s">
        <v>30</v>
      </c>
      <c r="L16" s="4">
        <v>1580</v>
      </c>
      <c r="M16" s="4">
        <v>1580</v>
      </c>
      <c r="N16" s="4" t="s">
        <v>100</v>
      </c>
      <c r="O16" s="4" t="s">
        <v>32</v>
      </c>
      <c r="P16" s="4" t="s">
        <v>33</v>
      </c>
      <c r="Q16" s="4">
        <v>0</v>
      </c>
      <c r="R16" s="8">
        <v>45036</v>
      </c>
      <c r="S16" s="6">
        <v>45079</v>
      </c>
      <c r="T16" s="4" t="s">
        <v>34</v>
      </c>
      <c r="U16" s="4">
        <v>1580</v>
      </c>
      <c r="V16" s="4">
        <v>0</v>
      </c>
      <c r="W16" s="4">
        <v>0</v>
      </c>
      <c r="X16" s="4" t="s">
        <v>101</v>
      </c>
      <c r="Y16" s="4" t="s">
        <v>42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45075</v>
      </c>
      <c r="G17" s="6">
        <v>45076</v>
      </c>
      <c r="H17" s="4">
        <v>1</v>
      </c>
      <c r="I17" s="4">
        <v>1</v>
      </c>
      <c r="J17" s="4">
        <v>1</v>
      </c>
      <c r="K17" s="4" t="s">
        <v>30</v>
      </c>
      <c r="L17" s="4">
        <v>665</v>
      </c>
      <c r="M17" s="4">
        <v>665</v>
      </c>
      <c r="N17" s="4" t="s">
        <v>105</v>
      </c>
      <c r="O17" s="4" t="s">
        <v>32</v>
      </c>
      <c r="P17" s="4" t="s">
        <v>33</v>
      </c>
      <c r="Q17" s="4">
        <v>0</v>
      </c>
      <c r="R17" s="8">
        <v>45036</v>
      </c>
      <c r="S17" s="6">
        <v>45079</v>
      </c>
      <c r="T17" s="4" t="s">
        <v>34</v>
      </c>
      <c r="U17" s="4">
        <v>665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45073</v>
      </c>
      <c r="G18" s="6">
        <v>45076</v>
      </c>
      <c r="H18" s="4">
        <v>1</v>
      </c>
      <c r="I18" s="4">
        <v>3</v>
      </c>
      <c r="J18" s="4">
        <v>3</v>
      </c>
      <c r="K18" s="4" t="s">
        <v>30</v>
      </c>
      <c r="L18" s="4">
        <v>1485</v>
      </c>
      <c r="M18" s="4">
        <v>1485</v>
      </c>
      <c r="N18" s="4" t="s">
        <v>111</v>
      </c>
      <c r="O18" s="4" t="s">
        <v>32</v>
      </c>
      <c r="P18" s="4" t="s">
        <v>33</v>
      </c>
      <c r="Q18" s="4">
        <v>0</v>
      </c>
      <c r="R18" s="8">
        <v>45038</v>
      </c>
      <c r="S18" s="6">
        <v>45079</v>
      </c>
      <c r="T18" s="4" t="s">
        <v>34</v>
      </c>
      <c r="U18" s="4">
        <v>1485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45072</v>
      </c>
      <c r="G19" s="6">
        <v>45076</v>
      </c>
      <c r="H19" s="4">
        <v>1</v>
      </c>
      <c r="I19" s="4">
        <v>4</v>
      </c>
      <c r="J19" s="4">
        <v>4</v>
      </c>
      <c r="K19" s="4" t="s">
        <v>30</v>
      </c>
      <c r="L19" s="4">
        <v>8924</v>
      </c>
      <c r="M19" s="4">
        <v>8924</v>
      </c>
      <c r="N19" s="4" t="s">
        <v>117</v>
      </c>
      <c r="O19" s="4" t="s">
        <v>32</v>
      </c>
      <c r="P19" s="4" t="s">
        <v>33</v>
      </c>
      <c r="Q19" s="4">
        <v>0</v>
      </c>
      <c r="R19" s="8">
        <v>45040</v>
      </c>
      <c r="S19" s="6">
        <v>45079</v>
      </c>
      <c r="T19" s="4" t="s">
        <v>34</v>
      </c>
      <c r="U19" s="4">
        <v>8924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45073</v>
      </c>
      <c r="G20" s="6">
        <v>45076</v>
      </c>
      <c r="H20" s="4">
        <v>1</v>
      </c>
      <c r="I20" s="4">
        <v>3</v>
      </c>
      <c r="J20" s="4">
        <v>3</v>
      </c>
      <c r="K20" s="4" t="s">
        <v>30</v>
      </c>
      <c r="L20" s="4">
        <v>3436</v>
      </c>
      <c r="M20" s="4">
        <v>3436</v>
      </c>
      <c r="N20" s="4" t="s">
        <v>123</v>
      </c>
      <c r="O20" s="4" t="s">
        <v>32</v>
      </c>
      <c r="P20" s="4" t="s">
        <v>33</v>
      </c>
      <c r="Q20" s="4">
        <v>0</v>
      </c>
      <c r="R20" s="8">
        <v>45041</v>
      </c>
      <c r="S20" s="6">
        <v>45079</v>
      </c>
      <c r="T20" s="4" t="s">
        <v>34</v>
      </c>
      <c r="U20" s="4">
        <v>3436</v>
      </c>
      <c r="V20" s="4">
        <v>0</v>
      </c>
      <c r="W20" s="4">
        <v>3816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45070</v>
      </c>
      <c r="G21" s="6">
        <v>45076</v>
      </c>
      <c r="H21" s="4">
        <v>1</v>
      </c>
      <c r="I21" s="4">
        <v>6</v>
      </c>
      <c r="J21" s="4">
        <v>6</v>
      </c>
      <c r="K21" s="4" t="s">
        <v>30</v>
      </c>
      <c r="L21" s="4">
        <v>8316</v>
      </c>
      <c r="M21" s="4">
        <v>8316</v>
      </c>
      <c r="N21" s="4" t="s">
        <v>129</v>
      </c>
      <c r="O21" s="4" t="s">
        <v>32</v>
      </c>
      <c r="P21" s="4" t="s">
        <v>33</v>
      </c>
      <c r="Q21" s="4">
        <v>0</v>
      </c>
      <c r="R21" s="8">
        <v>45045</v>
      </c>
      <c r="S21" s="6">
        <v>45079</v>
      </c>
      <c r="T21" s="4" t="s">
        <v>34</v>
      </c>
      <c r="U21" s="4">
        <v>8316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45073</v>
      </c>
      <c r="G22" s="6">
        <v>45076</v>
      </c>
      <c r="H22" s="4">
        <v>1</v>
      </c>
      <c r="I22" s="4">
        <v>3</v>
      </c>
      <c r="J22" s="4">
        <v>3</v>
      </c>
      <c r="K22" s="4" t="s">
        <v>30</v>
      </c>
      <c r="L22" s="4">
        <v>735</v>
      </c>
      <c r="M22" s="4">
        <v>735</v>
      </c>
      <c r="N22" s="4" t="s">
        <v>135</v>
      </c>
      <c r="O22" s="4" t="s">
        <v>32</v>
      </c>
      <c r="P22" s="4" t="s">
        <v>33</v>
      </c>
      <c r="Q22" s="4">
        <v>0</v>
      </c>
      <c r="R22" s="8">
        <v>45045</v>
      </c>
      <c r="S22" s="6">
        <v>45079</v>
      </c>
      <c r="T22" s="4" t="s">
        <v>34</v>
      </c>
      <c r="U22" s="4">
        <v>735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45072</v>
      </c>
      <c r="G23" s="6">
        <v>45076</v>
      </c>
      <c r="H23" s="4">
        <v>1</v>
      </c>
      <c r="I23" s="4">
        <v>4</v>
      </c>
      <c r="J23" s="4">
        <v>4</v>
      </c>
      <c r="K23" s="4" t="s">
        <v>30</v>
      </c>
      <c r="L23" s="4">
        <v>3472</v>
      </c>
      <c r="M23" s="4">
        <v>3472</v>
      </c>
      <c r="N23" s="4" t="s">
        <v>141</v>
      </c>
      <c r="O23" s="4" t="s">
        <v>32</v>
      </c>
      <c r="P23" s="4" t="s">
        <v>33</v>
      </c>
      <c r="Q23" s="4">
        <v>0</v>
      </c>
      <c r="R23" s="8">
        <v>45049</v>
      </c>
      <c r="S23" s="6">
        <v>45079</v>
      </c>
      <c r="T23" s="4" t="s">
        <v>34</v>
      </c>
      <c r="U23" s="4">
        <v>3472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45072</v>
      </c>
      <c r="G24" s="6">
        <v>45076</v>
      </c>
      <c r="H24" s="4">
        <v>1</v>
      </c>
      <c r="I24" s="4">
        <v>4</v>
      </c>
      <c r="J24" s="4">
        <v>4</v>
      </c>
      <c r="K24" s="4" t="s">
        <v>30</v>
      </c>
      <c r="L24" s="4">
        <v>3144</v>
      </c>
      <c r="M24" s="4">
        <v>3144</v>
      </c>
      <c r="N24" s="4" t="s">
        <v>147</v>
      </c>
      <c r="O24" s="4" t="s">
        <v>32</v>
      </c>
      <c r="P24" s="4" t="s">
        <v>33</v>
      </c>
      <c r="Q24" s="4">
        <v>0</v>
      </c>
      <c r="R24" s="8">
        <v>45050</v>
      </c>
      <c r="S24" s="6">
        <v>45079</v>
      </c>
      <c r="T24" s="4" t="s">
        <v>34</v>
      </c>
      <c r="U24" s="4">
        <v>3144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45074</v>
      </c>
      <c r="G25" s="6">
        <v>45076</v>
      </c>
      <c r="H25" s="4">
        <v>1</v>
      </c>
      <c r="I25" s="4">
        <v>2</v>
      </c>
      <c r="J25" s="4">
        <v>2</v>
      </c>
      <c r="K25" s="4" t="s">
        <v>30</v>
      </c>
      <c r="L25" s="4">
        <v>2066</v>
      </c>
      <c r="M25" s="4">
        <v>2066</v>
      </c>
      <c r="N25" s="4" t="s">
        <v>153</v>
      </c>
      <c r="O25" s="4" t="s">
        <v>32</v>
      </c>
      <c r="P25" s="4" t="s">
        <v>33</v>
      </c>
      <c r="Q25" s="4">
        <v>0</v>
      </c>
      <c r="R25" s="8">
        <v>45050</v>
      </c>
      <c r="S25" s="6">
        <v>45079</v>
      </c>
      <c r="T25" s="4" t="s">
        <v>34</v>
      </c>
      <c r="U25" s="4">
        <v>2066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127</v>
      </c>
      <c r="E26" s="4" t="s">
        <v>128</v>
      </c>
      <c r="F26" s="6">
        <v>45072</v>
      </c>
      <c r="G26" s="6">
        <v>45076</v>
      </c>
      <c r="H26" s="4">
        <v>1</v>
      </c>
      <c r="I26" s="4">
        <v>4</v>
      </c>
      <c r="J26" s="4">
        <v>4</v>
      </c>
      <c r="K26" s="4" t="s">
        <v>30</v>
      </c>
      <c r="L26" s="4">
        <v>5552</v>
      </c>
      <c r="M26" s="4">
        <v>5552</v>
      </c>
      <c r="N26" s="4" t="s">
        <v>157</v>
      </c>
      <c r="O26" s="4" t="s">
        <v>32</v>
      </c>
      <c r="P26" s="4" t="s">
        <v>33</v>
      </c>
      <c r="Q26" s="4">
        <v>0</v>
      </c>
      <c r="R26" s="8">
        <v>45051</v>
      </c>
      <c r="S26" s="6">
        <v>45079</v>
      </c>
      <c r="T26" s="4" t="s">
        <v>34</v>
      </c>
      <c r="U26" s="4">
        <v>5552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45071</v>
      </c>
      <c r="G27" s="6">
        <v>45076</v>
      </c>
      <c r="H27" s="4">
        <v>1</v>
      </c>
      <c r="I27" s="4">
        <v>5</v>
      </c>
      <c r="J27" s="4">
        <v>5</v>
      </c>
      <c r="K27" s="4" t="s">
        <v>30</v>
      </c>
      <c r="L27" s="4">
        <v>2015</v>
      </c>
      <c r="M27" s="4">
        <v>2015</v>
      </c>
      <c r="N27" s="4" t="s">
        <v>163</v>
      </c>
      <c r="O27" s="4" t="s">
        <v>32</v>
      </c>
      <c r="P27" s="4" t="s">
        <v>33</v>
      </c>
      <c r="Q27" s="4">
        <v>0</v>
      </c>
      <c r="R27" s="8">
        <v>45051</v>
      </c>
      <c r="S27" s="6">
        <v>45079</v>
      </c>
      <c r="T27" s="4" t="s">
        <v>34</v>
      </c>
      <c r="U27" s="4">
        <v>2015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6">
      <c r="A28" s="4" t="s">
        <v>166</v>
      </c>
      <c r="B28" s="4" t="s">
        <v>26</v>
      </c>
      <c r="C28" s="4" t="s">
        <v>27</v>
      </c>
      <c r="D28" s="4" t="s">
        <v>139</v>
      </c>
      <c r="E28" s="4" t="s">
        <v>140</v>
      </c>
      <c r="F28" s="6">
        <v>45073</v>
      </c>
      <c r="G28" s="6">
        <v>45076</v>
      </c>
      <c r="H28" s="4">
        <v>2</v>
      </c>
      <c r="I28" s="4">
        <v>3</v>
      </c>
      <c r="J28" s="4">
        <v>6</v>
      </c>
      <c r="K28" s="4" t="s">
        <v>30</v>
      </c>
      <c r="L28" s="4">
        <v>5208</v>
      </c>
      <c r="M28" s="4">
        <v>5208</v>
      </c>
      <c r="N28" s="4" t="s">
        <v>167</v>
      </c>
      <c r="O28" s="4" t="s">
        <v>32</v>
      </c>
      <c r="P28" s="4" t="s">
        <v>33</v>
      </c>
      <c r="Q28" s="4">
        <v>0</v>
      </c>
      <c r="R28" s="8">
        <v>45051</v>
      </c>
      <c r="S28" s="6">
        <v>45079</v>
      </c>
      <c r="T28" s="4" t="s">
        <v>34</v>
      </c>
      <c r="U28" s="4">
        <v>5208</v>
      </c>
      <c r="V28" s="4">
        <v>0</v>
      </c>
      <c r="W28" s="4">
        <v>0</v>
      </c>
      <c r="X28" s="4" t="s">
        <v>168</v>
      </c>
      <c r="Y28" s="4">
        <v>7996233</v>
      </c>
      <c r="Z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45074</v>
      </c>
      <c r="G29" s="6">
        <v>45076</v>
      </c>
      <c r="H29" s="4">
        <v>1</v>
      </c>
      <c r="I29" s="4">
        <v>2</v>
      </c>
      <c r="J29" s="4">
        <v>2</v>
      </c>
      <c r="K29" s="4" t="s">
        <v>30</v>
      </c>
      <c r="L29" s="4">
        <v>546</v>
      </c>
      <c r="M29" s="4">
        <v>546</v>
      </c>
      <c r="N29" s="4" t="s">
        <v>173</v>
      </c>
      <c r="O29" s="4" t="s">
        <v>32</v>
      </c>
      <c r="P29" s="4" t="s">
        <v>33</v>
      </c>
      <c r="Q29" s="4">
        <v>0</v>
      </c>
      <c r="R29" s="8">
        <v>45051</v>
      </c>
      <c r="S29" s="6">
        <v>45079</v>
      </c>
      <c r="T29" s="4" t="s">
        <v>34</v>
      </c>
      <c r="U29" s="4">
        <v>546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45075</v>
      </c>
      <c r="G30" s="6">
        <v>45076</v>
      </c>
      <c r="H30" s="4">
        <v>1</v>
      </c>
      <c r="I30" s="4">
        <v>1</v>
      </c>
      <c r="J30" s="4">
        <v>1</v>
      </c>
      <c r="K30" s="4" t="s">
        <v>30</v>
      </c>
      <c r="L30" s="4">
        <v>319</v>
      </c>
      <c r="M30" s="4">
        <v>319</v>
      </c>
      <c r="N30" s="4" t="s">
        <v>179</v>
      </c>
      <c r="O30" s="4" t="s">
        <v>32</v>
      </c>
      <c r="P30" s="4" t="s">
        <v>33</v>
      </c>
      <c r="Q30" s="4">
        <v>0</v>
      </c>
      <c r="R30" s="8">
        <v>45052</v>
      </c>
      <c r="S30" s="6">
        <v>45079</v>
      </c>
      <c r="T30" s="4" t="s">
        <v>34</v>
      </c>
      <c r="U30" s="4">
        <v>319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45075</v>
      </c>
      <c r="G31" s="6">
        <v>45076</v>
      </c>
      <c r="H31" s="4">
        <v>1</v>
      </c>
      <c r="I31" s="4">
        <v>1</v>
      </c>
      <c r="J31" s="4">
        <v>1</v>
      </c>
      <c r="K31" s="4" t="s">
        <v>30</v>
      </c>
      <c r="L31" s="4">
        <v>1814</v>
      </c>
      <c r="M31" s="4">
        <v>1814</v>
      </c>
      <c r="N31" s="4" t="s">
        <v>185</v>
      </c>
      <c r="O31" s="4" t="s">
        <v>32</v>
      </c>
      <c r="P31" s="4" t="s">
        <v>33</v>
      </c>
      <c r="Q31" s="4">
        <v>0</v>
      </c>
      <c r="R31" s="8">
        <v>45053</v>
      </c>
      <c r="S31" s="6">
        <v>45079</v>
      </c>
      <c r="T31" s="4" t="s">
        <v>34</v>
      </c>
      <c r="U31" s="4">
        <v>1814</v>
      </c>
      <c r="V31" s="4">
        <v>0</v>
      </c>
      <c r="W31" s="4">
        <v>0</v>
      </c>
      <c r="X31" s="4" t="s">
        <v>186</v>
      </c>
      <c r="Y31" s="4" t="s">
        <v>42</v>
      </c>
    </row>
    <row r="32" s="4" customFormat="1" spans="1:25">
      <c r="A32" s="4" t="s">
        <v>182</v>
      </c>
      <c r="B32" s="4" t="s">
        <v>26</v>
      </c>
      <c r="C32" s="4" t="s">
        <v>43</v>
      </c>
      <c r="D32" s="4" t="s">
        <v>183</v>
      </c>
      <c r="E32" s="4" t="s">
        <v>184</v>
      </c>
      <c r="F32" s="6">
        <v>45075</v>
      </c>
      <c r="G32" s="6">
        <v>45076</v>
      </c>
      <c r="H32" s="4">
        <v>1</v>
      </c>
      <c r="I32" s="4">
        <v>1</v>
      </c>
      <c r="J32" s="4">
        <v>1</v>
      </c>
      <c r="K32" s="4" t="s">
        <v>30</v>
      </c>
      <c r="L32" s="4">
        <v>-1814</v>
      </c>
      <c r="M32" s="4">
        <v>-1814</v>
      </c>
      <c r="N32" s="4" t="s">
        <v>185</v>
      </c>
      <c r="O32" s="4" t="s">
        <v>32</v>
      </c>
      <c r="P32" s="4" t="s">
        <v>33</v>
      </c>
      <c r="Q32" s="4">
        <v>0</v>
      </c>
      <c r="R32" s="8">
        <v>45053</v>
      </c>
      <c r="S32" s="6">
        <v>45079</v>
      </c>
      <c r="T32" s="4" t="s">
        <v>34</v>
      </c>
      <c r="U32" s="4">
        <v>-1814</v>
      </c>
      <c r="V32" s="4">
        <v>0</v>
      </c>
      <c r="W32" s="4">
        <v>0</v>
      </c>
      <c r="X32" s="4" t="s">
        <v>186</v>
      </c>
      <c r="Y32" s="4" t="s">
        <v>42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38</v>
      </c>
      <c r="E33" s="4" t="s">
        <v>188</v>
      </c>
      <c r="F33" s="6">
        <v>45069</v>
      </c>
      <c r="G33" s="6">
        <v>45076</v>
      </c>
      <c r="H33" s="4">
        <v>1</v>
      </c>
      <c r="I33" s="4">
        <v>7</v>
      </c>
      <c r="J33" s="4">
        <v>7</v>
      </c>
      <c r="K33" s="4" t="s">
        <v>30</v>
      </c>
      <c r="L33" s="4">
        <v>5271</v>
      </c>
      <c r="M33" s="4">
        <v>5271</v>
      </c>
      <c r="N33" s="4" t="s">
        <v>189</v>
      </c>
      <c r="O33" s="4" t="s">
        <v>32</v>
      </c>
      <c r="P33" s="4" t="s">
        <v>33</v>
      </c>
      <c r="Q33" s="4">
        <v>0</v>
      </c>
      <c r="R33" s="8">
        <v>45054</v>
      </c>
      <c r="S33" s="6">
        <v>45079</v>
      </c>
      <c r="T33" s="4" t="s">
        <v>34</v>
      </c>
      <c r="U33" s="4">
        <v>5271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45072</v>
      </c>
      <c r="G34" s="6">
        <v>45076</v>
      </c>
      <c r="H34" s="4">
        <v>1</v>
      </c>
      <c r="I34" s="4">
        <v>4</v>
      </c>
      <c r="J34" s="4">
        <v>4</v>
      </c>
      <c r="K34" s="4" t="s">
        <v>30</v>
      </c>
      <c r="L34" s="4">
        <v>2932</v>
      </c>
      <c r="M34" s="4">
        <v>2932</v>
      </c>
      <c r="N34" s="4" t="s">
        <v>195</v>
      </c>
      <c r="O34" s="4" t="s">
        <v>32</v>
      </c>
      <c r="P34" s="4" t="s">
        <v>33</v>
      </c>
      <c r="Q34" s="4">
        <v>0</v>
      </c>
      <c r="R34" s="8">
        <v>45054</v>
      </c>
      <c r="S34" s="6">
        <v>45079</v>
      </c>
      <c r="T34" s="4" t="s">
        <v>34</v>
      </c>
      <c r="U34" s="4">
        <v>2932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45072</v>
      </c>
      <c r="G35" s="6">
        <v>45076</v>
      </c>
      <c r="H35" s="4">
        <v>1</v>
      </c>
      <c r="I35" s="4">
        <v>4</v>
      </c>
      <c r="J35" s="4">
        <v>4</v>
      </c>
      <c r="K35" s="4" t="s">
        <v>30</v>
      </c>
      <c r="L35" s="4">
        <v>2252</v>
      </c>
      <c r="M35" s="4">
        <v>2252</v>
      </c>
      <c r="N35" s="4" t="s">
        <v>201</v>
      </c>
      <c r="O35" s="4" t="s">
        <v>32</v>
      </c>
      <c r="P35" s="4" t="s">
        <v>33</v>
      </c>
      <c r="Q35" s="4">
        <v>0</v>
      </c>
      <c r="R35" s="8">
        <v>45054</v>
      </c>
      <c r="S35" s="6">
        <v>45079</v>
      </c>
      <c r="T35" s="4" t="s">
        <v>34</v>
      </c>
      <c r="U35" s="4">
        <v>2252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45074</v>
      </c>
      <c r="G36" s="6">
        <v>45076</v>
      </c>
      <c r="H36" s="4">
        <v>2</v>
      </c>
      <c r="I36" s="4">
        <v>2</v>
      </c>
      <c r="J36" s="4">
        <v>4</v>
      </c>
      <c r="K36" s="4" t="s">
        <v>30</v>
      </c>
      <c r="L36" s="4">
        <v>5244</v>
      </c>
      <c r="M36" s="4">
        <v>5244</v>
      </c>
      <c r="N36" s="4" t="s">
        <v>207</v>
      </c>
      <c r="O36" s="4" t="s">
        <v>32</v>
      </c>
      <c r="P36" s="4" t="s">
        <v>33</v>
      </c>
      <c r="Q36" s="4">
        <v>0</v>
      </c>
      <c r="R36" s="8">
        <v>45054</v>
      </c>
      <c r="S36" s="6">
        <v>45079</v>
      </c>
      <c r="T36" s="4" t="s">
        <v>34</v>
      </c>
      <c r="U36" s="4">
        <v>5244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45075</v>
      </c>
      <c r="G37" s="6">
        <v>45076</v>
      </c>
      <c r="H37" s="4">
        <v>1</v>
      </c>
      <c r="I37" s="4">
        <v>1</v>
      </c>
      <c r="J37" s="4">
        <v>1</v>
      </c>
      <c r="K37" s="4" t="s">
        <v>30</v>
      </c>
      <c r="L37" s="4">
        <v>673</v>
      </c>
      <c r="M37" s="4">
        <v>673</v>
      </c>
      <c r="N37" s="4" t="s">
        <v>213</v>
      </c>
      <c r="O37" s="4" t="s">
        <v>32</v>
      </c>
      <c r="P37" s="4" t="s">
        <v>33</v>
      </c>
      <c r="Q37" s="4">
        <v>0</v>
      </c>
      <c r="R37" s="8">
        <v>45055</v>
      </c>
      <c r="S37" s="6">
        <v>45079</v>
      </c>
      <c r="T37" s="4" t="s">
        <v>34</v>
      </c>
      <c r="U37" s="4">
        <v>673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6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45072</v>
      </c>
      <c r="G38" s="6">
        <v>45076</v>
      </c>
      <c r="H38" s="4">
        <v>2</v>
      </c>
      <c r="I38" s="4">
        <v>4</v>
      </c>
      <c r="J38" s="4">
        <v>8</v>
      </c>
      <c r="K38" s="4" t="s">
        <v>30</v>
      </c>
      <c r="L38" s="4">
        <v>2144</v>
      </c>
      <c r="M38" s="4">
        <v>2144</v>
      </c>
      <c r="N38" s="4" t="s">
        <v>219</v>
      </c>
      <c r="O38" s="4" t="s">
        <v>32</v>
      </c>
      <c r="P38" s="4" t="s">
        <v>33</v>
      </c>
      <c r="Q38" s="4">
        <v>0</v>
      </c>
      <c r="R38" s="8">
        <v>45056</v>
      </c>
      <c r="S38" s="6">
        <v>45079</v>
      </c>
      <c r="T38" s="4" t="s">
        <v>34</v>
      </c>
      <c r="U38" s="4">
        <v>2144</v>
      </c>
      <c r="V38" s="4">
        <v>0</v>
      </c>
      <c r="W38" s="4">
        <v>0</v>
      </c>
      <c r="X38" s="4" t="s">
        <v>220</v>
      </c>
      <c r="Y38" s="4">
        <v>9065729</v>
      </c>
      <c r="Z38" s="4" t="s">
        <v>221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6">
        <v>45074</v>
      </c>
      <c r="G39" s="6">
        <v>45076</v>
      </c>
      <c r="H39" s="4">
        <v>1</v>
      </c>
      <c r="I39" s="4">
        <v>2</v>
      </c>
      <c r="J39" s="4">
        <v>2</v>
      </c>
      <c r="K39" s="4" t="s">
        <v>30</v>
      </c>
      <c r="L39" s="4">
        <v>2600</v>
      </c>
      <c r="M39" s="4">
        <v>2600</v>
      </c>
      <c r="N39" s="4" t="s">
        <v>225</v>
      </c>
      <c r="O39" s="4" t="s">
        <v>32</v>
      </c>
      <c r="P39" s="4" t="s">
        <v>33</v>
      </c>
      <c r="Q39" s="4">
        <v>0</v>
      </c>
      <c r="R39" s="8">
        <v>45056</v>
      </c>
      <c r="S39" s="6">
        <v>45079</v>
      </c>
      <c r="T39" s="4" t="s">
        <v>34</v>
      </c>
      <c r="U39" s="4">
        <v>2600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45075</v>
      </c>
      <c r="G40" s="6">
        <v>45076</v>
      </c>
      <c r="H40" s="4">
        <v>1</v>
      </c>
      <c r="I40" s="4">
        <v>1</v>
      </c>
      <c r="J40" s="4">
        <v>1</v>
      </c>
      <c r="K40" s="4" t="s">
        <v>30</v>
      </c>
      <c r="L40" s="4">
        <v>747</v>
      </c>
      <c r="M40" s="4">
        <v>747</v>
      </c>
      <c r="N40" s="4" t="s">
        <v>231</v>
      </c>
      <c r="O40" s="4" t="s">
        <v>32</v>
      </c>
      <c r="P40" s="4" t="s">
        <v>33</v>
      </c>
      <c r="Q40" s="4">
        <v>0</v>
      </c>
      <c r="R40" s="8">
        <v>45057</v>
      </c>
      <c r="S40" s="6">
        <v>45079</v>
      </c>
      <c r="T40" s="4" t="s">
        <v>34</v>
      </c>
      <c r="U40" s="4">
        <v>747</v>
      </c>
      <c r="V40" s="4">
        <v>0</v>
      </c>
      <c r="W40" s="4">
        <v>0</v>
      </c>
      <c r="X40" s="4" t="s">
        <v>232</v>
      </c>
      <c r="Y40" s="4" t="s">
        <v>232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161</v>
      </c>
      <c r="E41" s="4" t="s">
        <v>234</v>
      </c>
      <c r="F41" s="6">
        <v>45075</v>
      </c>
      <c r="G41" s="6">
        <v>45076</v>
      </c>
      <c r="H41" s="4">
        <v>1</v>
      </c>
      <c r="I41" s="4">
        <v>1</v>
      </c>
      <c r="J41" s="4">
        <v>1</v>
      </c>
      <c r="K41" s="4" t="s">
        <v>30</v>
      </c>
      <c r="L41" s="4">
        <v>405</v>
      </c>
      <c r="M41" s="4">
        <v>405</v>
      </c>
      <c r="N41" s="4" t="s">
        <v>235</v>
      </c>
      <c r="O41" s="4" t="s">
        <v>32</v>
      </c>
      <c r="P41" s="4" t="s">
        <v>33</v>
      </c>
      <c r="Q41" s="4">
        <v>0</v>
      </c>
      <c r="R41" s="8">
        <v>45059</v>
      </c>
      <c r="S41" s="6">
        <v>45079</v>
      </c>
      <c r="T41" s="4" t="s">
        <v>34</v>
      </c>
      <c r="U41" s="4">
        <v>405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55</v>
      </c>
      <c r="E42" s="4" t="s">
        <v>239</v>
      </c>
      <c r="F42" s="6">
        <v>45075</v>
      </c>
      <c r="G42" s="6">
        <v>45076</v>
      </c>
      <c r="H42" s="4">
        <v>1</v>
      </c>
      <c r="I42" s="4">
        <v>1</v>
      </c>
      <c r="J42" s="4">
        <v>1</v>
      </c>
      <c r="K42" s="4" t="s">
        <v>30</v>
      </c>
      <c r="L42" s="4">
        <v>402</v>
      </c>
      <c r="M42" s="4">
        <v>402</v>
      </c>
      <c r="N42" s="4" t="s">
        <v>240</v>
      </c>
      <c r="O42" s="4" t="s">
        <v>32</v>
      </c>
      <c r="P42" s="4" t="s">
        <v>33</v>
      </c>
      <c r="Q42" s="4">
        <v>0</v>
      </c>
      <c r="R42" s="8">
        <v>45059</v>
      </c>
      <c r="S42" s="6">
        <v>45079</v>
      </c>
      <c r="T42" s="4" t="s">
        <v>34</v>
      </c>
      <c r="U42" s="4">
        <v>402</v>
      </c>
      <c r="V42" s="4">
        <v>0</v>
      </c>
      <c r="W42" s="4">
        <v>0</v>
      </c>
      <c r="X42" s="4" t="s">
        <v>241</v>
      </c>
      <c r="Y42" s="4" t="s">
        <v>242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45074</v>
      </c>
      <c r="G43" s="6">
        <v>45076</v>
      </c>
      <c r="H43" s="4">
        <v>1</v>
      </c>
      <c r="I43" s="4">
        <v>2</v>
      </c>
      <c r="J43" s="4">
        <v>2</v>
      </c>
      <c r="K43" s="4" t="s">
        <v>30</v>
      </c>
      <c r="L43" s="4">
        <v>3640</v>
      </c>
      <c r="M43" s="4">
        <v>3640</v>
      </c>
      <c r="N43" s="4" t="s">
        <v>246</v>
      </c>
      <c r="O43" s="4" t="s">
        <v>32</v>
      </c>
      <c r="P43" s="4" t="s">
        <v>33</v>
      </c>
      <c r="Q43" s="4">
        <v>0</v>
      </c>
      <c r="R43" s="8">
        <v>45059</v>
      </c>
      <c r="S43" s="6">
        <v>45079</v>
      </c>
      <c r="T43" s="4" t="s">
        <v>34</v>
      </c>
      <c r="U43" s="4">
        <v>3640</v>
      </c>
      <c r="V43" s="4">
        <v>0</v>
      </c>
      <c r="W43" s="4">
        <v>0</v>
      </c>
      <c r="X43" s="4" t="s">
        <v>247</v>
      </c>
      <c r="Y43" s="4" t="s">
        <v>248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6">
        <v>45072</v>
      </c>
      <c r="G44" s="6">
        <v>45076</v>
      </c>
      <c r="H44" s="4">
        <v>1</v>
      </c>
      <c r="I44" s="4">
        <v>4</v>
      </c>
      <c r="J44" s="4">
        <v>4</v>
      </c>
      <c r="K44" s="4" t="s">
        <v>30</v>
      </c>
      <c r="L44" s="4">
        <v>4650</v>
      </c>
      <c r="M44" s="4">
        <v>4650</v>
      </c>
      <c r="N44" s="4" t="s">
        <v>252</v>
      </c>
      <c r="O44" s="4" t="s">
        <v>32</v>
      </c>
      <c r="P44" s="4" t="s">
        <v>33</v>
      </c>
      <c r="Q44" s="4">
        <v>0</v>
      </c>
      <c r="R44" s="8">
        <v>45061</v>
      </c>
      <c r="S44" s="6">
        <v>45079</v>
      </c>
      <c r="T44" s="4" t="s">
        <v>34</v>
      </c>
      <c r="U44" s="4">
        <v>4650</v>
      </c>
      <c r="V44" s="4">
        <v>0</v>
      </c>
      <c r="W44" s="4">
        <v>0</v>
      </c>
      <c r="X44" s="4" t="s">
        <v>253</v>
      </c>
      <c r="Y44" s="4" t="s">
        <v>42</v>
      </c>
    </row>
    <row r="45" s="4" customFormat="1" spans="1:25">
      <c r="A45" s="4" t="s">
        <v>249</v>
      </c>
      <c r="B45" s="4" t="s">
        <v>26</v>
      </c>
      <c r="C45" s="4" t="s">
        <v>43</v>
      </c>
      <c r="D45" s="4" t="s">
        <v>250</v>
      </c>
      <c r="E45" s="4" t="s">
        <v>251</v>
      </c>
      <c r="F45" s="6">
        <v>45072</v>
      </c>
      <c r="G45" s="6">
        <v>45076</v>
      </c>
      <c r="H45" s="4">
        <v>1</v>
      </c>
      <c r="I45" s="4">
        <v>4</v>
      </c>
      <c r="J45" s="4">
        <v>4</v>
      </c>
      <c r="K45" s="4" t="s">
        <v>30</v>
      </c>
      <c r="L45" s="4">
        <v>-4650</v>
      </c>
      <c r="M45" s="4">
        <v>-4650</v>
      </c>
      <c r="N45" s="4" t="s">
        <v>252</v>
      </c>
      <c r="O45" s="4" t="s">
        <v>32</v>
      </c>
      <c r="P45" s="4" t="s">
        <v>33</v>
      </c>
      <c r="Q45" s="4">
        <v>0</v>
      </c>
      <c r="R45" s="8">
        <v>45061</v>
      </c>
      <c r="S45" s="6">
        <v>45079</v>
      </c>
      <c r="T45" s="4" t="s">
        <v>34</v>
      </c>
      <c r="U45" s="4">
        <v>-4650</v>
      </c>
      <c r="V45" s="4">
        <v>0</v>
      </c>
      <c r="W45" s="4">
        <v>0</v>
      </c>
      <c r="X45" s="4" t="s">
        <v>253</v>
      </c>
      <c r="Y45" s="4" t="s">
        <v>42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161</v>
      </c>
      <c r="E46" s="4" t="s">
        <v>162</v>
      </c>
      <c r="F46" s="6">
        <v>45074</v>
      </c>
      <c r="G46" s="6">
        <v>45076</v>
      </c>
      <c r="H46" s="4">
        <v>1</v>
      </c>
      <c r="I46" s="4">
        <v>2</v>
      </c>
      <c r="J46" s="4">
        <v>2</v>
      </c>
      <c r="K46" s="4" t="s">
        <v>30</v>
      </c>
      <c r="L46" s="4">
        <v>816</v>
      </c>
      <c r="M46" s="4">
        <v>816</v>
      </c>
      <c r="N46" s="4" t="s">
        <v>255</v>
      </c>
      <c r="O46" s="4" t="s">
        <v>32</v>
      </c>
      <c r="P46" s="4" t="s">
        <v>33</v>
      </c>
      <c r="Q46" s="4">
        <v>0</v>
      </c>
      <c r="R46" s="8">
        <v>45062</v>
      </c>
      <c r="S46" s="6">
        <v>45079</v>
      </c>
      <c r="T46" s="4" t="s">
        <v>34</v>
      </c>
      <c r="U46" s="4">
        <v>816</v>
      </c>
      <c r="V46" s="4">
        <v>0</v>
      </c>
      <c r="W46" s="4">
        <v>0</v>
      </c>
      <c r="X46" s="4" t="s">
        <v>256</v>
      </c>
      <c r="Y46" s="4" t="s">
        <v>257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45073</v>
      </c>
      <c r="G47" s="6">
        <v>45076</v>
      </c>
      <c r="H47" s="4">
        <v>2</v>
      </c>
      <c r="I47" s="4">
        <v>3</v>
      </c>
      <c r="J47" s="4">
        <v>6</v>
      </c>
      <c r="K47" s="4" t="s">
        <v>30</v>
      </c>
      <c r="L47" s="4">
        <v>4452</v>
      </c>
      <c r="M47" s="4">
        <v>4452</v>
      </c>
      <c r="N47" s="4" t="s">
        <v>261</v>
      </c>
      <c r="O47" s="4" t="s">
        <v>32</v>
      </c>
      <c r="P47" s="4" t="s">
        <v>33</v>
      </c>
      <c r="Q47" s="4">
        <v>0</v>
      </c>
      <c r="R47" s="8">
        <v>45063</v>
      </c>
      <c r="S47" s="6">
        <v>45079</v>
      </c>
      <c r="T47" s="4" t="s">
        <v>34</v>
      </c>
      <c r="U47" s="4">
        <v>4452</v>
      </c>
      <c r="V47" s="4">
        <v>0</v>
      </c>
      <c r="W47" s="4">
        <v>0</v>
      </c>
      <c r="X47" s="4" t="s">
        <v>262</v>
      </c>
      <c r="Y47" s="4" t="s">
        <v>263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78</v>
      </c>
      <c r="E48" s="4" t="s">
        <v>265</v>
      </c>
      <c r="F48" s="6">
        <v>45069</v>
      </c>
      <c r="G48" s="6">
        <v>45076</v>
      </c>
      <c r="H48" s="4">
        <v>1</v>
      </c>
      <c r="I48" s="4">
        <v>7</v>
      </c>
      <c r="J48" s="4">
        <v>7</v>
      </c>
      <c r="K48" s="4" t="s">
        <v>30</v>
      </c>
      <c r="L48" s="4">
        <v>3304</v>
      </c>
      <c r="M48" s="4">
        <v>3304</v>
      </c>
      <c r="N48" s="4" t="s">
        <v>266</v>
      </c>
      <c r="O48" s="4" t="s">
        <v>32</v>
      </c>
      <c r="P48" s="4" t="s">
        <v>33</v>
      </c>
      <c r="Q48" s="4">
        <v>0</v>
      </c>
      <c r="R48" s="8">
        <v>45063</v>
      </c>
      <c r="S48" s="6">
        <v>45079</v>
      </c>
      <c r="T48" s="4" t="s">
        <v>34</v>
      </c>
      <c r="U48" s="4">
        <v>3304</v>
      </c>
      <c r="V48" s="4">
        <v>0</v>
      </c>
      <c r="W48" s="4">
        <v>0</v>
      </c>
      <c r="X48" s="4" t="s">
        <v>267</v>
      </c>
      <c r="Y48" s="4" t="s">
        <v>268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270</v>
      </c>
      <c r="E49" s="4" t="s">
        <v>271</v>
      </c>
      <c r="F49" s="6">
        <v>45074</v>
      </c>
      <c r="G49" s="6">
        <v>45076</v>
      </c>
      <c r="H49" s="4">
        <v>1</v>
      </c>
      <c r="I49" s="4">
        <v>2</v>
      </c>
      <c r="J49" s="4">
        <v>2</v>
      </c>
      <c r="K49" s="4" t="s">
        <v>30</v>
      </c>
      <c r="L49" s="4">
        <v>1174</v>
      </c>
      <c r="M49" s="4">
        <v>1174</v>
      </c>
      <c r="N49" s="4" t="s">
        <v>272</v>
      </c>
      <c r="O49" s="4" t="s">
        <v>32</v>
      </c>
      <c r="P49" s="4" t="s">
        <v>33</v>
      </c>
      <c r="Q49" s="4">
        <v>0</v>
      </c>
      <c r="R49" s="8">
        <v>45063</v>
      </c>
      <c r="S49" s="6">
        <v>45079</v>
      </c>
      <c r="T49" s="4" t="s">
        <v>34</v>
      </c>
      <c r="U49" s="4">
        <v>1174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45074</v>
      </c>
      <c r="G50" s="6">
        <v>45076</v>
      </c>
      <c r="H50" s="4">
        <v>1</v>
      </c>
      <c r="I50" s="4">
        <v>2</v>
      </c>
      <c r="J50" s="4">
        <v>2</v>
      </c>
      <c r="K50" s="4" t="s">
        <v>30</v>
      </c>
      <c r="L50" s="4">
        <v>1706</v>
      </c>
      <c r="M50" s="4">
        <v>1706</v>
      </c>
      <c r="N50" s="4" t="s">
        <v>278</v>
      </c>
      <c r="O50" s="4" t="s">
        <v>32</v>
      </c>
      <c r="P50" s="4" t="s">
        <v>33</v>
      </c>
      <c r="Q50" s="4">
        <v>0</v>
      </c>
      <c r="R50" s="8">
        <v>45064</v>
      </c>
      <c r="S50" s="6">
        <v>45079</v>
      </c>
      <c r="T50" s="4" t="s">
        <v>34</v>
      </c>
      <c r="U50" s="4">
        <v>1706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45074</v>
      </c>
      <c r="G51" s="6">
        <v>45076</v>
      </c>
      <c r="H51" s="4">
        <v>1</v>
      </c>
      <c r="I51" s="4">
        <v>2</v>
      </c>
      <c r="J51" s="4">
        <v>2</v>
      </c>
      <c r="K51" s="4" t="s">
        <v>30</v>
      </c>
      <c r="L51" s="4">
        <v>552</v>
      </c>
      <c r="M51" s="4">
        <v>552</v>
      </c>
      <c r="N51" s="4" t="s">
        <v>284</v>
      </c>
      <c r="O51" s="4" t="s">
        <v>32</v>
      </c>
      <c r="P51" s="4" t="s">
        <v>33</v>
      </c>
      <c r="Q51" s="4">
        <v>0</v>
      </c>
      <c r="R51" s="8">
        <v>45064</v>
      </c>
      <c r="S51" s="6">
        <v>45079</v>
      </c>
      <c r="T51" s="4" t="s">
        <v>34</v>
      </c>
      <c r="U51" s="4">
        <v>552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288</v>
      </c>
      <c r="E52" s="4" t="s">
        <v>289</v>
      </c>
      <c r="F52" s="6">
        <v>45070</v>
      </c>
      <c r="G52" s="6">
        <v>45076</v>
      </c>
      <c r="H52" s="4">
        <v>1</v>
      </c>
      <c r="I52" s="4">
        <v>6</v>
      </c>
      <c r="J52" s="4">
        <v>6</v>
      </c>
      <c r="K52" s="4" t="s">
        <v>30</v>
      </c>
      <c r="L52" s="4">
        <v>4620</v>
      </c>
      <c r="M52" s="4">
        <v>4620</v>
      </c>
      <c r="N52" s="4" t="s">
        <v>290</v>
      </c>
      <c r="O52" s="4" t="s">
        <v>32</v>
      </c>
      <c r="P52" s="4" t="s">
        <v>33</v>
      </c>
      <c r="Q52" s="4">
        <v>0</v>
      </c>
      <c r="R52" s="8">
        <v>45065</v>
      </c>
      <c r="S52" s="6">
        <v>45079</v>
      </c>
      <c r="T52" s="4" t="s">
        <v>34</v>
      </c>
      <c r="U52" s="4">
        <v>4620</v>
      </c>
      <c r="V52" s="4">
        <v>0</v>
      </c>
      <c r="W52" s="4">
        <v>0</v>
      </c>
      <c r="X52" s="4" t="s">
        <v>291</v>
      </c>
      <c r="Y52" s="4" t="s">
        <v>292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294</v>
      </c>
      <c r="E53" s="4" t="s">
        <v>295</v>
      </c>
      <c r="F53" s="6">
        <v>45073</v>
      </c>
      <c r="G53" s="6">
        <v>45076</v>
      </c>
      <c r="H53" s="4">
        <v>1</v>
      </c>
      <c r="I53" s="4">
        <v>3</v>
      </c>
      <c r="J53" s="4">
        <v>3</v>
      </c>
      <c r="K53" s="4" t="s">
        <v>30</v>
      </c>
      <c r="L53" s="4">
        <v>2277</v>
      </c>
      <c r="M53" s="4">
        <v>2277</v>
      </c>
      <c r="N53" s="4" t="s">
        <v>296</v>
      </c>
      <c r="O53" s="4" t="s">
        <v>32</v>
      </c>
      <c r="P53" s="4" t="s">
        <v>33</v>
      </c>
      <c r="Q53" s="4">
        <v>0</v>
      </c>
      <c r="R53" s="8">
        <v>45065</v>
      </c>
      <c r="S53" s="6">
        <v>45079</v>
      </c>
      <c r="T53" s="4" t="s">
        <v>34</v>
      </c>
      <c r="U53" s="4">
        <v>2277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282</v>
      </c>
      <c r="E54" s="4" t="s">
        <v>300</v>
      </c>
      <c r="F54" s="6">
        <v>45074</v>
      </c>
      <c r="G54" s="6">
        <v>45076</v>
      </c>
      <c r="H54" s="4">
        <v>1</v>
      </c>
      <c r="I54" s="4">
        <v>2</v>
      </c>
      <c r="J54" s="4">
        <v>2</v>
      </c>
      <c r="K54" s="4" t="s">
        <v>30</v>
      </c>
      <c r="L54" s="4">
        <v>476</v>
      </c>
      <c r="M54" s="4">
        <v>476</v>
      </c>
      <c r="N54" s="4" t="s">
        <v>301</v>
      </c>
      <c r="O54" s="4" t="s">
        <v>32</v>
      </c>
      <c r="P54" s="4" t="s">
        <v>33</v>
      </c>
      <c r="Q54" s="4">
        <v>0</v>
      </c>
      <c r="R54" s="8">
        <v>45067</v>
      </c>
      <c r="S54" s="6">
        <v>45079</v>
      </c>
      <c r="T54" s="4" t="s">
        <v>34</v>
      </c>
      <c r="U54" s="4">
        <v>476</v>
      </c>
      <c r="V54" s="4">
        <v>0</v>
      </c>
      <c r="W54" s="4">
        <v>0</v>
      </c>
      <c r="X54" s="4" t="s">
        <v>302</v>
      </c>
      <c r="Y54" s="4" t="s">
        <v>303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306</v>
      </c>
      <c r="F55" s="6">
        <v>45074</v>
      </c>
      <c r="G55" s="6">
        <v>45076</v>
      </c>
      <c r="H55" s="4">
        <v>1</v>
      </c>
      <c r="I55" s="4">
        <v>2</v>
      </c>
      <c r="J55" s="4">
        <v>2</v>
      </c>
      <c r="K55" s="4" t="s">
        <v>30</v>
      </c>
      <c r="L55" s="4">
        <v>2500</v>
      </c>
      <c r="M55" s="4">
        <v>2500</v>
      </c>
      <c r="N55" s="4" t="s">
        <v>307</v>
      </c>
      <c r="O55" s="4" t="s">
        <v>32</v>
      </c>
      <c r="P55" s="4" t="s">
        <v>33</v>
      </c>
      <c r="Q55" s="4">
        <v>0</v>
      </c>
      <c r="R55" s="8">
        <v>45067</v>
      </c>
      <c r="S55" s="6">
        <v>45079</v>
      </c>
      <c r="T55" s="4" t="s">
        <v>34</v>
      </c>
      <c r="U55" s="4">
        <v>2500</v>
      </c>
      <c r="V55" s="4">
        <v>0</v>
      </c>
      <c r="W55" s="4">
        <v>0</v>
      </c>
      <c r="X55" s="4" t="s">
        <v>308</v>
      </c>
      <c r="Y55" s="4" t="s">
        <v>309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311</v>
      </c>
      <c r="E56" s="4" t="s">
        <v>312</v>
      </c>
      <c r="F56" s="6">
        <v>45074</v>
      </c>
      <c r="G56" s="6">
        <v>45076</v>
      </c>
      <c r="H56" s="4">
        <v>1</v>
      </c>
      <c r="I56" s="4">
        <v>2</v>
      </c>
      <c r="J56" s="4">
        <v>2</v>
      </c>
      <c r="K56" s="4" t="s">
        <v>30</v>
      </c>
      <c r="L56" s="4">
        <v>476</v>
      </c>
      <c r="M56" s="4">
        <v>476</v>
      </c>
      <c r="N56" s="4" t="s">
        <v>313</v>
      </c>
      <c r="O56" s="4" t="s">
        <v>32</v>
      </c>
      <c r="P56" s="4" t="s">
        <v>33</v>
      </c>
      <c r="Q56" s="4">
        <v>0</v>
      </c>
      <c r="R56" s="8">
        <v>45067</v>
      </c>
      <c r="S56" s="6">
        <v>45079</v>
      </c>
      <c r="T56" s="4" t="s">
        <v>34</v>
      </c>
      <c r="U56" s="4">
        <v>476</v>
      </c>
      <c r="V56" s="4">
        <v>0</v>
      </c>
      <c r="W56" s="4">
        <v>0</v>
      </c>
      <c r="X56" s="4" t="s">
        <v>314</v>
      </c>
      <c r="Y56" s="4" t="s">
        <v>315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161</v>
      </c>
      <c r="E57" s="4" t="s">
        <v>234</v>
      </c>
      <c r="F57" s="6">
        <v>45070</v>
      </c>
      <c r="G57" s="6">
        <v>45076</v>
      </c>
      <c r="H57" s="4">
        <v>1</v>
      </c>
      <c r="I57" s="4">
        <v>6</v>
      </c>
      <c r="J57" s="4">
        <v>6</v>
      </c>
      <c r="K57" s="4" t="s">
        <v>30</v>
      </c>
      <c r="L57" s="4">
        <v>2448</v>
      </c>
      <c r="M57" s="4">
        <v>2448</v>
      </c>
      <c r="N57" s="4" t="s">
        <v>317</v>
      </c>
      <c r="O57" s="4" t="s">
        <v>32</v>
      </c>
      <c r="P57" s="4" t="s">
        <v>33</v>
      </c>
      <c r="Q57" s="4">
        <v>0</v>
      </c>
      <c r="R57" s="8">
        <v>45067</v>
      </c>
      <c r="S57" s="6">
        <v>45079</v>
      </c>
      <c r="T57" s="4" t="s">
        <v>34</v>
      </c>
      <c r="U57" s="4">
        <v>2448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45073</v>
      </c>
      <c r="G58" s="6">
        <v>45076</v>
      </c>
      <c r="H58" s="4">
        <v>1</v>
      </c>
      <c r="I58" s="4">
        <v>3</v>
      </c>
      <c r="J58" s="4">
        <v>3</v>
      </c>
      <c r="K58" s="4" t="s">
        <v>30</v>
      </c>
      <c r="L58" s="4">
        <v>1176</v>
      </c>
      <c r="M58" s="4">
        <v>1176</v>
      </c>
      <c r="N58" s="4" t="s">
        <v>323</v>
      </c>
      <c r="O58" s="4" t="s">
        <v>32</v>
      </c>
      <c r="P58" s="4" t="s">
        <v>33</v>
      </c>
      <c r="Q58" s="4">
        <v>0</v>
      </c>
      <c r="R58" s="8">
        <v>45068</v>
      </c>
      <c r="S58" s="6">
        <v>45079</v>
      </c>
      <c r="T58" s="4" t="s">
        <v>34</v>
      </c>
      <c r="U58" s="4">
        <v>1176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45072</v>
      </c>
      <c r="G59" s="6">
        <v>45076</v>
      </c>
      <c r="H59" s="4">
        <v>1</v>
      </c>
      <c r="I59" s="4">
        <v>4</v>
      </c>
      <c r="J59" s="4">
        <v>4</v>
      </c>
      <c r="K59" s="4" t="s">
        <v>30</v>
      </c>
      <c r="L59" s="4">
        <v>5384</v>
      </c>
      <c r="M59" s="4">
        <v>5384</v>
      </c>
      <c r="N59" s="4" t="s">
        <v>329</v>
      </c>
      <c r="O59" s="4" t="s">
        <v>32</v>
      </c>
      <c r="P59" s="4" t="s">
        <v>33</v>
      </c>
      <c r="Q59" s="4">
        <v>0</v>
      </c>
      <c r="R59" s="8">
        <v>45068</v>
      </c>
      <c r="S59" s="6">
        <v>45079</v>
      </c>
      <c r="T59" s="4" t="s">
        <v>34</v>
      </c>
      <c r="U59" s="4">
        <v>5384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161</v>
      </c>
      <c r="E60" s="4" t="s">
        <v>162</v>
      </c>
      <c r="F60" s="6">
        <v>45074</v>
      </c>
      <c r="G60" s="6">
        <v>45076</v>
      </c>
      <c r="H60" s="4">
        <v>1</v>
      </c>
      <c r="I60" s="4">
        <v>2</v>
      </c>
      <c r="J60" s="4">
        <v>2</v>
      </c>
      <c r="K60" s="4" t="s">
        <v>30</v>
      </c>
      <c r="L60" s="4">
        <v>816</v>
      </c>
      <c r="M60" s="4">
        <v>816</v>
      </c>
      <c r="N60" s="4" t="s">
        <v>333</v>
      </c>
      <c r="O60" s="4" t="s">
        <v>32</v>
      </c>
      <c r="P60" s="4" t="s">
        <v>33</v>
      </c>
      <c r="Q60" s="4">
        <v>0</v>
      </c>
      <c r="R60" s="8">
        <v>45068</v>
      </c>
      <c r="S60" s="6">
        <v>45079</v>
      </c>
      <c r="T60" s="4" t="s">
        <v>34</v>
      </c>
      <c r="U60" s="4">
        <v>816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45074</v>
      </c>
      <c r="G61" s="6">
        <v>45076</v>
      </c>
      <c r="H61" s="4">
        <v>1</v>
      </c>
      <c r="I61" s="4">
        <v>2</v>
      </c>
      <c r="J61" s="4">
        <v>2</v>
      </c>
      <c r="K61" s="4" t="s">
        <v>30</v>
      </c>
      <c r="L61" s="4">
        <v>626</v>
      </c>
      <c r="M61" s="4">
        <v>626</v>
      </c>
      <c r="N61" s="4" t="s">
        <v>339</v>
      </c>
      <c r="O61" s="4" t="s">
        <v>32</v>
      </c>
      <c r="P61" s="4" t="s">
        <v>33</v>
      </c>
      <c r="Q61" s="4">
        <v>0</v>
      </c>
      <c r="R61" s="8">
        <v>45068</v>
      </c>
      <c r="S61" s="6">
        <v>45079</v>
      </c>
      <c r="T61" s="4" t="s">
        <v>34</v>
      </c>
      <c r="U61" s="4">
        <v>626</v>
      </c>
      <c r="V61" s="4">
        <v>0</v>
      </c>
      <c r="W61" s="4">
        <v>0</v>
      </c>
      <c r="X61" s="4" t="s">
        <v>340</v>
      </c>
      <c r="Y61" s="4" t="s">
        <v>341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343</v>
      </c>
      <c r="E62" s="4" t="s">
        <v>344</v>
      </c>
      <c r="F62" s="6">
        <v>45073</v>
      </c>
      <c r="G62" s="6">
        <v>45076</v>
      </c>
      <c r="H62" s="4">
        <v>1</v>
      </c>
      <c r="I62" s="4">
        <v>3</v>
      </c>
      <c r="J62" s="4">
        <v>3</v>
      </c>
      <c r="K62" s="4" t="s">
        <v>30</v>
      </c>
      <c r="L62" s="4">
        <v>14835</v>
      </c>
      <c r="M62" s="4">
        <v>14835</v>
      </c>
      <c r="N62" s="4" t="s">
        <v>345</v>
      </c>
      <c r="O62" s="4" t="s">
        <v>32</v>
      </c>
      <c r="P62" s="4" t="s">
        <v>33</v>
      </c>
      <c r="Q62" s="4">
        <v>0</v>
      </c>
      <c r="R62" s="8">
        <v>45068</v>
      </c>
      <c r="S62" s="6">
        <v>45079</v>
      </c>
      <c r="T62" s="4" t="s">
        <v>34</v>
      </c>
      <c r="U62" s="4">
        <v>14835</v>
      </c>
      <c r="V62" s="4">
        <v>0</v>
      </c>
      <c r="W62" s="4">
        <v>0</v>
      </c>
      <c r="X62" s="4" t="s">
        <v>346</v>
      </c>
      <c r="Y62" s="4" t="s">
        <v>347</v>
      </c>
    </row>
    <row r="63" s="4" customFormat="1" spans="1:25">
      <c r="A63" s="4" t="s">
        <v>348</v>
      </c>
      <c r="B63" s="4" t="s">
        <v>26</v>
      </c>
      <c r="C63" s="4" t="s">
        <v>27</v>
      </c>
      <c r="D63" s="4" t="s">
        <v>349</v>
      </c>
      <c r="E63" s="4" t="s">
        <v>350</v>
      </c>
      <c r="F63" s="6">
        <v>45074</v>
      </c>
      <c r="G63" s="6">
        <v>45076</v>
      </c>
      <c r="H63" s="4">
        <v>1</v>
      </c>
      <c r="I63" s="4">
        <v>2</v>
      </c>
      <c r="J63" s="4">
        <v>2</v>
      </c>
      <c r="K63" s="4" t="s">
        <v>30</v>
      </c>
      <c r="L63" s="4">
        <v>1934</v>
      </c>
      <c r="M63" s="4">
        <v>1934</v>
      </c>
      <c r="N63" s="4" t="s">
        <v>351</v>
      </c>
      <c r="O63" s="4" t="s">
        <v>32</v>
      </c>
      <c r="P63" s="4" t="s">
        <v>33</v>
      </c>
      <c r="Q63" s="4">
        <v>0</v>
      </c>
      <c r="R63" s="8">
        <v>45068</v>
      </c>
      <c r="S63" s="6">
        <v>45079</v>
      </c>
      <c r="T63" s="4" t="s">
        <v>34</v>
      </c>
      <c r="U63" s="4">
        <v>1934</v>
      </c>
      <c r="V63" s="4">
        <v>0</v>
      </c>
      <c r="W63" s="4">
        <v>0</v>
      </c>
      <c r="X63" s="4" t="s">
        <v>352</v>
      </c>
      <c r="Y63" s="4" t="s">
        <v>353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355</v>
      </c>
      <c r="E64" s="4" t="s">
        <v>356</v>
      </c>
      <c r="F64" s="6">
        <v>45074</v>
      </c>
      <c r="G64" s="6">
        <v>45076</v>
      </c>
      <c r="H64" s="4">
        <v>1</v>
      </c>
      <c r="I64" s="4">
        <v>2</v>
      </c>
      <c r="J64" s="4">
        <v>2</v>
      </c>
      <c r="K64" s="4" t="s">
        <v>30</v>
      </c>
      <c r="L64" s="4">
        <v>654</v>
      </c>
      <c r="M64" s="4">
        <v>654</v>
      </c>
      <c r="N64" s="4" t="s">
        <v>357</v>
      </c>
      <c r="O64" s="4" t="s">
        <v>32</v>
      </c>
      <c r="P64" s="4" t="s">
        <v>33</v>
      </c>
      <c r="Q64" s="4">
        <v>0</v>
      </c>
      <c r="R64" s="8">
        <v>45068</v>
      </c>
      <c r="S64" s="6">
        <v>45079</v>
      </c>
      <c r="T64" s="4" t="s">
        <v>34</v>
      </c>
      <c r="U64" s="4">
        <v>654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311</v>
      </c>
      <c r="E65" s="4" t="s">
        <v>361</v>
      </c>
      <c r="F65" s="6">
        <v>45074</v>
      </c>
      <c r="G65" s="6">
        <v>45076</v>
      </c>
      <c r="H65" s="4">
        <v>4</v>
      </c>
      <c r="I65" s="4">
        <v>2</v>
      </c>
      <c r="J65" s="4">
        <v>8</v>
      </c>
      <c r="K65" s="4" t="s">
        <v>30</v>
      </c>
      <c r="L65" s="4">
        <v>2160</v>
      </c>
      <c r="M65" s="4">
        <v>2160</v>
      </c>
      <c r="N65" s="4" t="s">
        <v>362</v>
      </c>
      <c r="O65" s="4" t="s">
        <v>32</v>
      </c>
      <c r="P65" s="4" t="s">
        <v>33</v>
      </c>
      <c r="Q65" s="4">
        <v>0</v>
      </c>
      <c r="R65" s="8">
        <v>45069</v>
      </c>
      <c r="S65" s="6">
        <v>45079</v>
      </c>
      <c r="T65" s="4" t="s">
        <v>34</v>
      </c>
      <c r="U65" s="4">
        <v>2160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311</v>
      </c>
      <c r="E66" s="4" t="s">
        <v>361</v>
      </c>
      <c r="F66" s="6">
        <v>45074</v>
      </c>
      <c r="G66" s="6">
        <v>45076</v>
      </c>
      <c r="H66" s="4">
        <v>4</v>
      </c>
      <c r="I66" s="4">
        <v>2</v>
      </c>
      <c r="J66" s="4">
        <v>8</v>
      </c>
      <c r="K66" s="4" t="s">
        <v>30</v>
      </c>
      <c r="L66" s="4">
        <v>2160</v>
      </c>
      <c r="M66" s="4">
        <v>2160</v>
      </c>
      <c r="N66" s="4" t="s">
        <v>362</v>
      </c>
      <c r="O66" s="4" t="s">
        <v>32</v>
      </c>
      <c r="P66" s="4" t="s">
        <v>33</v>
      </c>
      <c r="Q66" s="4">
        <v>0</v>
      </c>
      <c r="R66" s="8">
        <v>45069</v>
      </c>
      <c r="S66" s="6">
        <v>45079</v>
      </c>
      <c r="T66" s="4" t="s">
        <v>34</v>
      </c>
      <c r="U66" s="4">
        <v>2160</v>
      </c>
      <c r="V66" s="4">
        <v>0</v>
      </c>
      <c r="W66" s="4">
        <v>0</v>
      </c>
      <c r="X66" s="4" t="s">
        <v>366</v>
      </c>
      <c r="Y66" s="4" t="s">
        <v>367</v>
      </c>
    </row>
    <row r="67" s="4" customFormat="1" spans="1:25">
      <c r="A67" s="4" t="s">
        <v>368</v>
      </c>
      <c r="B67" s="4" t="s">
        <v>26</v>
      </c>
      <c r="C67" s="4" t="s">
        <v>27</v>
      </c>
      <c r="D67" s="4" t="s">
        <v>369</v>
      </c>
      <c r="E67" s="4" t="s">
        <v>370</v>
      </c>
      <c r="F67" s="6">
        <v>45070</v>
      </c>
      <c r="G67" s="6">
        <v>45076</v>
      </c>
      <c r="H67" s="4">
        <v>1</v>
      </c>
      <c r="I67" s="4">
        <v>6</v>
      </c>
      <c r="J67" s="4">
        <v>6</v>
      </c>
      <c r="K67" s="4" t="s">
        <v>30</v>
      </c>
      <c r="L67" s="4">
        <v>3450</v>
      </c>
      <c r="M67" s="4">
        <v>3450</v>
      </c>
      <c r="N67" s="4" t="s">
        <v>371</v>
      </c>
      <c r="O67" s="4" t="s">
        <v>32</v>
      </c>
      <c r="P67" s="4" t="s">
        <v>33</v>
      </c>
      <c r="Q67" s="4">
        <v>0</v>
      </c>
      <c r="R67" s="8">
        <v>45069</v>
      </c>
      <c r="S67" s="6">
        <v>45079</v>
      </c>
      <c r="T67" s="4" t="s">
        <v>34</v>
      </c>
      <c r="U67" s="4">
        <v>3450</v>
      </c>
      <c r="V67" s="4">
        <v>0</v>
      </c>
      <c r="W67" s="4">
        <v>0</v>
      </c>
      <c r="X67" s="4" t="s">
        <v>372</v>
      </c>
      <c r="Y67" s="4" t="s">
        <v>373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375</v>
      </c>
      <c r="E68" s="4" t="s">
        <v>376</v>
      </c>
      <c r="F68" s="6">
        <v>45075</v>
      </c>
      <c r="G68" s="6">
        <v>45076</v>
      </c>
      <c r="H68" s="4">
        <v>1</v>
      </c>
      <c r="I68" s="4">
        <v>1</v>
      </c>
      <c r="J68" s="4">
        <v>1</v>
      </c>
      <c r="K68" s="4" t="s">
        <v>30</v>
      </c>
      <c r="L68" s="4">
        <v>540</v>
      </c>
      <c r="M68" s="4">
        <v>540</v>
      </c>
      <c r="N68" s="4" t="s">
        <v>377</v>
      </c>
      <c r="O68" s="4" t="s">
        <v>32</v>
      </c>
      <c r="P68" s="4" t="s">
        <v>33</v>
      </c>
      <c r="Q68" s="4">
        <v>0</v>
      </c>
      <c r="R68" s="8">
        <v>45069</v>
      </c>
      <c r="S68" s="6">
        <v>45079</v>
      </c>
      <c r="T68" s="4" t="s">
        <v>34</v>
      </c>
      <c r="U68" s="4">
        <v>540</v>
      </c>
      <c r="V68" s="4">
        <v>0</v>
      </c>
      <c r="W68" s="4">
        <v>0</v>
      </c>
      <c r="X68" s="4" t="s">
        <v>378</v>
      </c>
      <c r="Y68" s="4" t="s">
        <v>379</v>
      </c>
    </row>
    <row r="69" s="4" customFormat="1" spans="1:25">
      <c r="A69" s="4" t="s">
        <v>380</v>
      </c>
      <c r="B69" s="4" t="s">
        <v>26</v>
      </c>
      <c r="C69" s="4" t="s">
        <v>27</v>
      </c>
      <c r="D69" s="4" t="s">
        <v>381</v>
      </c>
      <c r="E69" s="4" t="s">
        <v>382</v>
      </c>
      <c r="F69" s="6">
        <v>45071</v>
      </c>
      <c r="G69" s="6">
        <v>45076</v>
      </c>
      <c r="H69" s="4">
        <v>1</v>
      </c>
      <c r="I69" s="4">
        <v>5</v>
      </c>
      <c r="J69" s="4">
        <v>5</v>
      </c>
      <c r="K69" s="4" t="s">
        <v>30</v>
      </c>
      <c r="L69" s="4">
        <v>3145</v>
      </c>
      <c r="M69" s="4">
        <v>3145</v>
      </c>
      <c r="N69" s="4" t="s">
        <v>383</v>
      </c>
      <c r="O69" s="4" t="s">
        <v>32</v>
      </c>
      <c r="P69" s="4" t="s">
        <v>33</v>
      </c>
      <c r="Q69" s="4">
        <v>0</v>
      </c>
      <c r="R69" s="8">
        <v>45069</v>
      </c>
      <c r="S69" s="6">
        <v>45079</v>
      </c>
      <c r="T69" s="4" t="s">
        <v>34</v>
      </c>
      <c r="U69" s="4">
        <v>3145</v>
      </c>
      <c r="V69" s="4">
        <v>0</v>
      </c>
      <c r="W69" s="4">
        <v>0</v>
      </c>
      <c r="X69" s="4" t="s">
        <v>384</v>
      </c>
      <c r="Y69" s="4" t="s">
        <v>42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355</v>
      </c>
      <c r="E70" s="4" t="s">
        <v>386</v>
      </c>
      <c r="F70" s="6">
        <v>45072</v>
      </c>
      <c r="G70" s="6">
        <v>45076</v>
      </c>
      <c r="H70" s="4">
        <v>1</v>
      </c>
      <c r="I70" s="4">
        <v>4</v>
      </c>
      <c r="J70" s="4">
        <v>4</v>
      </c>
      <c r="K70" s="4" t="s">
        <v>30</v>
      </c>
      <c r="L70" s="4">
        <v>1144</v>
      </c>
      <c r="M70" s="4">
        <v>1144</v>
      </c>
      <c r="N70" s="4" t="s">
        <v>387</v>
      </c>
      <c r="O70" s="4" t="s">
        <v>32</v>
      </c>
      <c r="P70" s="4" t="s">
        <v>33</v>
      </c>
      <c r="Q70" s="4">
        <v>0</v>
      </c>
      <c r="R70" s="8">
        <v>45069</v>
      </c>
      <c r="S70" s="6">
        <v>45079</v>
      </c>
      <c r="T70" s="4" t="s">
        <v>34</v>
      </c>
      <c r="U70" s="4">
        <v>1144</v>
      </c>
      <c r="V70" s="4">
        <v>0</v>
      </c>
      <c r="W70" s="4">
        <v>0</v>
      </c>
      <c r="X70" s="4" t="s">
        <v>388</v>
      </c>
      <c r="Y70" s="4" t="s">
        <v>42</v>
      </c>
    </row>
    <row r="71" s="4" customFormat="1" spans="1:25">
      <c r="A71" s="4" t="s">
        <v>389</v>
      </c>
      <c r="B71" s="4" t="s">
        <v>26</v>
      </c>
      <c r="C71" s="4" t="s">
        <v>27</v>
      </c>
      <c r="D71" s="4" t="s">
        <v>390</v>
      </c>
      <c r="E71" s="4" t="s">
        <v>391</v>
      </c>
      <c r="F71" s="6">
        <v>45073</v>
      </c>
      <c r="G71" s="6">
        <v>45076</v>
      </c>
      <c r="H71" s="4">
        <v>1</v>
      </c>
      <c r="I71" s="4">
        <v>3</v>
      </c>
      <c r="J71" s="4">
        <v>3</v>
      </c>
      <c r="K71" s="4" t="s">
        <v>30</v>
      </c>
      <c r="L71" s="4">
        <v>1596</v>
      </c>
      <c r="M71" s="4">
        <v>1596</v>
      </c>
      <c r="N71" s="4" t="s">
        <v>392</v>
      </c>
      <c r="O71" s="4" t="s">
        <v>32</v>
      </c>
      <c r="P71" s="4" t="s">
        <v>33</v>
      </c>
      <c r="Q71" s="4">
        <v>0</v>
      </c>
      <c r="R71" s="8">
        <v>45070</v>
      </c>
      <c r="S71" s="6">
        <v>45079</v>
      </c>
      <c r="T71" s="4" t="s">
        <v>34</v>
      </c>
      <c r="U71" s="4">
        <v>1596</v>
      </c>
      <c r="V71" s="4">
        <v>0</v>
      </c>
      <c r="W71" s="4">
        <v>0</v>
      </c>
      <c r="X71" s="4" t="s">
        <v>393</v>
      </c>
      <c r="Y71" s="4" t="s">
        <v>42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28</v>
      </c>
      <c r="E72" s="4" t="s">
        <v>395</v>
      </c>
      <c r="F72" s="6">
        <v>45073</v>
      </c>
      <c r="G72" s="6">
        <v>45076</v>
      </c>
      <c r="H72" s="4">
        <v>1</v>
      </c>
      <c r="I72" s="4">
        <v>3</v>
      </c>
      <c r="J72" s="4">
        <v>3</v>
      </c>
      <c r="K72" s="4" t="s">
        <v>30</v>
      </c>
      <c r="L72" s="4">
        <v>1440</v>
      </c>
      <c r="M72" s="4">
        <v>1440</v>
      </c>
      <c r="N72" s="4" t="s">
        <v>396</v>
      </c>
      <c r="O72" s="4" t="s">
        <v>32</v>
      </c>
      <c r="P72" s="4" t="s">
        <v>33</v>
      </c>
      <c r="Q72" s="4">
        <v>0</v>
      </c>
      <c r="R72" s="8">
        <v>45070</v>
      </c>
      <c r="S72" s="6">
        <v>45079</v>
      </c>
      <c r="T72" s="4" t="s">
        <v>34</v>
      </c>
      <c r="U72" s="4">
        <v>1440</v>
      </c>
      <c r="V72" s="4">
        <v>0</v>
      </c>
      <c r="W72" s="4">
        <v>0</v>
      </c>
      <c r="X72" s="4" t="s">
        <v>397</v>
      </c>
      <c r="Y72" s="4" t="s">
        <v>42</v>
      </c>
    </row>
    <row r="73" s="4" customFormat="1" spans="1:25">
      <c r="A73" s="4" t="s">
        <v>398</v>
      </c>
      <c r="B73" s="4" t="s">
        <v>26</v>
      </c>
      <c r="C73" s="4" t="s">
        <v>27</v>
      </c>
      <c r="D73" s="4" t="s">
        <v>121</v>
      </c>
      <c r="E73" s="4" t="s">
        <v>399</v>
      </c>
      <c r="F73" s="6">
        <v>45072</v>
      </c>
      <c r="G73" s="6">
        <v>45076</v>
      </c>
      <c r="H73" s="4">
        <v>1</v>
      </c>
      <c r="I73" s="4">
        <v>4</v>
      </c>
      <c r="J73" s="4">
        <v>4</v>
      </c>
      <c r="K73" s="4" t="s">
        <v>30</v>
      </c>
      <c r="L73" s="4">
        <v>4646</v>
      </c>
      <c r="M73" s="4">
        <v>4646</v>
      </c>
      <c r="N73" s="4" t="s">
        <v>400</v>
      </c>
      <c r="O73" s="4" t="s">
        <v>32</v>
      </c>
      <c r="P73" s="4" t="s">
        <v>33</v>
      </c>
      <c r="Q73" s="4">
        <v>0</v>
      </c>
      <c r="R73" s="8">
        <v>45070</v>
      </c>
      <c r="S73" s="6">
        <v>45079</v>
      </c>
      <c r="T73" s="4" t="s">
        <v>34</v>
      </c>
      <c r="U73" s="4">
        <v>4646</v>
      </c>
      <c r="V73" s="4">
        <v>0</v>
      </c>
      <c r="W73" s="4">
        <v>0</v>
      </c>
      <c r="X73" s="4" t="s">
        <v>401</v>
      </c>
      <c r="Y73" s="4" t="s">
        <v>42</v>
      </c>
    </row>
    <row r="74" s="4" customFormat="1" spans="1:25">
      <c r="A74" s="4" t="s">
        <v>402</v>
      </c>
      <c r="B74" s="4" t="s">
        <v>26</v>
      </c>
      <c r="C74" s="4" t="s">
        <v>27</v>
      </c>
      <c r="D74" s="4" t="s">
        <v>403</v>
      </c>
      <c r="E74" s="4" t="s">
        <v>404</v>
      </c>
      <c r="F74" s="6">
        <v>45072</v>
      </c>
      <c r="G74" s="6">
        <v>45076</v>
      </c>
      <c r="H74" s="4">
        <v>1</v>
      </c>
      <c r="I74" s="4">
        <v>4</v>
      </c>
      <c r="J74" s="4">
        <v>4</v>
      </c>
      <c r="K74" s="4" t="s">
        <v>30</v>
      </c>
      <c r="L74" s="4">
        <v>12911</v>
      </c>
      <c r="M74" s="4">
        <v>12911</v>
      </c>
      <c r="N74" s="4" t="s">
        <v>405</v>
      </c>
      <c r="O74" s="4" t="s">
        <v>32</v>
      </c>
      <c r="P74" s="4" t="s">
        <v>33</v>
      </c>
      <c r="Q74" s="4">
        <v>0</v>
      </c>
      <c r="R74" s="8">
        <v>45070</v>
      </c>
      <c r="S74" s="6">
        <v>45079</v>
      </c>
      <c r="T74" s="4" t="s">
        <v>34</v>
      </c>
      <c r="U74" s="4">
        <v>12911</v>
      </c>
      <c r="V74" s="4">
        <v>0</v>
      </c>
      <c r="W74" s="4">
        <v>0</v>
      </c>
      <c r="X74" s="4" t="s">
        <v>406</v>
      </c>
      <c r="Y74" s="4" t="s">
        <v>42</v>
      </c>
    </row>
    <row r="75" s="4" customFormat="1" spans="1:25">
      <c r="A75" s="4" t="s">
        <v>407</v>
      </c>
      <c r="B75" s="4" t="s">
        <v>26</v>
      </c>
      <c r="C75" s="4" t="s">
        <v>27</v>
      </c>
      <c r="D75" s="4" t="s">
        <v>408</v>
      </c>
      <c r="E75" s="4" t="s">
        <v>409</v>
      </c>
      <c r="F75" s="6">
        <v>45075</v>
      </c>
      <c r="G75" s="6">
        <v>45076</v>
      </c>
      <c r="H75" s="4">
        <v>1</v>
      </c>
      <c r="I75" s="4">
        <v>1</v>
      </c>
      <c r="J75" s="4">
        <v>1</v>
      </c>
      <c r="K75" s="4" t="s">
        <v>30</v>
      </c>
      <c r="L75" s="4">
        <v>611</v>
      </c>
      <c r="M75" s="4">
        <v>611</v>
      </c>
      <c r="N75" s="4" t="s">
        <v>410</v>
      </c>
      <c r="O75" s="4" t="s">
        <v>32</v>
      </c>
      <c r="P75" s="4" t="s">
        <v>33</v>
      </c>
      <c r="Q75" s="4">
        <v>0</v>
      </c>
      <c r="R75" s="8">
        <v>45070</v>
      </c>
      <c r="S75" s="6">
        <v>45079</v>
      </c>
      <c r="T75" s="4" t="s">
        <v>34</v>
      </c>
      <c r="U75" s="4">
        <v>611</v>
      </c>
      <c r="V75" s="4">
        <v>0</v>
      </c>
      <c r="W75" s="4">
        <v>0</v>
      </c>
      <c r="X75" s="4" t="s">
        <v>411</v>
      </c>
      <c r="Y75" s="4" t="s">
        <v>42</v>
      </c>
    </row>
    <row r="76" s="4" customFormat="1" spans="1:25">
      <c r="A76" s="4" t="s">
        <v>412</v>
      </c>
      <c r="B76" s="4" t="s">
        <v>26</v>
      </c>
      <c r="C76" s="4" t="s">
        <v>27</v>
      </c>
      <c r="D76" s="4" t="s">
        <v>413</v>
      </c>
      <c r="E76" s="4" t="s">
        <v>414</v>
      </c>
      <c r="F76" s="6">
        <v>45075</v>
      </c>
      <c r="G76" s="6">
        <v>45076</v>
      </c>
      <c r="H76" s="4">
        <v>1</v>
      </c>
      <c r="I76" s="4">
        <v>1</v>
      </c>
      <c r="J76" s="4">
        <v>1</v>
      </c>
      <c r="K76" s="4" t="s">
        <v>30</v>
      </c>
      <c r="L76" s="4">
        <v>531</v>
      </c>
      <c r="M76" s="4">
        <v>531</v>
      </c>
      <c r="N76" s="4" t="s">
        <v>415</v>
      </c>
      <c r="O76" s="4" t="s">
        <v>32</v>
      </c>
      <c r="P76" s="4" t="s">
        <v>33</v>
      </c>
      <c r="Q76" s="4">
        <v>0</v>
      </c>
      <c r="R76" s="8">
        <v>45070</v>
      </c>
      <c r="S76" s="6">
        <v>45079</v>
      </c>
      <c r="T76" s="4" t="s">
        <v>34</v>
      </c>
      <c r="U76" s="4">
        <v>531</v>
      </c>
      <c r="V76" s="4">
        <v>0</v>
      </c>
      <c r="W76" s="4">
        <v>0</v>
      </c>
      <c r="X76" s="4" t="s">
        <v>416</v>
      </c>
      <c r="Y76" s="4" t="s">
        <v>42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418</v>
      </c>
      <c r="E77" s="4" t="s">
        <v>419</v>
      </c>
      <c r="F77" s="6">
        <v>45074</v>
      </c>
      <c r="G77" s="6">
        <v>45076</v>
      </c>
      <c r="H77" s="4">
        <v>1</v>
      </c>
      <c r="I77" s="4">
        <v>2</v>
      </c>
      <c r="J77" s="4">
        <v>2</v>
      </c>
      <c r="K77" s="4" t="s">
        <v>30</v>
      </c>
      <c r="L77" s="4">
        <v>3500</v>
      </c>
      <c r="M77" s="4">
        <v>3500</v>
      </c>
      <c r="N77" s="4" t="s">
        <v>420</v>
      </c>
      <c r="O77" s="4" t="s">
        <v>32</v>
      </c>
      <c r="P77" s="4" t="s">
        <v>33</v>
      </c>
      <c r="Q77" s="4">
        <v>0</v>
      </c>
      <c r="R77" s="8">
        <v>45071</v>
      </c>
      <c r="S77" s="6">
        <v>45079</v>
      </c>
      <c r="T77" s="4" t="s">
        <v>34</v>
      </c>
      <c r="U77" s="4">
        <v>3500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425</v>
      </c>
      <c r="F78" s="6">
        <v>45073</v>
      </c>
      <c r="G78" s="6">
        <v>45076</v>
      </c>
      <c r="H78" s="4">
        <v>1</v>
      </c>
      <c r="I78" s="4">
        <v>3</v>
      </c>
      <c r="J78" s="4">
        <v>3</v>
      </c>
      <c r="K78" s="4" t="s">
        <v>30</v>
      </c>
      <c r="L78" s="4">
        <v>4107</v>
      </c>
      <c r="M78" s="4">
        <v>4107</v>
      </c>
      <c r="N78" s="4" t="s">
        <v>426</v>
      </c>
      <c r="O78" s="4" t="s">
        <v>32</v>
      </c>
      <c r="P78" s="4" t="s">
        <v>33</v>
      </c>
      <c r="Q78" s="4">
        <v>0</v>
      </c>
      <c r="R78" s="8">
        <v>45071</v>
      </c>
      <c r="S78" s="6">
        <v>45079</v>
      </c>
      <c r="T78" s="4" t="s">
        <v>34</v>
      </c>
      <c r="U78" s="4">
        <v>4107</v>
      </c>
      <c r="V78" s="4">
        <v>0</v>
      </c>
      <c r="W78" s="4">
        <v>0</v>
      </c>
      <c r="X78" s="4" t="s">
        <v>427</v>
      </c>
      <c r="Y78" s="4" t="s">
        <v>42</v>
      </c>
    </row>
    <row r="79" s="4" customFormat="1" spans="1:25">
      <c r="A79" s="4" t="s">
        <v>428</v>
      </c>
      <c r="B79" s="4" t="s">
        <v>26</v>
      </c>
      <c r="C79" s="4" t="s">
        <v>27</v>
      </c>
      <c r="D79" s="4" t="s">
        <v>349</v>
      </c>
      <c r="E79" s="4" t="s">
        <v>350</v>
      </c>
      <c r="F79" s="6">
        <v>45074</v>
      </c>
      <c r="G79" s="6">
        <v>45076</v>
      </c>
      <c r="H79" s="4">
        <v>1</v>
      </c>
      <c r="I79" s="4">
        <v>2</v>
      </c>
      <c r="J79" s="4">
        <v>2</v>
      </c>
      <c r="K79" s="4" t="s">
        <v>30</v>
      </c>
      <c r="L79" s="4">
        <v>1934</v>
      </c>
      <c r="M79" s="4">
        <v>1934</v>
      </c>
      <c r="N79" s="4" t="s">
        <v>429</v>
      </c>
      <c r="O79" s="4" t="s">
        <v>32</v>
      </c>
      <c r="P79" s="4" t="s">
        <v>33</v>
      </c>
      <c r="Q79" s="4">
        <v>0</v>
      </c>
      <c r="R79" s="8">
        <v>45071</v>
      </c>
      <c r="S79" s="6">
        <v>45079</v>
      </c>
      <c r="T79" s="4" t="s">
        <v>34</v>
      </c>
      <c r="U79" s="4">
        <v>1934</v>
      </c>
      <c r="V79" s="4">
        <v>0</v>
      </c>
      <c r="W79" s="4">
        <v>0</v>
      </c>
      <c r="X79" s="4" t="s">
        <v>430</v>
      </c>
      <c r="Y79" s="4" t="s">
        <v>42</v>
      </c>
    </row>
    <row r="80" s="4" customFormat="1" spans="1:25">
      <c r="A80" s="4" t="s">
        <v>431</v>
      </c>
      <c r="B80" s="4" t="s">
        <v>26</v>
      </c>
      <c r="C80" s="4" t="s">
        <v>27</v>
      </c>
      <c r="D80" s="4" t="s">
        <v>432</v>
      </c>
      <c r="E80" s="4" t="s">
        <v>433</v>
      </c>
      <c r="F80" s="6">
        <v>45074</v>
      </c>
      <c r="G80" s="6">
        <v>45076</v>
      </c>
      <c r="H80" s="4">
        <v>1</v>
      </c>
      <c r="I80" s="4">
        <v>2</v>
      </c>
      <c r="J80" s="4">
        <v>2</v>
      </c>
      <c r="K80" s="4" t="s">
        <v>30</v>
      </c>
      <c r="L80" s="4">
        <v>1830</v>
      </c>
      <c r="M80" s="4">
        <v>1830</v>
      </c>
      <c r="N80" s="4" t="s">
        <v>434</v>
      </c>
      <c r="O80" s="4" t="s">
        <v>32</v>
      </c>
      <c r="P80" s="4" t="s">
        <v>33</v>
      </c>
      <c r="Q80" s="4">
        <v>0</v>
      </c>
      <c r="R80" s="8">
        <v>45071</v>
      </c>
      <c r="S80" s="6">
        <v>45079</v>
      </c>
      <c r="T80" s="4" t="s">
        <v>34</v>
      </c>
      <c r="U80" s="4">
        <v>1830</v>
      </c>
      <c r="V80" s="4">
        <v>0</v>
      </c>
      <c r="W80" s="4">
        <v>0</v>
      </c>
      <c r="X80" s="4" t="s">
        <v>435</v>
      </c>
      <c r="Y80" s="4" t="s">
        <v>42</v>
      </c>
    </row>
    <row r="81" s="4" customFormat="1" spans="1:25">
      <c r="A81" s="4" t="s">
        <v>398</v>
      </c>
      <c r="B81" s="4" t="s">
        <v>26</v>
      </c>
      <c r="C81" s="4" t="s">
        <v>43</v>
      </c>
      <c r="D81" s="4" t="s">
        <v>121</v>
      </c>
      <c r="E81" s="4" t="s">
        <v>399</v>
      </c>
      <c r="F81" s="6">
        <v>45072</v>
      </c>
      <c r="G81" s="6">
        <v>45076</v>
      </c>
      <c r="H81" s="4">
        <v>1</v>
      </c>
      <c r="I81" s="4">
        <v>4</v>
      </c>
      <c r="J81" s="4">
        <v>4</v>
      </c>
      <c r="K81" s="4" t="s">
        <v>30</v>
      </c>
      <c r="L81" s="4">
        <v>-4646</v>
      </c>
      <c r="M81" s="4">
        <v>-4646</v>
      </c>
      <c r="N81" s="4" t="s">
        <v>400</v>
      </c>
      <c r="O81" s="4" t="s">
        <v>32</v>
      </c>
      <c r="P81" s="4" t="s">
        <v>33</v>
      </c>
      <c r="Q81" s="4">
        <v>0</v>
      </c>
      <c r="R81" s="8">
        <v>45070</v>
      </c>
      <c r="S81" s="6">
        <v>45079</v>
      </c>
      <c r="T81" s="4" t="s">
        <v>34</v>
      </c>
      <c r="U81" s="4">
        <v>-4646</v>
      </c>
      <c r="V81" s="4">
        <v>0</v>
      </c>
      <c r="W81" s="4">
        <v>0</v>
      </c>
      <c r="X81" s="4" t="s">
        <v>401</v>
      </c>
      <c r="Y81" s="4" t="s">
        <v>42</v>
      </c>
    </row>
    <row r="82" s="4" customFormat="1" spans="1:25">
      <c r="A82" s="4" t="s">
        <v>436</v>
      </c>
      <c r="B82" s="4" t="s">
        <v>26</v>
      </c>
      <c r="C82" s="4" t="s">
        <v>27</v>
      </c>
      <c r="D82" s="4" t="s">
        <v>369</v>
      </c>
      <c r="E82" s="4" t="s">
        <v>437</v>
      </c>
      <c r="F82" s="6">
        <v>45073</v>
      </c>
      <c r="G82" s="6">
        <v>45076</v>
      </c>
      <c r="H82" s="4">
        <v>1</v>
      </c>
      <c r="I82" s="4">
        <v>3</v>
      </c>
      <c r="J82" s="4">
        <v>3</v>
      </c>
      <c r="K82" s="4" t="s">
        <v>30</v>
      </c>
      <c r="L82" s="4">
        <v>1539</v>
      </c>
      <c r="M82" s="4">
        <v>1539</v>
      </c>
      <c r="N82" s="4" t="s">
        <v>438</v>
      </c>
      <c r="O82" s="4" t="s">
        <v>32</v>
      </c>
      <c r="P82" s="4" t="s">
        <v>33</v>
      </c>
      <c r="Q82" s="4">
        <v>0</v>
      </c>
      <c r="R82" s="8">
        <v>45072</v>
      </c>
      <c r="S82" s="6">
        <v>45079</v>
      </c>
      <c r="T82" s="4" t="s">
        <v>34</v>
      </c>
      <c r="U82" s="4">
        <v>1539</v>
      </c>
      <c r="V82" s="4">
        <v>0</v>
      </c>
      <c r="W82" s="4">
        <v>0</v>
      </c>
      <c r="X82" s="4" t="s">
        <v>439</v>
      </c>
      <c r="Y82" s="4" t="s">
        <v>42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441</v>
      </c>
      <c r="E83" s="4" t="s">
        <v>442</v>
      </c>
      <c r="F83" s="6">
        <v>45073</v>
      </c>
      <c r="G83" s="6">
        <v>45076</v>
      </c>
      <c r="H83" s="4">
        <v>1</v>
      </c>
      <c r="I83" s="4">
        <v>3</v>
      </c>
      <c r="J83" s="4">
        <v>3</v>
      </c>
      <c r="K83" s="4" t="s">
        <v>30</v>
      </c>
      <c r="L83" s="4">
        <v>4654</v>
      </c>
      <c r="M83" s="4">
        <v>4654</v>
      </c>
      <c r="N83" s="4" t="s">
        <v>443</v>
      </c>
      <c r="O83" s="4" t="s">
        <v>32</v>
      </c>
      <c r="P83" s="4" t="s">
        <v>33</v>
      </c>
      <c r="Q83" s="4">
        <v>0</v>
      </c>
      <c r="R83" s="8">
        <v>45072</v>
      </c>
      <c r="S83" s="6">
        <v>45079</v>
      </c>
      <c r="T83" s="4" t="s">
        <v>34</v>
      </c>
      <c r="U83" s="4">
        <v>4654</v>
      </c>
      <c r="V83" s="4">
        <v>0</v>
      </c>
      <c r="W83" s="4">
        <v>0</v>
      </c>
      <c r="X83" s="4" t="s">
        <v>444</v>
      </c>
      <c r="Y83" s="4" t="s">
        <v>42</v>
      </c>
    </row>
    <row r="84" s="4" customFormat="1" spans="1:25">
      <c r="A84" s="4" t="s">
        <v>445</v>
      </c>
      <c r="B84" s="4" t="s">
        <v>26</v>
      </c>
      <c r="C84" s="4" t="s">
        <v>27</v>
      </c>
      <c r="D84" s="4" t="s">
        <v>441</v>
      </c>
      <c r="E84" s="4" t="s">
        <v>442</v>
      </c>
      <c r="F84" s="6">
        <v>45073</v>
      </c>
      <c r="G84" s="6">
        <v>45076</v>
      </c>
      <c r="H84" s="4">
        <v>1</v>
      </c>
      <c r="I84" s="4">
        <v>3</v>
      </c>
      <c r="J84" s="4">
        <v>3</v>
      </c>
      <c r="K84" s="4" t="s">
        <v>30</v>
      </c>
      <c r="L84" s="4">
        <v>4654</v>
      </c>
      <c r="M84" s="4">
        <v>4654</v>
      </c>
      <c r="N84" s="4" t="s">
        <v>446</v>
      </c>
      <c r="O84" s="4" t="s">
        <v>32</v>
      </c>
      <c r="P84" s="4" t="s">
        <v>33</v>
      </c>
      <c r="Q84" s="4">
        <v>0</v>
      </c>
      <c r="R84" s="8">
        <v>45072</v>
      </c>
      <c r="S84" s="6">
        <v>45079</v>
      </c>
      <c r="T84" s="4" t="s">
        <v>34</v>
      </c>
      <c r="U84" s="4">
        <v>4654</v>
      </c>
      <c r="V84" s="4">
        <v>0</v>
      </c>
      <c r="W84" s="4">
        <v>0</v>
      </c>
      <c r="X84" s="4" t="s">
        <v>447</v>
      </c>
      <c r="Y84" s="4" t="s">
        <v>42</v>
      </c>
    </row>
    <row r="85" s="4" customFormat="1" spans="1:25">
      <c r="A85" s="4" t="s">
        <v>448</v>
      </c>
      <c r="B85" s="4" t="s">
        <v>26</v>
      </c>
      <c r="C85" s="4" t="s">
        <v>27</v>
      </c>
      <c r="D85" s="4" t="s">
        <v>449</v>
      </c>
      <c r="E85" s="4" t="s">
        <v>450</v>
      </c>
      <c r="F85" s="6">
        <v>45073</v>
      </c>
      <c r="G85" s="6">
        <v>45076</v>
      </c>
      <c r="H85" s="4">
        <v>1</v>
      </c>
      <c r="I85" s="4">
        <v>3</v>
      </c>
      <c r="J85" s="4">
        <v>3</v>
      </c>
      <c r="K85" s="4" t="s">
        <v>30</v>
      </c>
      <c r="L85" s="4">
        <v>10830</v>
      </c>
      <c r="M85" s="4">
        <v>10830</v>
      </c>
      <c r="N85" s="4" t="s">
        <v>451</v>
      </c>
      <c r="O85" s="4" t="s">
        <v>32</v>
      </c>
      <c r="P85" s="4" t="s">
        <v>33</v>
      </c>
      <c r="Q85" s="4">
        <v>0</v>
      </c>
      <c r="R85" s="8">
        <v>45072</v>
      </c>
      <c r="S85" s="6">
        <v>45079</v>
      </c>
      <c r="T85" s="4" t="s">
        <v>34</v>
      </c>
      <c r="U85" s="4">
        <v>10830</v>
      </c>
      <c r="V85" s="4">
        <v>0</v>
      </c>
      <c r="W85" s="4">
        <v>0</v>
      </c>
      <c r="X85" s="4" t="s">
        <v>452</v>
      </c>
      <c r="Y85" s="4" t="s">
        <v>42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454</v>
      </c>
      <c r="E86" s="4" t="s">
        <v>455</v>
      </c>
      <c r="F86" s="6">
        <v>45074</v>
      </c>
      <c r="G86" s="6">
        <v>45076</v>
      </c>
      <c r="H86" s="4">
        <v>1</v>
      </c>
      <c r="I86" s="4">
        <v>2</v>
      </c>
      <c r="J86" s="4">
        <v>2</v>
      </c>
      <c r="K86" s="4" t="s">
        <v>30</v>
      </c>
      <c r="L86" s="4">
        <v>2360</v>
      </c>
      <c r="M86" s="4">
        <v>2360</v>
      </c>
      <c r="N86" s="4" t="s">
        <v>456</v>
      </c>
      <c r="O86" s="4" t="s">
        <v>32</v>
      </c>
      <c r="P86" s="4" t="s">
        <v>33</v>
      </c>
      <c r="Q86" s="4">
        <v>0</v>
      </c>
      <c r="R86" s="8">
        <v>45072</v>
      </c>
      <c r="S86" s="6">
        <v>45079</v>
      </c>
      <c r="T86" s="4" t="s">
        <v>34</v>
      </c>
      <c r="U86" s="4">
        <v>2360</v>
      </c>
      <c r="V86" s="4">
        <v>0</v>
      </c>
      <c r="W86" s="4">
        <v>0</v>
      </c>
      <c r="X86" s="4" t="s">
        <v>457</v>
      </c>
      <c r="Y86" s="4" t="s">
        <v>42</v>
      </c>
    </row>
    <row r="87" s="4" customFormat="1" spans="1:25">
      <c r="A87" s="4" t="s">
        <v>458</v>
      </c>
      <c r="B87" s="4" t="s">
        <v>26</v>
      </c>
      <c r="C87" s="4" t="s">
        <v>27</v>
      </c>
      <c r="D87" s="4" t="s">
        <v>459</v>
      </c>
      <c r="E87" s="4" t="s">
        <v>460</v>
      </c>
      <c r="F87" s="6">
        <v>45073</v>
      </c>
      <c r="G87" s="6">
        <v>45076</v>
      </c>
      <c r="H87" s="4">
        <v>1</v>
      </c>
      <c r="I87" s="4">
        <v>3</v>
      </c>
      <c r="J87" s="4">
        <v>3</v>
      </c>
      <c r="K87" s="4" t="s">
        <v>30</v>
      </c>
      <c r="L87" s="4">
        <v>3744</v>
      </c>
      <c r="M87" s="4">
        <v>3744</v>
      </c>
      <c r="N87" s="4" t="s">
        <v>461</v>
      </c>
      <c r="O87" s="4" t="s">
        <v>32</v>
      </c>
      <c r="P87" s="4" t="s">
        <v>33</v>
      </c>
      <c r="Q87" s="4">
        <v>0</v>
      </c>
      <c r="R87" s="8">
        <v>45072</v>
      </c>
      <c r="S87" s="6">
        <v>45079</v>
      </c>
      <c r="T87" s="4" t="s">
        <v>34</v>
      </c>
      <c r="U87" s="4">
        <v>3744</v>
      </c>
      <c r="V87" s="4">
        <v>0</v>
      </c>
      <c r="W87" s="4">
        <v>0</v>
      </c>
      <c r="X87" s="4" t="s">
        <v>462</v>
      </c>
      <c r="Y87" s="4" t="s">
        <v>42</v>
      </c>
    </row>
    <row r="88" s="4" customFormat="1" spans="1:25">
      <c r="A88" s="4" t="s">
        <v>463</v>
      </c>
      <c r="B88" s="4" t="s">
        <v>26</v>
      </c>
      <c r="C88" s="4" t="s">
        <v>27</v>
      </c>
      <c r="D88" s="4" t="s">
        <v>49</v>
      </c>
      <c r="E88" s="4" t="s">
        <v>464</v>
      </c>
      <c r="F88" s="6">
        <v>45074</v>
      </c>
      <c r="G88" s="6">
        <v>45076</v>
      </c>
      <c r="H88" s="4">
        <v>1</v>
      </c>
      <c r="I88" s="4">
        <v>2</v>
      </c>
      <c r="J88" s="4">
        <v>2</v>
      </c>
      <c r="K88" s="4" t="s">
        <v>30</v>
      </c>
      <c r="L88" s="4">
        <v>2260</v>
      </c>
      <c r="M88" s="4">
        <v>2260</v>
      </c>
      <c r="N88" s="4" t="s">
        <v>465</v>
      </c>
      <c r="O88" s="4" t="s">
        <v>32</v>
      </c>
      <c r="P88" s="4" t="s">
        <v>33</v>
      </c>
      <c r="Q88" s="4">
        <v>0</v>
      </c>
      <c r="R88" s="8">
        <v>45072</v>
      </c>
      <c r="S88" s="6">
        <v>45079</v>
      </c>
      <c r="T88" s="4" t="s">
        <v>34</v>
      </c>
      <c r="U88" s="4">
        <v>2260</v>
      </c>
      <c r="V88" s="4">
        <v>0</v>
      </c>
      <c r="W88" s="4">
        <v>0</v>
      </c>
      <c r="X88" s="4" t="s">
        <v>466</v>
      </c>
      <c r="Y88" s="4" t="s">
        <v>467</v>
      </c>
    </row>
    <row r="89" s="4" customFormat="1" spans="1:25">
      <c r="A89" s="4" t="s">
        <v>468</v>
      </c>
      <c r="B89" s="4" t="s">
        <v>26</v>
      </c>
      <c r="C89" s="4" t="s">
        <v>27</v>
      </c>
      <c r="D89" s="4" t="s">
        <v>469</v>
      </c>
      <c r="E89" s="4" t="s">
        <v>470</v>
      </c>
      <c r="F89" s="6">
        <v>45074</v>
      </c>
      <c r="G89" s="6">
        <v>45076</v>
      </c>
      <c r="H89" s="4">
        <v>1</v>
      </c>
      <c r="I89" s="4">
        <v>2</v>
      </c>
      <c r="J89" s="4">
        <v>2</v>
      </c>
      <c r="K89" s="4" t="s">
        <v>30</v>
      </c>
      <c r="L89" s="4">
        <v>2102</v>
      </c>
      <c r="M89" s="4">
        <v>2102</v>
      </c>
      <c r="N89" s="4" t="s">
        <v>471</v>
      </c>
      <c r="O89" s="4" t="s">
        <v>32</v>
      </c>
      <c r="P89" s="4" t="s">
        <v>33</v>
      </c>
      <c r="Q89" s="4">
        <v>0</v>
      </c>
      <c r="R89" s="8">
        <v>45073</v>
      </c>
      <c r="S89" s="6">
        <v>45079</v>
      </c>
      <c r="T89" s="4" t="s">
        <v>34</v>
      </c>
      <c r="U89" s="4">
        <v>2102</v>
      </c>
      <c r="V89" s="4">
        <v>0</v>
      </c>
      <c r="W89" s="4">
        <v>0</v>
      </c>
      <c r="X89" s="4" t="s">
        <v>472</v>
      </c>
      <c r="Y89" s="4" t="s">
        <v>42</v>
      </c>
    </row>
    <row r="90" s="4" customFormat="1" spans="1:25">
      <c r="A90" s="4" t="s">
        <v>473</v>
      </c>
      <c r="B90" s="4" t="s">
        <v>26</v>
      </c>
      <c r="C90" s="4" t="s">
        <v>27</v>
      </c>
      <c r="D90" s="4" t="s">
        <v>424</v>
      </c>
      <c r="E90" s="4" t="s">
        <v>474</v>
      </c>
      <c r="F90" s="6">
        <v>45073</v>
      </c>
      <c r="G90" s="6">
        <v>45076</v>
      </c>
      <c r="H90" s="4">
        <v>1</v>
      </c>
      <c r="I90" s="4">
        <v>3</v>
      </c>
      <c r="J90" s="4">
        <v>3</v>
      </c>
      <c r="K90" s="4" t="s">
        <v>30</v>
      </c>
      <c r="L90" s="4">
        <v>4374</v>
      </c>
      <c r="M90" s="4">
        <v>4374</v>
      </c>
      <c r="N90" s="4" t="s">
        <v>475</v>
      </c>
      <c r="O90" s="4" t="s">
        <v>32</v>
      </c>
      <c r="P90" s="4" t="s">
        <v>33</v>
      </c>
      <c r="Q90" s="4">
        <v>0</v>
      </c>
      <c r="R90" s="8">
        <v>45073</v>
      </c>
      <c r="S90" s="6">
        <v>45079</v>
      </c>
      <c r="T90" s="4" t="s">
        <v>34</v>
      </c>
      <c r="U90" s="4">
        <v>4374</v>
      </c>
      <c r="V90" s="4">
        <v>0</v>
      </c>
      <c r="W90" s="4">
        <v>0</v>
      </c>
      <c r="X90" s="4" t="s">
        <v>476</v>
      </c>
      <c r="Y90" s="4" t="s">
        <v>42</v>
      </c>
    </row>
    <row r="91" s="4" customFormat="1" spans="1:26">
      <c r="A91" s="4" t="s">
        <v>477</v>
      </c>
      <c r="B91" s="4" t="s">
        <v>26</v>
      </c>
      <c r="C91" s="4" t="s">
        <v>27</v>
      </c>
      <c r="D91" s="4" t="s">
        <v>478</v>
      </c>
      <c r="E91" s="4" t="s">
        <v>479</v>
      </c>
      <c r="F91" s="6">
        <v>45073</v>
      </c>
      <c r="G91" s="6">
        <v>45076</v>
      </c>
      <c r="H91" s="4">
        <v>2</v>
      </c>
      <c r="I91" s="4">
        <v>3</v>
      </c>
      <c r="J91" s="4">
        <v>6</v>
      </c>
      <c r="K91" s="4" t="s">
        <v>30</v>
      </c>
      <c r="L91" s="4">
        <v>6300</v>
      </c>
      <c r="M91" s="4">
        <v>6300</v>
      </c>
      <c r="N91" s="4" t="s">
        <v>480</v>
      </c>
      <c r="O91" s="4" t="s">
        <v>32</v>
      </c>
      <c r="P91" s="4" t="s">
        <v>33</v>
      </c>
      <c r="Q91" s="4">
        <v>0</v>
      </c>
      <c r="R91" s="8">
        <v>45073</v>
      </c>
      <c r="S91" s="6">
        <v>45079</v>
      </c>
      <c r="T91" s="4" t="s">
        <v>34</v>
      </c>
      <c r="U91" s="4">
        <v>6300</v>
      </c>
      <c r="V91" s="4">
        <v>0</v>
      </c>
      <c r="W91" s="4">
        <v>0</v>
      </c>
      <c r="X91" s="4" t="s">
        <v>481</v>
      </c>
      <c r="Y91" s="4">
        <v>99572275</v>
      </c>
      <c r="Z91" s="4" t="s">
        <v>482</v>
      </c>
    </row>
    <row r="92" s="4" customFormat="1" spans="1:25">
      <c r="A92" s="4" t="s">
        <v>440</v>
      </c>
      <c r="B92" s="4" t="s">
        <v>26</v>
      </c>
      <c r="C92" s="4" t="s">
        <v>43</v>
      </c>
      <c r="D92" s="4" t="s">
        <v>441</v>
      </c>
      <c r="E92" s="4" t="s">
        <v>442</v>
      </c>
      <c r="F92" s="6">
        <v>45073</v>
      </c>
      <c r="G92" s="6">
        <v>45076</v>
      </c>
      <c r="H92" s="4">
        <v>1</v>
      </c>
      <c r="I92" s="4">
        <v>3</v>
      </c>
      <c r="J92" s="4">
        <v>3</v>
      </c>
      <c r="K92" s="4" t="s">
        <v>30</v>
      </c>
      <c r="L92" s="4">
        <v>-4654</v>
      </c>
      <c r="M92" s="4">
        <v>-4654</v>
      </c>
      <c r="N92" s="4" t="s">
        <v>443</v>
      </c>
      <c r="O92" s="4" t="s">
        <v>32</v>
      </c>
      <c r="P92" s="4" t="s">
        <v>33</v>
      </c>
      <c r="Q92" s="4">
        <v>0</v>
      </c>
      <c r="R92" s="8">
        <v>45072</v>
      </c>
      <c r="S92" s="6">
        <v>45079</v>
      </c>
      <c r="T92" s="4" t="s">
        <v>34</v>
      </c>
      <c r="U92" s="4">
        <v>-4654</v>
      </c>
      <c r="V92" s="4">
        <v>0</v>
      </c>
      <c r="W92" s="4">
        <v>0</v>
      </c>
      <c r="X92" s="4" t="s">
        <v>444</v>
      </c>
      <c r="Y92" s="4" t="s">
        <v>42</v>
      </c>
    </row>
    <row r="93" s="4" customFormat="1" spans="1:25">
      <c r="A93" s="4" t="s">
        <v>445</v>
      </c>
      <c r="B93" s="4" t="s">
        <v>26</v>
      </c>
      <c r="C93" s="4" t="s">
        <v>43</v>
      </c>
      <c r="D93" s="4" t="s">
        <v>441</v>
      </c>
      <c r="E93" s="4" t="s">
        <v>442</v>
      </c>
      <c r="F93" s="6">
        <v>45073</v>
      </c>
      <c r="G93" s="6">
        <v>45076</v>
      </c>
      <c r="H93" s="4">
        <v>1</v>
      </c>
      <c r="I93" s="4">
        <v>3</v>
      </c>
      <c r="J93" s="4">
        <v>3</v>
      </c>
      <c r="K93" s="4" t="s">
        <v>30</v>
      </c>
      <c r="L93" s="4">
        <v>-4654</v>
      </c>
      <c r="M93" s="4">
        <v>-4654</v>
      </c>
      <c r="N93" s="4" t="s">
        <v>446</v>
      </c>
      <c r="O93" s="4" t="s">
        <v>32</v>
      </c>
      <c r="P93" s="4" t="s">
        <v>33</v>
      </c>
      <c r="Q93" s="4">
        <v>0</v>
      </c>
      <c r="R93" s="8">
        <v>45072</v>
      </c>
      <c r="S93" s="6">
        <v>45079</v>
      </c>
      <c r="T93" s="4" t="s">
        <v>34</v>
      </c>
      <c r="U93" s="4">
        <v>-4654</v>
      </c>
      <c r="V93" s="4">
        <v>0</v>
      </c>
      <c r="W93" s="4">
        <v>0</v>
      </c>
      <c r="X93" s="4" t="s">
        <v>447</v>
      </c>
      <c r="Y93" s="4" t="s">
        <v>42</v>
      </c>
    </row>
    <row r="94" s="4" customFormat="1" spans="1:25">
      <c r="A94" s="4" t="s">
        <v>483</v>
      </c>
      <c r="B94" s="4" t="s">
        <v>26</v>
      </c>
      <c r="C94" s="4" t="s">
        <v>27</v>
      </c>
      <c r="D94" s="4" t="s">
        <v>484</v>
      </c>
      <c r="E94" s="4" t="s">
        <v>485</v>
      </c>
      <c r="F94" s="6">
        <v>45074</v>
      </c>
      <c r="G94" s="6">
        <v>45076</v>
      </c>
      <c r="H94" s="4">
        <v>1</v>
      </c>
      <c r="I94" s="4">
        <v>2</v>
      </c>
      <c r="J94" s="4">
        <v>2</v>
      </c>
      <c r="K94" s="4" t="s">
        <v>30</v>
      </c>
      <c r="L94" s="4">
        <v>696</v>
      </c>
      <c r="M94" s="4">
        <v>696</v>
      </c>
      <c r="N94" s="4" t="s">
        <v>486</v>
      </c>
      <c r="O94" s="4" t="s">
        <v>32</v>
      </c>
      <c r="P94" s="4" t="s">
        <v>33</v>
      </c>
      <c r="Q94" s="4">
        <v>0</v>
      </c>
      <c r="R94" s="8">
        <v>45073</v>
      </c>
      <c r="S94" s="6">
        <v>45079</v>
      </c>
      <c r="T94" s="4" t="s">
        <v>34</v>
      </c>
      <c r="U94" s="4">
        <v>696</v>
      </c>
      <c r="V94" s="4">
        <v>0</v>
      </c>
      <c r="W94" s="4">
        <v>0</v>
      </c>
      <c r="X94" s="4" t="s">
        <v>487</v>
      </c>
      <c r="Y94" s="4" t="s">
        <v>42</v>
      </c>
    </row>
    <row r="95" s="4" customFormat="1" spans="1:25">
      <c r="A95" s="4" t="s">
        <v>488</v>
      </c>
      <c r="B95" s="4" t="s">
        <v>26</v>
      </c>
      <c r="C95" s="4" t="s">
        <v>27</v>
      </c>
      <c r="D95" s="4" t="s">
        <v>489</v>
      </c>
      <c r="E95" s="4" t="s">
        <v>490</v>
      </c>
      <c r="F95" s="6">
        <v>45074</v>
      </c>
      <c r="G95" s="6">
        <v>45076</v>
      </c>
      <c r="H95" s="4">
        <v>1</v>
      </c>
      <c r="I95" s="4">
        <v>2</v>
      </c>
      <c r="J95" s="4">
        <v>2</v>
      </c>
      <c r="K95" s="4" t="s">
        <v>30</v>
      </c>
      <c r="L95" s="4">
        <v>1180</v>
      </c>
      <c r="M95" s="4">
        <v>1180</v>
      </c>
      <c r="N95" s="4" t="s">
        <v>491</v>
      </c>
      <c r="O95" s="4" t="s">
        <v>32</v>
      </c>
      <c r="P95" s="4" t="s">
        <v>33</v>
      </c>
      <c r="Q95" s="4">
        <v>0</v>
      </c>
      <c r="R95" s="8">
        <v>45073</v>
      </c>
      <c r="S95" s="6">
        <v>45079</v>
      </c>
      <c r="T95" s="4" t="s">
        <v>34</v>
      </c>
      <c r="U95" s="4">
        <v>1180</v>
      </c>
      <c r="V95" s="4">
        <v>0</v>
      </c>
      <c r="W95" s="4">
        <v>0</v>
      </c>
      <c r="X95" s="4" t="s">
        <v>492</v>
      </c>
      <c r="Y95" s="4" t="s">
        <v>42</v>
      </c>
    </row>
    <row r="96" s="4" customFormat="1" spans="1:25">
      <c r="A96" s="4" t="s">
        <v>493</v>
      </c>
      <c r="B96" s="4" t="s">
        <v>26</v>
      </c>
      <c r="C96" s="4" t="s">
        <v>27</v>
      </c>
      <c r="D96" s="4" t="s">
        <v>494</v>
      </c>
      <c r="E96" s="4" t="s">
        <v>495</v>
      </c>
      <c r="F96" s="6">
        <v>45074</v>
      </c>
      <c r="G96" s="6">
        <v>45076</v>
      </c>
      <c r="H96" s="4">
        <v>2</v>
      </c>
      <c r="I96" s="4">
        <v>2</v>
      </c>
      <c r="J96" s="4">
        <v>4</v>
      </c>
      <c r="K96" s="4" t="s">
        <v>30</v>
      </c>
      <c r="L96" s="4">
        <v>1824</v>
      </c>
      <c r="M96" s="4">
        <v>1824</v>
      </c>
      <c r="N96" s="4" t="s">
        <v>496</v>
      </c>
      <c r="O96" s="4" t="s">
        <v>32</v>
      </c>
      <c r="P96" s="4" t="s">
        <v>33</v>
      </c>
      <c r="Q96" s="4">
        <v>0</v>
      </c>
      <c r="R96" s="8">
        <v>45074</v>
      </c>
      <c r="S96" s="6">
        <v>45079</v>
      </c>
      <c r="T96" s="4" t="s">
        <v>34</v>
      </c>
      <c r="U96" s="4">
        <v>1824</v>
      </c>
      <c r="V96" s="4">
        <v>0</v>
      </c>
      <c r="W96" s="4">
        <v>0</v>
      </c>
      <c r="X96" s="4" t="s">
        <v>497</v>
      </c>
      <c r="Y96" s="4" t="s">
        <v>42</v>
      </c>
    </row>
    <row r="97" s="4" customFormat="1" spans="1:25">
      <c r="A97" s="4" t="s">
        <v>498</v>
      </c>
      <c r="B97" s="4" t="s">
        <v>26</v>
      </c>
      <c r="C97" s="4" t="s">
        <v>27</v>
      </c>
      <c r="D97" s="4" t="s">
        <v>499</v>
      </c>
      <c r="E97" s="4" t="s">
        <v>500</v>
      </c>
      <c r="F97" s="6">
        <v>45075</v>
      </c>
      <c r="G97" s="6">
        <v>45076</v>
      </c>
      <c r="H97" s="4">
        <v>1</v>
      </c>
      <c r="I97" s="4">
        <v>1</v>
      </c>
      <c r="J97" s="4">
        <v>1</v>
      </c>
      <c r="K97" s="4" t="s">
        <v>30</v>
      </c>
      <c r="L97" s="4">
        <v>822</v>
      </c>
      <c r="M97" s="4">
        <v>822</v>
      </c>
      <c r="N97" s="4" t="s">
        <v>501</v>
      </c>
      <c r="O97" s="4" t="s">
        <v>32</v>
      </c>
      <c r="P97" s="4" t="s">
        <v>33</v>
      </c>
      <c r="Q97" s="4">
        <v>0</v>
      </c>
      <c r="R97" s="8">
        <v>45074</v>
      </c>
      <c r="S97" s="6">
        <v>45079</v>
      </c>
      <c r="T97" s="4" t="s">
        <v>34</v>
      </c>
      <c r="U97" s="4">
        <v>822</v>
      </c>
      <c r="V97" s="4">
        <v>0</v>
      </c>
      <c r="W97" s="4">
        <v>0</v>
      </c>
      <c r="X97" s="4" t="s">
        <v>502</v>
      </c>
      <c r="Y97" s="4" t="s">
        <v>503</v>
      </c>
    </row>
    <row r="98" s="4" customFormat="1" spans="1:25">
      <c r="A98" s="4" t="s">
        <v>504</v>
      </c>
      <c r="B98" s="4" t="s">
        <v>26</v>
      </c>
      <c r="C98" s="4" t="s">
        <v>27</v>
      </c>
      <c r="D98" s="4" t="s">
        <v>505</v>
      </c>
      <c r="E98" s="4" t="s">
        <v>506</v>
      </c>
      <c r="F98" s="6">
        <v>45075</v>
      </c>
      <c r="G98" s="6">
        <v>45076</v>
      </c>
      <c r="H98" s="4">
        <v>1</v>
      </c>
      <c r="I98" s="4">
        <v>1</v>
      </c>
      <c r="J98" s="4">
        <v>1</v>
      </c>
      <c r="K98" s="4" t="s">
        <v>30</v>
      </c>
      <c r="L98" s="4">
        <v>660</v>
      </c>
      <c r="M98" s="4">
        <v>660</v>
      </c>
      <c r="N98" s="4" t="s">
        <v>507</v>
      </c>
      <c r="O98" s="4" t="s">
        <v>32</v>
      </c>
      <c r="P98" s="4" t="s">
        <v>33</v>
      </c>
      <c r="Q98" s="4">
        <v>0</v>
      </c>
      <c r="R98" s="8">
        <v>45074</v>
      </c>
      <c r="S98" s="6">
        <v>45079</v>
      </c>
      <c r="T98" s="4" t="s">
        <v>34</v>
      </c>
      <c r="U98" s="4">
        <v>660</v>
      </c>
      <c r="V98" s="4">
        <v>0</v>
      </c>
      <c r="W98" s="4">
        <v>0</v>
      </c>
      <c r="X98" s="4" t="s">
        <v>508</v>
      </c>
      <c r="Y98" s="4" t="s">
        <v>509</v>
      </c>
    </row>
    <row r="99" s="4" customFormat="1" spans="1:25">
      <c r="A99" s="4" t="s">
        <v>510</v>
      </c>
      <c r="B99" s="4" t="s">
        <v>26</v>
      </c>
      <c r="C99" s="4" t="s">
        <v>27</v>
      </c>
      <c r="D99" s="4" t="s">
        <v>511</v>
      </c>
      <c r="E99" s="4" t="s">
        <v>512</v>
      </c>
      <c r="F99" s="6">
        <v>45075</v>
      </c>
      <c r="G99" s="6">
        <v>45076</v>
      </c>
      <c r="H99" s="4">
        <v>1</v>
      </c>
      <c r="I99" s="4">
        <v>1</v>
      </c>
      <c r="J99" s="4">
        <v>1</v>
      </c>
      <c r="K99" s="4" t="s">
        <v>30</v>
      </c>
      <c r="L99" s="4">
        <v>980</v>
      </c>
      <c r="M99" s="4">
        <v>980</v>
      </c>
      <c r="N99" s="4" t="s">
        <v>513</v>
      </c>
      <c r="O99" s="4" t="s">
        <v>32</v>
      </c>
      <c r="P99" s="4" t="s">
        <v>33</v>
      </c>
      <c r="Q99" s="4">
        <v>0</v>
      </c>
      <c r="R99" s="8">
        <v>45074</v>
      </c>
      <c r="S99" s="6">
        <v>45079</v>
      </c>
      <c r="T99" s="4" t="s">
        <v>34</v>
      </c>
      <c r="U99" s="4">
        <v>980</v>
      </c>
      <c r="V99" s="4">
        <v>0</v>
      </c>
      <c r="W99" s="4">
        <v>0</v>
      </c>
      <c r="X99" s="4" t="s">
        <v>514</v>
      </c>
      <c r="Y99" s="4" t="s">
        <v>515</v>
      </c>
    </row>
    <row r="100" s="4" customFormat="1" spans="1:25">
      <c r="A100" s="4" t="s">
        <v>516</v>
      </c>
      <c r="B100" s="4" t="s">
        <v>26</v>
      </c>
      <c r="C100" s="4" t="s">
        <v>27</v>
      </c>
      <c r="D100" s="4" t="s">
        <v>55</v>
      </c>
      <c r="E100" s="4" t="s">
        <v>56</v>
      </c>
      <c r="F100" s="6">
        <v>45075</v>
      </c>
      <c r="G100" s="6">
        <v>45076</v>
      </c>
      <c r="H100" s="4">
        <v>2</v>
      </c>
      <c r="I100" s="4">
        <v>1</v>
      </c>
      <c r="J100" s="4">
        <v>2</v>
      </c>
      <c r="K100" s="4" t="s">
        <v>30</v>
      </c>
      <c r="L100" s="4">
        <v>824</v>
      </c>
      <c r="M100" s="4">
        <v>824</v>
      </c>
      <c r="N100" s="4" t="s">
        <v>517</v>
      </c>
      <c r="O100" s="4" t="s">
        <v>32</v>
      </c>
      <c r="P100" s="4" t="s">
        <v>33</v>
      </c>
      <c r="Q100" s="4">
        <v>0</v>
      </c>
      <c r="R100" s="8">
        <v>45074</v>
      </c>
      <c r="S100" s="6">
        <v>45079</v>
      </c>
      <c r="T100" s="4" t="s">
        <v>34</v>
      </c>
      <c r="U100" s="4">
        <v>824</v>
      </c>
      <c r="V100" s="4">
        <v>0</v>
      </c>
      <c r="W100" s="4">
        <v>0</v>
      </c>
      <c r="X100" s="4" t="s">
        <v>518</v>
      </c>
      <c r="Y100" s="4" t="s">
        <v>42</v>
      </c>
    </row>
    <row r="101" s="4" customFormat="1" spans="1:25">
      <c r="A101" s="4" t="s">
        <v>519</v>
      </c>
      <c r="B101" s="4" t="s">
        <v>26</v>
      </c>
      <c r="C101" s="4" t="s">
        <v>27</v>
      </c>
      <c r="D101" s="4" t="s">
        <v>520</v>
      </c>
      <c r="E101" s="4" t="s">
        <v>521</v>
      </c>
      <c r="F101" s="6">
        <v>45074</v>
      </c>
      <c r="G101" s="6">
        <v>45076</v>
      </c>
      <c r="H101" s="4">
        <v>1</v>
      </c>
      <c r="I101" s="4">
        <v>2</v>
      </c>
      <c r="J101" s="4">
        <v>2</v>
      </c>
      <c r="K101" s="4" t="s">
        <v>30</v>
      </c>
      <c r="L101" s="4">
        <v>1600</v>
      </c>
      <c r="M101" s="4">
        <v>1600</v>
      </c>
      <c r="N101" s="4" t="s">
        <v>522</v>
      </c>
      <c r="O101" s="4" t="s">
        <v>32</v>
      </c>
      <c r="P101" s="4" t="s">
        <v>33</v>
      </c>
      <c r="Q101" s="4">
        <v>0</v>
      </c>
      <c r="R101" s="8">
        <v>45074</v>
      </c>
      <c r="S101" s="6">
        <v>45079</v>
      </c>
      <c r="T101" s="4" t="s">
        <v>34</v>
      </c>
      <c r="U101" s="4">
        <v>1600</v>
      </c>
      <c r="V101" s="4">
        <v>0</v>
      </c>
      <c r="W101" s="4">
        <v>0</v>
      </c>
      <c r="X101" s="4" t="s">
        <v>523</v>
      </c>
      <c r="Y101" s="4" t="s">
        <v>42</v>
      </c>
    </row>
    <row r="102" s="4" customFormat="1" spans="1:25">
      <c r="A102" s="4" t="s">
        <v>516</v>
      </c>
      <c r="B102" s="4" t="s">
        <v>26</v>
      </c>
      <c r="C102" s="4" t="s">
        <v>43</v>
      </c>
      <c r="D102" s="4" t="s">
        <v>55</v>
      </c>
      <c r="E102" s="4" t="s">
        <v>56</v>
      </c>
      <c r="F102" s="6">
        <v>45075</v>
      </c>
      <c r="G102" s="6">
        <v>45076</v>
      </c>
      <c r="H102" s="4">
        <v>2</v>
      </c>
      <c r="I102" s="4">
        <v>1</v>
      </c>
      <c r="J102" s="4">
        <v>2</v>
      </c>
      <c r="K102" s="4" t="s">
        <v>30</v>
      </c>
      <c r="L102" s="4">
        <v>-824</v>
      </c>
      <c r="M102" s="4">
        <v>-824</v>
      </c>
      <c r="N102" s="4" t="s">
        <v>517</v>
      </c>
      <c r="O102" s="4" t="s">
        <v>32</v>
      </c>
      <c r="P102" s="4" t="s">
        <v>33</v>
      </c>
      <c r="Q102" s="4">
        <v>0</v>
      </c>
      <c r="R102" s="8">
        <v>45074</v>
      </c>
      <c r="S102" s="6">
        <v>45079</v>
      </c>
      <c r="T102" s="4" t="s">
        <v>34</v>
      </c>
      <c r="U102" s="4">
        <v>-824</v>
      </c>
      <c r="V102" s="4">
        <v>0</v>
      </c>
      <c r="W102" s="4">
        <v>0</v>
      </c>
      <c r="X102" s="4" t="s">
        <v>518</v>
      </c>
      <c r="Y102" s="4" t="s">
        <v>42</v>
      </c>
    </row>
    <row r="103" s="4" customFormat="1" spans="1:25">
      <c r="A103" s="4" t="s">
        <v>524</v>
      </c>
      <c r="B103" s="4" t="s">
        <v>26</v>
      </c>
      <c r="C103" s="4" t="s">
        <v>27</v>
      </c>
      <c r="D103" s="4" t="s">
        <v>525</v>
      </c>
      <c r="E103" s="4" t="s">
        <v>526</v>
      </c>
      <c r="F103" s="6">
        <v>45075</v>
      </c>
      <c r="G103" s="6">
        <v>45076</v>
      </c>
      <c r="H103" s="4">
        <v>1</v>
      </c>
      <c r="I103" s="4">
        <v>1</v>
      </c>
      <c r="J103" s="4">
        <v>1</v>
      </c>
      <c r="K103" s="4" t="s">
        <v>30</v>
      </c>
      <c r="L103" s="4">
        <v>2310</v>
      </c>
      <c r="M103" s="4">
        <v>2310</v>
      </c>
      <c r="N103" s="4" t="s">
        <v>527</v>
      </c>
      <c r="O103" s="4" t="s">
        <v>32</v>
      </c>
      <c r="P103" s="4" t="s">
        <v>33</v>
      </c>
      <c r="Q103" s="4">
        <v>0</v>
      </c>
      <c r="R103" s="8">
        <v>45074</v>
      </c>
      <c r="S103" s="6">
        <v>45079</v>
      </c>
      <c r="T103" s="4" t="s">
        <v>34</v>
      </c>
      <c r="U103" s="4">
        <v>2310</v>
      </c>
      <c r="V103" s="4">
        <v>0</v>
      </c>
      <c r="W103" s="4">
        <v>0</v>
      </c>
      <c r="X103" s="4" t="s">
        <v>528</v>
      </c>
      <c r="Y103" s="4" t="s">
        <v>42</v>
      </c>
    </row>
    <row r="104" s="4" customFormat="1" spans="1:25">
      <c r="A104" s="4" t="s">
        <v>529</v>
      </c>
      <c r="B104" s="4" t="s">
        <v>26</v>
      </c>
      <c r="C104" s="4" t="s">
        <v>27</v>
      </c>
      <c r="D104" s="4" t="s">
        <v>530</v>
      </c>
      <c r="E104" s="4" t="s">
        <v>531</v>
      </c>
      <c r="F104" s="6">
        <v>45075</v>
      </c>
      <c r="G104" s="6">
        <v>45076</v>
      </c>
      <c r="H104" s="4">
        <v>1</v>
      </c>
      <c r="I104" s="4">
        <v>1</v>
      </c>
      <c r="J104" s="4">
        <v>1</v>
      </c>
      <c r="K104" s="4" t="s">
        <v>30</v>
      </c>
      <c r="L104" s="4">
        <v>1887</v>
      </c>
      <c r="M104" s="4">
        <v>1887</v>
      </c>
      <c r="N104" s="4" t="s">
        <v>532</v>
      </c>
      <c r="O104" s="4" t="s">
        <v>32</v>
      </c>
      <c r="P104" s="4" t="s">
        <v>33</v>
      </c>
      <c r="Q104" s="4">
        <v>0</v>
      </c>
      <c r="R104" s="8">
        <v>45074</v>
      </c>
      <c r="S104" s="6">
        <v>45079</v>
      </c>
      <c r="T104" s="4" t="s">
        <v>34</v>
      </c>
      <c r="U104" s="4">
        <v>1887</v>
      </c>
      <c r="V104" s="4">
        <v>0</v>
      </c>
      <c r="W104" s="4">
        <v>0</v>
      </c>
      <c r="X104" s="4" t="s">
        <v>533</v>
      </c>
      <c r="Y104" s="4" t="s">
        <v>42</v>
      </c>
    </row>
    <row r="105" s="4" customFormat="1" spans="1:26">
      <c r="A105" s="4" t="s">
        <v>534</v>
      </c>
      <c r="B105" s="4" t="s">
        <v>26</v>
      </c>
      <c r="C105" s="4" t="s">
        <v>27</v>
      </c>
      <c r="D105" s="4" t="s">
        <v>535</v>
      </c>
      <c r="E105" s="4" t="s">
        <v>536</v>
      </c>
      <c r="F105" s="6">
        <v>45075</v>
      </c>
      <c r="G105" s="6">
        <v>45076</v>
      </c>
      <c r="H105" s="4">
        <v>2</v>
      </c>
      <c r="I105" s="4">
        <v>1</v>
      </c>
      <c r="J105" s="4">
        <v>2</v>
      </c>
      <c r="K105" s="4" t="s">
        <v>30</v>
      </c>
      <c r="L105" s="4">
        <v>540</v>
      </c>
      <c r="M105" s="4">
        <v>540</v>
      </c>
      <c r="N105" s="4" t="s">
        <v>537</v>
      </c>
      <c r="O105" s="4" t="s">
        <v>32</v>
      </c>
      <c r="P105" s="4" t="s">
        <v>33</v>
      </c>
      <c r="Q105" s="4">
        <v>0</v>
      </c>
      <c r="R105" s="8">
        <v>45074</v>
      </c>
      <c r="S105" s="6">
        <v>45079</v>
      </c>
      <c r="T105" s="4" t="s">
        <v>34</v>
      </c>
      <c r="U105" s="4">
        <v>540</v>
      </c>
      <c r="V105" s="4">
        <v>0</v>
      </c>
      <c r="W105" s="4">
        <v>0</v>
      </c>
      <c r="X105" s="4" t="s">
        <v>538</v>
      </c>
      <c r="Y105" s="4" t="s">
        <v>539</v>
      </c>
      <c r="Z105" s="4" t="s">
        <v>540</v>
      </c>
    </row>
    <row r="106" s="4" customFormat="1" spans="1:25">
      <c r="A106" s="4" t="s">
        <v>541</v>
      </c>
      <c r="B106" s="4" t="s">
        <v>26</v>
      </c>
      <c r="C106" s="4" t="s">
        <v>27</v>
      </c>
      <c r="D106" s="4" t="s">
        <v>199</v>
      </c>
      <c r="E106" s="4" t="s">
        <v>542</v>
      </c>
      <c r="F106" s="6">
        <v>45075</v>
      </c>
      <c r="G106" s="6">
        <v>45076</v>
      </c>
      <c r="H106" s="4">
        <v>1</v>
      </c>
      <c r="I106" s="4">
        <v>1</v>
      </c>
      <c r="J106" s="4">
        <v>1</v>
      </c>
      <c r="K106" s="4" t="s">
        <v>30</v>
      </c>
      <c r="L106" s="4">
        <v>595</v>
      </c>
      <c r="M106" s="4">
        <v>595</v>
      </c>
      <c r="N106" s="4" t="s">
        <v>543</v>
      </c>
      <c r="O106" s="4" t="s">
        <v>32</v>
      </c>
      <c r="P106" s="4" t="s">
        <v>33</v>
      </c>
      <c r="Q106" s="4">
        <v>0</v>
      </c>
      <c r="R106" s="8">
        <v>45075</v>
      </c>
      <c r="S106" s="6">
        <v>45079</v>
      </c>
      <c r="T106" s="4" t="s">
        <v>34</v>
      </c>
      <c r="U106" s="4">
        <v>595</v>
      </c>
      <c r="V106" s="4">
        <v>0</v>
      </c>
      <c r="W106" s="4">
        <v>0</v>
      </c>
      <c r="X106" s="4" t="s">
        <v>544</v>
      </c>
      <c r="Y106" s="4" t="s">
        <v>42</v>
      </c>
    </row>
    <row r="107" s="4" customFormat="1" spans="1:25">
      <c r="A107" s="4" t="s">
        <v>545</v>
      </c>
      <c r="B107" s="4" t="s">
        <v>26</v>
      </c>
      <c r="C107" s="4" t="s">
        <v>27</v>
      </c>
      <c r="D107" s="4" t="s">
        <v>546</v>
      </c>
      <c r="E107" s="4" t="s">
        <v>547</v>
      </c>
      <c r="F107" s="6">
        <v>45075</v>
      </c>
      <c r="G107" s="6">
        <v>45076</v>
      </c>
      <c r="H107" s="4">
        <v>1</v>
      </c>
      <c r="I107" s="4">
        <v>1</v>
      </c>
      <c r="J107" s="4">
        <v>1</v>
      </c>
      <c r="K107" s="4" t="s">
        <v>30</v>
      </c>
      <c r="L107" s="4">
        <v>405</v>
      </c>
      <c r="M107" s="4">
        <v>405</v>
      </c>
      <c r="N107" s="4" t="s">
        <v>548</v>
      </c>
      <c r="O107" s="4" t="s">
        <v>32</v>
      </c>
      <c r="P107" s="4" t="s">
        <v>33</v>
      </c>
      <c r="Q107" s="4">
        <v>0</v>
      </c>
      <c r="R107" s="8">
        <v>45075</v>
      </c>
      <c r="S107" s="6">
        <v>45079</v>
      </c>
      <c r="T107" s="4" t="s">
        <v>34</v>
      </c>
      <c r="U107" s="4">
        <v>405</v>
      </c>
      <c r="V107" s="4">
        <v>0</v>
      </c>
      <c r="W107" s="4">
        <v>0</v>
      </c>
      <c r="X107" s="4" t="s">
        <v>549</v>
      </c>
      <c r="Y107" s="4" t="s">
        <v>42</v>
      </c>
    </row>
    <row r="108" s="4" customFormat="1" spans="1:25">
      <c r="A108" s="4" t="s">
        <v>550</v>
      </c>
      <c r="B108" s="4" t="s">
        <v>26</v>
      </c>
      <c r="C108" s="4" t="s">
        <v>27</v>
      </c>
      <c r="D108" s="4" t="s">
        <v>551</v>
      </c>
      <c r="E108" s="4" t="s">
        <v>552</v>
      </c>
      <c r="F108" s="6">
        <v>45075</v>
      </c>
      <c r="G108" s="6">
        <v>45076</v>
      </c>
      <c r="H108" s="4">
        <v>2</v>
      </c>
      <c r="I108" s="4">
        <v>1</v>
      </c>
      <c r="J108" s="4">
        <v>2</v>
      </c>
      <c r="K108" s="4" t="s">
        <v>30</v>
      </c>
      <c r="L108" s="4">
        <v>1740</v>
      </c>
      <c r="M108" s="4">
        <v>1740</v>
      </c>
      <c r="N108" s="4" t="s">
        <v>553</v>
      </c>
      <c r="O108" s="4" t="s">
        <v>32</v>
      </c>
      <c r="P108" s="4" t="s">
        <v>33</v>
      </c>
      <c r="Q108" s="4">
        <v>0</v>
      </c>
      <c r="R108" s="8">
        <v>45075</v>
      </c>
      <c r="S108" s="6">
        <v>45079</v>
      </c>
      <c r="T108" s="4" t="s">
        <v>34</v>
      </c>
      <c r="U108" s="4">
        <v>1740</v>
      </c>
      <c r="V108" s="4">
        <v>0</v>
      </c>
      <c r="W108" s="4">
        <v>0</v>
      </c>
      <c r="X108" s="4" t="s">
        <v>554</v>
      </c>
      <c r="Y108" s="4" t="s">
        <v>555</v>
      </c>
    </row>
    <row r="109" s="4" customFormat="1" spans="1:25">
      <c r="A109" s="4" t="s">
        <v>556</v>
      </c>
      <c r="B109" s="4" t="s">
        <v>26</v>
      </c>
      <c r="C109" s="4" t="s">
        <v>27</v>
      </c>
      <c r="D109" s="4" t="s">
        <v>557</v>
      </c>
      <c r="E109" s="4" t="s">
        <v>558</v>
      </c>
      <c r="F109" s="6">
        <v>45075</v>
      </c>
      <c r="G109" s="6">
        <v>45076</v>
      </c>
      <c r="H109" s="4">
        <v>1</v>
      </c>
      <c r="I109" s="4">
        <v>1</v>
      </c>
      <c r="J109" s="4">
        <v>1</v>
      </c>
      <c r="K109" s="4" t="s">
        <v>30</v>
      </c>
      <c r="L109" s="4">
        <v>360</v>
      </c>
      <c r="M109" s="4">
        <v>360</v>
      </c>
      <c r="N109" s="4" t="s">
        <v>559</v>
      </c>
      <c r="O109" s="4" t="s">
        <v>32</v>
      </c>
      <c r="P109" s="4" t="s">
        <v>33</v>
      </c>
      <c r="Q109" s="4">
        <v>0</v>
      </c>
      <c r="R109" s="8">
        <v>45075</v>
      </c>
      <c r="S109" s="6">
        <v>45079</v>
      </c>
      <c r="T109" s="4" t="s">
        <v>34</v>
      </c>
      <c r="U109" s="4">
        <v>360</v>
      </c>
      <c r="V109" s="4">
        <v>0</v>
      </c>
      <c r="W109" s="4">
        <v>0</v>
      </c>
      <c r="X109" s="4" t="s">
        <v>560</v>
      </c>
      <c r="Y109" s="4" t="s">
        <v>42</v>
      </c>
    </row>
    <row r="110" s="4" customFormat="1" spans="1:25">
      <c r="A110" s="4" t="s">
        <v>561</v>
      </c>
      <c r="B110" s="4" t="s">
        <v>26</v>
      </c>
      <c r="C110" s="4" t="s">
        <v>27</v>
      </c>
      <c r="D110" s="4" t="s">
        <v>562</v>
      </c>
      <c r="E110" s="4" t="s">
        <v>563</v>
      </c>
      <c r="F110" s="6">
        <v>45075</v>
      </c>
      <c r="G110" s="6">
        <v>45076</v>
      </c>
      <c r="H110" s="4">
        <v>1</v>
      </c>
      <c r="I110" s="4">
        <v>1</v>
      </c>
      <c r="J110" s="4">
        <v>1</v>
      </c>
      <c r="K110" s="4" t="s">
        <v>30</v>
      </c>
      <c r="L110" s="4">
        <v>275</v>
      </c>
      <c r="M110" s="4">
        <v>275</v>
      </c>
      <c r="N110" s="4" t="s">
        <v>564</v>
      </c>
      <c r="O110" s="4" t="s">
        <v>32</v>
      </c>
      <c r="P110" s="4" t="s">
        <v>33</v>
      </c>
      <c r="Q110" s="4">
        <v>0</v>
      </c>
      <c r="R110" s="8">
        <v>45075</v>
      </c>
      <c r="S110" s="6">
        <v>45079</v>
      </c>
      <c r="T110" s="4" t="s">
        <v>34</v>
      </c>
      <c r="U110" s="4">
        <v>275</v>
      </c>
      <c r="V110" s="4">
        <v>0</v>
      </c>
      <c r="W110" s="4">
        <v>0</v>
      </c>
      <c r="X110" s="4" t="s">
        <v>565</v>
      </c>
      <c r="Y110" s="4" t="s">
        <v>42</v>
      </c>
    </row>
    <row r="111" s="4" customFormat="1" spans="1:25">
      <c r="A111" s="4" t="s">
        <v>566</v>
      </c>
      <c r="B111" s="4" t="s">
        <v>26</v>
      </c>
      <c r="C111" s="4" t="s">
        <v>27</v>
      </c>
      <c r="D111" s="4" t="s">
        <v>562</v>
      </c>
      <c r="E111" s="4" t="s">
        <v>563</v>
      </c>
      <c r="F111" s="6">
        <v>45075</v>
      </c>
      <c r="G111" s="6">
        <v>45076</v>
      </c>
      <c r="H111" s="4">
        <v>1</v>
      </c>
      <c r="I111" s="4">
        <v>1</v>
      </c>
      <c r="J111" s="4">
        <v>1</v>
      </c>
      <c r="K111" s="4" t="s">
        <v>30</v>
      </c>
      <c r="L111" s="4">
        <v>275</v>
      </c>
      <c r="M111" s="4">
        <v>275</v>
      </c>
      <c r="N111" s="4" t="s">
        <v>567</v>
      </c>
      <c r="O111" s="4" t="s">
        <v>32</v>
      </c>
      <c r="P111" s="4" t="s">
        <v>33</v>
      </c>
      <c r="Q111" s="4">
        <v>0</v>
      </c>
      <c r="R111" s="8">
        <v>45075</v>
      </c>
      <c r="S111" s="6">
        <v>45079</v>
      </c>
      <c r="T111" s="4" t="s">
        <v>34</v>
      </c>
      <c r="U111" s="4">
        <v>275</v>
      </c>
      <c r="V111" s="4">
        <v>0</v>
      </c>
      <c r="W111" s="4">
        <v>0</v>
      </c>
      <c r="X111" s="4" t="s">
        <v>568</v>
      </c>
      <c r="Y111" s="4" t="s">
        <v>42</v>
      </c>
    </row>
    <row r="112" s="4" customFormat="1" spans="1:25">
      <c r="A112" s="4" t="s">
        <v>569</v>
      </c>
      <c r="B112" s="4" t="s">
        <v>26</v>
      </c>
      <c r="C112" s="4" t="s">
        <v>27</v>
      </c>
      <c r="D112" s="4" t="s">
        <v>570</v>
      </c>
      <c r="E112" s="4" t="s">
        <v>571</v>
      </c>
      <c r="F112" s="6">
        <v>45075</v>
      </c>
      <c r="G112" s="6">
        <v>45076</v>
      </c>
      <c r="H112" s="4">
        <v>1</v>
      </c>
      <c r="I112" s="4">
        <v>1</v>
      </c>
      <c r="J112" s="4">
        <v>1</v>
      </c>
      <c r="K112" s="4" t="s">
        <v>30</v>
      </c>
      <c r="L112" s="4">
        <v>608</v>
      </c>
      <c r="M112" s="4">
        <v>608</v>
      </c>
      <c r="N112" s="4" t="s">
        <v>572</v>
      </c>
      <c r="O112" s="4" t="s">
        <v>32</v>
      </c>
      <c r="P112" s="4" t="s">
        <v>33</v>
      </c>
      <c r="Q112" s="4">
        <v>0</v>
      </c>
      <c r="R112" s="8">
        <v>45075</v>
      </c>
      <c r="S112" s="6">
        <v>45079</v>
      </c>
      <c r="T112" s="4" t="s">
        <v>34</v>
      </c>
      <c r="U112" s="4">
        <v>608</v>
      </c>
      <c r="V112" s="4">
        <v>0</v>
      </c>
      <c r="W112" s="4">
        <v>0</v>
      </c>
      <c r="X112" s="4" t="s">
        <v>573</v>
      </c>
      <c r="Y112" s="4" t="s">
        <v>42</v>
      </c>
    </row>
    <row r="113" s="4" customFormat="1" spans="1:25">
      <c r="A113" s="4" t="s">
        <v>574</v>
      </c>
      <c r="B113" s="4" t="s">
        <v>26</v>
      </c>
      <c r="C113" s="4" t="s">
        <v>27</v>
      </c>
      <c r="D113" s="4" t="s">
        <v>575</v>
      </c>
      <c r="E113" s="4" t="s">
        <v>576</v>
      </c>
      <c r="F113" s="6">
        <v>45075</v>
      </c>
      <c r="G113" s="6">
        <v>45076</v>
      </c>
      <c r="H113" s="4">
        <v>1</v>
      </c>
      <c r="I113" s="4">
        <v>1</v>
      </c>
      <c r="J113" s="4">
        <v>1</v>
      </c>
      <c r="K113" s="4" t="s">
        <v>30</v>
      </c>
      <c r="L113" s="4">
        <v>216</v>
      </c>
      <c r="M113" s="4">
        <v>216</v>
      </c>
      <c r="N113" s="4" t="s">
        <v>577</v>
      </c>
      <c r="O113" s="4" t="s">
        <v>32</v>
      </c>
      <c r="P113" s="4" t="s">
        <v>33</v>
      </c>
      <c r="Q113" s="4">
        <v>0</v>
      </c>
      <c r="R113" s="8">
        <v>45075</v>
      </c>
      <c r="S113" s="6">
        <v>45079</v>
      </c>
      <c r="T113" s="4" t="s">
        <v>34</v>
      </c>
      <c r="U113" s="4">
        <v>216</v>
      </c>
      <c r="V113" s="4">
        <v>0</v>
      </c>
      <c r="W113" s="4">
        <v>0</v>
      </c>
      <c r="X113" s="4" t="s">
        <v>578</v>
      </c>
      <c r="Y113" s="4" t="s">
        <v>42</v>
      </c>
    </row>
    <row r="114" s="4" customFormat="1" spans="1:25">
      <c r="A114" s="4" t="s">
        <v>579</v>
      </c>
      <c r="B114" s="4" t="s">
        <v>26</v>
      </c>
      <c r="C114" s="4" t="s">
        <v>27</v>
      </c>
      <c r="D114" s="4" t="s">
        <v>199</v>
      </c>
      <c r="E114" s="4" t="s">
        <v>542</v>
      </c>
      <c r="F114" s="6">
        <v>45075</v>
      </c>
      <c r="G114" s="6">
        <v>45076</v>
      </c>
      <c r="H114" s="4">
        <v>1</v>
      </c>
      <c r="I114" s="4">
        <v>1</v>
      </c>
      <c r="J114" s="4">
        <v>1</v>
      </c>
      <c r="K114" s="4" t="s">
        <v>30</v>
      </c>
      <c r="L114" s="4">
        <v>595</v>
      </c>
      <c r="M114" s="4">
        <v>595</v>
      </c>
      <c r="N114" s="4" t="s">
        <v>580</v>
      </c>
      <c r="O114" s="4" t="s">
        <v>32</v>
      </c>
      <c r="P114" s="4" t="s">
        <v>33</v>
      </c>
      <c r="Q114" s="4">
        <v>0</v>
      </c>
      <c r="R114" s="8">
        <v>45075</v>
      </c>
      <c r="S114" s="6">
        <v>45079</v>
      </c>
      <c r="T114" s="4" t="s">
        <v>34</v>
      </c>
      <c r="U114" s="4">
        <v>595</v>
      </c>
      <c r="V114" s="4">
        <v>0</v>
      </c>
      <c r="W114" s="4">
        <v>0</v>
      </c>
      <c r="X114" s="4" t="s">
        <v>581</v>
      </c>
      <c r="Y114" s="4" t="s">
        <v>42</v>
      </c>
    </row>
    <row r="115" s="4" customFormat="1" spans="1:25">
      <c r="A115" s="4" t="s">
        <v>574</v>
      </c>
      <c r="B115" s="4" t="s">
        <v>26</v>
      </c>
      <c r="C115" s="4" t="s">
        <v>43</v>
      </c>
      <c r="D115" s="4" t="s">
        <v>575</v>
      </c>
      <c r="E115" s="4" t="s">
        <v>576</v>
      </c>
      <c r="F115" s="6">
        <v>45075</v>
      </c>
      <c r="G115" s="6">
        <v>45076</v>
      </c>
      <c r="H115" s="4">
        <v>1</v>
      </c>
      <c r="I115" s="4">
        <v>1</v>
      </c>
      <c r="J115" s="4">
        <v>1</v>
      </c>
      <c r="K115" s="4" t="s">
        <v>30</v>
      </c>
      <c r="L115" s="4">
        <v>-216</v>
      </c>
      <c r="M115" s="4">
        <v>-216</v>
      </c>
      <c r="N115" s="4" t="s">
        <v>577</v>
      </c>
      <c r="O115" s="4" t="s">
        <v>32</v>
      </c>
      <c r="P115" s="4" t="s">
        <v>33</v>
      </c>
      <c r="Q115" s="4">
        <v>0</v>
      </c>
      <c r="R115" s="8">
        <v>45075</v>
      </c>
      <c r="S115" s="6">
        <v>45079</v>
      </c>
      <c r="T115" s="4" t="s">
        <v>34</v>
      </c>
      <c r="U115" s="4">
        <v>-216</v>
      </c>
      <c r="V115" s="4">
        <v>0</v>
      </c>
      <c r="W115" s="4">
        <v>0</v>
      </c>
      <c r="X115" s="4" t="s">
        <v>578</v>
      </c>
      <c r="Y115" s="4" t="s">
        <v>42</v>
      </c>
    </row>
    <row r="116" s="4" customFormat="1" spans="1:25">
      <c r="A116" s="4" t="s">
        <v>582</v>
      </c>
      <c r="B116" s="4" t="s">
        <v>26</v>
      </c>
      <c r="C116" s="4" t="s">
        <v>27</v>
      </c>
      <c r="D116" s="4" t="s">
        <v>583</v>
      </c>
      <c r="E116" s="4" t="s">
        <v>584</v>
      </c>
      <c r="F116" s="6">
        <v>45075</v>
      </c>
      <c r="G116" s="6">
        <v>45076</v>
      </c>
      <c r="H116" s="4">
        <v>1</v>
      </c>
      <c r="I116" s="4">
        <v>1</v>
      </c>
      <c r="J116" s="4">
        <v>1</v>
      </c>
      <c r="K116" s="4" t="s">
        <v>30</v>
      </c>
      <c r="L116" s="4">
        <v>476</v>
      </c>
      <c r="M116" s="4">
        <v>476</v>
      </c>
      <c r="N116" s="4" t="s">
        <v>585</v>
      </c>
      <c r="O116" s="4" t="s">
        <v>32</v>
      </c>
      <c r="P116" s="4" t="s">
        <v>33</v>
      </c>
      <c r="Q116" s="4">
        <v>0</v>
      </c>
      <c r="R116" s="8">
        <v>45075</v>
      </c>
      <c r="S116" s="6">
        <v>45079</v>
      </c>
      <c r="T116" s="4" t="s">
        <v>34</v>
      </c>
      <c r="U116" s="4">
        <v>476</v>
      </c>
      <c r="V116" s="4">
        <v>0</v>
      </c>
      <c r="W116" s="4">
        <v>0</v>
      </c>
      <c r="X116" s="4" t="s">
        <v>586</v>
      </c>
      <c r="Y116" s="4" t="s">
        <v>587</v>
      </c>
    </row>
    <row r="117" s="4" customFormat="1" spans="1:25">
      <c r="A117" s="4" t="s">
        <v>588</v>
      </c>
      <c r="B117" s="4" t="s">
        <v>26</v>
      </c>
      <c r="C117" s="4" t="s">
        <v>27</v>
      </c>
      <c r="D117" s="4" t="s">
        <v>530</v>
      </c>
      <c r="E117" s="4" t="s">
        <v>589</v>
      </c>
      <c r="F117" s="6">
        <v>45075</v>
      </c>
      <c r="G117" s="6">
        <v>45076</v>
      </c>
      <c r="H117" s="4">
        <v>1</v>
      </c>
      <c r="I117" s="4">
        <v>1</v>
      </c>
      <c r="J117" s="4">
        <v>1</v>
      </c>
      <c r="K117" s="4" t="s">
        <v>30</v>
      </c>
      <c r="L117" s="4">
        <v>1441</v>
      </c>
      <c r="M117" s="4">
        <v>1441</v>
      </c>
      <c r="N117" s="4" t="s">
        <v>590</v>
      </c>
      <c r="O117" s="4" t="s">
        <v>32</v>
      </c>
      <c r="P117" s="4" t="s">
        <v>33</v>
      </c>
      <c r="Q117" s="4">
        <v>0</v>
      </c>
      <c r="R117" s="8">
        <v>45075</v>
      </c>
      <c r="S117" s="6">
        <v>45079</v>
      </c>
      <c r="T117" s="4" t="s">
        <v>34</v>
      </c>
      <c r="U117" s="4">
        <v>1441</v>
      </c>
      <c r="V117" s="4">
        <v>0</v>
      </c>
      <c r="W117" s="4">
        <v>0</v>
      </c>
      <c r="X117" s="4" t="s">
        <v>591</v>
      </c>
      <c r="Y117" s="4" t="s">
        <v>42</v>
      </c>
    </row>
    <row r="118" s="4" customFormat="1" spans="1:25">
      <c r="A118" s="4" t="s">
        <v>592</v>
      </c>
      <c r="B118" s="4" t="s">
        <v>26</v>
      </c>
      <c r="C118" s="4" t="s">
        <v>27</v>
      </c>
      <c r="D118" s="4" t="s">
        <v>593</v>
      </c>
      <c r="E118" s="4" t="s">
        <v>594</v>
      </c>
      <c r="F118" s="6">
        <v>45075</v>
      </c>
      <c r="G118" s="6">
        <v>45076</v>
      </c>
      <c r="H118" s="4">
        <v>1</v>
      </c>
      <c r="I118" s="4">
        <v>1</v>
      </c>
      <c r="J118" s="4">
        <v>1</v>
      </c>
      <c r="K118" s="4" t="s">
        <v>30</v>
      </c>
      <c r="L118" s="4">
        <v>1177</v>
      </c>
      <c r="M118" s="4">
        <v>1177</v>
      </c>
      <c r="N118" s="4" t="s">
        <v>595</v>
      </c>
      <c r="O118" s="4" t="s">
        <v>32</v>
      </c>
      <c r="P118" s="4" t="s">
        <v>33</v>
      </c>
      <c r="Q118" s="4">
        <v>0</v>
      </c>
      <c r="R118" s="8">
        <v>45075</v>
      </c>
      <c r="S118" s="6">
        <v>45079</v>
      </c>
      <c r="T118" s="4" t="s">
        <v>34</v>
      </c>
      <c r="U118" s="4">
        <v>1177</v>
      </c>
      <c r="V118" s="4">
        <v>0</v>
      </c>
      <c r="W118" s="4">
        <v>0</v>
      </c>
      <c r="X118" s="4" t="s">
        <v>596</v>
      </c>
      <c r="Y118" s="4" t="s">
        <v>42</v>
      </c>
    </row>
    <row r="119" s="4" customFormat="1" spans="1:25">
      <c r="A119" s="4" t="s">
        <v>597</v>
      </c>
      <c r="B119" s="4" t="s">
        <v>26</v>
      </c>
      <c r="C119" s="4" t="s">
        <v>27</v>
      </c>
      <c r="D119" s="4" t="s">
        <v>583</v>
      </c>
      <c r="E119" s="4" t="s">
        <v>598</v>
      </c>
      <c r="F119" s="6">
        <v>45075</v>
      </c>
      <c r="G119" s="6">
        <v>45076</v>
      </c>
      <c r="H119" s="4">
        <v>1</v>
      </c>
      <c r="I119" s="4">
        <v>1</v>
      </c>
      <c r="J119" s="4">
        <v>1</v>
      </c>
      <c r="K119" s="4" t="s">
        <v>30</v>
      </c>
      <c r="L119" s="4">
        <v>475</v>
      </c>
      <c r="M119" s="4">
        <v>475</v>
      </c>
      <c r="N119" s="4" t="s">
        <v>599</v>
      </c>
      <c r="O119" s="4" t="s">
        <v>32</v>
      </c>
      <c r="P119" s="4" t="s">
        <v>33</v>
      </c>
      <c r="Q119" s="4">
        <v>0</v>
      </c>
      <c r="R119" s="8">
        <v>45075</v>
      </c>
      <c r="S119" s="6">
        <v>45079</v>
      </c>
      <c r="T119" s="4" t="s">
        <v>34</v>
      </c>
      <c r="U119" s="4">
        <v>475</v>
      </c>
      <c r="V119" s="4">
        <v>0</v>
      </c>
      <c r="W119" s="4">
        <v>0</v>
      </c>
      <c r="X119" s="4" t="s">
        <v>600</v>
      </c>
      <c r="Y119" s="4" t="s">
        <v>42</v>
      </c>
    </row>
    <row r="120" s="4" customFormat="1" spans="1:25">
      <c r="A120" s="4" t="s">
        <v>601</v>
      </c>
      <c r="B120" s="4" t="s">
        <v>26</v>
      </c>
      <c r="C120" s="4" t="s">
        <v>27</v>
      </c>
      <c r="D120" s="4" t="s">
        <v>583</v>
      </c>
      <c r="E120" s="4" t="s">
        <v>598</v>
      </c>
      <c r="F120" s="6">
        <v>45075</v>
      </c>
      <c r="G120" s="6">
        <v>45076</v>
      </c>
      <c r="H120" s="4">
        <v>1</v>
      </c>
      <c r="I120" s="4">
        <v>1</v>
      </c>
      <c r="J120" s="4">
        <v>1</v>
      </c>
      <c r="K120" s="4" t="s">
        <v>30</v>
      </c>
      <c r="L120" s="4">
        <v>475</v>
      </c>
      <c r="M120" s="4">
        <v>475</v>
      </c>
      <c r="N120" s="4" t="s">
        <v>602</v>
      </c>
      <c r="O120" s="4" t="s">
        <v>32</v>
      </c>
      <c r="P120" s="4" t="s">
        <v>33</v>
      </c>
      <c r="Q120" s="4">
        <v>0</v>
      </c>
      <c r="R120" s="8">
        <v>45075</v>
      </c>
      <c r="S120" s="6">
        <v>45079</v>
      </c>
      <c r="T120" s="4" t="s">
        <v>34</v>
      </c>
      <c r="U120" s="4">
        <v>475</v>
      </c>
      <c r="V120" s="4">
        <v>0</v>
      </c>
      <c r="W120" s="4">
        <v>0</v>
      </c>
      <c r="X120" s="4" t="s">
        <v>603</v>
      </c>
      <c r="Y120" s="4" t="s">
        <v>42</v>
      </c>
    </row>
    <row r="121" s="4" customFormat="1" spans="1:25">
      <c r="A121" s="4" t="s">
        <v>604</v>
      </c>
      <c r="B121" s="4" t="s">
        <v>26</v>
      </c>
      <c r="C121" s="4" t="s">
        <v>27</v>
      </c>
      <c r="D121" s="4" t="s">
        <v>562</v>
      </c>
      <c r="E121" s="4" t="s">
        <v>563</v>
      </c>
      <c r="F121" s="6">
        <v>45075</v>
      </c>
      <c r="G121" s="6">
        <v>45076</v>
      </c>
      <c r="H121" s="4">
        <v>1</v>
      </c>
      <c r="I121" s="4">
        <v>1</v>
      </c>
      <c r="J121" s="4">
        <v>1</v>
      </c>
      <c r="K121" s="4" t="s">
        <v>30</v>
      </c>
      <c r="L121" s="4">
        <v>275</v>
      </c>
      <c r="M121" s="4">
        <v>275</v>
      </c>
      <c r="N121" s="4" t="s">
        <v>605</v>
      </c>
      <c r="O121" s="4" t="s">
        <v>32</v>
      </c>
      <c r="P121" s="4" t="s">
        <v>33</v>
      </c>
      <c r="Q121" s="4">
        <v>0</v>
      </c>
      <c r="R121" s="8">
        <v>45075</v>
      </c>
      <c r="S121" s="6">
        <v>45079</v>
      </c>
      <c r="T121" s="4" t="s">
        <v>34</v>
      </c>
      <c r="U121" s="4">
        <v>275</v>
      </c>
      <c r="V121" s="4">
        <v>0</v>
      </c>
      <c r="W121" s="4">
        <v>0</v>
      </c>
      <c r="X121" s="4" t="s">
        <v>606</v>
      </c>
      <c r="Y121" s="4" t="s">
        <v>42</v>
      </c>
    </row>
    <row r="122" s="4" customFormat="1" spans="1:25">
      <c r="A122" s="4" t="s">
        <v>607</v>
      </c>
      <c r="B122" s="4" t="s">
        <v>26</v>
      </c>
      <c r="C122" s="4" t="s">
        <v>27</v>
      </c>
      <c r="D122" s="4" t="s">
        <v>608</v>
      </c>
      <c r="E122" s="4" t="s">
        <v>609</v>
      </c>
      <c r="F122" s="6">
        <v>45075</v>
      </c>
      <c r="G122" s="6">
        <v>45076</v>
      </c>
      <c r="H122" s="4">
        <v>1</v>
      </c>
      <c r="I122" s="4">
        <v>1</v>
      </c>
      <c r="J122" s="4">
        <v>1</v>
      </c>
      <c r="K122" s="4" t="s">
        <v>30</v>
      </c>
      <c r="L122" s="4">
        <v>797</v>
      </c>
      <c r="M122" s="4">
        <v>797</v>
      </c>
      <c r="N122" s="4" t="s">
        <v>610</v>
      </c>
      <c r="O122" s="4" t="s">
        <v>32</v>
      </c>
      <c r="P122" s="4" t="s">
        <v>33</v>
      </c>
      <c r="Q122" s="4">
        <v>0</v>
      </c>
      <c r="R122" s="8">
        <v>45075</v>
      </c>
      <c r="S122" s="6">
        <v>45079</v>
      </c>
      <c r="T122" s="4" t="s">
        <v>34</v>
      </c>
      <c r="U122" s="4">
        <v>797</v>
      </c>
      <c r="V122" s="4">
        <v>0</v>
      </c>
      <c r="W122" s="4">
        <v>0</v>
      </c>
      <c r="X122" s="4" t="s">
        <v>611</v>
      </c>
      <c r="Y122" s="4" t="s">
        <v>42</v>
      </c>
    </row>
    <row r="123" s="4" customFormat="1" spans="1:25">
      <c r="A123" s="4" t="s">
        <v>612</v>
      </c>
      <c r="B123" s="4" t="s">
        <v>26</v>
      </c>
      <c r="C123" s="4" t="s">
        <v>613</v>
      </c>
      <c r="D123" s="4" t="s">
        <v>614</v>
      </c>
      <c r="E123" s="4" t="s">
        <v>615</v>
      </c>
      <c r="F123" s="6">
        <v>45068</v>
      </c>
      <c r="G123" s="6">
        <v>45072</v>
      </c>
      <c r="H123" s="4">
        <v>2</v>
      </c>
      <c r="I123" s="4">
        <v>4</v>
      </c>
      <c r="J123" s="4">
        <v>8</v>
      </c>
      <c r="K123" s="4" t="s">
        <v>30</v>
      </c>
      <c r="L123" s="4">
        <v>834</v>
      </c>
      <c r="M123" s="4">
        <v>834</v>
      </c>
      <c r="N123" s="4" t="s">
        <v>616</v>
      </c>
      <c r="O123" s="4" t="s">
        <v>32</v>
      </c>
      <c r="P123" s="4" t="s">
        <v>33</v>
      </c>
      <c r="Q123" s="4">
        <v>0</v>
      </c>
      <c r="R123" s="8">
        <v>45041.6786574074</v>
      </c>
      <c r="S123" s="6">
        <v>45079</v>
      </c>
      <c r="T123" s="4" t="s">
        <v>34</v>
      </c>
      <c r="U123" s="4">
        <v>834</v>
      </c>
      <c r="V123" s="4">
        <v>0</v>
      </c>
      <c r="W123" s="4">
        <v>0</v>
      </c>
      <c r="X123" s="4" t="s">
        <v>617</v>
      </c>
      <c r="Y123" s="4" t="s">
        <v>618</v>
      </c>
    </row>
    <row r="124" s="4" customFormat="1" spans="1:26">
      <c r="A124" s="4" t="s">
        <v>619</v>
      </c>
      <c r="B124" s="4" t="s">
        <v>26</v>
      </c>
      <c r="C124" s="4" t="s">
        <v>613</v>
      </c>
      <c r="D124" s="4" t="s">
        <v>620</v>
      </c>
      <c r="E124" s="4" t="s">
        <v>621</v>
      </c>
      <c r="F124" s="6">
        <v>45043</v>
      </c>
      <c r="G124" s="6">
        <v>45047</v>
      </c>
      <c r="H124" s="4">
        <v>2</v>
      </c>
      <c r="I124" s="4">
        <v>4</v>
      </c>
      <c r="J124" s="4">
        <v>8</v>
      </c>
      <c r="K124" s="4" t="s">
        <v>30</v>
      </c>
      <c r="L124" s="4">
        <v>418.72</v>
      </c>
      <c r="M124" s="4">
        <v>418.72</v>
      </c>
      <c r="N124" s="4" t="s">
        <v>622</v>
      </c>
      <c r="O124" s="4" t="s">
        <v>32</v>
      </c>
      <c r="P124" s="4" t="s">
        <v>33</v>
      </c>
      <c r="Q124" s="4">
        <v>0</v>
      </c>
      <c r="R124" s="8">
        <v>44916.9863657407</v>
      </c>
      <c r="S124" s="6">
        <v>45079</v>
      </c>
      <c r="T124" s="4" t="s">
        <v>34</v>
      </c>
      <c r="U124" s="4">
        <v>418.72</v>
      </c>
      <c r="V124" s="4">
        <v>0</v>
      </c>
      <c r="W124" s="4">
        <v>0</v>
      </c>
      <c r="X124" s="4" t="s">
        <v>623</v>
      </c>
      <c r="Y124" s="4" t="s">
        <v>624</v>
      </c>
      <c r="Z124" s="4" t="s">
        <v>625</v>
      </c>
    </row>
    <row r="125" s="4" customFormat="1" spans="1:25">
      <c r="A125" s="4" t="s">
        <v>626</v>
      </c>
      <c r="B125" s="4" t="s">
        <v>26</v>
      </c>
      <c r="C125" s="4" t="s">
        <v>627</v>
      </c>
      <c r="D125" s="4" t="s">
        <v>628</v>
      </c>
      <c r="E125" s="4" t="s">
        <v>629</v>
      </c>
      <c r="F125" s="6">
        <v>45045</v>
      </c>
      <c r="G125" s="6">
        <v>45048</v>
      </c>
      <c r="H125" s="4">
        <v>1</v>
      </c>
      <c r="I125" s="4">
        <v>3</v>
      </c>
      <c r="J125" s="4">
        <v>3</v>
      </c>
      <c r="K125" s="4" t="s">
        <v>30</v>
      </c>
      <c r="L125" s="4">
        <v>5700</v>
      </c>
      <c r="M125" s="4">
        <v>5700</v>
      </c>
      <c r="N125" s="4" t="s">
        <v>630</v>
      </c>
      <c r="O125" s="4" t="s">
        <v>32</v>
      </c>
      <c r="P125" s="4" t="s">
        <v>33</v>
      </c>
      <c r="Q125" s="4">
        <v>0</v>
      </c>
      <c r="R125" s="8">
        <v>44991.003287037</v>
      </c>
      <c r="S125" s="6">
        <v>45079</v>
      </c>
      <c r="T125" s="4" t="s">
        <v>34</v>
      </c>
      <c r="U125" s="4">
        <v>5700</v>
      </c>
      <c r="V125" s="4">
        <v>0</v>
      </c>
      <c r="W125" s="4">
        <v>0</v>
      </c>
      <c r="X125" s="4" t="s">
        <v>631</v>
      </c>
      <c r="Y125" s="4" t="s">
        <v>632</v>
      </c>
    </row>
    <row r="126" s="4" customFormat="1" spans="1:25">
      <c r="A126" s="4" t="s">
        <v>633</v>
      </c>
      <c r="B126" s="4" t="s">
        <v>26</v>
      </c>
      <c r="C126" s="4" t="s">
        <v>627</v>
      </c>
      <c r="D126" s="4" t="s">
        <v>634</v>
      </c>
      <c r="E126" s="4" t="s">
        <v>635</v>
      </c>
      <c r="F126" s="6">
        <v>44895</v>
      </c>
      <c r="G126" s="6">
        <v>44897</v>
      </c>
      <c r="H126" s="4">
        <v>1</v>
      </c>
      <c r="I126" s="4">
        <v>2</v>
      </c>
      <c r="J126" s="4">
        <v>2</v>
      </c>
      <c r="K126" s="4" t="s">
        <v>30</v>
      </c>
      <c r="L126" s="4">
        <v>1000</v>
      </c>
      <c r="M126" s="4">
        <v>1000</v>
      </c>
      <c r="N126" s="4" t="s">
        <v>636</v>
      </c>
      <c r="O126" s="4" t="s">
        <v>32</v>
      </c>
      <c r="P126" s="4" t="s">
        <v>33</v>
      </c>
      <c r="Q126" s="4">
        <v>0</v>
      </c>
      <c r="R126" s="8">
        <v>44892.6531365741</v>
      </c>
      <c r="S126" s="6">
        <v>45079</v>
      </c>
      <c r="T126" s="4" t="s">
        <v>34</v>
      </c>
      <c r="U126" s="4">
        <v>1000</v>
      </c>
      <c r="V126" s="4">
        <v>0</v>
      </c>
      <c r="W126" s="4">
        <v>0</v>
      </c>
      <c r="X126" s="4" t="s">
        <v>42</v>
      </c>
      <c r="Y126" s="4" t="s">
        <v>42</v>
      </c>
    </row>
    <row r="127" s="4" customFormat="1" spans="1:25">
      <c r="A127" s="4" t="s">
        <v>637</v>
      </c>
      <c r="B127" s="4" t="s">
        <v>26</v>
      </c>
      <c r="C127" s="4" t="s">
        <v>627</v>
      </c>
      <c r="D127" s="4" t="s">
        <v>638</v>
      </c>
      <c r="E127" s="4" t="s">
        <v>639</v>
      </c>
      <c r="F127" s="6">
        <v>45058</v>
      </c>
      <c r="G127" s="6">
        <v>45060</v>
      </c>
      <c r="H127" s="4">
        <v>1</v>
      </c>
      <c r="I127" s="4">
        <v>2</v>
      </c>
      <c r="J127" s="4">
        <v>2</v>
      </c>
      <c r="K127" s="4" t="s">
        <v>30</v>
      </c>
      <c r="L127" s="4">
        <v>364.2</v>
      </c>
      <c r="M127" s="4">
        <v>364.2</v>
      </c>
      <c r="N127" s="4" t="s">
        <v>640</v>
      </c>
      <c r="O127" s="4" t="s">
        <v>32</v>
      </c>
      <c r="P127" s="4" t="s">
        <v>33</v>
      </c>
      <c r="Q127" s="4">
        <v>0</v>
      </c>
      <c r="R127" s="8">
        <v>45049.0434027778</v>
      </c>
      <c r="S127" s="6">
        <v>45079</v>
      </c>
      <c r="T127" s="4" t="s">
        <v>34</v>
      </c>
      <c r="U127" s="4">
        <v>364.2</v>
      </c>
      <c r="V127" s="4">
        <v>0</v>
      </c>
      <c r="W127" s="4">
        <v>0</v>
      </c>
      <c r="X127" s="4" t="s">
        <v>641</v>
      </c>
      <c r="Y127" s="4" t="s">
        <v>642</v>
      </c>
    </row>
    <row r="128" s="4" customFormat="1" spans="1:25">
      <c r="A128" s="4" t="s">
        <v>643</v>
      </c>
      <c r="B128" s="4" t="s">
        <v>26</v>
      </c>
      <c r="C128" s="4" t="s">
        <v>644</v>
      </c>
      <c r="D128" s="4" t="s">
        <v>557</v>
      </c>
      <c r="E128" s="4" t="s">
        <v>645</v>
      </c>
      <c r="F128" s="6">
        <v>45073</v>
      </c>
      <c r="G128" s="6">
        <v>45074</v>
      </c>
      <c r="H128" s="4">
        <v>1</v>
      </c>
      <c r="I128" s="4">
        <v>1</v>
      </c>
      <c r="J128" s="4">
        <v>1</v>
      </c>
      <c r="K128" s="4" t="s">
        <v>30</v>
      </c>
      <c r="L128" s="4">
        <v>-378</v>
      </c>
      <c r="M128" s="4">
        <v>-378</v>
      </c>
      <c r="N128" s="4" t="s">
        <v>646</v>
      </c>
      <c r="O128" s="4" t="s">
        <v>32</v>
      </c>
      <c r="P128" s="4" t="s">
        <v>33</v>
      </c>
      <c r="Q128" s="4">
        <v>0</v>
      </c>
      <c r="R128" s="8">
        <v>45066.4675578704</v>
      </c>
      <c r="S128" s="6">
        <v>45079</v>
      </c>
      <c r="T128" s="4" t="s">
        <v>34</v>
      </c>
      <c r="U128" s="4">
        <v>-378</v>
      </c>
      <c r="V128" s="4">
        <v>0</v>
      </c>
      <c r="W128" s="4">
        <v>0</v>
      </c>
      <c r="X128" s="4" t="s">
        <v>647</v>
      </c>
      <c r="Y128" s="4" t="s">
        <v>648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26"/>
  <sheetViews>
    <sheetView tabSelected="1" workbookViewId="0">
      <selection activeCell="A124" sqref="A124:B126"/>
    </sheetView>
  </sheetViews>
  <sheetFormatPr defaultColWidth="10" defaultRowHeight="14.4"/>
  <cols>
    <col min="1" max="1" width="12.8888888888889" style="4"/>
    <col min="2" max="2" width="10.6666666666667" style="4"/>
    <col min="3" max="3" width="11.8888888888889" style="4"/>
    <col min="4" max="4" width="10.7777777777778" style="4"/>
    <col min="5" max="5" width="10.6666666666667" style="4"/>
    <col min="6" max="16363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649</v>
      </c>
    </row>
    <row r="2" s="4" customFormat="1" hidden="1" spans="1:10">
      <c r="A2" s="5">
        <v>999222648483837</v>
      </c>
      <c r="B2" s="4" t="s">
        <v>27</v>
      </c>
      <c r="C2" s="6">
        <v>45074</v>
      </c>
      <c r="D2" s="6">
        <v>45076</v>
      </c>
      <c r="E2" s="4">
        <v>906</v>
      </c>
      <c r="F2" s="4" t="str">
        <f>VLOOKUP(A2,HOP!A:L,12,0)</f>
        <v>906.00</v>
      </c>
      <c r="G2" s="4" t="str">
        <f>VLOOKUP(A2,HOP!A:C,3,0)</f>
        <v>3020919</v>
      </c>
      <c r="H2" s="4">
        <f>E2-F2</f>
        <v>0</v>
      </c>
      <c r="I2" s="4" t="str">
        <f>$I$1&amp;G2</f>
        <v>,3020919</v>
      </c>
      <c r="J2" s="4" t="str">
        <f>VLOOKUP(A2,HOP!A:U,21,0)</f>
        <v>直采</v>
      </c>
    </row>
    <row r="3" s="4" customFormat="1" hidden="1" spans="1:10">
      <c r="A3" s="5">
        <v>999223098453295</v>
      </c>
      <c r="B3" s="4" t="s">
        <v>27</v>
      </c>
      <c r="C3" s="6">
        <v>45075</v>
      </c>
      <c r="D3" s="6">
        <v>45076</v>
      </c>
      <c r="E3" s="4">
        <v>0</v>
      </c>
      <c r="F3" s="4" t="e">
        <f>VLOOKUP(A3,HOP!A:L,12,0)</f>
        <v>#N/A</v>
      </c>
      <c r="G3" s="4" t="e">
        <f>VLOOKUP(A3,HOP!A:C,3,0)</f>
        <v>#N/A</v>
      </c>
      <c r="H3" s="4" t="e">
        <f t="shared" ref="H3:H34" si="0">E3-F3</f>
        <v>#N/A</v>
      </c>
      <c r="I3" s="4" t="e">
        <f t="shared" ref="I3:I34" si="1">$I$1&amp;G3</f>
        <v>#N/A</v>
      </c>
      <c r="J3" s="4" t="e">
        <f>VLOOKUP(A3,HOP!A:U,21,0)</f>
        <v>#N/A</v>
      </c>
    </row>
    <row r="4" s="4" customFormat="1" hidden="1" spans="1:10">
      <c r="A4" s="5">
        <v>999223102771189</v>
      </c>
      <c r="B4" s="4" t="s">
        <v>27</v>
      </c>
      <c r="C4" s="6">
        <v>45075</v>
      </c>
      <c r="D4" s="6">
        <v>45076</v>
      </c>
      <c r="E4" s="4">
        <v>0</v>
      </c>
      <c r="F4" s="4" t="e">
        <f>VLOOKUP(A4,HOP!A:L,12,0)</f>
        <v>#N/A</v>
      </c>
      <c r="G4" s="4" t="e">
        <f>VLOOKUP(A4,HOP!A:C,3,0)</f>
        <v>#N/A</v>
      </c>
      <c r="H4" s="4" t="e">
        <f t="shared" si="0"/>
        <v>#N/A</v>
      </c>
      <c r="I4" s="4" t="e">
        <f t="shared" si="1"/>
        <v>#N/A</v>
      </c>
      <c r="J4" s="4" t="e">
        <f>VLOOKUP(A4,HOP!A:U,21,0)</f>
        <v>#N/A</v>
      </c>
    </row>
    <row r="5" s="4" customFormat="1" hidden="1" spans="1:10">
      <c r="A5" s="5">
        <v>999223107401899</v>
      </c>
      <c r="B5" s="4" t="s">
        <v>27</v>
      </c>
      <c r="C5" s="6">
        <v>45073</v>
      </c>
      <c r="D5" s="6">
        <v>45076</v>
      </c>
      <c r="E5" s="4">
        <v>3435</v>
      </c>
      <c r="F5" s="4" t="str">
        <f>VLOOKUP(A5,HOP!A:L,12,0)</f>
        <v>3435.00</v>
      </c>
      <c r="G5" s="4" t="str">
        <f>VLOOKUP(A5,HOP!A:C,3,0)</f>
        <v>3115512</v>
      </c>
      <c r="H5" s="4">
        <f t="shared" si="0"/>
        <v>0</v>
      </c>
      <c r="I5" s="4" t="str">
        <f t="shared" si="1"/>
        <v>,3115512</v>
      </c>
      <c r="J5" s="4" t="str">
        <f>VLOOKUP(A5,HOP!A:U,21,0)</f>
        <v>直采</v>
      </c>
    </row>
    <row r="6" s="4" customFormat="1" hidden="1" spans="1:10">
      <c r="A6" s="5">
        <v>999223190383023</v>
      </c>
      <c r="B6" s="4" t="s">
        <v>27</v>
      </c>
      <c r="C6" s="6">
        <v>45075</v>
      </c>
      <c r="D6" s="6">
        <v>45076</v>
      </c>
      <c r="E6" s="4">
        <v>415</v>
      </c>
      <c r="F6" s="4" t="str">
        <f>VLOOKUP(A6,HOP!A:L,12,0)</f>
        <v>415.00</v>
      </c>
      <c r="G6" s="4" t="str">
        <f>VLOOKUP(A6,HOP!A:C,3,0)</f>
        <v>3135698</v>
      </c>
      <c r="H6" s="4">
        <f t="shared" si="0"/>
        <v>0</v>
      </c>
      <c r="I6" s="4" t="str">
        <f t="shared" si="1"/>
        <v>,3135698</v>
      </c>
      <c r="J6" s="4" t="str">
        <f>VLOOKUP(A6,HOP!A:U,21,0)</f>
        <v>直采</v>
      </c>
    </row>
    <row r="7" s="4" customFormat="1" hidden="1" spans="1:10">
      <c r="A7" s="5">
        <v>999223203109368</v>
      </c>
      <c r="B7" s="4" t="s">
        <v>27</v>
      </c>
      <c r="C7" s="6">
        <v>45075</v>
      </c>
      <c r="D7" s="6">
        <v>45076</v>
      </c>
      <c r="E7" s="4">
        <v>810</v>
      </c>
      <c r="F7" s="4" t="str">
        <f>VLOOKUP(A7,HOP!A:L,12,0)</f>
        <v>810.00</v>
      </c>
      <c r="G7" s="4" t="str">
        <f>VLOOKUP(A7,HOP!A:C,3,0)</f>
        <v>3140027</v>
      </c>
      <c r="H7" s="4">
        <f t="shared" si="0"/>
        <v>0</v>
      </c>
      <c r="I7" s="4" t="str">
        <f t="shared" si="1"/>
        <v>,3140027</v>
      </c>
      <c r="J7" s="4" t="str">
        <f>VLOOKUP(A7,HOP!A:U,21,0)</f>
        <v>直采</v>
      </c>
    </row>
    <row r="8" s="4" customFormat="1" hidden="1" spans="1:10">
      <c r="A8" s="5">
        <v>999223461543695</v>
      </c>
      <c r="B8" s="4" t="s">
        <v>27</v>
      </c>
      <c r="C8" s="6">
        <v>45071</v>
      </c>
      <c r="D8" s="6">
        <v>45076</v>
      </c>
      <c r="E8" s="4">
        <v>10100</v>
      </c>
      <c r="F8" s="4" t="str">
        <f>VLOOKUP(A8,HOP!A:L,12,0)</f>
        <v>10100.00</v>
      </c>
      <c r="G8" s="4" t="str">
        <f>VLOOKUP(A8,HOP!A:C,3,0)</f>
        <v>3193094</v>
      </c>
      <c r="H8" s="4">
        <f t="shared" si="0"/>
        <v>0</v>
      </c>
      <c r="I8" s="4" t="str">
        <f t="shared" si="1"/>
        <v>,3193094</v>
      </c>
      <c r="J8" s="4" t="str">
        <f>VLOOKUP(A8,HOP!A:U,21,0)</f>
        <v>直采</v>
      </c>
    </row>
    <row r="9" s="4" customFormat="1" hidden="1" spans="1:10">
      <c r="A9" s="5">
        <v>999223522803642</v>
      </c>
      <c r="B9" s="4" t="s">
        <v>27</v>
      </c>
      <c r="C9" s="6">
        <v>45073</v>
      </c>
      <c r="D9" s="6">
        <v>45076</v>
      </c>
      <c r="E9" s="4">
        <v>2505</v>
      </c>
      <c r="F9" s="4" t="str">
        <f>VLOOKUP(A9,HOP!A:L,12,0)</f>
        <v>2505.00</v>
      </c>
      <c r="G9" s="4" t="str">
        <f>VLOOKUP(A9,HOP!A:C,3,0)</f>
        <v>3204581</v>
      </c>
      <c r="H9" s="4">
        <f t="shared" si="0"/>
        <v>0</v>
      </c>
      <c r="I9" s="4" t="str">
        <f t="shared" si="1"/>
        <v>,3204581</v>
      </c>
      <c r="J9" s="4" t="str">
        <f>VLOOKUP(A9,HOP!A:U,21,0)</f>
        <v>直采</v>
      </c>
    </row>
    <row r="10" s="4" customFormat="1" hidden="1" spans="1:10">
      <c r="A10" s="5">
        <v>999223615745320</v>
      </c>
      <c r="B10" s="4" t="s">
        <v>27</v>
      </c>
      <c r="C10" s="6">
        <v>45072</v>
      </c>
      <c r="D10" s="6">
        <v>45076</v>
      </c>
      <c r="E10" s="4">
        <v>1908</v>
      </c>
      <c r="F10" s="4" t="str">
        <f>VLOOKUP(A10,HOP!A:L,12,0)</f>
        <v>1908.00</v>
      </c>
      <c r="G10" s="4" t="str">
        <f>VLOOKUP(A10,HOP!A:C,3,0)</f>
        <v>3219744</v>
      </c>
      <c r="H10" s="4">
        <f t="shared" si="0"/>
        <v>0</v>
      </c>
      <c r="I10" s="4" t="str">
        <f t="shared" si="1"/>
        <v>,3219744</v>
      </c>
      <c r="J10" s="4" t="str">
        <f>VLOOKUP(A10,HOP!A:U,21,0)</f>
        <v>直采</v>
      </c>
    </row>
    <row r="11" s="4" customFormat="1" hidden="1" spans="1:10">
      <c r="A11" s="5">
        <v>999223629683274</v>
      </c>
      <c r="B11" s="4" t="s">
        <v>27</v>
      </c>
      <c r="C11" s="6">
        <v>45074</v>
      </c>
      <c r="D11" s="6">
        <v>45076</v>
      </c>
      <c r="E11" s="4">
        <v>5424</v>
      </c>
      <c r="F11" s="4" t="str">
        <f>VLOOKUP(A11,HOP!A:L,12,0)</f>
        <v>5424.00</v>
      </c>
      <c r="G11" s="4" t="str">
        <f>VLOOKUP(A11,HOP!A:C,3,0)</f>
        <v>3222794</v>
      </c>
      <c r="H11" s="4">
        <f t="shared" si="0"/>
        <v>0</v>
      </c>
      <c r="I11" s="4" t="str">
        <f t="shared" si="1"/>
        <v>,3222794</v>
      </c>
      <c r="J11" s="4" t="str">
        <f>VLOOKUP(A11,HOP!A:U,21,0)</f>
        <v>直采</v>
      </c>
    </row>
    <row r="12" s="4" customFormat="1" hidden="1" spans="1:10">
      <c r="A12" s="5">
        <v>999223630495497</v>
      </c>
      <c r="B12" s="4" t="s">
        <v>27</v>
      </c>
      <c r="C12" s="6">
        <v>45074</v>
      </c>
      <c r="D12" s="6">
        <v>45076</v>
      </c>
      <c r="E12" s="4">
        <v>6110</v>
      </c>
      <c r="F12" s="4" t="str">
        <f>VLOOKUP(A12,HOP!A:L,12,0)</f>
        <v>6110.00</v>
      </c>
      <c r="G12" s="4" t="str">
        <f>VLOOKUP(A12,HOP!A:C,3,0)</f>
        <v>3222967</v>
      </c>
      <c r="H12" s="4">
        <f t="shared" si="0"/>
        <v>0</v>
      </c>
      <c r="I12" s="4" t="str">
        <f t="shared" si="1"/>
        <v>,3222967</v>
      </c>
      <c r="J12" s="4" t="str">
        <f>VLOOKUP(A12,HOP!A:U,21,0)</f>
        <v>直采</v>
      </c>
    </row>
    <row r="13" s="4" customFormat="1" hidden="1" spans="1:10">
      <c r="A13" s="5">
        <v>999223701301933</v>
      </c>
      <c r="B13" s="4" t="s">
        <v>27</v>
      </c>
      <c r="C13" s="6">
        <v>45072</v>
      </c>
      <c r="D13" s="6">
        <v>45076</v>
      </c>
      <c r="E13" s="4">
        <v>2948</v>
      </c>
      <c r="F13" s="4" t="str">
        <f>VLOOKUP(A13,HOP!A:L,12,0)</f>
        <v>2948.00</v>
      </c>
      <c r="G13" s="4" t="str">
        <f>VLOOKUP(A13,HOP!A:C,3,0)</f>
        <v>3241301</v>
      </c>
      <c r="H13" s="4">
        <f t="shared" si="0"/>
        <v>0</v>
      </c>
      <c r="I13" s="4" t="str">
        <f t="shared" si="1"/>
        <v>,3241301</v>
      </c>
      <c r="J13" s="4" t="str">
        <f>VLOOKUP(A13,HOP!A:U,21,0)</f>
        <v>直采</v>
      </c>
    </row>
    <row r="14" s="4" customFormat="1" hidden="1" spans="1:10">
      <c r="A14" s="5">
        <v>999223752274360</v>
      </c>
      <c r="B14" s="4" t="s">
        <v>27</v>
      </c>
      <c r="C14" s="6">
        <v>45074</v>
      </c>
      <c r="D14" s="6">
        <v>45076</v>
      </c>
      <c r="E14" s="4">
        <v>1580</v>
      </c>
      <c r="F14" s="4" t="str">
        <f>VLOOKUP(A14,HOP!A:L,12,0)</f>
        <v>1580.00</v>
      </c>
      <c r="G14" s="4" t="str">
        <f>VLOOKUP(A14,HOP!A:C,3,0)</f>
        <v>3257634</v>
      </c>
      <c r="H14" s="4">
        <f t="shared" si="0"/>
        <v>0</v>
      </c>
      <c r="I14" s="4" t="str">
        <f t="shared" si="1"/>
        <v>,3257634</v>
      </c>
      <c r="J14" s="4" t="str">
        <f>VLOOKUP(A14,HOP!A:U,21,0)</f>
        <v>直采</v>
      </c>
    </row>
    <row r="15" s="4" customFormat="1" hidden="1" spans="1:10">
      <c r="A15" s="5">
        <v>999223756555149</v>
      </c>
      <c r="B15" s="4" t="s">
        <v>27</v>
      </c>
      <c r="C15" s="6">
        <v>45075</v>
      </c>
      <c r="D15" s="6">
        <v>45076</v>
      </c>
      <c r="E15" s="4">
        <v>665</v>
      </c>
      <c r="F15" s="4" t="str">
        <f>VLOOKUP(A15,HOP!A:L,12,0)</f>
        <v>665.00</v>
      </c>
      <c r="G15" s="4" t="str">
        <f>VLOOKUP(A15,HOP!A:C,3,0)</f>
        <v>3261266</v>
      </c>
      <c r="H15" s="4">
        <f t="shared" si="0"/>
        <v>0</v>
      </c>
      <c r="I15" s="4" t="str">
        <f t="shared" si="1"/>
        <v>,3261266</v>
      </c>
      <c r="J15" s="4" t="str">
        <f>VLOOKUP(A15,HOP!A:U,21,0)</f>
        <v>直采</v>
      </c>
    </row>
    <row r="16" s="4" customFormat="1" hidden="1" spans="1:10">
      <c r="A16" s="5">
        <v>999223795200539</v>
      </c>
      <c r="B16" s="4" t="s">
        <v>27</v>
      </c>
      <c r="C16" s="6">
        <v>45073</v>
      </c>
      <c r="D16" s="6">
        <v>45076</v>
      </c>
      <c r="E16" s="4">
        <v>1485</v>
      </c>
      <c r="F16" s="4" t="str">
        <f>VLOOKUP(A16,HOP!A:L,12,0)</f>
        <v>1485.00</v>
      </c>
      <c r="G16" s="4" t="str">
        <f>VLOOKUP(A16,HOP!A:C,3,0)</f>
        <v>3273732</v>
      </c>
      <c r="H16" s="4">
        <f t="shared" si="0"/>
        <v>0</v>
      </c>
      <c r="I16" s="4" t="str">
        <f t="shared" si="1"/>
        <v>,3273732</v>
      </c>
      <c r="J16" s="4" t="str">
        <f>VLOOKUP(A16,HOP!A:U,21,0)</f>
        <v>直采</v>
      </c>
    </row>
    <row r="17" s="4" customFormat="1" hidden="1" spans="1:10">
      <c r="A17" s="5">
        <v>999223825514127</v>
      </c>
      <c r="B17" s="4" t="s">
        <v>27</v>
      </c>
      <c r="C17" s="6">
        <v>45072</v>
      </c>
      <c r="D17" s="6">
        <v>45076</v>
      </c>
      <c r="E17" s="4">
        <v>8924</v>
      </c>
      <c r="F17" s="4" t="str">
        <f>VLOOKUP(A17,HOP!A:L,12,0)</f>
        <v>8924.00</v>
      </c>
      <c r="G17" s="4" t="str">
        <f>VLOOKUP(A17,HOP!A:C,3,0)</f>
        <v>3282313</v>
      </c>
      <c r="H17" s="4">
        <f t="shared" si="0"/>
        <v>0</v>
      </c>
      <c r="I17" s="4" t="str">
        <f t="shared" si="1"/>
        <v>,3282313</v>
      </c>
      <c r="J17" s="4" t="str">
        <f>VLOOKUP(A17,HOP!A:U,21,0)</f>
        <v>直采</v>
      </c>
    </row>
    <row r="18" s="4" customFormat="1" hidden="1" spans="1:10">
      <c r="A18" s="5">
        <v>999223834132029</v>
      </c>
      <c r="B18" s="4" t="s">
        <v>27</v>
      </c>
      <c r="C18" s="6">
        <v>45073</v>
      </c>
      <c r="D18" s="6">
        <v>45076</v>
      </c>
      <c r="E18" s="4">
        <v>3436</v>
      </c>
      <c r="F18" s="4" t="str">
        <f>VLOOKUP(A18,HOP!A:L,12,0)</f>
        <v>3436.00</v>
      </c>
      <c r="G18" s="4" t="str">
        <f>VLOOKUP(A18,HOP!A:C,3,0)</f>
        <v>3285410</v>
      </c>
      <c r="H18" s="4">
        <f t="shared" si="0"/>
        <v>0</v>
      </c>
      <c r="I18" s="4" t="str">
        <f t="shared" si="1"/>
        <v>,3285410</v>
      </c>
      <c r="J18" s="4" t="str">
        <f>VLOOKUP(A18,HOP!A:U,21,0)</f>
        <v>直采</v>
      </c>
    </row>
    <row r="19" s="4" customFormat="1" hidden="1" spans="1:10">
      <c r="A19" s="5">
        <v>999223902855632</v>
      </c>
      <c r="B19" s="4" t="s">
        <v>27</v>
      </c>
      <c r="C19" s="6">
        <v>45070</v>
      </c>
      <c r="D19" s="6">
        <v>45076</v>
      </c>
      <c r="E19" s="4">
        <v>8316</v>
      </c>
      <c r="F19" s="4" t="str">
        <f>VLOOKUP(A19,HOP!A:L,12,0)</f>
        <v>8316.00</v>
      </c>
      <c r="G19" s="4" t="str">
        <f>VLOOKUP(A19,HOP!A:C,3,0)</f>
        <v>3302980</v>
      </c>
      <c r="H19" s="4">
        <f t="shared" si="0"/>
        <v>0</v>
      </c>
      <c r="I19" s="4" t="str">
        <f t="shared" si="1"/>
        <v>,3302980</v>
      </c>
      <c r="J19" s="4" t="str">
        <f>VLOOKUP(A19,HOP!A:U,21,0)</f>
        <v>直采</v>
      </c>
    </row>
    <row r="20" s="4" customFormat="1" hidden="1" spans="1:10">
      <c r="A20" s="5">
        <v>999223920234995</v>
      </c>
      <c r="B20" s="4" t="s">
        <v>27</v>
      </c>
      <c r="C20" s="6">
        <v>45073</v>
      </c>
      <c r="D20" s="6">
        <v>45076</v>
      </c>
      <c r="E20" s="4">
        <v>735</v>
      </c>
      <c r="F20" s="4" t="str">
        <f>VLOOKUP(A20,HOP!A:L,12,0)</f>
        <v>735.00</v>
      </c>
      <c r="G20" s="4" t="str">
        <f>VLOOKUP(A20,HOP!A:C,3,0)</f>
        <v>3306012</v>
      </c>
      <c r="H20" s="4">
        <f t="shared" si="0"/>
        <v>0</v>
      </c>
      <c r="I20" s="4" t="str">
        <f t="shared" si="1"/>
        <v>,3306012</v>
      </c>
      <c r="J20" s="4" t="str">
        <f>VLOOKUP(A20,HOP!A:U,21,0)</f>
        <v>直采</v>
      </c>
    </row>
    <row r="21" s="4" customFormat="1" hidden="1" spans="1:10">
      <c r="A21" s="5">
        <v>999223985537444</v>
      </c>
      <c r="B21" s="4" t="s">
        <v>27</v>
      </c>
      <c r="C21" s="6">
        <v>45072</v>
      </c>
      <c r="D21" s="6">
        <v>45076</v>
      </c>
      <c r="E21" s="4">
        <v>3472</v>
      </c>
      <c r="F21" s="4" t="str">
        <f>VLOOKUP(A21,HOP!A:L,12,0)</f>
        <v>3472.00</v>
      </c>
      <c r="G21" s="4" t="str">
        <f>VLOOKUP(A21,HOP!A:C,3,0)</f>
        <v>3321023</v>
      </c>
      <c r="H21" s="4">
        <f t="shared" si="0"/>
        <v>0</v>
      </c>
      <c r="I21" s="4" t="str">
        <f t="shared" si="1"/>
        <v>,3321023</v>
      </c>
      <c r="J21" s="4" t="str">
        <f>VLOOKUP(A21,HOP!A:U,21,0)</f>
        <v>直采</v>
      </c>
    </row>
    <row r="22" s="4" customFormat="1" hidden="1" spans="1:10">
      <c r="A22" s="5">
        <v>999223992398976</v>
      </c>
      <c r="B22" s="4" t="s">
        <v>27</v>
      </c>
      <c r="C22" s="6">
        <v>45072</v>
      </c>
      <c r="D22" s="6">
        <v>45076</v>
      </c>
      <c r="E22" s="4">
        <v>3144</v>
      </c>
      <c r="F22" s="4" t="str">
        <f>VLOOKUP(A22,HOP!A:L,12,0)</f>
        <v>3144.00</v>
      </c>
      <c r="G22" s="4" t="str">
        <f>VLOOKUP(A22,HOP!A:C,3,0)</f>
        <v>3322837</v>
      </c>
      <c r="H22" s="4">
        <f t="shared" si="0"/>
        <v>0</v>
      </c>
      <c r="I22" s="4" t="str">
        <f t="shared" si="1"/>
        <v>,3322837</v>
      </c>
      <c r="J22" s="4" t="str">
        <f>VLOOKUP(A22,HOP!A:U,21,0)</f>
        <v>直采</v>
      </c>
    </row>
    <row r="23" s="4" customFormat="1" hidden="1" spans="1:10">
      <c r="A23" s="5">
        <v>999223994367796</v>
      </c>
      <c r="B23" s="4" t="s">
        <v>27</v>
      </c>
      <c r="C23" s="6">
        <v>45074</v>
      </c>
      <c r="D23" s="6">
        <v>45076</v>
      </c>
      <c r="E23" s="4">
        <v>2066</v>
      </c>
      <c r="F23" s="4" t="str">
        <f>VLOOKUP(A23,HOP!A:L,12,0)</f>
        <v>2066.00</v>
      </c>
      <c r="G23" s="4" t="str">
        <f>VLOOKUP(A23,HOP!A:C,3,0)</f>
        <v>3323528</v>
      </c>
      <c r="H23" s="4">
        <f t="shared" si="0"/>
        <v>0</v>
      </c>
      <c r="I23" s="4" t="str">
        <f t="shared" si="1"/>
        <v>,3323528</v>
      </c>
      <c r="J23" s="4" t="str">
        <f>VLOOKUP(A23,HOP!A:U,21,0)</f>
        <v>直采</v>
      </c>
    </row>
    <row r="24" s="4" customFormat="1" hidden="1" spans="1:10">
      <c r="A24" s="5">
        <v>999224005386794</v>
      </c>
      <c r="B24" s="4" t="s">
        <v>27</v>
      </c>
      <c r="C24" s="6">
        <v>45072</v>
      </c>
      <c r="D24" s="6">
        <v>45076</v>
      </c>
      <c r="E24" s="4">
        <v>5552</v>
      </c>
      <c r="F24" s="4" t="str">
        <f>VLOOKUP(A24,HOP!A:L,12,0)</f>
        <v>5552.00</v>
      </c>
      <c r="G24" s="4" t="str">
        <f>VLOOKUP(A24,HOP!A:C,3,0)</f>
        <v>3327036</v>
      </c>
      <c r="H24" s="4">
        <f t="shared" si="0"/>
        <v>0</v>
      </c>
      <c r="I24" s="4" t="str">
        <f t="shared" si="1"/>
        <v>,3327036</v>
      </c>
      <c r="J24" s="4" t="str">
        <f>VLOOKUP(A24,HOP!A:U,21,0)</f>
        <v>直采</v>
      </c>
    </row>
    <row r="25" s="4" customFormat="1" hidden="1" spans="1:10">
      <c r="A25" s="5">
        <v>999224006133680</v>
      </c>
      <c r="B25" s="4" t="s">
        <v>27</v>
      </c>
      <c r="C25" s="6">
        <v>45071</v>
      </c>
      <c r="D25" s="6">
        <v>45076</v>
      </c>
      <c r="E25" s="4">
        <v>2015</v>
      </c>
      <c r="F25" s="4" t="str">
        <f>VLOOKUP(A25,HOP!A:L,12,0)</f>
        <v>2015.00</v>
      </c>
      <c r="G25" s="4" t="str">
        <f>VLOOKUP(A25,HOP!A:C,3,0)</f>
        <v>3327210</v>
      </c>
      <c r="H25" s="4">
        <f t="shared" si="0"/>
        <v>0</v>
      </c>
      <c r="I25" s="4" t="str">
        <f t="shared" si="1"/>
        <v>,3327210</v>
      </c>
      <c r="J25" s="4" t="str">
        <f>VLOOKUP(A25,HOP!A:U,21,0)</f>
        <v>直采</v>
      </c>
    </row>
    <row r="26" s="4" customFormat="1" hidden="1" spans="1:10">
      <c r="A26" s="5">
        <v>999224010472226</v>
      </c>
      <c r="B26" s="4" t="s">
        <v>27</v>
      </c>
      <c r="C26" s="6">
        <v>45073</v>
      </c>
      <c r="D26" s="6">
        <v>45076</v>
      </c>
      <c r="E26" s="4">
        <v>5208</v>
      </c>
      <c r="F26" s="4" t="str">
        <f>VLOOKUP(A26,HOP!A:L,12,0)</f>
        <v>5208.00</v>
      </c>
      <c r="G26" s="4" t="str">
        <f>VLOOKUP(A26,HOP!A:C,3,0)</f>
        <v>3328544</v>
      </c>
      <c r="H26" s="4">
        <f t="shared" si="0"/>
        <v>0</v>
      </c>
      <c r="I26" s="4" t="str">
        <f t="shared" si="1"/>
        <v>,3328544</v>
      </c>
      <c r="J26" s="4" t="str">
        <f>VLOOKUP(A26,HOP!A:U,21,0)</f>
        <v>直采</v>
      </c>
    </row>
    <row r="27" s="4" customFormat="1" hidden="1" spans="1:10">
      <c r="A27" s="5">
        <v>999224016930822</v>
      </c>
      <c r="B27" s="4" t="s">
        <v>27</v>
      </c>
      <c r="C27" s="6">
        <v>45074</v>
      </c>
      <c r="D27" s="6">
        <v>45076</v>
      </c>
      <c r="E27" s="4">
        <v>546</v>
      </c>
      <c r="F27" s="4" t="str">
        <f>VLOOKUP(A27,HOP!A:L,12,0)</f>
        <v>546.00</v>
      </c>
      <c r="G27" s="4" t="str">
        <f>VLOOKUP(A27,HOP!A:C,3,0)</f>
        <v>3331393</v>
      </c>
      <c r="H27" s="4">
        <f t="shared" si="0"/>
        <v>0</v>
      </c>
      <c r="I27" s="4" t="str">
        <f t="shared" si="1"/>
        <v>,3331393</v>
      </c>
      <c r="J27" s="4" t="str">
        <f>VLOOKUP(A27,HOP!A:U,21,0)</f>
        <v>直采</v>
      </c>
    </row>
    <row r="28" s="4" customFormat="1" hidden="1" spans="1:10">
      <c r="A28" s="5">
        <v>999224017150608</v>
      </c>
      <c r="B28" s="4" t="s">
        <v>27</v>
      </c>
      <c r="C28" s="6">
        <v>45075</v>
      </c>
      <c r="D28" s="6">
        <v>45076</v>
      </c>
      <c r="E28" s="4">
        <v>319</v>
      </c>
      <c r="F28" s="4" t="str">
        <f>VLOOKUP(A28,HOP!A:L,12,0)</f>
        <v>319.00</v>
      </c>
      <c r="G28" s="4" t="str">
        <f>VLOOKUP(A28,HOP!A:C,3,0)</f>
        <v>3331590</v>
      </c>
      <c r="H28" s="4">
        <f t="shared" si="0"/>
        <v>0</v>
      </c>
      <c r="I28" s="4" t="str">
        <f t="shared" si="1"/>
        <v>,3331590</v>
      </c>
      <c r="J28" s="4" t="str">
        <f>VLOOKUP(A28,HOP!A:U,21,0)</f>
        <v>直采</v>
      </c>
    </row>
    <row r="29" s="4" customFormat="1" hidden="1" spans="1:10">
      <c r="A29" s="5">
        <v>999224046376774</v>
      </c>
      <c r="B29" s="4" t="s">
        <v>27</v>
      </c>
      <c r="C29" s="6">
        <v>45075</v>
      </c>
      <c r="D29" s="6">
        <v>45076</v>
      </c>
      <c r="E29" s="4">
        <v>0</v>
      </c>
      <c r="F29" s="4" t="e">
        <f>VLOOKUP(A29,HOP!A:L,12,0)</f>
        <v>#N/A</v>
      </c>
      <c r="G29" s="4" t="e">
        <f>VLOOKUP(A29,HOP!A:C,3,0)</f>
        <v>#N/A</v>
      </c>
      <c r="H29" s="4" t="e">
        <f t="shared" si="0"/>
        <v>#N/A</v>
      </c>
      <c r="I29" s="4" t="e">
        <f t="shared" si="1"/>
        <v>#N/A</v>
      </c>
      <c r="J29" s="4" t="e">
        <f>VLOOKUP(A29,HOP!A:U,21,0)</f>
        <v>#N/A</v>
      </c>
    </row>
    <row r="30" s="4" customFormat="1" hidden="1" spans="1:10">
      <c r="A30" s="5">
        <v>999224050000567</v>
      </c>
      <c r="B30" s="4" t="s">
        <v>27</v>
      </c>
      <c r="C30" s="6">
        <v>45069</v>
      </c>
      <c r="D30" s="6">
        <v>45076</v>
      </c>
      <c r="E30" s="4">
        <v>5271</v>
      </c>
      <c r="F30" s="4" t="str">
        <f>VLOOKUP(A30,HOP!A:L,12,0)</f>
        <v>5271.00</v>
      </c>
      <c r="G30" s="4" t="str">
        <f>VLOOKUP(A30,HOP!A:C,3,0)</f>
        <v>3340682</v>
      </c>
      <c r="H30" s="4">
        <f t="shared" si="0"/>
        <v>0</v>
      </c>
      <c r="I30" s="4" t="str">
        <f t="shared" si="1"/>
        <v>,3340682</v>
      </c>
      <c r="J30" s="4" t="str">
        <f>VLOOKUP(A30,HOP!A:U,21,0)</f>
        <v>直采</v>
      </c>
    </row>
    <row r="31" s="4" customFormat="1" hidden="1" spans="1:10">
      <c r="A31" s="5">
        <v>999224050137866</v>
      </c>
      <c r="B31" s="4" t="s">
        <v>27</v>
      </c>
      <c r="C31" s="6">
        <v>45072</v>
      </c>
      <c r="D31" s="6">
        <v>45076</v>
      </c>
      <c r="E31" s="4">
        <v>2932</v>
      </c>
      <c r="F31" s="4" t="str">
        <f>VLOOKUP(A31,HOP!A:L,12,0)</f>
        <v>2932.00</v>
      </c>
      <c r="G31" s="4" t="str">
        <f>VLOOKUP(A31,HOP!A:C,3,0)</f>
        <v>3340716</v>
      </c>
      <c r="H31" s="4">
        <f t="shared" si="0"/>
        <v>0</v>
      </c>
      <c r="I31" s="4" t="str">
        <f t="shared" si="1"/>
        <v>,3340716</v>
      </c>
      <c r="J31" s="4" t="str">
        <f>VLOOKUP(A31,HOP!A:U,21,0)</f>
        <v>直采</v>
      </c>
    </row>
    <row r="32" s="4" customFormat="1" hidden="1" spans="1:10">
      <c r="A32" s="5">
        <v>999224056304164</v>
      </c>
      <c r="B32" s="4" t="s">
        <v>27</v>
      </c>
      <c r="C32" s="6">
        <v>45072</v>
      </c>
      <c r="D32" s="6">
        <v>45076</v>
      </c>
      <c r="E32" s="4">
        <v>2252</v>
      </c>
      <c r="F32" s="4" t="str">
        <f>VLOOKUP(A32,HOP!A:L,12,0)</f>
        <v>2252.00</v>
      </c>
      <c r="G32" s="4" t="str">
        <f>VLOOKUP(A32,HOP!A:C,3,0)</f>
        <v>3342622</v>
      </c>
      <c r="H32" s="4">
        <f t="shared" si="0"/>
        <v>0</v>
      </c>
      <c r="I32" s="4" t="str">
        <f t="shared" si="1"/>
        <v>,3342622</v>
      </c>
      <c r="J32" s="4" t="str">
        <f>VLOOKUP(A32,HOP!A:U,21,0)</f>
        <v>直采</v>
      </c>
    </row>
    <row r="33" s="4" customFormat="1" hidden="1" spans="1:10">
      <c r="A33" s="5">
        <v>999224059406631</v>
      </c>
      <c r="B33" s="4" t="s">
        <v>27</v>
      </c>
      <c r="C33" s="6">
        <v>45074</v>
      </c>
      <c r="D33" s="6">
        <v>45076</v>
      </c>
      <c r="E33" s="4">
        <v>5244</v>
      </c>
      <c r="F33" s="4" t="str">
        <f>VLOOKUP(A33,HOP!A:L,12,0)</f>
        <v>5244.00</v>
      </c>
      <c r="G33" s="4" t="str">
        <f>VLOOKUP(A33,HOP!A:C,3,0)</f>
        <v>3343339</v>
      </c>
      <c r="H33" s="4">
        <f t="shared" si="0"/>
        <v>0</v>
      </c>
      <c r="I33" s="4" t="str">
        <f t="shared" si="1"/>
        <v>,3343339</v>
      </c>
      <c r="J33" s="4" t="str">
        <f>VLOOKUP(A33,HOP!A:U,21,0)</f>
        <v>直采</v>
      </c>
    </row>
    <row r="34" s="4" customFormat="1" hidden="1" spans="1:10">
      <c r="A34" s="5">
        <v>999224072000111</v>
      </c>
      <c r="B34" s="4" t="s">
        <v>27</v>
      </c>
      <c r="C34" s="6">
        <v>45075</v>
      </c>
      <c r="D34" s="6">
        <v>45076</v>
      </c>
      <c r="E34" s="4">
        <v>673</v>
      </c>
      <c r="F34" s="4" t="str">
        <f>VLOOKUP(A34,HOP!A:L,12,0)</f>
        <v>673.00</v>
      </c>
      <c r="G34" s="4" t="str">
        <f>VLOOKUP(A34,HOP!A:C,3,0)</f>
        <v>3346806</v>
      </c>
      <c r="H34" s="4">
        <f t="shared" si="0"/>
        <v>0</v>
      </c>
      <c r="I34" s="4" t="str">
        <f t="shared" si="1"/>
        <v>,3346806</v>
      </c>
      <c r="J34" s="4" t="str">
        <f>VLOOKUP(A34,HOP!A:U,21,0)</f>
        <v>直采</v>
      </c>
    </row>
    <row r="35" s="4" customFormat="1" hidden="1" spans="1:10">
      <c r="A35" s="5">
        <v>999224082145185</v>
      </c>
      <c r="B35" s="4" t="s">
        <v>27</v>
      </c>
      <c r="C35" s="6">
        <v>45072</v>
      </c>
      <c r="D35" s="6">
        <v>45076</v>
      </c>
      <c r="E35" s="4">
        <v>2144</v>
      </c>
      <c r="F35" s="4" t="str">
        <f>VLOOKUP(A35,HOP!A:L,12,0)</f>
        <v>2144.00</v>
      </c>
      <c r="G35" s="4" t="str">
        <f>VLOOKUP(A35,HOP!A:C,3,0)</f>
        <v>3350612</v>
      </c>
      <c r="H35" s="4">
        <f t="shared" ref="H35:H66" si="2">E35-F35</f>
        <v>0</v>
      </c>
      <c r="I35" s="4" t="str">
        <f t="shared" ref="I35:I66" si="3">$I$1&amp;G35</f>
        <v>,3350612</v>
      </c>
      <c r="J35" s="4" t="str">
        <f>VLOOKUP(A35,HOP!A:U,21,0)</f>
        <v>直采</v>
      </c>
    </row>
    <row r="36" s="4" customFormat="1" hidden="1" spans="1:10">
      <c r="A36" s="5">
        <v>999224083353600</v>
      </c>
      <c r="B36" s="4" t="s">
        <v>27</v>
      </c>
      <c r="C36" s="6">
        <v>45074</v>
      </c>
      <c r="D36" s="6">
        <v>45076</v>
      </c>
      <c r="E36" s="4">
        <v>2600</v>
      </c>
      <c r="F36" s="4" t="str">
        <f>VLOOKUP(A36,HOP!A:L,12,0)</f>
        <v>2600.00</v>
      </c>
      <c r="G36" s="4" t="str">
        <f>VLOOKUP(A36,HOP!A:C,3,0)</f>
        <v>3351138</v>
      </c>
      <c r="H36" s="4">
        <f t="shared" si="2"/>
        <v>0</v>
      </c>
      <c r="I36" s="4" t="str">
        <f t="shared" si="3"/>
        <v>,3351138</v>
      </c>
      <c r="J36" s="4" t="str">
        <f>VLOOKUP(A36,HOP!A:U,21,0)</f>
        <v>直采</v>
      </c>
    </row>
    <row r="37" s="4" customFormat="1" hidden="1" spans="1:10">
      <c r="A37" s="5">
        <v>999224100766004</v>
      </c>
      <c r="B37" s="4" t="s">
        <v>27</v>
      </c>
      <c r="C37" s="6">
        <v>45075</v>
      </c>
      <c r="D37" s="6">
        <v>45076</v>
      </c>
      <c r="E37" s="4">
        <v>747</v>
      </c>
      <c r="F37" s="4" t="str">
        <f>VLOOKUP(A37,HOP!A:L,12,0)</f>
        <v>747.00</v>
      </c>
      <c r="G37" s="4" t="str">
        <f>VLOOKUP(A37,HOP!A:C,3,0)</f>
        <v>3357430</v>
      </c>
      <c r="H37" s="4">
        <f t="shared" si="2"/>
        <v>0</v>
      </c>
      <c r="I37" s="4" t="str">
        <f t="shared" si="3"/>
        <v>,3357430</v>
      </c>
      <c r="J37" s="4" t="str">
        <f>VLOOKUP(A37,HOP!A:U,21,0)</f>
        <v>直采</v>
      </c>
    </row>
    <row r="38" s="4" customFormat="1" hidden="1" spans="1:10">
      <c r="A38" s="5">
        <v>999224121440675</v>
      </c>
      <c r="B38" s="4" t="s">
        <v>27</v>
      </c>
      <c r="C38" s="6">
        <v>45075</v>
      </c>
      <c r="D38" s="6">
        <v>45076</v>
      </c>
      <c r="E38" s="4">
        <v>405</v>
      </c>
      <c r="F38" s="4" t="str">
        <f>VLOOKUP(A38,HOP!A:L,12,0)</f>
        <v>405.00</v>
      </c>
      <c r="G38" s="4" t="str">
        <f>VLOOKUP(A38,HOP!A:C,3,0)</f>
        <v>3363867</v>
      </c>
      <c r="H38" s="4">
        <f t="shared" si="2"/>
        <v>0</v>
      </c>
      <c r="I38" s="4" t="str">
        <f t="shared" si="3"/>
        <v>,3363867</v>
      </c>
      <c r="J38" s="4" t="str">
        <f>VLOOKUP(A38,HOP!A:U,21,0)</f>
        <v>直采</v>
      </c>
    </row>
    <row r="39" s="4" customFormat="1" hidden="1" spans="1:10">
      <c r="A39" s="5">
        <v>999224121892624</v>
      </c>
      <c r="B39" s="4" t="s">
        <v>27</v>
      </c>
      <c r="C39" s="6">
        <v>45075</v>
      </c>
      <c r="D39" s="6">
        <v>45076</v>
      </c>
      <c r="E39" s="4">
        <v>402</v>
      </c>
      <c r="F39" s="4" t="str">
        <f>VLOOKUP(A39,HOP!A:L,12,0)</f>
        <v>402.00</v>
      </c>
      <c r="G39" s="4" t="str">
        <f>VLOOKUP(A39,HOP!A:C,3,0)</f>
        <v>3364276</v>
      </c>
      <c r="H39" s="4">
        <f t="shared" si="2"/>
        <v>0</v>
      </c>
      <c r="I39" s="4" t="str">
        <f t="shared" si="3"/>
        <v>,3364276</v>
      </c>
      <c r="J39" s="4" t="str">
        <f>VLOOKUP(A39,HOP!A:U,21,0)</f>
        <v>直采</v>
      </c>
    </row>
    <row r="40" s="4" customFormat="1" hidden="1" spans="1:10">
      <c r="A40" s="5">
        <v>999224135850120</v>
      </c>
      <c r="B40" s="4" t="s">
        <v>27</v>
      </c>
      <c r="C40" s="6">
        <v>45074</v>
      </c>
      <c r="D40" s="6">
        <v>45076</v>
      </c>
      <c r="E40" s="4">
        <v>3640</v>
      </c>
      <c r="F40" s="4" t="str">
        <f>VLOOKUP(A40,HOP!A:L,12,0)</f>
        <v>3640.00</v>
      </c>
      <c r="G40" s="4" t="str">
        <f>VLOOKUP(A40,HOP!A:C,3,0)</f>
        <v>3368216</v>
      </c>
      <c r="H40" s="4">
        <f t="shared" si="2"/>
        <v>0</v>
      </c>
      <c r="I40" s="4" t="str">
        <f t="shared" si="3"/>
        <v>,3368216</v>
      </c>
      <c r="J40" s="4" t="str">
        <f>VLOOKUP(A40,HOP!A:U,21,0)</f>
        <v>直采</v>
      </c>
    </row>
    <row r="41" s="4" customFormat="1" hidden="1" spans="1:10">
      <c r="A41" s="5">
        <v>999224150710801</v>
      </c>
      <c r="B41" s="4" t="s">
        <v>27</v>
      </c>
      <c r="C41" s="6">
        <v>45072</v>
      </c>
      <c r="D41" s="6">
        <v>45076</v>
      </c>
      <c r="E41" s="4">
        <v>0</v>
      </c>
      <c r="F41" s="4" t="e">
        <f>VLOOKUP(A41,HOP!A:L,12,0)</f>
        <v>#N/A</v>
      </c>
      <c r="G41" s="4" t="e">
        <f>VLOOKUP(A41,HOP!A:C,3,0)</f>
        <v>#N/A</v>
      </c>
      <c r="H41" s="4" t="e">
        <f t="shared" si="2"/>
        <v>#N/A</v>
      </c>
      <c r="I41" s="4" t="e">
        <f t="shared" si="3"/>
        <v>#N/A</v>
      </c>
      <c r="J41" s="4" t="e">
        <f>VLOOKUP(A41,HOP!A:U,21,0)</f>
        <v>#N/A</v>
      </c>
    </row>
    <row r="42" s="4" customFormat="1" hidden="1" spans="1:10">
      <c r="A42" s="5">
        <v>999224188606493</v>
      </c>
      <c r="B42" s="4" t="s">
        <v>27</v>
      </c>
      <c r="C42" s="6">
        <v>45074</v>
      </c>
      <c r="D42" s="6">
        <v>45076</v>
      </c>
      <c r="E42" s="4">
        <v>816</v>
      </c>
      <c r="F42" s="4" t="str">
        <f>VLOOKUP(A42,HOP!A:L,12,0)</f>
        <v>816.00</v>
      </c>
      <c r="G42" s="4" t="str">
        <f>VLOOKUP(A42,HOP!A:C,3,0)</f>
        <v>3382617</v>
      </c>
      <c r="H42" s="4">
        <f t="shared" si="2"/>
        <v>0</v>
      </c>
      <c r="I42" s="4" t="str">
        <f t="shared" si="3"/>
        <v>,3382617</v>
      </c>
      <c r="J42" s="4" t="str">
        <f>VLOOKUP(A42,HOP!A:U,21,0)</f>
        <v>直采</v>
      </c>
    </row>
    <row r="43" s="4" customFormat="1" hidden="1" spans="1:10">
      <c r="A43" s="5">
        <v>999224257140818</v>
      </c>
      <c r="B43" s="4" t="s">
        <v>27</v>
      </c>
      <c r="C43" s="6">
        <v>45073</v>
      </c>
      <c r="D43" s="6">
        <v>45076</v>
      </c>
      <c r="E43" s="4">
        <v>4452</v>
      </c>
      <c r="F43" s="4" t="str">
        <f>VLOOKUP(A43,HOP!A:L,12,0)</f>
        <v>4452.00</v>
      </c>
      <c r="G43" s="4" t="str">
        <f>VLOOKUP(A43,HOP!A:C,3,0)</f>
        <v>3386369</v>
      </c>
      <c r="H43" s="4">
        <f t="shared" si="2"/>
        <v>0</v>
      </c>
      <c r="I43" s="4" t="str">
        <f t="shared" si="3"/>
        <v>,3386369</v>
      </c>
      <c r="J43" s="4" t="str">
        <f>VLOOKUP(A43,HOP!A:U,21,0)</f>
        <v>直采</v>
      </c>
    </row>
    <row r="44" s="4" customFormat="1" hidden="1" spans="1:10">
      <c r="A44" s="5">
        <v>999224258875800</v>
      </c>
      <c r="B44" s="4" t="s">
        <v>27</v>
      </c>
      <c r="C44" s="6">
        <v>45069</v>
      </c>
      <c r="D44" s="6">
        <v>45076</v>
      </c>
      <c r="E44" s="4">
        <v>3304</v>
      </c>
      <c r="F44" s="4" t="str">
        <f>VLOOKUP(A44,HOP!A:L,12,0)</f>
        <v>3304.00</v>
      </c>
      <c r="G44" s="4" t="str">
        <f>VLOOKUP(A44,HOP!A:C,3,0)</f>
        <v>3386763</v>
      </c>
      <c r="H44" s="4">
        <f t="shared" si="2"/>
        <v>0</v>
      </c>
      <c r="I44" s="4" t="str">
        <f t="shared" si="3"/>
        <v>,3386763</v>
      </c>
      <c r="J44" s="4" t="str">
        <f>VLOOKUP(A44,HOP!A:U,21,0)</f>
        <v>直采</v>
      </c>
    </row>
    <row r="45" s="4" customFormat="1" hidden="1" spans="1:10">
      <c r="A45" s="5">
        <v>999224260089723</v>
      </c>
      <c r="B45" s="4" t="s">
        <v>27</v>
      </c>
      <c r="C45" s="6">
        <v>45074</v>
      </c>
      <c r="D45" s="6">
        <v>45076</v>
      </c>
      <c r="E45" s="4">
        <v>1174</v>
      </c>
      <c r="F45" s="4" t="str">
        <f>VLOOKUP(A45,HOP!A:L,12,0)</f>
        <v>1174.00</v>
      </c>
      <c r="G45" s="4" t="str">
        <f>VLOOKUP(A45,HOP!A:C,3,0)</f>
        <v>3387087</v>
      </c>
      <c r="H45" s="4">
        <f t="shared" si="2"/>
        <v>0</v>
      </c>
      <c r="I45" s="4" t="str">
        <f t="shared" si="3"/>
        <v>,3387087</v>
      </c>
      <c r="J45" s="4" t="str">
        <f>VLOOKUP(A45,HOP!A:U,21,0)</f>
        <v>直采</v>
      </c>
    </row>
    <row r="46" s="4" customFormat="1" hidden="1" spans="1:10">
      <c r="A46" s="5">
        <v>999224280252008</v>
      </c>
      <c r="B46" s="4" t="s">
        <v>27</v>
      </c>
      <c r="C46" s="6">
        <v>45074</v>
      </c>
      <c r="D46" s="6">
        <v>45076</v>
      </c>
      <c r="E46" s="4">
        <v>1706</v>
      </c>
      <c r="F46" s="4" t="str">
        <f>VLOOKUP(A46,HOP!A:L,12,0)</f>
        <v>1706.00</v>
      </c>
      <c r="G46" s="4" t="str">
        <f>VLOOKUP(A46,HOP!A:C,3,0)</f>
        <v>3391802</v>
      </c>
      <c r="H46" s="4">
        <f t="shared" si="2"/>
        <v>0</v>
      </c>
      <c r="I46" s="4" t="str">
        <f t="shared" si="3"/>
        <v>,3391802</v>
      </c>
      <c r="J46" s="4" t="str">
        <f>VLOOKUP(A46,HOP!A:U,21,0)</f>
        <v>直采</v>
      </c>
    </row>
    <row r="47" s="4" customFormat="1" hidden="1" spans="1:10">
      <c r="A47" s="5">
        <v>999224280915001</v>
      </c>
      <c r="B47" s="4" t="s">
        <v>27</v>
      </c>
      <c r="C47" s="6">
        <v>45074</v>
      </c>
      <c r="D47" s="6">
        <v>45076</v>
      </c>
      <c r="E47" s="4">
        <v>552</v>
      </c>
      <c r="F47" s="4" t="str">
        <f>VLOOKUP(A47,HOP!A:L,12,0)</f>
        <v>552.00</v>
      </c>
      <c r="G47" s="4" t="str">
        <f>VLOOKUP(A47,HOP!A:C,3,0)</f>
        <v>3391985</v>
      </c>
      <c r="H47" s="4">
        <f t="shared" si="2"/>
        <v>0</v>
      </c>
      <c r="I47" s="4" t="str">
        <f t="shared" si="3"/>
        <v>,3391985</v>
      </c>
      <c r="J47" s="4" t="str">
        <f>VLOOKUP(A47,HOP!A:U,21,0)</f>
        <v>直采</v>
      </c>
    </row>
    <row r="48" s="4" customFormat="1" hidden="1" spans="1:10">
      <c r="A48" s="5">
        <v>999224287113073</v>
      </c>
      <c r="B48" s="4" t="s">
        <v>27</v>
      </c>
      <c r="C48" s="6">
        <v>45070</v>
      </c>
      <c r="D48" s="6">
        <v>45076</v>
      </c>
      <c r="E48" s="4">
        <v>4620</v>
      </c>
      <c r="F48" s="4" t="str">
        <f>VLOOKUP(A48,HOP!A:L,12,0)</f>
        <v>4620.00</v>
      </c>
      <c r="G48" s="4" t="str">
        <f>VLOOKUP(A48,HOP!A:C,3,0)</f>
        <v>3393741</v>
      </c>
      <c r="H48" s="4">
        <f t="shared" si="2"/>
        <v>0</v>
      </c>
      <c r="I48" s="4" t="str">
        <f t="shared" si="3"/>
        <v>,3393741</v>
      </c>
      <c r="J48" s="4" t="str">
        <f>VLOOKUP(A48,HOP!A:U,21,0)</f>
        <v>直采</v>
      </c>
    </row>
    <row r="49" s="4" customFormat="1" hidden="1" spans="1:10">
      <c r="A49" s="5">
        <v>999224303738708</v>
      </c>
      <c r="B49" s="4" t="s">
        <v>27</v>
      </c>
      <c r="C49" s="6">
        <v>45073</v>
      </c>
      <c r="D49" s="6">
        <v>45076</v>
      </c>
      <c r="E49" s="4">
        <v>2277</v>
      </c>
      <c r="F49" s="4" t="str">
        <f>VLOOKUP(A49,HOP!A:L,12,0)</f>
        <v>2277.00</v>
      </c>
      <c r="G49" s="4" t="str">
        <f>VLOOKUP(A49,HOP!A:C,3,0)</f>
        <v>3397166</v>
      </c>
      <c r="H49" s="4">
        <f t="shared" si="2"/>
        <v>0</v>
      </c>
      <c r="I49" s="4" t="str">
        <f t="shared" si="3"/>
        <v>,3397166</v>
      </c>
      <c r="J49" s="4" t="str">
        <f>VLOOKUP(A49,HOP!A:U,21,0)</f>
        <v>直采</v>
      </c>
    </row>
    <row r="50" s="4" customFormat="1" hidden="1" spans="1:10">
      <c r="A50" s="5">
        <v>999224324787480</v>
      </c>
      <c r="B50" s="4" t="s">
        <v>27</v>
      </c>
      <c r="C50" s="6">
        <v>45074</v>
      </c>
      <c r="D50" s="6">
        <v>45076</v>
      </c>
      <c r="E50" s="4">
        <v>476</v>
      </c>
      <c r="F50" s="4" t="str">
        <f>VLOOKUP(A50,HOP!A:L,12,0)</f>
        <v>476.00</v>
      </c>
      <c r="G50" s="4" t="str">
        <f>VLOOKUP(A50,HOP!A:C,3,0)</f>
        <v>3401201</v>
      </c>
      <c r="H50" s="4">
        <f t="shared" si="2"/>
        <v>0</v>
      </c>
      <c r="I50" s="4" t="str">
        <f t="shared" si="3"/>
        <v>,3401201</v>
      </c>
      <c r="J50" s="4" t="str">
        <f>VLOOKUP(A50,HOP!A:U,21,0)</f>
        <v>直采</v>
      </c>
    </row>
    <row r="51" s="4" customFormat="1" hidden="1" spans="1:10">
      <c r="A51" s="5">
        <v>999224330170533</v>
      </c>
      <c r="B51" s="4" t="s">
        <v>27</v>
      </c>
      <c r="C51" s="6">
        <v>45074</v>
      </c>
      <c r="D51" s="6">
        <v>45076</v>
      </c>
      <c r="E51" s="4">
        <v>2500</v>
      </c>
      <c r="F51" s="4" t="str">
        <f>VLOOKUP(A51,HOP!A:L,12,0)</f>
        <v>2500.00</v>
      </c>
      <c r="G51" s="4" t="str">
        <f>VLOOKUP(A51,HOP!A:C,3,0)</f>
        <v>3402284</v>
      </c>
      <c r="H51" s="4">
        <f t="shared" si="2"/>
        <v>0</v>
      </c>
      <c r="I51" s="4" t="str">
        <f t="shared" si="3"/>
        <v>,3402284</v>
      </c>
      <c r="J51" s="4" t="str">
        <f>VLOOKUP(A51,HOP!A:U,21,0)</f>
        <v>直采</v>
      </c>
    </row>
    <row r="52" s="4" customFormat="1" hidden="1" spans="1:10">
      <c r="A52" s="5">
        <v>999224330631921</v>
      </c>
      <c r="B52" s="4" t="s">
        <v>27</v>
      </c>
      <c r="C52" s="6">
        <v>45074</v>
      </c>
      <c r="D52" s="6">
        <v>45076</v>
      </c>
      <c r="E52" s="4">
        <v>476</v>
      </c>
      <c r="F52" s="4" t="str">
        <f>VLOOKUP(A52,HOP!A:L,12,0)</f>
        <v>476.00</v>
      </c>
      <c r="G52" s="4" t="str">
        <f>VLOOKUP(A52,HOP!A:C,3,0)</f>
        <v>3402398</v>
      </c>
      <c r="H52" s="4">
        <f t="shared" si="2"/>
        <v>0</v>
      </c>
      <c r="I52" s="4" t="str">
        <f t="shared" si="3"/>
        <v>,3402398</v>
      </c>
      <c r="J52" s="4" t="str">
        <f>VLOOKUP(A52,HOP!A:U,21,0)</f>
        <v>直采</v>
      </c>
    </row>
    <row r="53" s="4" customFormat="1" hidden="1" spans="1:10">
      <c r="A53" s="5">
        <v>999224335829970</v>
      </c>
      <c r="B53" s="4" t="s">
        <v>27</v>
      </c>
      <c r="C53" s="6">
        <v>45070</v>
      </c>
      <c r="D53" s="6">
        <v>45076</v>
      </c>
      <c r="E53" s="4">
        <v>2448</v>
      </c>
      <c r="F53" s="4" t="str">
        <f>VLOOKUP(A53,HOP!A:L,12,0)</f>
        <v>2448.00</v>
      </c>
      <c r="G53" s="4" t="str">
        <f>VLOOKUP(A53,HOP!A:C,3,0)</f>
        <v>3403697</v>
      </c>
      <c r="H53" s="4">
        <f t="shared" si="2"/>
        <v>0</v>
      </c>
      <c r="I53" s="4" t="str">
        <f t="shared" si="3"/>
        <v>,3403697</v>
      </c>
      <c r="J53" s="4" t="str">
        <f>VLOOKUP(A53,HOP!A:U,21,0)</f>
        <v>直采</v>
      </c>
    </row>
    <row r="54" s="4" customFormat="1" hidden="1" spans="1:10">
      <c r="A54" s="5">
        <v>999224336980173</v>
      </c>
      <c r="B54" s="4" t="s">
        <v>27</v>
      </c>
      <c r="C54" s="6">
        <v>45073</v>
      </c>
      <c r="D54" s="6">
        <v>45076</v>
      </c>
      <c r="E54" s="4">
        <v>1176</v>
      </c>
      <c r="F54" s="4" t="str">
        <f>VLOOKUP(A54,HOP!A:L,12,0)</f>
        <v>1176.00</v>
      </c>
      <c r="G54" s="4" t="str">
        <f>VLOOKUP(A54,HOP!A:C,3,0)</f>
        <v>3404064</v>
      </c>
      <c r="H54" s="4">
        <f t="shared" si="2"/>
        <v>0</v>
      </c>
      <c r="I54" s="4" t="str">
        <f t="shared" si="3"/>
        <v>,3404064</v>
      </c>
      <c r="J54" s="4" t="str">
        <f>VLOOKUP(A54,HOP!A:U,21,0)</f>
        <v>直采</v>
      </c>
    </row>
    <row r="55" s="4" customFormat="1" hidden="1" spans="1:10">
      <c r="A55" s="5">
        <v>999224342574788</v>
      </c>
      <c r="B55" s="4" t="s">
        <v>27</v>
      </c>
      <c r="C55" s="6">
        <v>45072</v>
      </c>
      <c r="D55" s="6">
        <v>45076</v>
      </c>
      <c r="E55" s="4">
        <v>5384</v>
      </c>
      <c r="F55" s="4" t="str">
        <f>VLOOKUP(A55,HOP!A:L,12,0)</f>
        <v>5384.00</v>
      </c>
      <c r="G55" s="4" t="str">
        <f>VLOOKUP(A55,HOP!A:C,3,0)</f>
        <v>3405614</v>
      </c>
      <c r="H55" s="4">
        <f t="shared" si="2"/>
        <v>0</v>
      </c>
      <c r="I55" s="4" t="str">
        <f t="shared" si="3"/>
        <v>,3405614</v>
      </c>
      <c r="J55" s="4" t="str">
        <f>VLOOKUP(A55,HOP!A:U,21,0)</f>
        <v>直采</v>
      </c>
    </row>
    <row r="56" s="4" customFormat="1" hidden="1" spans="1:10">
      <c r="A56" s="5">
        <v>999224343572759</v>
      </c>
      <c r="B56" s="4" t="s">
        <v>27</v>
      </c>
      <c r="C56" s="6">
        <v>45074</v>
      </c>
      <c r="D56" s="6">
        <v>45076</v>
      </c>
      <c r="E56" s="4">
        <v>816</v>
      </c>
      <c r="F56" s="4" t="str">
        <f>VLOOKUP(A56,HOP!A:L,12,0)</f>
        <v>816.00</v>
      </c>
      <c r="G56" s="4" t="str">
        <f>VLOOKUP(A56,HOP!A:C,3,0)</f>
        <v>3405887</v>
      </c>
      <c r="H56" s="4">
        <f t="shared" si="2"/>
        <v>0</v>
      </c>
      <c r="I56" s="4" t="str">
        <f t="shared" si="3"/>
        <v>,3405887</v>
      </c>
      <c r="J56" s="4" t="str">
        <f>VLOOKUP(A56,HOP!A:U,21,0)</f>
        <v>直采</v>
      </c>
    </row>
    <row r="57" s="4" customFormat="1" hidden="1" spans="1:10">
      <c r="A57" s="5">
        <v>999224343837810</v>
      </c>
      <c r="B57" s="4" t="s">
        <v>27</v>
      </c>
      <c r="C57" s="6">
        <v>45074</v>
      </c>
      <c r="D57" s="6">
        <v>45076</v>
      </c>
      <c r="E57" s="4">
        <v>626</v>
      </c>
      <c r="F57" s="4" t="str">
        <f>VLOOKUP(A57,HOP!A:L,12,0)</f>
        <v>626.00</v>
      </c>
      <c r="G57" s="4" t="str">
        <f>VLOOKUP(A57,HOP!A:C,3,0)</f>
        <v>3405995</v>
      </c>
      <c r="H57" s="4">
        <f t="shared" si="2"/>
        <v>0</v>
      </c>
      <c r="I57" s="4" t="str">
        <f t="shared" si="3"/>
        <v>,3405995</v>
      </c>
      <c r="J57" s="4" t="str">
        <f>VLOOKUP(A57,HOP!A:U,21,0)</f>
        <v>直采</v>
      </c>
    </row>
    <row r="58" s="4" customFormat="1" hidden="1" spans="1:10">
      <c r="A58" s="5">
        <v>999224353486270</v>
      </c>
      <c r="B58" s="4" t="s">
        <v>27</v>
      </c>
      <c r="C58" s="6">
        <v>45073</v>
      </c>
      <c r="D58" s="6">
        <v>45076</v>
      </c>
      <c r="E58" s="4">
        <v>14835</v>
      </c>
      <c r="F58" s="4" t="str">
        <f>VLOOKUP(A58,HOP!A:L,12,0)</f>
        <v>14835.00</v>
      </c>
      <c r="G58" s="4" t="str">
        <f>VLOOKUP(A58,HOP!A:C,3,0)</f>
        <v>3406424</v>
      </c>
      <c r="H58" s="4">
        <f t="shared" si="2"/>
        <v>0</v>
      </c>
      <c r="I58" s="4" t="str">
        <f t="shared" si="3"/>
        <v>,3406424</v>
      </c>
      <c r="J58" s="4" t="str">
        <f>VLOOKUP(A58,HOP!A:U,21,0)</f>
        <v>直采</v>
      </c>
    </row>
    <row r="59" s="4" customFormat="1" hidden="1" spans="1:10">
      <c r="A59" s="5">
        <v>999224355657000</v>
      </c>
      <c r="B59" s="4" t="s">
        <v>27</v>
      </c>
      <c r="C59" s="6">
        <v>45074</v>
      </c>
      <c r="D59" s="6">
        <v>45076</v>
      </c>
      <c r="E59" s="4">
        <v>1934</v>
      </c>
      <c r="F59" s="4" t="str">
        <f>VLOOKUP(A59,HOP!A:L,12,0)</f>
        <v>1934.00</v>
      </c>
      <c r="G59" s="4" t="str">
        <f>VLOOKUP(A59,HOP!A:C,3,0)</f>
        <v>3406913</v>
      </c>
      <c r="H59" s="4">
        <f t="shared" si="2"/>
        <v>0</v>
      </c>
      <c r="I59" s="4" t="str">
        <f t="shared" si="3"/>
        <v>,3406913</v>
      </c>
      <c r="J59" s="4" t="str">
        <f>VLOOKUP(A59,HOP!A:U,21,0)</f>
        <v>直采</v>
      </c>
    </row>
    <row r="60" s="4" customFormat="1" hidden="1" spans="1:10">
      <c r="A60" s="5">
        <v>999224357960823</v>
      </c>
      <c r="B60" s="4" t="s">
        <v>27</v>
      </c>
      <c r="C60" s="6">
        <v>45074</v>
      </c>
      <c r="D60" s="6">
        <v>45076</v>
      </c>
      <c r="E60" s="4">
        <v>654</v>
      </c>
      <c r="F60" s="4" t="str">
        <f>VLOOKUP(A60,HOP!A:L,12,0)</f>
        <v>654.00</v>
      </c>
      <c r="G60" s="4" t="str">
        <f>VLOOKUP(A60,HOP!A:C,3,0)</f>
        <v>3407638</v>
      </c>
      <c r="H60" s="4">
        <f t="shared" si="2"/>
        <v>0</v>
      </c>
      <c r="I60" s="4" t="str">
        <f t="shared" si="3"/>
        <v>,3407638</v>
      </c>
      <c r="J60" s="4" t="str">
        <f>VLOOKUP(A60,HOP!A:U,21,0)</f>
        <v>直采</v>
      </c>
    </row>
    <row r="61" s="4" customFormat="1" hidden="1" spans="1:10">
      <c r="A61" s="5">
        <v>999224359960217</v>
      </c>
      <c r="B61" s="4" t="s">
        <v>27</v>
      </c>
      <c r="C61" s="6">
        <v>45074</v>
      </c>
      <c r="D61" s="6">
        <v>45076</v>
      </c>
      <c r="E61" s="4">
        <v>2160</v>
      </c>
      <c r="F61" s="4" t="str">
        <f>VLOOKUP(A61,HOP!A:L,12,0)</f>
        <v>2160.00</v>
      </c>
      <c r="G61" s="4" t="str">
        <f>VLOOKUP(A61,HOP!A:C,3,0)</f>
        <v>3408440</v>
      </c>
      <c r="H61" s="4">
        <f t="shared" si="2"/>
        <v>0</v>
      </c>
      <c r="I61" s="4" t="str">
        <f t="shared" si="3"/>
        <v>,3408440</v>
      </c>
      <c r="J61" s="4" t="str">
        <f>VLOOKUP(A61,HOP!A:U,21,0)</f>
        <v>直采</v>
      </c>
    </row>
    <row r="62" s="4" customFormat="1" hidden="1" spans="1:10">
      <c r="A62" s="5">
        <v>999224360188335</v>
      </c>
      <c r="B62" s="4" t="s">
        <v>27</v>
      </c>
      <c r="C62" s="6">
        <v>45074</v>
      </c>
      <c r="D62" s="6">
        <v>45076</v>
      </c>
      <c r="E62" s="4">
        <v>2160</v>
      </c>
      <c r="F62" s="4" t="str">
        <f>VLOOKUP(A62,HOP!A:L,12,0)</f>
        <v>2160.00</v>
      </c>
      <c r="G62" s="4" t="str">
        <f>VLOOKUP(A62,HOP!A:C,3,0)</f>
        <v>3408534</v>
      </c>
      <c r="H62" s="4">
        <f t="shared" si="2"/>
        <v>0</v>
      </c>
      <c r="I62" s="4" t="str">
        <f t="shared" si="3"/>
        <v>,3408534</v>
      </c>
      <c r="J62" s="4" t="str">
        <f>VLOOKUP(A62,HOP!A:U,21,0)</f>
        <v>直采</v>
      </c>
    </row>
    <row r="63" s="4" customFormat="1" hidden="1" spans="1:10">
      <c r="A63" s="5">
        <v>999224365963135</v>
      </c>
      <c r="B63" s="4" t="s">
        <v>27</v>
      </c>
      <c r="C63" s="6">
        <v>45070</v>
      </c>
      <c r="D63" s="6">
        <v>45076</v>
      </c>
      <c r="E63" s="4">
        <v>3450</v>
      </c>
      <c r="F63" s="4" t="str">
        <f>VLOOKUP(A63,HOP!A:L,12,0)</f>
        <v>3450.00</v>
      </c>
      <c r="G63" s="4" t="str">
        <f>VLOOKUP(A63,HOP!A:C,3,0)</f>
        <v>3410364</v>
      </c>
      <c r="H63" s="4">
        <f t="shared" si="2"/>
        <v>0</v>
      </c>
      <c r="I63" s="4" t="str">
        <f t="shared" si="3"/>
        <v>,3410364</v>
      </c>
      <c r="J63" s="4" t="str">
        <f>VLOOKUP(A63,HOP!A:U,21,0)</f>
        <v>直采</v>
      </c>
    </row>
    <row r="64" s="4" customFormat="1" hidden="1" spans="1:10">
      <c r="A64" s="5">
        <v>999224367521396</v>
      </c>
      <c r="B64" s="4" t="s">
        <v>27</v>
      </c>
      <c r="C64" s="6">
        <v>45075</v>
      </c>
      <c r="D64" s="6">
        <v>45076</v>
      </c>
      <c r="E64" s="4">
        <v>540</v>
      </c>
      <c r="F64" s="4" t="str">
        <f>VLOOKUP(A64,HOP!A:L,12,0)</f>
        <v>540.00</v>
      </c>
      <c r="G64" s="4" t="str">
        <f>VLOOKUP(A64,HOP!A:C,3,0)</f>
        <v>3410839</v>
      </c>
      <c r="H64" s="4">
        <f t="shared" si="2"/>
        <v>0</v>
      </c>
      <c r="I64" s="4" t="str">
        <f t="shared" si="3"/>
        <v>,3410839</v>
      </c>
      <c r="J64" s="4" t="str">
        <f>VLOOKUP(A64,HOP!A:U,21,0)</f>
        <v>直采</v>
      </c>
    </row>
    <row r="65" s="4" customFormat="1" hidden="1" spans="1:10">
      <c r="A65" s="5">
        <v>999224368587299</v>
      </c>
      <c r="B65" s="4" t="s">
        <v>27</v>
      </c>
      <c r="C65" s="6">
        <v>45071</v>
      </c>
      <c r="D65" s="6">
        <v>45076</v>
      </c>
      <c r="E65" s="4">
        <v>3145</v>
      </c>
      <c r="F65" s="4" t="str">
        <f>VLOOKUP(A65,HOP!A:L,12,0)</f>
        <v>3145.00</v>
      </c>
      <c r="G65" s="4" t="str">
        <f>VLOOKUP(A65,HOP!A:C,3,0)</f>
        <v>3411131</v>
      </c>
      <c r="H65" s="4">
        <f t="shared" si="2"/>
        <v>0</v>
      </c>
      <c r="I65" s="4" t="str">
        <f t="shared" si="3"/>
        <v>,3411131</v>
      </c>
      <c r="J65" s="4" t="str">
        <f>VLOOKUP(A65,HOP!A:U,21,0)</f>
        <v>直采</v>
      </c>
    </row>
    <row r="66" s="4" customFormat="1" hidden="1" spans="1:10">
      <c r="A66" s="5">
        <v>999224369257910</v>
      </c>
      <c r="B66" s="4" t="s">
        <v>27</v>
      </c>
      <c r="C66" s="6">
        <v>45072</v>
      </c>
      <c r="D66" s="6">
        <v>45076</v>
      </c>
      <c r="E66" s="4">
        <v>1144</v>
      </c>
      <c r="F66" s="4" t="str">
        <f>VLOOKUP(A66,HOP!A:L,12,0)</f>
        <v>1144.00</v>
      </c>
      <c r="G66" s="4" t="str">
        <f>VLOOKUP(A66,HOP!A:C,3,0)</f>
        <v>3411370</v>
      </c>
      <c r="H66" s="4">
        <f t="shared" si="2"/>
        <v>0</v>
      </c>
      <c r="I66" s="4" t="str">
        <f t="shared" si="3"/>
        <v>,3411370</v>
      </c>
      <c r="J66" s="4" t="str">
        <f>VLOOKUP(A66,HOP!A:U,21,0)</f>
        <v>直采</v>
      </c>
    </row>
    <row r="67" s="4" customFormat="1" hidden="1" spans="1:10">
      <c r="A67" s="5">
        <v>999224381425957</v>
      </c>
      <c r="B67" s="4" t="s">
        <v>27</v>
      </c>
      <c r="C67" s="6">
        <v>45073</v>
      </c>
      <c r="D67" s="6">
        <v>45076</v>
      </c>
      <c r="E67" s="4">
        <v>1596</v>
      </c>
      <c r="F67" s="4" t="str">
        <f>VLOOKUP(A67,HOP!A:L,12,0)</f>
        <v>1596.00</v>
      </c>
      <c r="G67" s="4" t="str">
        <f>VLOOKUP(A67,HOP!A:C,3,0)</f>
        <v>3413952</v>
      </c>
      <c r="H67" s="4">
        <f t="shared" ref="H67:H98" si="4">E67-F67</f>
        <v>0</v>
      </c>
      <c r="I67" s="4" t="str">
        <f t="shared" ref="I67:I98" si="5">$I$1&amp;G67</f>
        <v>,3413952</v>
      </c>
      <c r="J67" s="4" t="str">
        <f>VLOOKUP(A67,HOP!A:U,21,0)</f>
        <v>直采</v>
      </c>
    </row>
    <row r="68" s="4" customFormat="1" hidden="1" spans="1:10">
      <c r="A68" s="5">
        <v>999224382665871</v>
      </c>
      <c r="B68" s="4" t="s">
        <v>27</v>
      </c>
      <c r="C68" s="6">
        <v>45073</v>
      </c>
      <c r="D68" s="6">
        <v>45076</v>
      </c>
      <c r="E68" s="4">
        <v>1440</v>
      </c>
      <c r="F68" s="4" t="str">
        <f>VLOOKUP(A68,HOP!A:L,12,0)</f>
        <v>1440.00</v>
      </c>
      <c r="G68" s="4" t="str">
        <f>VLOOKUP(A68,HOP!A:C,3,0)</f>
        <v>3414250</v>
      </c>
      <c r="H68" s="4">
        <f t="shared" si="4"/>
        <v>0</v>
      </c>
      <c r="I68" s="4" t="str">
        <f t="shared" si="5"/>
        <v>,3414250</v>
      </c>
      <c r="J68" s="4" t="str">
        <f>VLOOKUP(A68,HOP!A:U,21,0)</f>
        <v>直采</v>
      </c>
    </row>
    <row r="69" s="4" customFormat="1" hidden="1" spans="1:10">
      <c r="A69" s="5">
        <v>999224384301225</v>
      </c>
      <c r="B69" s="4" t="s">
        <v>27</v>
      </c>
      <c r="C69" s="6">
        <v>45072</v>
      </c>
      <c r="D69" s="6">
        <v>45076</v>
      </c>
      <c r="E69" s="4">
        <v>0</v>
      </c>
      <c r="F69" s="4" t="e">
        <f>VLOOKUP(A69,HOP!A:L,12,0)</f>
        <v>#N/A</v>
      </c>
      <c r="G69" s="4" t="e">
        <f>VLOOKUP(A69,HOP!A:C,3,0)</f>
        <v>#N/A</v>
      </c>
      <c r="H69" s="4" t="e">
        <f t="shared" si="4"/>
        <v>#N/A</v>
      </c>
      <c r="I69" s="4" t="e">
        <f t="shared" si="5"/>
        <v>#N/A</v>
      </c>
      <c r="J69" s="4" t="e">
        <f>VLOOKUP(A69,HOP!A:U,21,0)</f>
        <v>#N/A</v>
      </c>
    </row>
    <row r="70" s="4" customFormat="1" hidden="1" spans="1:10">
      <c r="A70" s="5">
        <v>999224387632511</v>
      </c>
      <c r="B70" s="4" t="s">
        <v>27</v>
      </c>
      <c r="C70" s="6">
        <v>45072</v>
      </c>
      <c r="D70" s="6">
        <v>45076</v>
      </c>
      <c r="E70" s="4">
        <v>12911</v>
      </c>
      <c r="F70" s="4" t="str">
        <f>VLOOKUP(A70,HOP!A:L,12,0)</f>
        <v>12911.00</v>
      </c>
      <c r="G70" s="4" t="str">
        <f>VLOOKUP(A70,HOP!A:C,3,0)</f>
        <v>3415390</v>
      </c>
      <c r="H70" s="4">
        <f t="shared" si="4"/>
        <v>0</v>
      </c>
      <c r="I70" s="4" t="str">
        <f t="shared" si="5"/>
        <v>,3415390</v>
      </c>
      <c r="J70" s="4" t="str">
        <f>VLOOKUP(A70,HOP!A:U,21,0)</f>
        <v>直采</v>
      </c>
    </row>
    <row r="71" s="4" customFormat="1" hidden="1" spans="1:10">
      <c r="A71" s="5">
        <v>999224388941350</v>
      </c>
      <c r="B71" s="4" t="s">
        <v>27</v>
      </c>
      <c r="C71" s="6">
        <v>45075</v>
      </c>
      <c r="D71" s="6">
        <v>45076</v>
      </c>
      <c r="E71" s="4">
        <v>611</v>
      </c>
      <c r="F71" s="4" t="str">
        <f>VLOOKUP(A71,HOP!A:L,12,0)</f>
        <v>611.00</v>
      </c>
      <c r="G71" s="4" t="str">
        <f>VLOOKUP(A71,HOP!A:C,3,0)</f>
        <v>3415692</v>
      </c>
      <c r="H71" s="4">
        <f t="shared" si="4"/>
        <v>0</v>
      </c>
      <c r="I71" s="4" t="str">
        <f t="shared" si="5"/>
        <v>,3415692</v>
      </c>
      <c r="J71" s="4" t="str">
        <f>VLOOKUP(A71,HOP!A:U,21,0)</f>
        <v>直采</v>
      </c>
    </row>
    <row r="72" s="4" customFormat="1" hidden="1" spans="1:10">
      <c r="A72" s="5">
        <v>24391184717</v>
      </c>
      <c r="B72" s="4" t="s">
        <v>27</v>
      </c>
      <c r="C72" s="6">
        <v>45075</v>
      </c>
      <c r="D72" s="6">
        <v>45076</v>
      </c>
      <c r="E72" s="4">
        <v>531</v>
      </c>
      <c r="F72" s="4" t="str">
        <f>VLOOKUP(A72,HOP!A:L,12,0)</f>
        <v>531.00</v>
      </c>
      <c r="G72" s="4" t="str">
        <f>VLOOKUP(A72,HOP!A:C,3,0)</f>
        <v>3416421</v>
      </c>
      <c r="H72" s="4">
        <f t="shared" si="4"/>
        <v>0</v>
      </c>
      <c r="I72" s="4" t="str">
        <f t="shared" si="5"/>
        <v>,3416421</v>
      </c>
      <c r="J72" s="4" t="str">
        <f>VLOOKUP(A72,HOP!A:U,21,0)</f>
        <v>直采</v>
      </c>
    </row>
    <row r="73" s="4" customFormat="1" hidden="1" spans="1:10">
      <c r="A73" s="5">
        <v>999224394589927</v>
      </c>
      <c r="B73" s="4" t="s">
        <v>27</v>
      </c>
      <c r="C73" s="6">
        <v>45074</v>
      </c>
      <c r="D73" s="6">
        <v>45076</v>
      </c>
      <c r="E73" s="4">
        <v>3500</v>
      </c>
      <c r="F73" s="4" t="str">
        <f>VLOOKUP(A73,HOP!A:L,12,0)</f>
        <v>3500.00</v>
      </c>
      <c r="G73" s="4" t="str">
        <f>VLOOKUP(A73,HOP!A:C,3,0)</f>
        <v>3418005</v>
      </c>
      <c r="H73" s="4">
        <f t="shared" si="4"/>
        <v>0</v>
      </c>
      <c r="I73" s="4" t="str">
        <f t="shared" si="5"/>
        <v>,3418005</v>
      </c>
      <c r="J73" s="4" t="str">
        <f>VLOOKUP(A73,HOP!A:U,21,0)</f>
        <v>直采</v>
      </c>
    </row>
    <row r="74" s="4" customFormat="1" hidden="1" spans="1:10">
      <c r="A74" s="5">
        <v>999224401679004</v>
      </c>
      <c r="B74" s="4" t="s">
        <v>27</v>
      </c>
      <c r="C74" s="6">
        <v>45073</v>
      </c>
      <c r="D74" s="6">
        <v>45076</v>
      </c>
      <c r="E74" s="4">
        <v>4107</v>
      </c>
      <c r="F74" s="4" t="str">
        <f>VLOOKUP(A74,HOP!A:L,12,0)</f>
        <v>4107.00</v>
      </c>
      <c r="G74" s="4" t="str">
        <f>VLOOKUP(A74,HOP!A:C,3,0)</f>
        <v>3418605</v>
      </c>
      <c r="H74" s="4">
        <f t="shared" si="4"/>
        <v>0</v>
      </c>
      <c r="I74" s="4" t="str">
        <f t="shared" si="5"/>
        <v>,3418605</v>
      </c>
      <c r="J74" s="4" t="str">
        <f>VLOOKUP(A74,HOP!A:U,21,0)</f>
        <v>直采</v>
      </c>
    </row>
    <row r="75" s="4" customFormat="1" hidden="1" spans="1:10">
      <c r="A75" s="5">
        <v>999224408858442</v>
      </c>
      <c r="B75" s="4" t="s">
        <v>27</v>
      </c>
      <c r="C75" s="6">
        <v>45074</v>
      </c>
      <c r="D75" s="6">
        <v>45076</v>
      </c>
      <c r="E75" s="4">
        <v>1934</v>
      </c>
      <c r="F75" s="4" t="str">
        <f>VLOOKUP(A75,HOP!A:L,12,0)</f>
        <v>1934.00</v>
      </c>
      <c r="G75" s="4" t="str">
        <f>VLOOKUP(A75,HOP!A:C,3,0)</f>
        <v>3420409</v>
      </c>
      <c r="H75" s="4">
        <f t="shared" si="4"/>
        <v>0</v>
      </c>
      <c r="I75" s="4" t="str">
        <f t="shared" si="5"/>
        <v>,3420409</v>
      </c>
      <c r="J75" s="4" t="str">
        <f>VLOOKUP(A75,HOP!A:U,21,0)</f>
        <v>直采</v>
      </c>
    </row>
    <row r="76" s="4" customFormat="1" hidden="1" spans="1:10">
      <c r="A76" s="5">
        <v>999224411001591</v>
      </c>
      <c r="B76" s="4" t="s">
        <v>27</v>
      </c>
      <c r="C76" s="6">
        <v>45074</v>
      </c>
      <c r="D76" s="6">
        <v>45076</v>
      </c>
      <c r="E76" s="4">
        <v>1830</v>
      </c>
      <c r="F76" s="4" t="str">
        <f>VLOOKUP(A76,HOP!A:L,12,0)</f>
        <v>1830.00</v>
      </c>
      <c r="G76" s="4" t="str">
        <f>VLOOKUP(A76,HOP!A:C,3,0)</f>
        <v>3420960</v>
      </c>
      <c r="H76" s="4">
        <f t="shared" si="4"/>
        <v>0</v>
      </c>
      <c r="I76" s="4" t="str">
        <f t="shared" si="5"/>
        <v>,3420960</v>
      </c>
      <c r="J76" s="4" t="str">
        <f>VLOOKUP(A76,HOP!A:U,21,0)</f>
        <v>直采</v>
      </c>
    </row>
    <row r="77" s="4" customFormat="1" hidden="1" spans="1:10">
      <c r="A77" s="5">
        <v>999224419741277</v>
      </c>
      <c r="B77" s="4" t="s">
        <v>27</v>
      </c>
      <c r="C77" s="6">
        <v>45073</v>
      </c>
      <c r="D77" s="6">
        <v>45076</v>
      </c>
      <c r="E77" s="4">
        <v>1539</v>
      </c>
      <c r="F77" s="4" t="str">
        <f>VLOOKUP(A77,HOP!A:L,12,0)</f>
        <v>1539.00</v>
      </c>
      <c r="G77" s="4" t="str">
        <f>VLOOKUP(A77,HOP!A:C,3,0)</f>
        <v>3422920</v>
      </c>
      <c r="H77" s="4">
        <f t="shared" si="4"/>
        <v>0</v>
      </c>
      <c r="I77" s="4" t="str">
        <f t="shared" si="5"/>
        <v>,3422920</v>
      </c>
      <c r="J77" s="4" t="str">
        <f>VLOOKUP(A77,HOP!A:U,21,0)</f>
        <v>直采</v>
      </c>
    </row>
    <row r="78" s="4" customFormat="1" hidden="1" spans="1:10">
      <c r="A78" s="5">
        <v>999224422967157</v>
      </c>
      <c r="B78" s="4" t="s">
        <v>27</v>
      </c>
      <c r="C78" s="6">
        <v>45073</v>
      </c>
      <c r="D78" s="6">
        <v>45076</v>
      </c>
      <c r="E78" s="4">
        <v>0</v>
      </c>
      <c r="F78" s="4" t="e">
        <f>VLOOKUP(A78,HOP!A:L,12,0)</f>
        <v>#N/A</v>
      </c>
      <c r="G78" s="4" t="e">
        <f>VLOOKUP(A78,HOP!A:C,3,0)</f>
        <v>#N/A</v>
      </c>
      <c r="H78" s="4" t="e">
        <f t="shared" si="4"/>
        <v>#N/A</v>
      </c>
      <c r="I78" s="4" t="e">
        <f t="shared" si="5"/>
        <v>#N/A</v>
      </c>
      <c r="J78" s="4" t="e">
        <f>VLOOKUP(A78,HOP!A:U,21,0)</f>
        <v>#N/A</v>
      </c>
    </row>
    <row r="79" s="4" customFormat="1" hidden="1" spans="1:10">
      <c r="A79" s="5">
        <v>999224423045874</v>
      </c>
      <c r="B79" s="4" t="s">
        <v>27</v>
      </c>
      <c r="C79" s="6">
        <v>45073</v>
      </c>
      <c r="D79" s="6">
        <v>45076</v>
      </c>
      <c r="E79" s="4">
        <v>0</v>
      </c>
      <c r="F79" s="4" t="e">
        <f>VLOOKUP(A79,HOP!A:L,12,0)</f>
        <v>#N/A</v>
      </c>
      <c r="G79" s="4" t="e">
        <f>VLOOKUP(A79,HOP!A:C,3,0)</f>
        <v>#N/A</v>
      </c>
      <c r="H79" s="4" t="e">
        <f t="shared" si="4"/>
        <v>#N/A</v>
      </c>
      <c r="I79" s="4" t="e">
        <f t="shared" si="5"/>
        <v>#N/A</v>
      </c>
      <c r="J79" s="4" t="e">
        <f>VLOOKUP(A79,HOP!A:U,21,0)</f>
        <v>#N/A</v>
      </c>
    </row>
    <row r="80" s="4" customFormat="1" hidden="1" spans="1:10">
      <c r="A80" s="5">
        <v>999224424707306</v>
      </c>
      <c r="B80" s="4" t="s">
        <v>27</v>
      </c>
      <c r="C80" s="6">
        <v>45073</v>
      </c>
      <c r="D80" s="6">
        <v>45076</v>
      </c>
      <c r="E80" s="4">
        <v>10830</v>
      </c>
      <c r="F80" s="4" t="str">
        <f>VLOOKUP(A80,HOP!A:L,12,0)</f>
        <v>10830.00</v>
      </c>
      <c r="G80" s="4" t="str">
        <f>VLOOKUP(A80,HOP!A:C,3,0)</f>
        <v>3424163</v>
      </c>
      <c r="H80" s="4">
        <f t="shared" si="4"/>
        <v>0</v>
      </c>
      <c r="I80" s="4" t="str">
        <f t="shared" si="5"/>
        <v>,3424163</v>
      </c>
      <c r="J80" s="4" t="str">
        <f>VLOOKUP(A80,HOP!A:U,21,0)</f>
        <v>直采</v>
      </c>
    </row>
    <row r="81" s="4" customFormat="1" hidden="1" spans="1:10">
      <c r="A81" s="5">
        <v>999224425499337</v>
      </c>
      <c r="B81" s="4" t="s">
        <v>27</v>
      </c>
      <c r="C81" s="6">
        <v>45074</v>
      </c>
      <c r="D81" s="6">
        <v>45076</v>
      </c>
      <c r="E81" s="4">
        <v>2360</v>
      </c>
      <c r="F81" s="4" t="str">
        <f>VLOOKUP(A81,HOP!A:L,12,0)</f>
        <v>2360.00</v>
      </c>
      <c r="G81" s="4" t="str">
        <f>VLOOKUP(A81,HOP!A:C,3,0)</f>
        <v>3424289</v>
      </c>
      <c r="H81" s="4">
        <f t="shared" si="4"/>
        <v>0</v>
      </c>
      <c r="I81" s="4" t="str">
        <f t="shared" si="5"/>
        <v>,3424289</v>
      </c>
      <c r="J81" s="4" t="str">
        <f>VLOOKUP(A81,HOP!A:U,21,0)</f>
        <v>直采</v>
      </c>
    </row>
    <row r="82" s="4" customFormat="1" hidden="1" spans="1:10">
      <c r="A82" s="5">
        <v>999224426449086</v>
      </c>
      <c r="B82" s="4" t="s">
        <v>27</v>
      </c>
      <c r="C82" s="6">
        <v>45073</v>
      </c>
      <c r="D82" s="6">
        <v>45076</v>
      </c>
      <c r="E82" s="4">
        <v>3744</v>
      </c>
      <c r="F82" s="4" t="str">
        <f>VLOOKUP(A82,HOP!A:L,12,0)</f>
        <v>3744.00</v>
      </c>
      <c r="G82" s="4" t="str">
        <f>VLOOKUP(A82,HOP!A:C,3,0)</f>
        <v>3424586</v>
      </c>
      <c r="H82" s="4">
        <f t="shared" si="4"/>
        <v>0</v>
      </c>
      <c r="I82" s="4" t="str">
        <f t="shared" si="5"/>
        <v>,3424586</v>
      </c>
      <c r="J82" s="4" t="str">
        <f>VLOOKUP(A82,HOP!A:U,21,0)</f>
        <v>直采</v>
      </c>
    </row>
    <row r="83" s="4" customFormat="1" hidden="1" spans="1:10">
      <c r="A83" s="5">
        <v>999224427916460</v>
      </c>
      <c r="B83" s="4" t="s">
        <v>27</v>
      </c>
      <c r="C83" s="6">
        <v>45074</v>
      </c>
      <c r="D83" s="6">
        <v>45076</v>
      </c>
      <c r="E83" s="4">
        <v>2260</v>
      </c>
      <c r="F83" s="4" t="str">
        <f>VLOOKUP(A83,HOP!A:L,12,0)</f>
        <v>2260.00</v>
      </c>
      <c r="G83" s="4" t="str">
        <f>VLOOKUP(A83,HOP!A:C,3,0)</f>
        <v>3425084</v>
      </c>
      <c r="H83" s="4">
        <f t="shared" si="4"/>
        <v>0</v>
      </c>
      <c r="I83" s="4" t="str">
        <f t="shared" si="5"/>
        <v>,3425084</v>
      </c>
      <c r="J83" s="4" t="str">
        <f>VLOOKUP(A83,HOP!A:U,21,0)</f>
        <v>直采</v>
      </c>
    </row>
    <row r="84" s="4" customFormat="1" hidden="1" spans="1:10">
      <c r="A84" s="5">
        <v>24430356150</v>
      </c>
      <c r="B84" s="4" t="s">
        <v>27</v>
      </c>
      <c r="C84" s="6">
        <v>45074</v>
      </c>
      <c r="D84" s="6">
        <v>45076</v>
      </c>
      <c r="E84" s="4">
        <v>2102</v>
      </c>
      <c r="F84" s="4" t="str">
        <f>VLOOKUP(A84,HOP!A:L,12,0)</f>
        <v>2102.00</v>
      </c>
      <c r="G84" s="4" t="str">
        <f>VLOOKUP(A84,HOP!A:C,3,0)</f>
        <v>3425998</v>
      </c>
      <c r="H84" s="4">
        <f t="shared" si="4"/>
        <v>0</v>
      </c>
      <c r="I84" s="4" t="str">
        <f t="shared" si="5"/>
        <v>,3425998</v>
      </c>
      <c r="J84" s="4" t="str">
        <f>VLOOKUP(A84,HOP!A:U,21,0)</f>
        <v>直采</v>
      </c>
    </row>
    <row r="85" s="4" customFormat="1" hidden="1" spans="1:10">
      <c r="A85" s="5">
        <v>999224431715444</v>
      </c>
      <c r="B85" s="4" t="s">
        <v>27</v>
      </c>
      <c r="C85" s="6">
        <v>45073</v>
      </c>
      <c r="D85" s="6">
        <v>45076</v>
      </c>
      <c r="E85" s="4">
        <v>4374</v>
      </c>
      <c r="F85" s="4" t="str">
        <f>VLOOKUP(A85,HOP!A:L,12,0)</f>
        <v>4374.00</v>
      </c>
      <c r="G85" s="4" t="str">
        <f>VLOOKUP(A85,HOP!A:C,3,0)</f>
        <v>3426519</v>
      </c>
      <c r="H85" s="4">
        <f t="shared" si="4"/>
        <v>0</v>
      </c>
      <c r="I85" s="4" t="str">
        <f t="shared" si="5"/>
        <v>,3426519</v>
      </c>
      <c r="J85" s="4" t="str">
        <f>VLOOKUP(A85,HOP!A:U,21,0)</f>
        <v>直采</v>
      </c>
    </row>
    <row r="86" s="4" customFormat="1" hidden="1" spans="1:10">
      <c r="A86" s="5">
        <v>999224432691732</v>
      </c>
      <c r="B86" s="4" t="s">
        <v>27</v>
      </c>
      <c r="C86" s="6">
        <v>45073</v>
      </c>
      <c r="D86" s="6">
        <v>45076</v>
      </c>
      <c r="E86" s="4">
        <v>6300</v>
      </c>
      <c r="F86" s="4" t="str">
        <f>VLOOKUP(A86,HOP!A:L,12,0)</f>
        <v>6300.00</v>
      </c>
      <c r="G86" s="4" t="str">
        <f>VLOOKUP(A86,HOP!A:C,3,0)</f>
        <v>3426822</v>
      </c>
      <c r="H86" s="4">
        <f t="shared" si="4"/>
        <v>0</v>
      </c>
      <c r="I86" s="4" t="str">
        <f t="shared" si="5"/>
        <v>,3426822</v>
      </c>
      <c r="J86" s="4" t="str">
        <f>VLOOKUP(A86,HOP!A:U,21,0)</f>
        <v>直采</v>
      </c>
    </row>
    <row r="87" s="4" customFormat="1" hidden="1" spans="1:10">
      <c r="A87" s="5">
        <v>999224445577002</v>
      </c>
      <c r="B87" s="4" t="s">
        <v>27</v>
      </c>
      <c r="C87" s="6">
        <v>45074</v>
      </c>
      <c r="D87" s="6">
        <v>45076</v>
      </c>
      <c r="E87" s="4">
        <v>696</v>
      </c>
      <c r="F87" s="4" t="str">
        <f>VLOOKUP(A87,HOP!A:L,12,0)</f>
        <v>696.00</v>
      </c>
      <c r="G87" s="4" t="str">
        <f>VLOOKUP(A87,HOP!A:C,3,0)</f>
        <v>3429196</v>
      </c>
      <c r="H87" s="4">
        <f t="shared" si="4"/>
        <v>0</v>
      </c>
      <c r="I87" s="4" t="str">
        <f t="shared" si="5"/>
        <v>,3429196</v>
      </c>
      <c r="J87" s="4" t="str">
        <f>VLOOKUP(A87,HOP!A:U,21,0)</f>
        <v>直采</v>
      </c>
    </row>
    <row r="88" s="4" customFormat="1" hidden="1" spans="1:10">
      <c r="A88" s="5">
        <v>999224447164762</v>
      </c>
      <c r="B88" s="4" t="s">
        <v>27</v>
      </c>
      <c r="C88" s="6">
        <v>45074</v>
      </c>
      <c r="D88" s="6">
        <v>45076</v>
      </c>
      <c r="E88" s="4">
        <v>1180</v>
      </c>
      <c r="F88" s="4" t="str">
        <f>VLOOKUP(A88,HOP!A:L,12,0)</f>
        <v>1180.00</v>
      </c>
      <c r="G88" s="4" t="str">
        <f>VLOOKUP(A88,HOP!A:C,3,0)</f>
        <v>3429762</v>
      </c>
      <c r="H88" s="4">
        <f t="shared" si="4"/>
        <v>0</v>
      </c>
      <c r="I88" s="4" t="str">
        <f t="shared" si="5"/>
        <v>,3429762</v>
      </c>
      <c r="J88" s="4" t="str">
        <f>VLOOKUP(A88,HOP!A:U,21,0)</f>
        <v>直采</v>
      </c>
    </row>
    <row r="89" s="4" customFormat="1" hidden="1" spans="1:10">
      <c r="A89" s="5">
        <v>999224449399895</v>
      </c>
      <c r="B89" s="4" t="s">
        <v>27</v>
      </c>
      <c r="C89" s="6">
        <v>45074</v>
      </c>
      <c r="D89" s="6">
        <v>45076</v>
      </c>
      <c r="E89" s="4">
        <v>1824</v>
      </c>
      <c r="F89" s="4" t="str">
        <f>VLOOKUP(A89,HOP!A:L,12,0)</f>
        <v>1824.00</v>
      </c>
      <c r="G89" s="4" t="str">
        <f>VLOOKUP(A89,HOP!A:C,3,0)</f>
        <v>3430606</v>
      </c>
      <c r="H89" s="4">
        <f t="shared" si="4"/>
        <v>0</v>
      </c>
      <c r="I89" s="4" t="str">
        <f t="shared" si="5"/>
        <v>,3430606</v>
      </c>
      <c r="J89" s="4" t="str">
        <f>VLOOKUP(A89,HOP!A:U,21,0)</f>
        <v>直采</v>
      </c>
    </row>
    <row r="90" s="4" customFormat="1" hidden="1" spans="1:10">
      <c r="A90" s="5">
        <v>999224450091021</v>
      </c>
      <c r="B90" s="4" t="s">
        <v>27</v>
      </c>
      <c r="C90" s="6">
        <v>45075</v>
      </c>
      <c r="D90" s="6">
        <v>45076</v>
      </c>
      <c r="E90" s="4">
        <v>822</v>
      </c>
      <c r="F90" s="4" t="str">
        <f>VLOOKUP(A90,HOP!A:L,12,0)</f>
        <v>822.00</v>
      </c>
      <c r="G90" s="4" t="str">
        <f>VLOOKUP(A90,HOP!A:C,3,0)</f>
        <v>3430786</v>
      </c>
      <c r="H90" s="4">
        <f t="shared" si="4"/>
        <v>0</v>
      </c>
      <c r="I90" s="4" t="str">
        <f t="shared" si="5"/>
        <v>,3430786</v>
      </c>
      <c r="J90" s="4" t="str">
        <f>VLOOKUP(A90,HOP!A:U,21,0)</f>
        <v>直采</v>
      </c>
    </row>
    <row r="91" s="4" customFormat="1" hidden="1" spans="1:10">
      <c r="A91" s="5">
        <v>999224451496301</v>
      </c>
      <c r="B91" s="4" t="s">
        <v>27</v>
      </c>
      <c r="C91" s="6">
        <v>45075</v>
      </c>
      <c r="D91" s="6">
        <v>45076</v>
      </c>
      <c r="E91" s="4">
        <v>660</v>
      </c>
      <c r="F91" s="4" t="str">
        <f>VLOOKUP(A91,HOP!A:L,12,0)</f>
        <v>660.00</v>
      </c>
      <c r="G91" s="4" t="str">
        <f>VLOOKUP(A91,HOP!A:C,3,0)</f>
        <v>3431157</v>
      </c>
      <c r="H91" s="4">
        <f t="shared" si="4"/>
        <v>0</v>
      </c>
      <c r="I91" s="4" t="str">
        <f t="shared" si="5"/>
        <v>,3431157</v>
      </c>
      <c r="J91" s="4" t="str">
        <f>VLOOKUP(A91,HOP!A:U,21,0)</f>
        <v>直采</v>
      </c>
    </row>
    <row r="92" s="4" customFormat="1" hidden="1" spans="1:10">
      <c r="A92" s="5">
        <v>999224451706733</v>
      </c>
      <c r="B92" s="4" t="s">
        <v>27</v>
      </c>
      <c r="C92" s="6">
        <v>45075</v>
      </c>
      <c r="D92" s="6">
        <v>45076</v>
      </c>
      <c r="E92" s="4">
        <v>980</v>
      </c>
      <c r="F92" s="4" t="str">
        <f>VLOOKUP(A92,HOP!A:L,12,0)</f>
        <v>980.00</v>
      </c>
      <c r="G92" s="4" t="str">
        <f>VLOOKUP(A92,HOP!A:C,3,0)</f>
        <v>3431188</v>
      </c>
      <c r="H92" s="4">
        <f t="shared" si="4"/>
        <v>0</v>
      </c>
      <c r="I92" s="4" t="str">
        <f t="shared" si="5"/>
        <v>,3431188</v>
      </c>
      <c r="J92" s="4" t="str">
        <f>VLOOKUP(A92,HOP!A:U,21,0)</f>
        <v>直采</v>
      </c>
    </row>
    <row r="93" s="4" customFormat="1" hidden="1" spans="1:10">
      <c r="A93" s="5">
        <v>999224453931749</v>
      </c>
      <c r="B93" s="4" t="s">
        <v>27</v>
      </c>
      <c r="C93" s="6">
        <v>45075</v>
      </c>
      <c r="D93" s="6">
        <v>45076</v>
      </c>
      <c r="E93" s="4">
        <v>0</v>
      </c>
      <c r="F93" s="4" t="e">
        <f>VLOOKUP(A93,HOP!A:L,12,0)</f>
        <v>#N/A</v>
      </c>
      <c r="G93" s="4" t="e">
        <f>VLOOKUP(A93,HOP!A:C,3,0)</f>
        <v>#N/A</v>
      </c>
      <c r="H93" s="4" t="e">
        <f t="shared" si="4"/>
        <v>#N/A</v>
      </c>
      <c r="I93" s="4" t="e">
        <f t="shared" si="5"/>
        <v>#N/A</v>
      </c>
      <c r="J93" s="4" t="e">
        <f>VLOOKUP(A93,HOP!A:U,21,0)</f>
        <v>#N/A</v>
      </c>
    </row>
    <row r="94" s="4" customFormat="1" hidden="1" spans="1:10">
      <c r="A94" s="5">
        <v>999224454758483</v>
      </c>
      <c r="B94" s="4" t="s">
        <v>27</v>
      </c>
      <c r="C94" s="6">
        <v>45074</v>
      </c>
      <c r="D94" s="6">
        <v>45076</v>
      </c>
      <c r="E94" s="4">
        <v>1600</v>
      </c>
      <c r="F94" s="4" t="str">
        <f>VLOOKUP(A94,HOP!A:L,12,0)</f>
        <v>1600.00</v>
      </c>
      <c r="G94" s="4" t="str">
        <f>VLOOKUP(A94,HOP!A:C,3,0)</f>
        <v>3432225</v>
      </c>
      <c r="H94" s="4">
        <f t="shared" si="4"/>
        <v>0</v>
      </c>
      <c r="I94" s="4" t="str">
        <f t="shared" si="5"/>
        <v>,3432225</v>
      </c>
      <c r="J94" s="4" t="str">
        <f>VLOOKUP(A94,HOP!A:U,21,0)</f>
        <v>直采</v>
      </c>
    </row>
    <row r="95" s="4" customFormat="1" hidden="1" spans="1:10">
      <c r="A95" s="5">
        <v>999224463048583</v>
      </c>
      <c r="B95" s="4" t="s">
        <v>27</v>
      </c>
      <c r="C95" s="6">
        <v>45075</v>
      </c>
      <c r="D95" s="6">
        <v>45076</v>
      </c>
      <c r="E95" s="4">
        <v>2310</v>
      </c>
      <c r="F95" s="4" t="str">
        <f>VLOOKUP(A95,HOP!A:L,12,0)</f>
        <v>2310.00</v>
      </c>
      <c r="G95" s="4" t="str">
        <f>VLOOKUP(A95,HOP!A:C,3,0)</f>
        <v>3433415</v>
      </c>
      <c r="H95" s="4">
        <f t="shared" si="4"/>
        <v>0</v>
      </c>
      <c r="I95" s="4" t="str">
        <f t="shared" si="5"/>
        <v>,3433415</v>
      </c>
      <c r="J95" s="4" t="str">
        <f>VLOOKUP(A95,HOP!A:U,21,0)</f>
        <v>直采</v>
      </c>
    </row>
    <row r="96" s="4" customFormat="1" hidden="1" spans="1:10">
      <c r="A96" s="5">
        <v>999224463124593</v>
      </c>
      <c r="B96" s="4" t="s">
        <v>27</v>
      </c>
      <c r="C96" s="6">
        <v>45075</v>
      </c>
      <c r="D96" s="6">
        <v>45076</v>
      </c>
      <c r="E96" s="4">
        <v>1887</v>
      </c>
      <c r="F96" s="4" t="str">
        <f>VLOOKUP(A96,HOP!A:L,12,0)</f>
        <v>1887.00</v>
      </c>
      <c r="G96" s="4" t="str">
        <f>VLOOKUP(A96,HOP!A:C,3,0)</f>
        <v>3433427</v>
      </c>
      <c r="H96" s="4">
        <f t="shared" si="4"/>
        <v>0</v>
      </c>
      <c r="I96" s="4" t="str">
        <f t="shared" si="5"/>
        <v>,3433427</v>
      </c>
      <c r="J96" s="4" t="str">
        <f>VLOOKUP(A96,HOP!A:U,21,0)</f>
        <v>直采</v>
      </c>
    </row>
    <row r="97" s="4" customFormat="1" hidden="1" spans="1:10">
      <c r="A97" s="5">
        <v>999224463161524</v>
      </c>
      <c r="B97" s="4" t="s">
        <v>27</v>
      </c>
      <c r="C97" s="6">
        <v>45075</v>
      </c>
      <c r="D97" s="6">
        <v>45076</v>
      </c>
      <c r="E97" s="4">
        <v>540</v>
      </c>
      <c r="F97" s="4" t="str">
        <f>VLOOKUP(A97,HOP!A:L,12,0)</f>
        <v>540.00</v>
      </c>
      <c r="G97" s="4" t="str">
        <f>VLOOKUP(A97,HOP!A:C,3,0)</f>
        <v>3433430</v>
      </c>
      <c r="H97" s="4">
        <f t="shared" si="4"/>
        <v>0</v>
      </c>
      <c r="I97" s="4" t="str">
        <f t="shared" si="5"/>
        <v>,3433430</v>
      </c>
      <c r="J97" s="4" t="str">
        <f>VLOOKUP(A97,HOP!A:U,21,0)</f>
        <v>直采</v>
      </c>
    </row>
    <row r="98" s="4" customFormat="1" hidden="1" spans="1:10">
      <c r="A98" s="5">
        <v>999224463833343</v>
      </c>
      <c r="B98" s="4" t="s">
        <v>27</v>
      </c>
      <c r="C98" s="6">
        <v>45075</v>
      </c>
      <c r="D98" s="6">
        <v>45076</v>
      </c>
      <c r="E98" s="4">
        <v>595</v>
      </c>
      <c r="F98" s="4" t="str">
        <f>VLOOKUP(A98,HOP!A:L,12,0)</f>
        <v>595.00</v>
      </c>
      <c r="G98" s="4" t="str">
        <f>VLOOKUP(A98,HOP!A:C,3,0)</f>
        <v>3433555</v>
      </c>
      <c r="H98" s="4">
        <f t="shared" si="4"/>
        <v>0</v>
      </c>
      <c r="I98" s="4" t="str">
        <f t="shared" si="5"/>
        <v>,3433555</v>
      </c>
      <c r="J98" s="4" t="str">
        <f>VLOOKUP(A98,HOP!A:U,21,0)</f>
        <v>直采</v>
      </c>
    </row>
    <row r="99" s="4" customFormat="1" hidden="1" spans="1:10">
      <c r="A99" s="5">
        <v>999224463623697</v>
      </c>
      <c r="B99" s="4" t="s">
        <v>27</v>
      </c>
      <c r="C99" s="6">
        <v>45075</v>
      </c>
      <c r="D99" s="6">
        <v>45076</v>
      </c>
      <c r="E99" s="4">
        <v>405</v>
      </c>
      <c r="F99" s="4" t="str">
        <f>VLOOKUP(A99,HOP!A:L,12,0)</f>
        <v>405.00</v>
      </c>
      <c r="G99" s="4" t="str">
        <f>VLOOKUP(A99,HOP!A:C,3,0)</f>
        <v>3433508</v>
      </c>
      <c r="H99" s="4">
        <f t="shared" ref="H99:H119" si="6">E99-F99</f>
        <v>0</v>
      </c>
      <c r="I99" s="4" t="str">
        <f t="shared" ref="I99:I119" si="7">$I$1&amp;G99</f>
        <v>,3433508</v>
      </c>
      <c r="J99" s="4" t="str">
        <f>VLOOKUP(A99,HOP!A:U,21,0)</f>
        <v>直采</v>
      </c>
    </row>
    <row r="100" s="4" customFormat="1" hidden="1" spans="1:10">
      <c r="A100" s="5">
        <v>999224465302974</v>
      </c>
      <c r="B100" s="4" t="s">
        <v>27</v>
      </c>
      <c r="C100" s="6">
        <v>45075</v>
      </c>
      <c r="D100" s="6">
        <v>45076</v>
      </c>
      <c r="E100" s="4">
        <v>1740</v>
      </c>
      <c r="F100" s="4" t="str">
        <f>VLOOKUP(A100,HOP!A:L,12,0)</f>
        <v>1740.00</v>
      </c>
      <c r="G100" s="4" t="str">
        <f>VLOOKUP(A100,HOP!A:C,3,0)</f>
        <v>3433887</v>
      </c>
      <c r="H100" s="4">
        <f t="shared" si="6"/>
        <v>0</v>
      </c>
      <c r="I100" s="4" t="str">
        <f t="shared" si="7"/>
        <v>,3433887</v>
      </c>
      <c r="J100" s="4" t="str">
        <f>VLOOKUP(A100,HOP!A:U,21,0)</f>
        <v>直采</v>
      </c>
    </row>
    <row r="101" s="4" customFormat="1" hidden="1" spans="1:10">
      <c r="A101" s="5">
        <v>999224465635399</v>
      </c>
      <c r="B101" s="4" t="s">
        <v>27</v>
      </c>
      <c r="C101" s="6">
        <v>45075</v>
      </c>
      <c r="D101" s="6">
        <v>45076</v>
      </c>
      <c r="E101" s="4">
        <v>360</v>
      </c>
      <c r="F101" s="4" t="str">
        <f>VLOOKUP(A101,HOP!A:L,12,0)</f>
        <v>360.00</v>
      </c>
      <c r="G101" s="4" t="str">
        <f>VLOOKUP(A101,HOP!A:C,3,0)</f>
        <v>3433937</v>
      </c>
      <c r="H101" s="4">
        <f t="shared" si="6"/>
        <v>0</v>
      </c>
      <c r="I101" s="4" t="str">
        <f t="shared" si="7"/>
        <v>,3433937</v>
      </c>
      <c r="J101" s="4" t="str">
        <f>VLOOKUP(A101,HOP!A:U,21,0)</f>
        <v>直采</v>
      </c>
    </row>
    <row r="102" s="4" customFormat="1" hidden="1" spans="1:10">
      <c r="A102" s="5">
        <v>999224465899063</v>
      </c>
      <c r="B102" s="4" t="s">
        <v>27</v>
      </c>
      <c r="C102" s="6">
        <v>45075</v>
      </c>
      <c r="D102" s="6">
        <v>45076</v>
      </c>
      <c r="E102" s="4">
        <v>275</v>
      </c>
      <c r="F102" s="4" t="str">
        <f>VLOOKUP(A102,HOP!A:L,12,0)</f>
        <v>275.00</v>
      </c>
      <c r="G102" s="4" t="str">
        <f>VLOOKUP(A102,HOP!A:C,3,0)</f>
        <v>3433965</v>
      </c>
      <c r="H102" s="4">
        <f t="shared" si="6"/>
        <v>0</v>
      </c>
      <c r="I102" s="4" t="str">
        <f t="shared" si="7"/>
        <v>,3433965</v>
      </c>
      <c r="J102" s="4" t="str">
        <f>VLOOKUP(A102,HOP!A:U,21,0)</f>
        <v>直采</v>
      </c>
    </row>
    <row r="103" s="4" customFormat="1" hidden="1" spans="1:10">
      <c r="A103" s="5">
        <v>999224467353660</v>
      </c>
      <c r="B103" s="4" t="s">
        <v>27</v>
      </c>
      <c r="C103" s="6">
        <v>45075</v>
      </c>
      <c r="D103" s="6">
        <v>45076</v>
      </c>
      <c r="E103" s="4">
        <v>275</v>
      </c>
      <c r="F103" s="4" t="str">
        <f>VLOOKUP(A103,HOP!A:L,12,0)</f>
        <v>275.00</v>
      </c>
      <c r="G103" s="4" t="str">
        <f>VLOOKUP(A103,HOP!A:C,3,0)</f>
        <v>3434184</v>
      </c>
      <c r="H103" s="4">
        <f t="shared" si="6"/>
        <v>0</v>
      </c>
      <c r="I103" s="4" t="str">
        <f t="shared" si="7"/>
        <v>,3434184</v>
      </c>
      <c r="J103" s="4" t="str">
        <f>VLOOKUP(A103,HOP!A:U,21,0)</f>
        <v>直采</v>
      </c>
    </row>
    <row r="104" s="4" customFormat="1" hidden="1" spans="1:10">
      <c r="A104" s="5">
        <v>999224467107453</v>
      </c>
      <c r="B104" s="4" t="s">
        <v>27</v>
      </c>
      <c r="C104" s="6">
        <v>45075</v>
      </c>
      <c r="D104" s="6">
        <v>45076</v>
      </c>
      <c r="E104" s="4">
        <v>608</v>
      </c>
      <c r="F104" s="4" t="str">
        <f>VLOOKUP(A104,HOP!A:L,12,0)</f>
        <v>608.00</v>
      </c>
      <c r="G104" s="4" t="str">
        <f>VLOOKUP(A104,HOP!A:C,3,0)</f>
        <v>3434147</v>
      </c>
      <c r="H104" s="4">
        <f t="shared" si="6"/>
        <v>0</v>
      </c>
      <c r="I104" s="4" t="str">
        <f t="shared" si="7"/>
        <v>,3434147</v>
      </c>
      <c r="J104" s="4" t="str">
        <f>VLOOKUP(A104,HOP!A:U,21,0)</f>
        <v>直采</v>
      </c>
    </row>
    <row r="105" s="4" customFormat="1" hidden="1" spans="1:10">
      <c r="A105" s="5">
        <v>999224468160380</v>
      </c>
      <c r="B105" s="4" t="s">
        <v>27</v>
      </c>
      <c r="C105" s="6">
        <v>45075</v>
      </c>
      <c r="D105" s="6">
        <v>45076</v>
      </c>
      <c r="E105" s="4">
        <v>0</v>
      </c>
      <c r="F105" s="4" t="e">
        <f>VLOOKUP(A105,HOP!A:L,12,0)</f>
        <v>#N/A</v>
      </c>
      <c r="G105" s="4" t="e">
        <f>VLOOKUP(A105,HOP!A:C,3,0)</f>
        <v>#N/A</v>
      </c>
      <c r="H105" s="4" t="e">
        <f t="shared" si="6"/>
        <v>#N/A</v>
      </c>
      <c r="I105" s="4" t="e">
        <f t="shared" si="7"/>
        <v>#N/A</v>
      </c>
      <c r="J105" s="4" t="e">
        <f>VLOOKUP(A105,HOP!A:U,21,0)</f>
        <v>#N/A</v>
      </c>
    </row>
    <row r="106" s="4" customFormat="1" hidden="1" spans="1:10">
      <c r="A106" s="5">
        <v>999224468274129</v>
      </c>
      <c r="B106" s="4" t="s">
        <v>27</v>
      </c>
      <c r="C106" s="6">
        <v>45075</v>
      </c>
      <c r="D106" s="6">
        <v>45076</v>
      </c>
      <c r="E106" s="4">
        <v>595</v>
      </c>
      <c r="F106" s="4" t="str">
        <f>VLOOKUP(A106,HOP!A:L,12,0)</f>
        <v>595.00</v>
      </c>
      <c r="G106" s="4" t="str">
        <f>VLOOKUP(A106,HOP!A:C,3,0)</f>
        <v>3434343</v>
      </c>
      <c r="H106" s="4">
        <f t="shared" si="6"/>
        <v>0</v>
      </c>
      <c r="I106" s="4" t="str">
        <f t="shared" si="7"/>
        <v>,3434343</v>
      </c>
      <c r="J106" s="4" t="str">
        <f>VLOOKUP(A106,HOP!A:U,21,0)</f>
        <v>直采</v>
      </c>
    </row>
    <row r="107" s="4" customFormat="1" hidden="1" spans="1:10">
      <c r="A107" s="5">
        <v>999224469068405</v>
      </c>
      <c r="B107" s="4" t="s">
        <v>27</v>
      </c>
      <c r="C107" s="6">
        <v>45075</v>
      </c>
      <c r="D107" s="6">
        <v>45076</v>
      </c>
      <c r="E107" s="4">
        <v>476</v>
      </c>
      <c r="F107" s="4" t="str">
        <f>VLOOKUP(A107,HOP!A:L,12,0)</f>
        <v>476.00</v>
      </c>
      <c r="G107" s="4" t="str">
        <f>VLOOKUP(A107,HOP!A:C,3,0)</f>
        <v>3434455</v>
      </c>
      <c r="H107" s="4">
        <f t="shared" si="6"/>
        <v>0</v>
      </c>
      <c r="I107" s="4" t="str">
        <f t="shared" si="7"/>
        <v>,3434455</v>
      </c>
      <c r="J107" s="4" t="str">
        <f>VLOOKUP(A107,HOP!A:U,21,0)</f>
        <v>直采</v>
      </c>
    </row>
    <row r="108" s="4" customFormat="1" hidden="1" spans="1:10">
      <c r="A108" s="5">
        <v>999224469068825</v>
      </c>
      <c r="B108" s="4" t="s">
        <v>27</v>
      </c>
      <c r="C108" s="6">
        <v>45075</v>
      </c>
      <c r="D108" s="6">
        <v>45076</v>
      </c>
      <c r="E108" s="4">
        <v>1441</v>
      </c>
      <c r="F108" s="4" t="str">
        <f>VLOOKUP(A108,HOP!A:L,12,0)</f>
        <v>1441.00</v>
      </c>
      <c r="G108" s="4" t="str">
        <f>VLOOKUP(A108,HOP!A:C,3,0)</f>
        <v>3434457</v>
      </c>
      <c r="H108" s="4">
        <f t="shared" si="6"/>
        <v>0</v>
      </c>
      <c r="I108" s="4" t="str">
        <f t="shared" si="7"/>
        <v>,3434457</v>
      </c>
      <c r="J108" s="4" t="str">
        <f>VLOOKUP(A108,HOP!A:U,21,0)</f>
        <v>直采</v>
      </c>
    </row>
    <row r="109" s="4" customFormat="1" hidden="1" spans="1:10">
      <c r="A109" s="5">
        <v>999224469401618</v>
      </c>
      <c r="B109" s="4" t="s">
        <v>27</v>
      </c>
      <c r="C109" s="6">
        <v>45075</v>
      </c>
      <c r="D109" s="6">
        <v>45076</v>
      </c>
      <c r="E109" s="4">
        <v>1177</v>
      </c>
      <c r="F109" s="4" t="str">
        <f>VLOOKUP(A109,HOP!A:L,12,0)</f>
        <v>1177.00</v>
      </c>
      <c r="G109" s="4" t="str">
        <f>VLOOKUP(A109,HOP!A:C,3,0)</f>
        <v>3434505</v>
      </c>
      <c r="H109" s="4">
        <f t="shared" si="6"/>
        <v>0</v>
      </c>
      <c r="I109" s="4" t="str">
        <f t="shared" si="7"/>
        <v>,3434505</v>
      </c>
      <c r="J109" s="4" t="str">
        <f>VLOOKUP(A109,HOP!A:U,21,0)</f>
        <v>直采</v>
      </c>
    </row>
    <row r="110" s="4" customFormat="1" hidden="1" spans="1:10">
      <c r="A110" s="5">
        <v>999224469838861</v>
      </c>
      <c r="B110" s="4" t="s">
        <v>27</v>
      </c>
      <c r="C110" s="6">
        <v>45075</v>
      </c>
      <c r="D110" s="6">
        <v>45076</v>
      </c>
      <c r="E110" s="4">
        <v>475</v>
      </c>
      <c r="F110" s="4" t="str">
        <f>VLOOKUP(A110,HOP!A:L,12,0)</f>
        <v>475.00</v>
      </c>
      <c r="G110" s="4" t="str">
        <f>VLOOKUP(A110,HOP!A:C,3,0)</f>
        <v>3434624</v>
      </c>
      <c r="H110" s="4">
        <f t="shared" si="6"/>
        <v>0</v>
      </c>
      <c r="I110" s="4" t="str">
        <f t="shared" si="7"/>
        <v>,3434624</v>
      </c>
      <c r="J110" s="4" t="str">
        <f>VLOOKUP(A110,HOP!A:U,21,0)</f>
        <v>直采</v>
      </c>
    </row>
    <row r="111" s="4" customFormat="1" hidden="1" spans="1:10">
      <c r="A111" s="5">
        <v>999224469856594</v>
      </c>
      <c r="B111" s="4" t="s">
        <v>27</v>
      </c>
      <c r="C111" s="6">
        <v>45075</v>
      </c>
      <c r="D111" s="6">
        <v>45076</v>
      </c>
      <c r="E111" s="4">
        <v>475</v>
      </c>
      <c r="F111" s="4" t="str">
        <f>VLOOKUP(A111,HOP!A:L,12,0)</f>
        <v>475.00</v>
      </c>
      <c r="G111" s="4" t="str">
        <f>VLOOKUP(A111,HOP!A:C,3,0)</f>
        <v>3434627</v>
      </c>
      <c r="H111" s="4">
        <f t="shared" si="6"/>
        <v>0</v>
      </c>
      <c r="I111" s="4" t="str">
        <f t="shared" si="7"/>
        <v>,3434627</v>
      </c>
      <c r="J111" s="4" t="str">
        <f>VLOOKUP(A111,HOP!A:U,21,0)</f>
        <v>直采</v>
      </c>
    </row>
    <row r="112" s="4" customFormat="1" hidden="1" spans="1:10">
      <c r="A112" s="5">
        <v>999224470007761</v>
      </c>
      <c r="B112" s="4" t="s">
        <v>27</v>
      </c>
      <c r="C112" s="6">
        <v>45075</v>
      </c>
      <c r="D112" s="6">
        <v>45076</v>
      </c>
      <c r="E112" s="4">
        <v>275</v>
      </c>
      <c r="F112" s="4" t="str">
        <f>VLOOKUP(A112,HOP!A:L,12,0)</f>
        <v>275.00</v>
      </c>
      <c r="G112" s="4" t="str">
        <f>VLOOKUP(A112,HOP!A:C,3,0)</f>
        <v>3434651</v>
      </c>
      <c r="H112" s="4">
        <f t="shared" si="6"/>
        <v>0</v>
      </c>
      <c r="I112" s="4" t="str">
        <f t="shared" si="7"/>
        <v>,3434651</v>
      </c>
      <c r="J112" s="4" t="str">
        <f>VLOOKUP(A112,HOP!A:U,21,0)</f>
        <v>直采</v>
      </c>
    </row>
    <row r="113" s="4" customFormat="1" hidden="1" spans="1:10">
      <c r="A113" s="5">
        <v>999224470894708</v>
      </c>
      <c r="B113" s="4" t="s">
        <v>27</v>
      </c>
      <c r="C113" s="6">
        <v>45075</v>
      </c>
      <c r="D113" s="6">
        <v>45076</v>
      </c>
      <c r="E113" s="4">
        <v>797</v>
      </c>
      <c r="F113" s="4" t="str">
        <f>VLOOKUP(A113,HOP!A:L,12,0)</f>
        <v>797.00</v>
      </c>
      <c r="G113" s="4" t="str">
        <f>VLOOKUP(A113,HOP!A:C,3,0)</f>
        <v>3434895</v>
      </c>
      <c r="H113" s="4">
        <f t="shared" si="6"/>
        <v>0</v>
      </c>
      <c r="I113" s="4" t="str">
        <f t="shared" si="7"/>
        <v>,3434895</v>
      </c>
      <c r="J113" s="4" t="str">
        <f>VLOOKUP(A113,HOP!A:U,21,0)</f>
        <v>直采</v>
      </c>
    </row>
    <row r="114" s="4" customFormat="1" spans="1:11">
      <c r="A114" s="5">
        <v>999223841356363</v>
      </c>
      <c r="B114" s="4" t="s">
        <v>613</v>
      </c>
      <c r="C114" s="6">
        <v>45068</v>
      </c>
      <c r="D114" s="6">
        <v>45072</v>
      </c>
      <c r="E114" s="4">
        <v>834</v>
      </c>
      <c r="F114" s="4" t="e">
        <f>VLOOKUP(A114,HOP!A:L,12,0)</f>
        <v>#N/A</v>
      </c>
      <c r="G114" s="7">
        <v>3287146</v>
      </c>
      <c r="H114" s="4" t="e">
        <f t="shared" si="6"/>
        <v>#N/A</v>
      </c>
      <c r="I114" s="4" t="str">
        <f t="shared" si="7"/>
        <v>,3287146</v>
      </c>
      <c r="J114" s="4" t="e">
        <f>VLOOKUP(A114,HOP!A:U,21,0)</f>
        <v>#N/A</v>
      </c>
      <c r="K114" s="4" t="s">
        <v>650</v>
      </c>
    </row>
    <row r="115" s="4" customFormat="1" spans="1:11">
      <c r="A115" s="5">
        <v>999221976341031</v>
      </c>
      <c r="B115" s="4" t="s">
        <v>613</v>
      </c>
      <c r="C115" s="6">
        <v>45043</v>
      </c>
      <c r="D115" s="6">
        <v>45047</v>
      </c>
      <c r="E115" s="4">
        <v>418.72</v>
      </c>
      <c r="F115" s="4" t="e">
        <f>VLOOKUP(A115,HOP!A:L,12,0)</f>
        <v>#N/A</v>
      </c>
      <c r="G115" s="7">
        <v>2892392</v>
      </c>
      <c r="H115" s="4" t="e">
        <f t="shared" si="6"/>
        <v>#N/A</v>
      </c>
      <c r="I115" s="4" t="str">
        <f t="shared" si="7"/>
        <v>,2892392</v>
      </c>
      <c r="J115" s="4" t="e">
        <f>VLOOKUP(A115,HOP!A:U,21,0)</f>
        <v>#N/A</v>
      </c>
      <c r="K115" s="4" t="s">
        <v>651</v>
      </c>
    </row>
    <row r="116" s="4" customFormat="1" spans="1:11">
      <c r="A116" s="5">
        <v>23039734864</v>
      </c>
      <c r="B116" s="4" t="s">
        <v>627</v>
      </c>
      <c r="C116" s="6">
        <v>45045</v>
      </c>
      <c r="D116" s="6">
        <v>45048</v>
      </c>
      <c r="E116" s="4">
        <v>5700</v>
      </c>
      <c r="F116" s="4" t="e">
        <f>VLOOKUP(A116,HOP!A:L,12,0)</f>
        <v>#N/A</v>
      </c>
      <c r="G116" s="7">
        <v>3097929</v>
      </c>
      <c r="H116" s="4" t="e">
        <f t="shared" si="6"/>
        <v>#N/A</v>
      </c>
      <c r="I116" s="4" t="str">
        <f t="shared" si="7"/>
        <v>,3097929</v>
      </c>
      <c r="J116" s="4" t="e">
        <f>VLOOKUP(A116,HOP!A:U,21,0)</f>
        <v>#N/A</v>
      </c>
      <c r="K116" s="4" t="s">
        <v>652</v>
      </c>
    </row>
    <row r="117" s="4" customFormat="1" spans="1:13">
      <c r="A117" s="5">
        <v>21843434715</v>
      </c>
      <c r="B117" s="4" t="s">
        <v>627</v>
      </c>
      <c r="C117" s="6">
        <v>44895</v>
      </c>
      <c r="D117" s="6">
        <v>44897</v>
      </c>
      <c r="E117" s="4">
        <v>1000</v>
      </c>
      <c r="F117" s="4" t="e">
        <f>VLOOKUP(A117,HOP!A:L,12,0)</f>
        <v>#N/A</v>
      </c>
      <c r="G117" s="7">
        <v>2817110</v>
      </c>
      <c r="H117" s="4" t="e">
        <f t="shared" si="6"/>
        <v>#N/A</v>
      </c>
      <c r="I117" s="4" t="str">
        <f t="shared" si="7"/>
        <v>,2817110</v>
      </c>
      <c r="J117" s="4" t="e">
        <f>VLOOKUP(A117,HOP!A:U,21,0)</f>
        <v>#N/A</v>
      </c>
      <c r="K117" s="4" t="s">
        <v>653</v>
      </c>
      <c r="M117" s="4" t="s">
        <v>654</v>
      </c>
    </row>
    <row r="118" s="4" customFormat="1" hidden="1" spans="1:10">
      <c r="A118" s="5">
        <v>999223980512436</v>
      </c>
      <c r="B118" s="4" t="s">
        <v>627</v>
      </c>
      <c r="C118" s="6">
        <v>45058</v>
      </c>
      <c r="D118" s="6">
        <v>45060</v>
      </c>
      <c r="E118" s="4">
        <v>364.2</v>
      </c>
      <c r="F118" s="4">
        <v>364.2</v>
      </c>
      <c r="G118" s="4">
        <v>3318655</v>
      </c>
      <c r="H118" s="4">
        <f t="shared" si="6"/>
        <v>0</v>
      </c>
      <c r="I118" s="4" t="str">
        <f t="shared" si="7"/>
        <v>,3318655</v>
      </c>
      <c r="J118" s="4" t="e">
        <f>VLOOKUP(A118,HOP!A:U,21,0)</f>
        <v>#N/A</v>
      </c>
    </row>
    <row r="119" s="4" customFormat="1" spans="1:10">
      <c r="A119" s="5">
        <v>999224308207918</v>
      </c>
      <c r="B119" s="4" t="s">
        <v>644</v>
      </c>
      <c r="C119" s="6">
        <v>45073</v>
      </c>
      <c r="D119" s="6">
        <v>45074</v>
      </c>
      <c r="E119" s="4">
        <v>-378</v>
      </c>
      <c r="F119" s="4" t="e">
        <f>VLOOKUP(A119,HOP!A:L,12,0)</f>
        <v>#N/A</v>
      </c>
      <c r="G119" s="7">
        <v>3398450</v>
      </c>
      <c r="H119" s="4" t="e">
        <f t="shared" si="6"/>
        <v>#N/A</v>
      </c>
      <c r="I119" s="4" t="str">
        <f t="shared" si="7"/>
        <v>,3398450</v>
      </c>
      <c r="J119" s="4" t="e">
        <f>VLOOKUP(A119,HOP!A:U,21,0)</f>
        <v>#N/A</v>
      </c>
    </row>
    <row r="121" spans="5:5">
      <c r="E121" s="4">
        <f>SUM(E2:E120)</f>
        <v>263534.92</v>
      </c>
    </row>
    <row r="122" spans="5:5">
      <c r="E122" s="4" t="s">
        <v>655</v>
      </c>
    </row>
    <row r="124" spans="1:3">
      <c r="A124" s="4" t="s">
        <v>656</v>
      </c>
      <c r="B124" s="4">
        <v>263534.92</v>
      </c>
      <c r="C124" s="4">
        <v>290860.26</v>
      </c>
    </row>
    <row r="125" spans="1:1">
      <c r="A125" s="4" t="s">
        <v>657</v>
      </c>
    </row>
    <row r="126" spans="1:1">
      <c r="A126" s="4" t="s">
        <v>658</v>
      </c>
    </row>
  </sheetData>
  <autoFilter ref="A1:X119">
    <filterColumn colId="4">
      <filters>
        <filter val="364.2"/>
        <filter val="1000"/>
        <filter val="1600"/>
        <filter val="2500"/>
        <filter val="2600"/>
        <filter val="3500"/>
        <filter val="5700"/>
        <filter val="6300"/>
        <filter val="10100"/>
        <filter val="402"/>
        <filter val="2102"/>
        <filter val="3304"/>
        <filter val="405"/>
        <filter val="2505"/>
        <filter val="906"/>
        <filter val="1706"/>
        <filter val="4107"/>
        <filter val="608"/>
        <filter val="1908"/>
        <filter val="5208"/>
        <filter val="810"/>
        <filter val="2310"/>
        <filter val="6110"/>
        <filter val="611"/>
        <filter val="12911"/>
        <filter val="415"/>
        <filter val="2015"/>
        <filter val="816"/>
        <filter val="8316"/>
        <filter val="319"/>
        <filter val="4620"/>
        <filter val="822"/>
        <filter val="1824"/>
        <filter val="5424"/>
        <filter val="8924"/>
        <filter val="626"/>
        <filter val="1830"/>
        <filter val="10830"/>
        <filter val="531"/>
        <filter val="2932"/>
        <filter val="834"/>
        <filter val="1934"/>
        <filter val="735"/>
        <filter val="3435"/>
        <filter val="14835"/>
        <filter val="3436"/>
        <filter val="1539"/>
        <filter val="540"/>
        <filter val="1440"/>
        <filter val="1740"/>
        <filter val="3640"/>
        <filter val="1441"/>
        <filter val="1144"/>
        <filter val="2144"/>
        <filter val="3144"/>
        <filter val="3744"/>
        <filter val="5244"/>
        <filter val="3145"/>
        <filter val="546"/>
        <filter val="747"/>
        <filter val="2448"/>
        <filter val="2948"/>
        <filter val="3450"/>
        <filter val="552"/>
        <filter val="2252"/>
        <filter val="4452"/>
        <filter val="5552"/>
        <filter val="654"/>
        <filter val="360"/>
        <filter val="660"/>
        <filter val="2160"/>
        <filter val="2260"/>
        <filter val="2360"/>
        <filter val="665"/>
        <filter val="2066"/>
        <filter val="5271"/>
        <filter val="3472"/>
        <filter val="418.72"/>
        <filter val="673"/>
        <filter val="1174"/>
        <filter val="4374"/>
        <filter val="275"/>
        <filter val="475"/>
        <filter val="476"/>
        <filter val="1176"/>
        <filter val="1177"/>
        <filter val="2277"/>
        <filter val="-378"/>
        <filter val="980"/>
        <filter val="1180"/>
        <filter val="1580"/>
        <filter val="5384"/>
        <filter val="1485"/>
        <filter val="1887"/>
        <filter val="595"/>
        <filter val="696"/>
        <filter val="1596"/>
        <filter val="797"/>
      </filters>
    </filterColumn>
    <filterColumn colId="7">
      <filters>
        <filter val="#N/A"/>
      </filters>
    </filterColumn>
    <extLst/>
  </autoFilter>
  <conditionalFormatting sqref="A1:A126 A128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659</v>
      </c>
      <c r="B1" s="2" t="s">
        <v>660</v>
      </c>
      <c r="C1" s="2" t="s">
        <v>661</v>
      </c>
      <c r="D1" s="2" t="s">
        <v>662</v>
      </c>
      <c r="E1" s="2" t="s">
        <v>13</v>
      </c>
      <c r="F1" s="2" t="s">
        <v>5</v>
      </c>
      <c r="G1" s="2" t="s">
        <v>6</v>
      </c>
      <c r="H1" s="2" t="s">
        <v>663</v>
      </c>
      <c r="I1" s="2" t="s">
        <v>664</v>
      </c>
      <c r="J1" s="2" t="s">
        <v>665</v>
      </c>
      <c r="K1" s="2" t="s">
        <v>666</v>
      </c>
      <c r="L1" s="2" t="s">
        <v>667</v>
      </c>
      <c r="M1" s="2" t="s">
        <v>668</v>
      </c>
      <c r="N1" s="2" t="s">
        <v>669</v>
      </c>
      <c r="O1" s="2" t="s">
        <v>670</v>
      </c>
      <c r="P1" s="2" t="s">
        <v>671</v>
      </c>
      <c r="Q1" s="2" t="s">
        <v>672</v>
      </c>
      <c r="R1" s="2" t="s">
        <v>673</v>
      </c>
      <c r="S1" s="2" t="s">
        <v>674</v>
      </c>
      <c r="T1" s="2" t="s">
        <v>675</v>
      </c>
      <c r="U1" s="2" t="s">
        <v>676</v>
      </c>
      <c r="V1" s="2" t="s">
        <v>677</v>
      </c>
    </row>
    <row r="2" s="1" customFormat="1" spans="1:22">
      <c r="A2" s="3">
        <v>999224470007761</v>
      </c>
      <c r="B2" s="1" t="s">
        <v>678</v>
      </c>
      <c r="C2" s="1" t="s">
        <v>679</v>
      </c>
      <c r="D2" s="1" t="s">
        <v>680</v>
      </c>
      <c r="E2" s="1" t="s">
        <v>681</v>
      </c>
      <c r="F2" s="1" t="s">
        <v>678</v>
      </c>
      <c r="G2" s="1" t="s">
        <v>682</v>
      </c>
      <c r="H2" s="1" t="s">
        <v>683</v>
      </c>
      <c r="I2" s="1" t="s">
        <v>684</v>
      </c>
      <c r="J2" s="1" t="s">
        <v>685</v>
      </c>
      <c r="K2" s="1" t="s">
        <v>684</v>
      </c>
      <c r="L2" s="1" t="s">
        <v>684</v>
      </c>
      <c r="M2" s="1" t="s">
        <v>686</v>
      </c>
      <c r="N2" s="1" t="s">
        <v>686</v>
      </c>
      <c r="O2" s="1" t="s">
        <v>687</v>
      </c>
      <c r="P2" s="1" t="s">
        <v>688</v>
      </c>
      <c r="Q2" s="1" t="s">
        <v>689</v>
      </c>
      <c r="R2" s="1" t="s">
        <v>690</v>
      </c>
      <c r="S2" s="1" t="s">
        <v>691</v>
      </c>
      <c r="T2" s="1" t="s">
        <v>692</v>
      </c>
      <c r="U2" s="1" t="s">
        <v>693</v>
      </c>
      <c r="V2" s="1" t="s">
        <v>694</v>
      </c>
    </row>
    <row r="3" s="1" customFormat="1" spans="1:22">
      <c r="A3" s="3">
        <v>999224469856594</v>
      </c>
      <c r="B3" s="1" t="s">
        <v>678</v>
      </c>
      <c r="C3" s="1" t="s">
        <v>695</v>
      </c>
      <c r="D3" s="1" t="s">
        <v>696</v>
      </c>
      <c r="E3" s="1" t="s">
        <v>697</v>
      </c>
      <c r="F3" s="1" t="s">
        <v>678</v>
      </c>
      <c r="G3" s="1" t="s">
        <v>682</v>
      </c>
      <c r="H3" s="1" t="s">
        <v>683</v>
      </c>
      <c r="I3" s="1" t="s">
        <v>698</v>
      </c>
      <c r="J3" s="1" t="s">
        <v>685</v>
      </c>
      <c r="K3" s="1" t="s">
        <v>698</v>
      </c>
      <c r="L3" s="1" t="s">
        <v>698</v>
      </c>
      <c r="M3" s="1" t="s">
        <v>686</v>
      </c>
      <c r="N3" s="1" t="s">
        <v>686</v>
      </c>
      <c r="O3" s="1" t="s">
        <v>687</v>
      </c>
      <c r="P3" s="1" t="s">
        <v>688</v>
      </c>
      <c r="Q3" s="1" t="s">
        <v>689</v>
      </c>
      <c r="R3" s="1" t="s">
        <v>699</v>
      </c>
      <c r="S3" s="1" t="s">
        <v>691</v>
      </c>
      <c r="T3" s="1" t="s">
        <v>692</v>
      </c>
      <c r="U3" s="1" t="s">
        <v>693</v>
      </c>
      <c r="V3" s="1" t="s">
        <v>694</v>
      </c>
    </row>
    <row r="4" s="1" customFormat="1" spans="1:22">
      <c r="A4" s="3">
        <v>999224469838861</v>
      </c>
      <c r="B4" s="1" t="s">
        <v>678</v>
      </c>
      <c r="C4" s="1" t="s">
        <v>700</v>
      </c>
      <c r="D4" s="1" t="s">
        <v>696</v>
      </c>
      <c r="E4" s="1" t="s">
        <v>701</v>
      </c>
      <c r="F4" s="1" t="s">
        <v>678</v>
      </c>
      <c r="G4" s="1" t="s">
        <v>682</v>
      </c>
      <c r="H4" s="1" t="s">
        <v>683</v>
      </c>
      <c r="I4" s="1" t="s">
        <v>698</v>
      </c>
      <c r="J4" s="1" t="s">
        <v>685</v>
      </c>
      <c r="K4" s="1" t="s">
        <v>698</v>
      </c>
      <c r="L4" s="1" t="s">
        <v>698</v>
      </c>
      <c r="M4" s="1" t="s">
        <v>686</v>
      </c>
      <c r="N4" s="1" t="s">
        <v>686</v>
      </c>
      <c r="O4" s="1" t="s">
        <v>687</v>
      </c>
      <c r="P4" s="1" t="s">
        <v>688</v>
      </c>
      <c r="Q4" s="1" t="s">
        <v>689</v>
      </c>
      <c r="R4" s="1" t="s">
        <v>702</v>
      </c>
      <c r="S4" s="1" t="s">
        <v>691</v>
      </c>
      <c r="T4" s="1" t="s">
        <v>692</v>
      </c>
      <c r="U4" s="1" t="s">
        <v>693</v>
      </c>
      <c r="V4" s="1" t="s">
        <v>694</v>
      </c>
    </row>
    <row r="5" s="1" customFormat="1" spans="1:22">
      <c r="A5" s="3">
        <v>999224469401618</v>
      </c>
      <c r="B5" s="1" t="s">
        <v>678</v>
      </c>
      <c r="C5" s="1" t="s">
        <v>703</v>
      </c>
      <c r="D5" s="1" t="s">
        <v>704</v>
      </c>
      <c r="E5" s="1" t="s">
        <v>705</v>
      </c>
      <c r="F5" s="1" t="s">
        <v>678</v>
      </c>
      <c r="G5" s="1" t="s">
        <v>682</v>
      </c>
      <c r="H5" s="1" t="s">
        <v>683</v>
      </c>
      <c r="I5" s="1" t="s">
        <v>706</v>
      </c>
      <c r="J5" s="1" t="s">
        <v>685</v>
      </c>
      <c r="K5" s="1" t="s">
        <v>706</v>
      </c>
      <c r="L5" s="1" t="s">
        <v>706</v>
      </c>
      <c r="M5" s="1" t="s">
        <v>686</v>
      </c>
      <c r="N5" s="1" t="s">
        <v>686</v>
      </c>
      <c r="O5" s="1" t="s">
        <v>687</v>
      </c>
      <c r="P5" s="1" t="s">
        <v>688</v>
      </c>
      <c r="Q5" s="1" t="s">
        <v>689</v>
      </c>
      <c r="R5" s="1" t="s">
        <v>707</v>
      </c>
      <c r="S5" s="1" t="s">
        <v>691</v>
      </c>
      <c r="T5" s="1" t="s">
        <v>692</v>
      </c>
      <c r="U5" s="1" t="s">
        <v>693</v>
      </c>
      <c r="V5" s="1" t="s">
        <v>694</v>
      </c>
    </row>
    <row r="6" s="1" customFormat="1" spans="1:22">
      <c r="A6" s="3">
        <v>999224469068825</v>
      </c>
      <c r="B6" s="1" t="s">
        <v>678</v>
      </c>
      <c r="C6" s="1" t="s">
        <v>708</v>
      </c>
      <c r="D6" s="1" t="s">
        <v>709</v>
      </c>
      <c r="E6" s="1" t="s">
        <v>710</v>
      </c>
      <c r="F6" s="1" t="s">
        <v>678</v>
      </c>
      <c r="G6" s="1" t="s">
        <v>682</v>
      </c>
      <c r="H6" s="1" t="s">
        <v>683</v>
      </c>
      <c r="I6" s="1" t="s">
        <v>711</v>
      </c>
      <c r="J6" s="1" t="s">
        <v>685</v>
      </c>
      <c r="K6" s="1" t="s">
        <v>711</v>
      </c>
      <c r="L6" s="1" t="s">
        <v>711</v>
      </c>
      <c r="M6" s="1" t="s">
        <v>686</v>
      </c>
      <c r="N6" s="1" t="s">
        <v>686</v>
      </c>
      <c r="O6" s="1" t="s">
        <v>687</v>
      </c>
      <c r="P6" s="1" t="s">
        <v>688</v>
      </c>
      <c r="Q6" s="1" t="s">
        <v>689</v>
      </c>
      <c r="R6" s="1" t="s">
        <v>712</v>
      </c>
      <c r="S6" s="1" t="s">
        <v>691</v>
      </c>
      <c r="T6" s="1" t="s">
        <v>692</v>
      </c>
      <c r="U6" s="1" t="s">
        <v>693</v>
      </c>
      <c r="V6" s="1" t="s">
        <v>694</v>
      </c>
    </row>
    <row r="7" s="1" customFormat="1" spans="1:22">
      <c r="A7" s="3">
        <v>999224469068405</v>
      </c>
      <c r="B7" s="1" t="s">
        <v>678</v>
      </c>
      <c r="C7" s="1" t="s">
        <v>713</v>
      </c>
      <c r="D7" s="1" t="s">
        <v>696</v>
      </c>
      <c r="E7" s="1" t="s">
        <v>714</v>
      </c>
      <c r="F7" s="1" t="s">
        <v>678</v>
      </c>
      <c r="G7" s="1" t="s">
        <v>682</v>
      </c>
      <c r="H7" s="1" t="s">
        <v>683</v>
      </c>
      <c r="I7" s="1" t="s">
        <v>715</v>
      </c>
      <c r="J7" s="1" t="s">
        <v>685</v>
      </c>
      <c r="K7" s="1" t="s">
        <v>715</v>
      </c>
      <c r="L7" s="1" t="s">
        <v>715</v>
      </c>
      <c r="M7" s="1" t="s">
        <v>686</v>
      </c>
      <c r="N7" s="1" t="s">
        <v>686</v>
      </c>
      <c r="O7" s="1" t="s">
        <v>687</v>
      </c>
      <c r="P7" s="1" t="s">
        <v>688</v>
      </c>
      <c r="Q7" s="1" t="s">
        <v>689</v>
      </c>
      <c r="R7" s="1" t="s">
        <v>716</v>
      </c>
      <c r="S7" s="1" t="s">
        <v>691</v>
      </c>
      <c r="T7" s="1" t="s">
        <v>692</v>
      </c>
      <c r="U7" s="1" t="s">
        <v>693</v>
      </c>
      <c r="V7" s="1" t="s">
        <v>694</v>
      </c>
    </row>
    <row r="8" s="1" customFormat="1" spans="1:22">
      <c r="A8" s="3">
        <v>999224468274129</v>
      </c>
      <c r="B8" s="1" t="s">
        <v>678</v>
      </c>
      <c r="C8" s="1" t="s">
        <v>717</v>
      </c>
      <c r="D8" s="1" t="s">
        <v>718</v>
      </c>
      <c r="E8" s="1" t="s">
        <v>719</v>
      </c>
      <c r="F8" s="1" t="s">
        <v>678</v>
      </c>
      <c r="G8" s="1" t="s">
        <v>682</v>
      </c>
      <c r="H8" s="1" t="s">
        <v>683</v>
      </c>
      <c r="I8" s="1" t="s">
        <v>720</v>
      </c>
      <c r="J8" s="1" t="s">
        <v>685</v>
      </c>
      <c r="K8" s="1" t="s">
        <v>720</v>
      </c>
      <c r="L8" s="1" t="s">
        <v>720</v>
      </c>
      <c r="M8" s="1" t="s">
        <v>686</v>
      </c>
      <c r="N8" s="1" t="s">
        <v>686</v>
      </c>
      <c r="O8" s="1" t="s">
        <v>687</v>
      </c>
      <c r="P8" s="1" t="s">
        <v>688</v>
      </c>
      <c r="Q8" s="1" t="s">
        <v>689</v>
      </c>
      <c r="R8" s="1" t="s">
        <v>721</v>
      </c>
      <c r="S8" s="1" t="s">
        <v>691</v>
      </c>
      <c r="T8" s="1" t="s">
        <v>692</v>
      </c>
      <c r="U8" s="1" t="s">
        <v>693</v>
      </c>
      <c r="V8" s="1" t="s">
        <v>694</v>
      </c>
    </row>
    <row r="9" s="1" customFormat="1" spans="1:22">
      <c r="A9" s="3">
        <v>999224467353660</v>
      </c>
      <c r="B9" s="1" t="s">
        <v>678</v>
      </c>
      <c r="C9" s="1" t="s">
        <v>722</v>
      </c>
      <c r="D9" s="1" t="s">
        <v>680</v>
      </c>
      <c r="E9" s="1" t="s">
        <v>723</v>
      </c>
      <c r="F9" s="1" t="s">
        <v>678</v>
      </c>
      <c r="G9" s="1" t="s">
        <v>682</v>
      </c>
      <c r="H9" s="1" t="s">
        <v>683</v>
      </c>
      <c r="I9" s="1" t="s">
        <v>684</v>
      </c>
      <c r="J9" s="1" t="s">
        <v>685</v>
      </c>
      <c r="K9" s="1" t="s">
        <v>684</v>
      </c>
      <c r="L9" s="1" t="s">
        <v>684</v>
      </c>
      <c r="M9" s="1" t="s">
        <v>686</v>
      </c>
      <c r="N9" s="1" t="s">
        <v>686</v>
      </c>
      <c r="O9" s="1" t="s">
        <v>687</v>
      </c>
      <c r="P9" s="1" t="s">
        <v>688</v>
      </c>
      <c r="Q9" s="1" t="s">
        <v>689</v>
      </c>
      <c r="R9" s="1" t="s">
        <v>724</v>
      </c>
      <c r="S9" s="1" t="s">
        <v>691</v>
      </c>
      <c r="T9" s="1" t="s">
        <v>692</v>
      </c>
      <c r="U9" s="1" t="s">
        <v>693</v>
      </c>
      <c r="V9" s="1" t="s">
        <v>694</v>
      </c>
    </row>
    <row r="10" s="1" customFormat="1" spans="1:22">
      <c r="A10" s="3">
        <v>999224465899063</v>
      </c>
      <c r="B10" s="1" t="s">
        <v>678</v>
      </c>
      <c r="C10" s="1" t="s">
        <v>725</v>
      </c>
      <c r="D10" s="1" t="s">
        <v>680</v>
      </c>
      <c r="E10" s="1" t="s">
        <v>726</v>
      </c>
      <c r="F10" s="1" t="s">
        <v>678</v>
      </c>
      <c r="G10" s="1" t="s">
        <v>682</v>
      </c>
      <c r="H10" s="1" t="s">
        <v>683</v>
      </c>
      <c r="I10" s="1" t="s">
        <v>684</v>
      </c>
      <c r="J10" s="1" t="s">
        <v>685</v>
      </c>
      <c r="K10" s="1" t="s">
        <v>684</v>
      </c>
      <c r="L10" s="1" t="s">
        <v>684</v>
      </c>
      <c r="M10" s="1" t="s">
        <v>686</v>
      </c>
      <c r="N10" s="1" t="s">
        <v>686</v>
      </c>
      <c r="O10" s="1" t="s">
        <v>687</v>
      </c>
      <c r="P10" s="1" t="s">
        <v>688</v>
      </c>
      <c r="Q10" s="1" t="s">
        <v>689</v>
      </c>
      <c r="R10" s="1" t="s">
        <v>727</v>
      </c>
      <c r="S10" s="1" t="s">
        <v>691</v>
      </c>
      <c r="T10" s="1" t="s">
        <v>692</v>
      </c>
      <c r="U10" s="1" t="s">
        <v>693</v>
      </c>
      <c r="V10" s="1" t="s">
        <v>694</v>
      </c>
    </row>
    <row r="11" s="1" customFormat="1" spans="1:22">
      <c r="A11" s="3">
        <v>999224465635399</v>
      </c>
      <c r="B11" s="1" t="s">
        <v>678</v>
      </c>
      <c r="C11" s="1" t="s">
        <v>728</v>
      </c>
      <c r="D11" s="1" t="s">
        <v>729</v>
      </c>
      <c r="E11" s="1" t="s">
        <v>730</v>
      </c>
      <c r="F11" s="1" t="s">
        <v>678</v>
      </c>
      <c r="G11" s="1" t="s">
        <v>682</v>
      </c>
      <c r="H11" s="1" t="s">
        <v>683</v>
      </c>
      <c r="I11" s="1" t="s">
        <v>731</v>
      </c>
      <c r="J11" s="1" t="s">
        <v>685</v>
      </c>
      <c r="K11" s="1" t="s">
        <v>731</v>
      </c>
      <c r="L11" s="1" t="s">
        <v>731</v>
      </c>
      <c r="M11" s="1" t="s">
        <v>686</v>
      </c>
      <c r="N11" s="1" t="s">
        <v>686</v>
      </c>
      <c r="O11" s="1" t="s">
        <v>687</v>
      </c>
      <c r="P11" s="1" t="s">
        <v>688</v>
      </c>
      <c r="Q11" s="1" t="s">
        <v>689</v>
      </c>
      <c r="R11" s="1" t="s">
        <v>732</v>
      </c>
      <c r="S11" s="1" t="s">
        <v>691</v>
      </c>
      <c r="T11" s="1" t="s">
        <v>692</v>
      </c>
      <c r="U11" s="1" t="s">
        <v>693</v>
      </c>
      <c r="V11" s="1" t="s">
        <v>733</v>
      </c>
    </row>
    <row r="12" s="1" customFormat="1" spans="1:22">
      <c r="A12" s="3">
        <v>999224463833343</v>
      </c>
      <c r="B12" s="1" t="s">
        <v>678</v>
      </c>
      <c r="C12" s="1" t="s">
        <v>734</v>
      </c>
      <c r="D12" s="1" t="s">
        <v>718</v>
      </c>
      <c r="E12" s="1" t="s">
        <v>735</v>
      </c>
      <c r="F12" s="1" t="s">
        <v>678</v>
      </c>
      <c r="G12" s="1" t="s">
        <v>682</v>
      </c>
      <c r="H12" s="1" t="s">
        <v>683</v>
      </c>
      <c r="I12" s="1" t="s">
        <v>720</v>
      </c>
      <c r="J12" s="1" t="s">
        <v>685</v>
      </c>
      <c r="K12" s="1" t="s">
        <v>720</v>
      </c>
      <c r="L12" s="1" t="s">
        <v>720</v>
      </c>
      <c r="M12" s="1" t="s">
        <v>686</v>
      </c>
      <c r="N12" s="1" t="s">
        <v>686</v>
      </c>
      <c r="O12" s="1" t="s">
        <v>687</v>
      </c>
      <c r="P12" s="1" t="s">
        <v>688</v>
      </c>
      <c r="Q12" s="1" t="s">
        <v>689</v>
      </c>
      <c r="R12" s="1" t="s">
        <v>736</v>
      </c>
      <c r="S12" s="1" t="s">
        <v>691</v>
      </c>
      <c r="T12" s="1" t="s">
        <v>692</v>
      </c>
      <c r="U12" s="1" t="s">
        <v>693</v>
      </c>
      <c r="V12" s="1" t="s">
        <v>694</v>
      </c>
    </row>
    <row r="13" s="1" customFormat="1" spans="1:22">
      <c r="A13" s="3">
        <v>999224463623697</v>
      </c>
      <c r="B13" s="1" t="s">
        <v>678</v>
      </c>
      <c r="C13" s="1" t="s">
        <v>737</v>
      </c>
      <c r="D13" s="1" t="s">
        <v>738</v>
      </c>
      <c r="E13" s="1" t="s">
        <v>739</v>
      </c>
      <c r="F13" s="1" t="s">
        <v>678</v>
      </c>
      <c r="G13" s="1" t="s">
        <v>682</v>
      </c>
      <c r="H13" s="1" t="s">
        <v>683</v>
      </c>
      <c r="I13" s="1" t="s">
        <v>740</v>
      </c>
      <c r="J13" s="1" t="s">
        <v>685</v>
      </c>
      <c r="K13" s="1" t="s">
        <v>740</v>
      </c>
      <c r="L13" s="1" t="s">
        <v>740</v>
      </c>
      <c r="M13" s="1" t="s">
        <v>686</v>
      </c>
      <c r="N13" s="1" t="s">
        <v>686</v>
      </c>
      <c r="O13" s="1" t="s">
        <v>687</v>
      </c>
      <c r="P13" s="1" t="s">
        <v>688</v>
      </c>
      <c r="Q13" s="1" t="s">
        <v>689</v>
      </c>
      <c r="R13" s="1" t="s">
        <v>741</v>
      </c>
      <c r="S13" s="1" t="s">
        <v>691</v>
      </c>
      <c r="T13" s="1" t="s">
        <v>692</v>
      </c>
      <c r="U13" s="1" t="s">
        <v>693</v>
      </c>
      <c r="V13" s="1" t="s">
        <v>694</v>
      </c>
    </row>
    <row r="14" s="1" customFormat="1" spans="1:22">
      <c r="A14" s="3">
        <v>999224465302974</v>
      </c>
      <c r="B14" s="1" t="s">
        <v>678</v>
      </c>
      <c r="C14" s="1" t="s">
        <v>742</v>
      </c>
      <c r="D14" s="1" t="s">
        <v>743</v>
      </c>
      <c r="E14" s="1" t="s">
        <v>744</v>
      </c>
      <c r="F14" s="1" t="s">
        <v>678</v>
      </c>
      <c r="G14" s="1" t="s">
        <v>682</v>
      </c>
      <c r="H14" s="1" t="s">
        <v>683</v>
      </c>
      <c r="I14" s="1" t="s">
        <v>745</v>
      </c>
      <c r="J14" s="1" t="s">
        <v>685</v>
      </c>
      <c r="K14" s="1" t="s">
        <v>745</v>
      </c>
      <c r="L14" s="1" t="s">
        <v>745</v>
      </c>
      <c r="M14" s="1" t="s">
        <v>686</v>
      </c>
      <c r="N14" s="1" t="s">
        <v>686</v>
      </c>
      <c r="O14" s="1" t="s">
        <v>687</v>
      </c>
      <c r="P14" s="1" t="s">
        <v>688</v>
      </c>
      <c r="Q14" s="1" t="s">
        <v>689</v>
      </c>
      <c r="R14" s="1" t="s">
        <v>746</v>
      </c>
      <c r="S14" s="1" t="s">
        <v>691</v>
      </c>
      <c r="T14" s="1" t="s">
        <v>692</v>
      </c>
      <c r="U14" s="1" t="s">
        <v>693</v>
      </c>
      <c r="V14" s="1" t="s">
        <v>747</v>
      </c>
    </row>
    <row r="15" s="1" customFormat="1" spans="1:22">
      <c r="A15" s="3">
        <v>999224463124593</v>
      </c>
      <c r="B15" s="1" t="s">
        <v>748</v>
      </c>
      <c r="C15" s="1" t="s">
        <v>749</v>
      </c>
      <c r="D15" s="1" t="s">
        <v>709</v>
      </c>
      <c r="E15" s="1" t="s">
        <v>750</v>
      </c>
      <c r="F15" s="1" t="s">
        <v>678</v>
      </c>
      <c r="G15" s="1" t="s">
        <v>682</v>
      </c>
      <c r="H15" s="1" t="s">
        <v>683</v>
      </c>
      <c r="I15" s="1" t="s">
        <v>751</v>
      </c>
      <c r="J15" s="1" t="s">
        <v>685</v>
      </c>
      <c r="K15" s="1" t="s">
        <v>751</v>
      </c>
      <c r="L15" s="1" t="s">
        <v>751</v>
      </c>
      <c r="M15" s="1" t="s">
        <v>686</v>
      </c>
      <c r="N15" s="1" t="s">
        <v>686</v>
      </c>
      <c r="O15" s="1" t="s">
        <v>687</v>
      </c>
      <c r="P15" s="1" t="s">
        <v>688</v>
      </c>
      <c r="Q15" s="1" t="s">
        <v>689</v>
      </c>
      <c r="R15" s="1" t="s">
        <v>752</v>
      </c>
      <c r="S15" s="1" t="s">
        <v>691</v>
      </c>
      <c r="T15" s="1" t="s">
        <v>692</v>
      </c>
      <c r="U15" s="1" t="s">
        <v>693</v>
      </c>
      <c r="V15" s="1" t="s">
        <v>694</v>
      </c>
    </row>
    <row r="16" s="1" customFormat="1" spans="1:22">
      <c r="A16" s="3">
        <v>999224463048583</v>
      </c>
      <c r="B16" s="1" t="s">
        <v>748</v>
      </c>
      <c r="C16" s="1" t="s">
        <v>753</v>
      </c>
      <c r="D16" s="1" t="s">
        <v>754</v>
      </c>
      <c r="E16" s="1" t="s">
        <v>755</v>
      </c>
      <c r="F16" s="1" t="s">
        <v>678</v>
      </c>
      <c r="G16" s="1" t="s">
        <v>682</v>
      </c>
      <c r="H16" s="1" t="s">
        <v>683</v>
      </c>
      <c r="I16" s="1" t="s">
        <v>756</v>
      </c>
      <c r="J16" s="1" t="s">
        <v>685</v>
      </c>
      <c r="K16" s="1" t="s">
        <v>756</v>
      </c>
      <c r="L16" s="1" t="s">
        <v>756</v>
      </c>
      <c r="M16" s="1" t="s">
        <v>686</v>
      </c>
      <c r="N16" s="1" t="s">
        <v>686</v>
      </c>
      <c r="O16" s="1" t="s">
        <v>687</v>
      </c>
      <c r="P16" s="1" t="s">
        <v>688</v>
      </c>
      <c r="Q16" s="1" t="s">
        <v>689</v>
      </c>
      <c r="R16" s="1" t="s">
        <v>757</v>
      </c>
      <c r="S16" s="1" t="s">
        <v>691</v>
      </c>
      <c r="T16" s="1" t="s">
        <v>692</v>
      </c>
      <c r="U16" s="1" t="s">
        <v>693</v>
      </c>
      <c r="V16" s="1" t="s">
        <v>694</v>
      </c>
    </row>
    <row r="17" s="1" customFormat="1" spans="1:22">
      <c r="A17" s="3">
        <v>999224467107453</v>
      </c>
      <c r="B17" s="1" t="s">
        <v>678</v>
      </c>
      <c r="C17" s="1" t="s">
        <v>758</v>
      </c>
      <c r="D17" s="1" t="s">
        <v>759</v>
      </c>
      <c r="E17" s="1" t="s">
        <v>760</v>
      </c>
      <c r="F17" s="1" t="s">
        <v>678</v>
      </c>
      <c r="G17" s="1" t="s">
        <v>682</v>
      </c>
      <c r="H17" s="1" t="s">
        <v>683</v>
      </c>
      <c r="I17" s="1" t="s">
        <v>761</v>
      </c>
      <c r="J17" s="1" t="s">
        <v>685</v>
      </c>
      <c r="K17" s="1" t="s">
        <v>761</v>
      </c>
      <c r="L17" s="1" t="s">
        <v>761</v>
      </c>
      <c r="M17" s="1" t="s">
        <v>686</v>
      </c>
      <c r="N17" s="1" t="s">
        <v>686</v>
      </c>
      <c r="O17" s="1" t="s">
        <v>687</v>
      </c>
      <c r="P17" s="1" t="s">
        <v>688</v>
      </c>
      <c r="Q17" s="1" t="s">
        <v>689</v>
      </c>
      <c r="R17" s="1" t="s">
        <v>762</v>
      </c>
      <c r="S17" s="1" t="s">
        <v>691</v>
      </c>
      <c r="T17" s="1" t="s">
        <v>692</v>
      </c>
      <c r="U17" s="1" t="s">
        <v>693</v>
      </c>
      <c r="V17" s="1" t="s">
        <v>694</v>
      </c>
    </row>
    <row r="18" s="1" customFormat="1" spans="1:22">
      <c r="A18" s="3">
        <v>999224451706733</v>
      </c>
      <c r="B18" s="1" t="s">
        <v>748</v>
      </c>
      <c r="C18" s="1" t="s">
        <v>763</v>
      </c>
      <c r="D18" s="1" t="s">
        <v>764</v>
      </c>
      <c r="E18" s="1" t="s">
        <v>765</v>
      </c>
      <c r="F18" s="1" t="s">
        <v>678</v>
      </c>
      <c r="G18" s="1" t="s">
        <v>682</v>
      </c>
      <c r="H18" s="1" t="s">
        <v>683</v>
      </c>
      <c r="I18" s="1" t="s">
        <v>766</v>
      </c>
      <c r="J18" s="1" t="s">
        <v>685</v>
      </c>
      <c r="K18" s="1" t="s">
        <v>766</v>
      </c>
      <c r="L18" s="1" t="s">
        <v>766</v>
      </c>
      <c r="M18" s="1" t="s">
        <v>686</v>
      </c>
      <c r="N18" s="1" t="s">
        <v>686</v>
      </c>
      <c r="O18" s="1" t="s">
        <v>687</v>
      </c>
      <c r="P18" s="1" t="s">
        <v>688</v>
      </c>
      <c r="Q18" s="1" t="s">
        <v>689</v>
      </c>
      <c r="R18" s="1" t="s">
        <v>767</v>
      </c>
      <c r="S18" s="1" t="s">
        <v>691</v>
      </c>
      <c r="T18" s="1" t="s">
        <v>692</v>
      </c>
      <c r="U18" s="1" t="s">
        <v>693</v>
      </c>
      <c r="V18" s="1" t="s">
        <v>768</v>
      </c>
    </row>
    <row r="19" s="1" customFormat="1" spans="1:22">
      <c r="A19" s="3">
        <v>999224451496301</v>
      </c>
      <c r="B19" s="1" t="s">
        <v>748</v>
      </c>
      <c r="C19" s="1" t="s">
        <v>769</v>
      </c>
      <c r="D19" s="1" t="s">
        <v>770</v>
      </c>
      <c r="E19" s="1" t="s">
        <v>771</v>
      </c>
      <c r="F19" s="1" t="s">
        <v>678</v>
      </c>
      <c r="G19" s="1" t="s">
        <v>682</v>
      </c>
      <c r="H19" s="1" t="s">
        <v>683</v>
      </c>
      <c r="I19" s="1" t="s">
        <v>772</v>
      </c>
      <c r="J19" s="1" t="s">
        <v>685</v>
      </c>
      <c r="K19" s="1" t="s">
        <v>772</v>
      </c>
      <c r="L19" s="1" t="s">
        <v>772</v>
      </c>
      <c r="M19" s="1" t="s">
        <v>686</v>
      </c>
      <c r="N19" s="1" t="s">
        <v>686</v>
      </c>
      <c r="O19" s="1" t="s">
        <v>687</v>
      </c>
      <c r="P19" s="1" t="s">
        <v>688</v>
      </c>
      <c r="Q19" s="1" t="s">
        <v>689</v>
      </c>
      <c r="R19" s="1" t="s">
        <v>773</v>
      </c>
      <c r="S19" s="1" t="s">
        <v>691</v>
      </c>
      <c r="T19" s="1" t="s">
        <v>692</v>
      </c>
      <c r="U19" s="1" t="s">
        <v>693</v>
      </c>
      <c r="V19" s="1" t="s">
        <v>747</v>
      </c>
    </row>
    <row r="20" s="1" customFormat="1" spans="1:22">
      <c r="A20" s="3">
        <v>999224450091021</v>
      </c>
      <c r="B20" s="1" t="s">
        <v>748</v>
      </c>
      <c r="C20" s="1" t="s">
        <v>774</v>
      </c>
      <c r="D20" s="1" t="s">
        <v>775</v>
      </c>
      <c r="E20" s="1" t="s">
        <v>776</v>
      </c>
      <c r="F20" s="1" t="s">
        <v>678</v>
      </c>
      <c r="G20" s="1" t="s">
        <v>682</v>
      </c>
      <c r="H20" s="1" t="s">
        <v>683</v>
      </c>
      <c r="I20" s="1" t="s">
        <v>777</v>
      </c>
      <c r="J20" s="1" t="s">
        <v>685</v>
      </c>
      <c r="K20" s="1" t="s">
        <v>777</v>
      </c>
      <c r="L20" s="1" t="s">
        <v>777</v>
      </c>
      <c r="M20" s="1" t="s">
        <v>686</v>
      </c>
      <c r="N20" s="1" t="s">
        <v>686</v>
      </c>
      <c r="O20" s="1" t="s">
        <v>687</v>
      </c>
      <c r="P20" s="1" t="s">
        <v>688</v>
      </c>
      <c r="Q20" s="1" t="s">
        <v>689</v>
      </c>
      <c r="R20" s="1" t="s">
        <v>778</v>
      </c>
      <c r="S20" s="1" t="s">
        <v>691</v>
      </c>
      <c r="T20" s="1" t="s">
        <v>692</v>
      </c>
      <c r="U20" s="1" t="s">
        <v>693</v>
      </c>
      <c r="V20" s="1" t="s">
        <v>779</v>
      </c>
    </row>
    <row r="21" s="1" customFormat="1" spans="1:22">
      <c r="A21" s="3">
        <v>999224449399895</v>
      </c>
      <c r="B21" s="1" t="s">
        <v>748</v>
      </c>
      <c r="C21" s="1" t="s">
        <v>780</v>
      </c>
      <c r="D21" s="1" t="s">
        <v>781</v>
      </c>
      <c r="E21" s="1" t="s">
        <v>782</v>
      </c>
      <c r="F21" s="1" t="s">
        <v>748</v>
      </c>
      <c r="G21" s="1" t="s">
        <v>682</v>
      </c>
      <c r="H21" s="1" t="s">
        <v>683</v>
      </c>
      <c r="I21" s="1" t="s">
        <v>783</v>
      </c>
      <c r="J21" s="1" t="s">
        <v>685</v>
      </c>
      <c r="K21" s="1" t="s">
        <v>783</v>
      </c>
      <c r="L21" s="1" t="s">
        <v>783</v>
      </c>
      <c r="M21" s="1" t="s">
        <v>686</v>
      </c>
      <c r="N21" s="1" t="s">
        <v>686</v>
      </c>
      <c r="O21" s="1" t="s">
        <v>687</v>
      </c>
      <c r="P21" s="1" t="s">
        <v>688</v>
      </c>
      <c r="Q21" s="1" t="s">
        <v>689</v>
      </c>
      <c r="R21" s="1" t="s">
        <v>784</v>
      </c>
      <c r="S21" s="1" t="s">
        <v>691</v>
      </c>
      <c r="T21" s="1" t="s">
        <v>692</v>
      </c>
      <c r="U21" s="1" t="s">
        <v>693</v>
      </c>
      <c r="V21" s="1" t="s">
        <v>747</v>
      </c>
    </row>
    <row r="22" s="1" customFormat="1" spans="1:22">
      <c r="A22" s="3">
        <v>999224447164762</v>
      </c>
      <c r="B22" s="1" t="s">
        <v>785</v>
      </c>
      <c r="C22" s="1" t="s">
        <v>786</v>
      </c>
      <c r="D22" s="1" t="s">
        <v>787</v>
      </c>
      <c r="E22" s="1" t="s">
        <v>788</v>
      </c>
      <c r="F22" s="1" t="s">
        <v>748</v>
      </c>
      <c r="G22" s="1" t="s">
        <v>682</v>
      </c>
      <c r="H22" s="1" t="s">
        <v>683</v>
      </c>
      <c r="I22" s="1" t="s">
        <v>789</v>
      </c>
      <c r="J22" s="1" t="s">
        <v>685</v>
      </c>
      <c r="K22" s="1" t="s">
        <v>789</v>
      </c>
      <c r="L22" s="1" t="s">
        <v>789</v>
      </c>
      <c r="M22" s="1" t="s">
        <v>686</v>
      </c>
      <c r="N22" s="1" t="s">
        <v>686</v>
      </c>
      <c r="O22" s="1" t="s">
        <v>687</v>
      </c>
      <c r="P22" s="1" t="s">
        <v>688</v>
      </c>
      <c r="Q22" s="1" t="s">
        <v>689</v>
      </c>
      <c r="R22" s="1" t="s">
        <v>790</v>
      </c>
      <c r="S22" s="1" t="s">
        <v>691</v>
      </c>
      <c r="T22" s="1" t="s">
        <v>692</v>
      </c>
      <c r="U22" s="1" t="s">
        <v>693</v>
      </c>
      <c r="V22" s="1" t="s">
        <v>694</v>
      </c>
    </row>
    <row r="23" s="1" customFormat="1" spans="1:22">
      <c r="A23" s="3">
        <v>999224445577002</v>
      </c>
      <c r="B23" s="1" t="s">
        <v>785</v>
      </c>
      <c r="C23" s="1" t="s">
        <v>791</v>
      </c>
      <c r="D23" s="1" t="s">
        <v>792</v>
      </c>
      <c r="E23" s="1" t="s">
        <v>793</v>
      </c>
      <c r="F23" s="1" t="s">
        <v>748</v>
      </c>
      <c r="G23" s="1" t="s">
        <v>682</v>
      </c>
      <c r="H23" s="1" t="s">
        <v>683</v>
      </c>
      <c r="I23" s="1" t="s">
        <v>794</v>
      </c>
      <c r="J23" s="1" t="s">
        <v>685</v>
      </c>
      <c r="K23" s="1" t="s">
        <v>794</v>
      </c>
      <c r="L23" s="1" t="s">
        <v>794</v>
      </c>
      <c r="M23" s="1" t="s">
        <v>686</v>
      </c>
      <c r="N23" s="1" t="s">
        <v>686</v>
      </c>
      <c r="O23" s="1" t="s">
        <v>687</v>
      </c>
      <c r="P23" s="1" t="s">
        <v>688</v>
      </c>
      <c r="Q23" s="1" t="s">
        <v>689</v>
      </c>
      <c r="R23" s="1" t="s">
        <v>795</v>
      </c>
      <c r="S23" s="1" t="s">
        <v>691</v>
      </c>
      <c r="T23" s="1" t="s">
        <v>692</v>
      </c>
      <c r="U23" s="1" t="s">
        <v>693</v>
      </c>
      <c r="V23" s="1" t="s">
        <v>733</v>
      </c>
    </row>
    <row r="24" s="1" customFormat="1" spans="1:22">
      <c r="A24" s="3">
        <v>999224432691732</v>
      </c>
      <c r="B24" s="1" t="s">
        <v>785</v>
      </c>
      <c r="C24" s="1" t="s">
        <v>796</v>
      </c>
      <c r="D24" s="1" t="s">
        <v>797</v>
      </c>
      <c r="E24" s="1" t="s">
        <v>798</v>
      </c>
      <c r="F24" s="1" t="s">
        <v>785</v>
      </c>
      <c r="G24" s="1" t="s">
        <v>682</v>
      </c>
      <c r="H24" s="1" t="s">
        <v>683</v>
      </c>
      <c r="I24" s="1" t="s">
        <v>799</v>
      </c>
      <c r="J24" s="1" t="s">
        <v>685</v>
      </c>
      <c r="K24" s="1" t="s">
        <v>799</v>
      </c>
      <c r="L24" s="1" t="s">
        <v>799</v>
      </c>
      <c r="M24" s="1" t="s">
        <v>686</v>
      </c>
      <c r="N24" s="1" t="s">
        <v>686</v>
      </c>
      <c r="O24" s="1" t="s">
        <v>687</v>
      </c>
      <c r="P24" s="1" t="s">
        <v>688</v>
      </c>
      <c r="Q24" s="1" t="s">
        <v>689</v>
      </c>
      <c r="R24" s="1" t="s">
        <v>800</v>
      </c>
      <c r="S24" s="1" t="s">
        <v>691</v>
      </c>
      <c r="T24" s="1" t="s">
        <v>692</v>
      </c>
      <c r="U24" s="1" t="s">
        <v>693</v>
      </c>
      <c r="V24" s="1" t="s">
        <v>694</v>
      </c>
    </row>
    <row r="25" s="1" customFormat="1" spans="1:22">
      <c r="A25" s="3">
        <v>999224431715444</v>
      </c>
      <c r="B25" s="1" t="s">
        <v>785</v>
      </c>
      <c r="C25" s="1" t="s">
        <v>801</v>
      </c>
      <c r="D25" s="1" t="s">
        <v>802</v>
      </c>
      <c r="E25" s="1" t="s">
        <v>803</v>
      </c>
      <c r="F25" s="1" t="s">
        <v>785</v>
      </c>
      <c r="G25" s="1" t="s">
        <v>682</v>
      </c>
      <c r="H25" s="1" t="s">
        <v>683</v>
      </c>
      <c r="I25" s="1" t="s">
        <v>804</v>
      </c>
      <c r="J25" s="1" t="s">
        <v>685</v>
      </c>
      <c r="K25" s="1" t="s">
        <v>804</v>
      </c>
      <c r="L25" s="1" t="s">
        <v>804</v>
      </c>
      <c r="M25" s="1" t="s">
        <v>686</v>
      </c>
      <c r="N25" s="1" t="s">
        <v>686</v>
      </c>
      <c r="O25" s="1" t="s">
        <v>687</v>
      </c>
      <c r="P25" s="1" t="s">
        <v>688</v>
      </c>
      <c r="Q25" s="1" t="s">
        <v>689</v>
      </c>
      <c r="R25" s="1" t="s">
        <v>805</v>
      </c>
      <c r="S25" s="1" t="s">
        <v>691</v>
      </c>
      <c r="T25" s="1" t="s">
        <v>692</v>
      </c>
      <c r="U25" s="1" t="s">
        <v>693</v>
      </c>
      <c r="V25" s="1" t="s">
        <v>694</v>
      </c>
    </row>
    <row r="26" s="1" customFormat="1" spans="1:22">
      <c r="A26" s="3">
        <v>24430356150</v>
      </c>
      <c r="B26" s="1" t="s">
        <v>785</v>
      </c>
      <c r="C26" s="1" t="s">
        <v>806</v>
      </c>
      <c r="D26" s="1" t="s">
        <v>807</v>
      </c>
      <c r="E26" s="1" t="s">
        <v>808</v>
      </c>
      <c r="F26" s="1" t="s">
        <v>748</v>
      </c>
      <c r="G26" s="1" t="s">
        <v>682</v>
      </c>
      <c r="H26" s="1" t="s">
        <v>683</v>
      </c>
      <c r="I26" s="1" t="s">
        <v>809</v>
      </c>
      <c r="J26" s="1" t="s">
        <v>685</v>
      </c>
      <c r="K26" s="1" t="s">
        <v>809</v>
      </c>
      <c r="L26" s="1" t="s">
        <v>809</v>
      </c>
      <c r="M26" s="1" t="s">
        <v>686</v>
      </c>
      <c r="N26" s="1" t="s">
        <v>686</v>
      </c>
      <c r="O26" s="1" t="s">
        <v>687</v>
      </c>
      <c r="P26" s="1" t="s">
        <v>688</v>
      </c>
      <c r="Q26" s="1" t="s">
        <v>689</v>
      </c>
      <c r="R26" s="1" t="s">
        <v>810</v>
      </c>
      <c r="S26" s="1" t="s">
        <v>691</v>
      </c>
      <c r="T26" s="1" t="s">
        <v>692</v>
      </c>
      <c r="U26" s="1" t="s">
        <v>693</v>
      </c>
      <c r="V26" s="1" t="s">
        <v>747</v>
      </c>
    </row>
    <row r="27" s="1" customFormat="1" spans="1:22">
      <c r="A27" s="3">
        <v>999224427916460</v>
      </c>
      <c r="B27" s="1" t="s">
        <v>811</v>
      </c>
      <c r="C27" s="1" t="s">
        <v>812</v>
      </c>
      <c r="D27" s="1" t="s">
        <v>813</v>
      </c>
      <c r="E27" s="1" t="s">
        <v>814</v>
      </c>
      <c r="F27" s="1" t="s">
        <v>748</v>
      </c>
      <c r="G27" s="1" t="s">
        <v>682</v>
      </c>
      <c r="H27" s="1" t="s">
        <v>683</v>
      </c>
      <c r="I27" s="1" t="s">
        <v>815</v>
      </c>
      <c r="J27" s="1" t="s">
        <v>685</v>
      </c>
      <c r="K27" s="1" t="s">
        <v>815</v>
      </c>
      <c r="L27" s="1" t="s">
        <v>815</v>
      </c>
      <c r="M27" s="1" t="s">
        <v>686</v>
      </c>
      <c r="N27" s="1" t="s">
        <v>686</v>
      </c>
      <c r="O27" s="1" t="s">
        <v>687</v>
      </c>
      <c r="P27" s="1" t="s">
        <v>688</v>
      </c>
      <c r="Q27" s="1" t="s">
        <v>689</v>
      </c>
      <c r="R27" s="1" t="s">
        <v>816</v>
      </c>
      <c r="S27" s="1" t="s">
        <v>691</v>
      </c>
      <c r="T27" s="1" t="s">
        <v>692</v>
      </c>
      <c r="U27" s="1" t="s">
        <v>693</v>
      </c>
      <c r="V27" s="1" t="s">
        <v>779</v>
      </c>
    </row>
    <row r="28" s="1" customFormat="1" spans="1:22">
      <c r="A28" s="3">
        <v>999224426449086</v>
      </c>
      <c r="B28" s="1" t="s">
        <v>811</v>
      </c>
      <c r="C28" s="1" t="s">
        <v>817</v>
      </c>
      <c r="D28" s="1" t="s">
        <v>818</v>
      </c>
      <c r="E28" s="1" t="s">
        <v>819</v>
      </c>
      <c r="F28" s="1" t="s">
        <v>785</v>
      </c>
      <c r="G28" s="1" t="s">
        <v>682</v>
      </c>
      <c r="H28" s="1" t="s">
        <v>683</v>
      </c>
      <c r="I28" s="1" t="s">
        <v>820</v>
      </c>
      <c r="J28" s="1" t="s">
        <v>685</v>
      </c>
      <c r="K28" s="1" t="s">
        <v>820</v>
      </c>
      <c r="L28" s="1" t="s">
        <v>820</v>
      </c>
      <c r="M28" s="1" t="s">
        <v>686</v>
      </c>
      <c r="N28" s="1" t="s">
        <v>686</v>
      </c>
      <c r="O28" s="1" t="s">
        <v>687</v>
      </c>
      <c r="P28" s="1" t="s">
        <v>688</v>
      </c>
      <c r="Q28" s="1" t="s">
        <v>689</v>
      </c>
      <c r="R28" s="1" t="s">
        <v>821</v>
      </c>
      <c r="S28" s="1" t="s">
        <v>691</v>
      </c>
      <c r="T28" s="1" t="s">
        <v>692</v>
      </c>
      <c r="U28" s="1" t="s">
        <v>693</v>
      </c>
      <c r="V28" s="1" t="s">
        <v>694</v>
      </c>
    </row>
    <row r="29" s="1" customFormat="1" spans="1:22">
      <c r="A29" s="3">
        <v>999224470894708</v>
      </c>
      <c r="B29" s="1" t="s">
        <v>678</v>
      </c>
      <c r="C29" s="1" t="s">
        <v>822</v>
      </c>
      <c r="D29" s="1" t="s">
        <v>823</v>
      </c>
      <c r="E29" s="1" t="s">
        <v>824</v>
      </c>
      <c r="F29" s="1" t="s">
        <v>678</v>
      </c>
      <c r="G29" s="1" t="s">
        <v>682</v>
      </c>
      <c r="H29" s="1" t="s">
        <v>683</v>
      </c>
      <c r="I29" s="1" t="s">
        <v>825</v>
      </c>
      <c r="J29" s="1" t="s">
        <v>685</v>
      </c>
      <c r="K29" s="1" t="s">
        <v>825</v>
      </c>
      <c r="L29" s="1" t="s">
        <v>825</v>
      </c>
      <c r="M29" s="1" t="s">
        <v>686</v>
      </c>
      <c r="N29" s="1" t="s">
        <v>686</v>
      </c>
      <c r="O29" s="1" t="s">
        <v>687</v>
      </c>
      <c r="P29" s="1" t="s">
        <v>688</v>
      </c>
      <c r="Q29" s="1" t="s">
        <v>689</v>
      </c>
      <c r="R29" s="1" t="s">
        <v>826</v>
      </c>
      <c r="S29" s="1" t="s">
        <v>691</v>
      </c>
      <c r="T29" s="1" t="s">
        <v>692</v>
      </c>
      <c r="U29" s="1" t="s">
        <v>693</v>
      </c>
      <c r="V29" s="1" t="s">
        <v>768</v>
      </c>
    </row>
    <row r="30" s="1" customFormat="1" spans="1:22">
      <c r="A30" s="3">
        <v>999224424707306</v>
      </c>
      <c r="B30" s="1" t="s">
        <v>811</v>
      </c>
      <c r="C30" s="1" t="s">
        <v>827</v>
      </c>
      <c r="D30" s="1" t="s">
        <v>828</v>
      </c>
      <c r="E30" s="1" t="s">
        <v>829</v>
      </c>
      <c r="F30" s="1" t="s">
        <v>785</v>
      </c>
      <c r="G30" s="1" t="s">
        <v>682</v>
      </c>
      <c r="H30" s="1" t="s">
        <v>683</v>
      </c>
      <c r="I30" s="1" t="s">
        <v>830</v>
      </c>
      <c r="J30" s="1" t="s">
        <v>685</v>
      </c>
      <c r="K30" s="1" t="s">
        <v>830</v>
      </c>
      <c r="L30" s="1" t="s">
        <v>830</v>
      </c>
      <c r="M30" s="1" t="s">
        <v>686</v>
      </c>
      <c r="N30" s="1" t="s">
        <v>686</v>
      </c>
      <c r="O30" s="1" t="s">
        <v>687</v>
      </c>
      <c r="P30" s="1" t="s">
        <v>688</v>
      </c>
      <c r="Q30" s="1" t="s">
        <v>689</v>
      </c>
      <c r="R30" s="1" t="s">
        <v>831</v>
      </c>
      <c r="S30" s="1" t="s">
        <v>691</v>
      </c>
      <c r="T30" s="1" t="s">
        <v>692</v>
      </c>
      <c r="U30" s="1" t="s">
        <v>693</v>
      </c>
      <c r="V30" s="1" t="s">
        <v>694</v>
      </c>
    </row>
    <row r="31" s="1" customFormat="1" spans="1:22">
      <c r="A31" s="3">
        <v>999224419741277</v>
      </c>
      <c r="B31" s="1" t="s">
        <v>811</v>
      </c>
      <c r="C31" s="1" t="s">
        <v>832</v>
      </c>
      <c r="D31" s="1" t="s">
        <v>833</v>
      </c>
      <c r="E31" s="1" t="s">
        <v>834</v>
      </c>
      <c r="F31" s="1" t="s">
        <v>785</v>
      </c>
      <c r="G31" s="1" t="s">
        <v>682</v>
      </c>
      <c r="H31" s="1" t="s">
        <v>683</v>
      </c>
      <c r="I31" s="1" t="s">
        <v>835</v>
      </c>
      <c r="J31" s="1" t="s">
        <v>685</v>
      </c>
      <c r="K31" s="1" t="s">
        <v>835</v>
      </c>
      <c r="L31" s="1" t="s">
        <v>835</v>
      </c>
      <c r="M31" s="1" t="s">
        <v>686</v>
      </c>
      <c r="N31" s="1" t="s">
        <v>686</v>
      </c>
      <c r="O31" s="1" t="s">
        <v>687</v>
      </c>
      <c r="P31" s="1" t="s">
        <v>688</v>
      </c>
      <c r="Q31" s="1" t="s">
        <v>689</v>
      </c>
      <c r="R31" s="1" t="s">
        <v>836</v>
      </c>
      <c r="S31" s="1" t="s">
        <v>691</v>
      </c>
      <c r="T31" s="1" t="s">
        <v>692</v>
      </c>
      <c r="U31" s="1" t="s">
        <v>693</v>
      </c>
      <c r="V31" s="1" t="s">
        <v>694</v>
      </c>
    </row>
    <row r="32" s="1" customFormat="1" spans="1:22">
      <c r="A32" s="3">
        <v>999224463161524</v>
      </c>
      <c r="B32" s="1" t="s">
        <v>748</v>
      </c>
      <c r="C32" s="1" t="s">
        <v>837</v>
      </c>
      <c r="D32" s="1" t="s">
        <v>838</v>
      </c>
      <c r="E32" s="1" t="s">
        <v>839</v>
      </c>
      <c r="F32" s="1" t="s">
        <v>678</v>
      </c>
      <c r="G32" s="1" t="s">
        <v>682</v>
      </c>
      <c r="H32" s="1" t="s">
        <v>683</v>
      </c>
      <c r="I32" s="1" t="s">
        <v>840</v>
      </c>
      <c r="J32" s="1" t="s">
        <v>685</v>
      </c>
      <c r="K32" s="1" t="s">
        <v>840</v>
      </c>
      <c r="L32" s="1" t="s">
        <v>840</v>
      </c>
      <c r="M32" s="1" t="s">
        <v>686</v>
      </c>
      <c r="N32" s="1" t="s">
        <v>686</v>
      </c>
      <c r="O32" s="1" t="s">
        <v>687</v>
      </c>
      <c r="P32" s="1" t="s">
        <v>688</v>
      </c>
      <c r="Q32" s="1" t="s">
        <v>689</v>
      </c>
      <c r="R32" s="1" t="s">
        <v>841</v>
      </c>
      <c r="S32" s="1" t="s">
        <v>691</v>
      </c>
      <c r="T32" s="1" t="s">
        <v>692</v>
      </c>
      <c r="U32" s="1" t="s">
        <v>693</v>
      </c>
      <c r="V32" s="1" t="s">
        <v>694</v>
      </c>
    </row>
    <row r="33" s="1" customFormat="1" spans="1:22">
      <c r="A33" s="3">
        <v>999224408858442</v>
      </c>
      <c r="B33" s="1" t="s">
        <v>842</v>
      </c>
      <c r="C33" s="1" t="s">
        <v>843</v>
      </c>
      <c r="D33" s="1" t="s">
        <v>844</v>
      </c>
      <c r="E33" s="1" t="s">
        <v>845</v>
      </c>
      <c r="F33" s="1" t="s">
        <v>748</v>
      </c>
      <c r="G33" s="1" t="s">
        <v>682</v>
      </c>
      <c r="H33" s="1" t="s">
        <v>683</v>
      </c>
      <c r="I33" s="1" t="s">
        <v>846</v>
      </c>
      <c r="J33" s="1" t="s">
        <v>685</v>
      </c>
      <c r="K33" s="1" t="s">
        <v>846</v>
      </c>
      <c r="L33" s="1" t="s">
        <v>846</v>
      </c>
      <c r="M33" s="1" t="s">
        <v>686</v>
      </c>
      <c r="N33" s="1" t="s">
        <v>686</v>
      </c>
      <c r="O33" s="1" t="s">
        <v>687</v>
      </c>
      <c r="P33" s="1" t="s">
        <v>688</v>
      </c>
      <c r="Q33" s="1" t="s">
        <v>689</v>
      </c>
      <c r="R33" s="1" t="s">
        <v>847</v>
      </c>
      <c r="S33" s="1" t="s">
        <v>691</v>
      </c>
      <c r="T33" s="1" t="s">
        <v>692</v>
      </c>
      <c r="U33" s="1" t="s">
        <v>693</v>
      </c>
      <c r="V33" s="1" t="s">
        <v>694</v>
      </c>
    </row>
    <row r="34" s="1" customFormat="1" spans="1:22">
      <c r="A34" s="3">
        <v>999224401679004</v>
      </c>
      <c r="B34" s="1" t="s">
        <v>842</v>
      </c>
      <c r="C34" s="1" t="s">
        <v>848</v>
      </c>
      <c r="D34" s="1" t="s">
        <v>802</v>
      </c>
      <c r="E34" s="1" t="s">
        <v>849</v>
      </c>
      <c r="F34" s="1" t="s">
        <v>785</v>
      </c>
      <c r="G34" s="1" t="s">
        <v>682</v>
      </c>
      <c r="H34" s="1" t="s">
        <v>683</v>
      </c>
      <c r="I34" s="1" t="s">
        <v>850</v>
      </c>
      <c r="J34" s="1" t="s">
        <v>685</v>
      </c>
      <c r="K34" s="1" t="s">
        <v>850</v>
      </c>
      <c r="L34" s="1" t="s">
        <v>850</v>
      </c>
      <c r="M34" s="1" t="s">
        <v>686</v>
      </c>
      <c r="N34" s="1" t="s">
        <v>686</v>
      </c>
      <c r="O34" s="1" t="s">
        <v>687</v>
      </c>
      <c r="P34" s="1" t="s">
        <v>688</v>
      </c>
      <c r="Q34" s="1" t="s">
        <v>689</v>
      </c>
      <c r="R34" s="1" t="s">
        <v>851</v>
      </c>
      <c r="S34" s="1" t="s">
        <v>691</v>
      </c>
      <c r="T34" s="1" t="s">
        <v>692</v>
      </c>
      <c r="U34" s="1" t="s">
        <v>693</v>
      </c>
      <c r="V34" s="1" t="s">
        <v>694</v>
      </c>
    </row>
    <row r="35" s="1" customFormat="1" spans="1:22">
      <c r="A35" s="3">
        <v>999224454758483</v>
      </c>
      <c r="B35" s="1" t="s">
        <v>748</v>
      </c>
      <c r="C35" s="1" t="s">
        <v>852</v>
      </c>
      <c r="D35" s="1" t="s">
        <v>853</v>
      </c>
      <c r="E35" s="1" t="s">
        <v>854</v>
      </c>
      <c r="F35" s="1" t="s">
        <v>748</v>
      </c>
      <c r="G35" s="1" t="s">
        <v>682</v>
      </c>
      <c r="H35" s="1" t="s">
        <v>683</v>
      </c>
      <c r="I35" s="1" t="s">
        <v>855</v>
      </c>
      <c r="J35" s="1" t="s">
        <v>685</v>
      </c>
      <c r="K35" s="1" t="s">
        <v>855</v>
      </c>
      <c r="L35" s="1" t="s">
        <v>855</v>
      </c>
      <c r="M35" s="1" t="s">
        <v>686</v>
      </c>
      <c r="N35" s="1" t="s">
        <v>686</v>
      </c>
      <c r="O35" s="1" t="s">
        <v>687</v>
      </c>
      <c r="P35" s="1" t="s">
        <v>688</v>
      </c>
      <c r="Q35" s="1" t="s">
        <v>689</v>
      </c>
      <c r="R35" s="1" t="s">
        <v>856</v>
      </c>
      <c r="S35" s="1" t="s">
        <v>691</v>
      </c>
      <c r="T35" s="1" t="s">
        <v>692</v>
      </c>
      <c r="U35" s="1" t="s">
        <v>693</v>
      </c>
      <c r="V35" s="1" t="s">
        <v>768</v>
      </c>
    </row>
    <row r="36" s="1" customFormat="1" spans="1:22">
      <c r="A36" s="3">
        <v>24391184717</v>
      </c>
      <c r="B36" s="1" t="s">
        <v>857</v>
      </c>
      <c r="C36" s="1" t="s">
        <v>858</v>
      </c>
      <c r="D36" s="1" t="s">
        <v>859</v>
      </c>
      <c r="E36" s="1" t="s">
        <v>860</v>
      </c>
      <c r="F36" s="1" t="s">
        <v>678</v>
      </c>
      <c r="G36" s="1" t="s">
        <v>682</v>
      </c>
      <c r="H36" s="1" t="s">
        <v>683</v>
      </c>
      <c r="I36" s="1" t="s">
        <v>861</v>
      </c>
      <c r="J36" s="1" t="s">
        <v>685</v>
      </c>
      <c r="K36" s="1" t="s">
        <v>861</v>
      </c>
      <c r="L36" s="1" t="s">
        <v>861</v>
      </c>
      <c r="M36" s="1" t="s">
        <v>686</v>
      </c>
      <c r="N36" s="1" t="s">
        <v>686</v>
      </c>
      <c r="O36" s="1" t="s">
        <v>687</v>
      </c>
      <c r="P36" s="1" t="s">
        <v>688</v>
      </c>
      <c r="Q36" s="1" t="s">
        <v>689</v>
      </c>
      <c r="R36" s="1" t="s">
        <v>862</v>
      </c>
      <c r="S36" s="1" t="s">
        <v>691</v>
      </c>
      <c r="T36" s="1" t="s">
        <v>692</v>
      </c>
      <c r="U36" s="1" t="s">
        <v>693</v>
      </c>
      <c r="V36" s="1" t="s">
        <v>694</v>
      </c>
    </row>
    <row r="37" s="1" customFormat="1" spans="1:22">
      <c r="A37" s="3">
        <v>999224425499337</v>
      </c>
      <c r="B37" s="1" t="s">
        <v>811</v>
      </c>
      <c r="C37" s="1" t="s">
        <v>863</v>
      </c>
      <c r="D37" s="1" t="s">
        <v>864</v>
      </c>
      <c r="E37" s="1" t="s">
        <v>865</v>
      </c>
      <c r="F37" s="1" t="s">
        <v>748</v>
      </c>
      <c r="G37" s="1" t="s">
        <v>682</v>
      </c>
      <c r="H37" s="1" t="s">
        <v>683</v>
      </c>
      <c r="I37" s="1" t="s">
        <v>866</v>
      </c>
      <c r="J37" s="1" t="s">
        <v>685</v>
      </c>
      <c r="K37" s="1" t="s">
        <v>866</v>
      </c>
      <c r="L37" s="1" t="s">
        <v>866</v>
      </c>
      <c r="M37" s="1" t="s">
        <v>686</v>
      </c>
      <c r="N37" s="1" t="s">
        <v>686</v>
      </c>
      <c r="O37" s="1" t="s">
        <v>687</v>
      </c>
      <c r="P37" s="1" t="s">
        <v>688</v>
      </c>
      <c r="Q37" s="1" t="s">
        <v>689</v>
      </c>
      <c r="R37" s="1" t="s">
        <v>867</v>
      </c>
      <c r="S37" s="1" t="s">
        <v>691</v>
      </c>
      <c r="T37" s="1" t="s">
        <v>692</v>
      </c>
      <c r="U37" s="1" t="s">
        <v>693</v>
      </c>
      <c r="V37" s="1" t="s">
        <v>694</v>
      </c>
    </row>
    <row r="38" s="1" customFormat="1" spans="1:22">
      <c r="A38" s="3">
        <v>999224387632511</v>
      </c>
      <c r="B38" s="1" t="s">
        <v>857</v>
      </c>
      <c r="C38" s="1" t="s">
        <v>868</v>
      </c>
      <c r="D38" s="1" t="s">
        <v>869</v>
      </c>
      <c r="E38" s="1" t="s">
        <v>870</v>
      </c>
      <c r="F38" s="1" t="s">
        <v>811</v>
      </c>
      <c r="G38" s="1" t="s">
        <v>682</v>
      </c>
      <c r="H38" s="1" t="s">
        <v>683</v>
      </c>
      <c r="I38" s="1" t="s">
        <v>871</v>
      </c>
      <c r="J38" s="1" t="s">
        <v>685</v>
      </c>
      <c r="K38" s="1" t="s">
        <v>871</v>
      </c>
      <c r="L38" s="1" t="s">
        <v>871</v>
      </c>
      <c r="M38" s="1" t="s">
        <v>686</v>
      </c>
      <c r="N38" s="1" t="s">
        <v>686</v>
      </c>
      <c r="O38" s="1" t="s">
        <v>687</v>
      </c>
      <c r="P38" s="1" t="s">
        <v>688</v>
      </c>
      <c r="Q38" s="1" t="s">
        <v>689</v>
      </c>
      <c r="R38" s="1" t="s">
        <v>872</v>
      </c>
      <c r="S38" s="1" t="s">
        <v>691</v>
      </c>
      <c r="T38" s="1" t="s">
        <v>692</v>
      </c>
      <c r="U38" s="1" t="s">
        <v>693</v>
      </c>
      <c r="V38" s="1" t="s">
        <v>694</v>
      </c>
    </row>
    <row r="39" s="1" customFormat="1" spans="1:22">
      <c r="A39" s="3">
        <v>999224382665871</v>
      </c>
      <c r="B39" s="1" t="s">
        <v>857</v>
      </c>
      <c r="C39" s="1" t="s">
        <v>873</v>
      </c>
      <c r="D39" s="1" t="s">
        <v>874</v>
      </c>
      <c r="E39" s="1" t="s">
        <v>875</v>
      </c>
      <c r="F39" s="1" t="s">
        <v>785</v>
      </c>
      <c r="G39" s="1" t="s">
        <v>682</v>
      </c>
      <c r="H39" s="1" t="s">
        <v>683</v>
      </c>
      <c r="I39" s="1" t="s">
        <v>876</v>
      </c>
      <c r="J39" s="1" t="s">
        <v>685</v>
      </c>
      <c r="K39" s="1" t="s">
        <v>876</v>
      </c>
      <c r="L39" s="1" t="s">
        <v>876</v>
      </c>
      <c r="M39" s="1" t="s">
        <v>686</v>
      </c>
      <c r="N39" s="1" t="s">
        <v>686</v>
      </c>
      <c r="O39" s="1" t="s">
        <v>687</v>
      </c>
      <c r="P39" s="1" t="s">
        <v>688</v>
      </c>
      <c r="Q39" s="1" t="s">
        <v>689</v>
      </c>
      <c r="R39" s="1" t="s">
        <v>877</v>
      </c>
      <c r="S39" s="1" t="s">
        <v>691</v>
      </c>
      <c r="T39" s="1" t="s">
        <v>692</v>
      </c>
      <c r="U39" s="1" t="s">
        <v>693</v>
      </c>
      <c r="V39" s="1" t="s">
        <v>733</v>
      </c>
    </row>
    <row r="40" s="1" customFormat="1" spans="1:22">
      <c r="A40" s="3">
        <v>999224381425957</v>
      </c>
      <c r="B40" s="1" t="s">
        <v>857</v>
      </c>
      <c r="C40" s="1" t="s">
        <v>878</v>
      </c>
      <c r="D40" s="1" t="s">
        <v>879</v>
      </c>
      <c r="E40" s="1" t="s">
        <v>880</v>
      </c>
      <c r="F40" s="1" t="s">
        <v>785</v>
      </c>
      <c r="G40" s="1" t="s">
        <v>682</v>
      </c>
      <c r="H40" s="1" t="s">
        <v>683</v>
      </c>
      <c r="I40" s="1" t="s">
        <v>881</v>
      </c>
      <c r="J40" s="1" t="s">
        <v>685</v>
      </c>
      <c r="K40" s="1" t="s">
        <v>881</v>
      </c>
      <c r="L40" s="1" t="s">
        <v>881</v>
      </c>
      <c r="M40" s="1" t="s">
        <v>686</v>
      </c>
      <c r="N40" s="1" t="s">
        <v>686</v>
      </c>
      <c r="O40" s="1" t="s">
        <v>687</v>
      </c>
      <c r="P40" s="1" t="s">
        <v>688</v>
      </c>
      <c r="Q40" s="1" t="s">
        <v>689</v>
      </c>
      <c r="R40" s="1" t="s">
        <v>882</v>
      </c>
      <c r="S40" s="1" t="s">
        <v>691</v>
      </c>
      <c r="T40" s="1" t="s">
        <v>692</v>
      </c>
      <c r="U40" s="1" t="s">
        <v>693</v>
      </c>
      <c r="V40" s="1" t="s">
        <v>733</v>
      </c>
    </row>
    <row r="41" s="1" customFormat="1" spans="1:22">
      <c r="A41" s="3">
        <v>999224369257910</v>
      </c>
      <c r="B41" s="1" t="s">
        <v>883</v>
      </c>
      <c r="C41" s="1" t="s">
        <v>884</v>
      </c>
      <c r="D41" s="1" t="s">
        <v>885</v>
      </c>
      <c r="E41" s="1" t="s">
        <v>886</v>
      </c>
      <c r="F41" s="1" t="s">
        <v>811</v>
      </c>
      <c r="G41" s="1" t="s">
        <v>682</v>
      </c>
      <c r="H41" s="1" t="s">
        <v>683</v>
      </c>
      <c r="I41" s="1" t="s">
        <v>887</v>
      </c>
      <c r="J41" s="1" t="s">
        <v>685</v>
      </c>
      <c r="K41" s="1" t="s">
        <v>887</v>
      </c>
      <c r="L41" s="1" t="s">
        <v>887</v>
      </c>
      <c r="M41" s="1" t="s">
        <v>686</v>
      </c>
      <c r="N41" s="1" t="s">
        <v>686</v>
      </c>
      <c r="O41" s="1" t="s">
        <v>687</v>
      </c>
      <c r="P41" s="1" t="s">
        <v>688</v>
      </c>
      <c r="Q41" s="1" t="s">
        <v>689</v>
      </c>
      <c r="R41" s="1" t="s">
        <v>888</v>
      </c>
      <c r="S41" s="1" t="s">
        <v>691</v>
      </c>
      <c r="T41" s="1" t="s">
        <v>692</v>
      </c>
      <c r="U41" s="1" t="s">
        <v>693</v>
      </c>
      <c r="V41" s="1" t="s">
        <v>694</v>
      </c>
    </row>
    <row r="42" s="1" customFormat="1" spans="1:22">
      <c r="A42" s="3">
        <v>999224394589927</v>
      </c>
      <c r="B42" s="1" t="s">
        <v>842</v>
      </c>
      <c r="C42" s="1" t="s">
        <v>889</v>
      </c>
      <c r="D42" s="1" t="s">
        <v>890</v>
      </c>
      <c r="E42" s="1" t="s">
        <v>891</v>
      </c>
      <c r="F42" s="1" t="s">
        <v>748</v>
      </c>
      <c r="G42" s="1" t="s">
        <v>682</v>
      </c>
      <c r="H42" s="1" t="s">
        <v>683</v>
      </c>
      <c r="I42" s="1" t="s">
        <v>892</v>
      </c>
      <c r="J42" s="1" t="s">
        <v>685</v>
      </c>
      <c r="K42" s="1" t="s">
        <v>892</v>
      </c>
      <c r="L42" s="1" t="s">
        <v>892</v>
      </c>
      <c r="M42" s="1" t="s">
        <v>686</v>
      </c>
      <c r="N42" s="1" t="s">
        <v>686</v>
      </c>
      <c r="O42" s="1" t="s">
        <v>687</v>
      </c>
      <c r="P42" s="1" t="s">
        <v>688</v>
      </c>
      <c r="Q42" s="1" t="s">
        <v>689</v>
      </c>
      <c r="R42" s="1" t="s">
        <v>893</v>
      </c>
      <c r="S42" s="1" t="s">
        <v>691</v>
      </c>
      <c r="T42" s="1" t="s">
        <v>692</v>
      </c>
      <c r="U42" s="1" t="s">
        <v>693</v>
      </c>
      <c r="V42" s="1" t="s">
        <v>894</v>
      </c>
    </row>
    <row r="43" s="1" customFormat="1" spans="1:22">
      <c r="A43" s="3">
        <v>999224367521396</v>
      </c>
      <c r="B43" s="1" t="s">
        <v>883</v>
      </c>
      <c r="C43" s="1" t="s">
        <v>895</v>
      </c>
      <c r="D43" s="1" t="s">
        <v>896</v>
      </c>
      <c r="E43" s="1" t="s">
        <v>897</v>
      </c>
      <c r="F43" s="1" t="s">
        <v>678</v>
      </c>
      <c r="G43" s="1" t="s">
        <v>682</v>
      </c>
      <c r="H43" s="1" t="s">
        <v>683</v>
      </c>
      <c r="I43" s="1" t="s">
        <v>840</v>
      </c>
      <c r="J43" s="1" t="s">
        <v>685</v>
      </c>
      <c r="K43" s="1" t="s">
        <v>840</v>
      </c>
      <c r="L43" s="1" t="s">
        <v>840</v>
      </c>
      <c r="M43" s="1" t="s">
        <v>686</v>
      </c>
      <c r="N43" s="1" t="s">
        <v>686</v>
      </c>
      <c r="O43" s="1" t="s">
        <v>687</v>
      </c>
      <c r="P43" s="1" t="s">
        <v>688</v>
      </c>
      <c r="Q43" s="1" t="s">
        <v>689</v>
      </c>
      <c r="R43" s="1" t="s">
        <v>898</v>
      </c>
      <c r="S43" s="1" t="s">
        <v>691</v>
      </c>
      <c r="T43" s="1" t="s">
        <v>692</v>
      </c>
      <c r="U43" s="1" t="s">
        <v>693</v>
      </c>
      <c r="V43" s="1" t="s">
        <v>894</v>
      </c>
    </row>
    <row r="44" s="1" customFormat="1" spans="1:22">
      <c r="A44" s="3">
        <v>999224365963135</v>
      </c>
      <c r="B44" s="1" t="s">
        <v>883</v>
      </c>
      <c r="C44" s="1" t="s">
        <v>899</v>
      </c>
      <c r="D44" s="1" t="s">
        <v>833</v>
      </c>
      <c r="E44" s="1" t="s">
        <v>900</v>
      </c>
      <c r="F44" s="1" t="s">
        <v>857</v>
      </c>
      <c r="G44" s="1" t="s">
        <v>682</v>
      </c>
      <c r="H44" s="1" t="s">
        <v>683</v>
      </c>
      <c r="I44" s="1" t="s">
        <v>901</v>
      </c>
      <c r="J44" s="1" t="s">
        <v>685</v>
      </c>
      <c r="K44" s="1" t="s">
        <v>901</v>
      </c>
      <c r="L44" s="1" t="s">
        <v>901</v>
      </c>
      <c r="M44" s="1" t="s">
        <v>686</v>
      </c>
      <c r="N44" s="1" t="s">
        <v>686</v>
      </c>
      <c r="O44" s="1" t="s">
        <v>687</v>
      </c>
      <c r="P44" s="1" t="s">
        <v>688</v>
      </c>
      <c r="Q44" s="1" t="s">
        <v>689</v>
      </c>
      <c r="R44" s="1" t="s">
        <v>902</v>
      </c>
      <c r="S44" s="1" t="s">
        <v>691</v>
      </c>
      <c r="T44" s="1" t="s">
        <v>692</v>
      </c>
      <c r="U44" s="1" t="s">
        <v>693</v>
      </c>
      <c r="V44" s="1" t="s">
        <v>694</v>
      </c>
    </row>
    <row r="45" s="1" customFormat="1" spans="1:22">
      <c r="A45" s="3">
        <v>999224388941350</v>
      </c>
      <c r="B45" s="1" t="s">
        <v>857</v>
      </c>
      <c r="C45" s="1" t="s">
        <v>903</v>
      </c>
      <c r="D45" s="1" t="s">
        <v>904</v>
      </c>
      <c r="E45" s="1" t="s">
        <v>905</v>
      </c>
      <c r="F45" s="1" t="s">
        <v>678</v>
      </c>
      <c r="G45" s="1" t="s">
        <v>682</v>
      </c>
      <c r="H45" s="1" t="s">
        <v>683</v>
      </c>
      <c r="I45" s="1" t="s">
        <v>906</v>
      </c>
      <c r="J45" s="1" t="s">
        <v>685</v>
      </c>
      <c r="K45" s="1" t="s">
        <v>906</v>
      </c>
      <c r="L45" s="1" t="s">
        <v>906</v>
      </c>
      <c r="M45" s="1" t="s">
        <v>686</v>
      </c>
      <c r="N45" s="1" t="s">
        <v>686</v>
      </c>
      <c r="O45" s="1" t="s">
        <v>687</v>
      </c>
      <c r="P45" s="1" t="s">
        <v>688</v>
      </c>
      <c r="Q45" s="1" t="s">
        <v>689</v>
      </c>
      <c r="R45" s="1" t="s">
        <v>907</v>
      </c>
      <c r="S45" s="1" t="s">
        <v>691</v>
      </c>
      <c r="T45" s="1" t="s">
        <v>692</v>
      </c>
      <c r="U45" s="1" t="s">
        <v>693</v>
      </c>
      <c r="V45" s="1" t="s">
        <v>733</v>
      </c>
    </row>
    <row r="46" s="1" customFormat="1" spans="1:22">
      <c r="A46" s="3">
        <v>999224359960217</v>
      </c>
      <c r="B46" s="1" t="s">
        <v>883</v>
      </c>
      <c r="C46" s="1" t="s">
        <v>908</v>
      </c>
      <c r="D46" s="1" t="s">
        <v>909</v>
      </c>
      <c r="E46" s="1" t="s">
        <v>910</v>
      </c>
      <c r="F46" s="1" t="s">
        <v>748</v>
      </c>
      <c r="G46" s="1" t="s">
        <v>682</v>
      </c>
      <c r="H46" s="1" t="s">
        <v>683</v>
      </c>
      <c r="I46" s="1" t="s">
        <v>911</v>
      </c>
      <c r="J46" s="1" t="s">
        <v>685</v>
      </c>
      <c r="K46" s="1" t="s">
        <v>911</v>
      </c>
      <c r="L46" s="1" t="s">
        <v>911</v>
      </c>
      <c r="M46" s="1" t="s">
        <v>686</v>
      </c>
      <c r="N46" s="1" t="s">
        <v>686</v>
      </c>
      <c r="O46" s="1" t="s">
        <v>687</v>
      </c>
      <c r="P46" s="1" t="s">
        <v>688</v>
      </c>
      <c r="Q46" s="1" t="s">
        <v>689</v>
      </c>
      <c r="R46" s="1" t="s">
        <v>912</v>
      </c>
      <c r="S46" s="1" t="s">
        <v>691</v>
      </c>
      <c r="T46" s="1" t="s">
        <v>692</v>
      </c>
      <c r="U46" s="1" t="s">
        <v>693</v>
      </c>
      <c r="V46" s="1" t="s">
        <v>694</v>
      </c>
    </row>
    <row r="47" s="1" customFormat="1" spans="1:22">
      <c r="A47" s="3">
        <v>999224357960823</v>
      </c>
      <c r="B47" s="1" t="s">
        <v>913</v>
      </c>
      <c r="C47" s="1" t="s">
        <v>914</v>
      </c>
      <c r="D47" s="1" t="s">
        <v>885</v>
      </c>
      <c r="E47" s="1" t="s">
        <v>915</v>
      </c>
      <c r="F47" s="1" t="s">
        <v>748</v>
      </c>
      <c r="G47" s="1" t="s">
        <v>682</v>
      </c>
      <c r="H47" s="1" t="s">
        <v>683</v>
      </c>
      <c r="I47" s="1" t="s">
        <v>916</v>
      </c>
      <c r="J47" s="1" t="s">
        <v>685</v>
      </c>
      <c r="K47" s="1" t="s">
        <v>916</v>
      </c>
      <c r="L47" s="1" t="s">
        <v>916</v>
      </c>
      <c r="M47" s="1" t="s">
        <v>686</v>
      </c>
      <c r="N47" s="1" t="s">
        <v>686</v>
      </c>
      <c r="O47" s="1" t="s">
        <v>687</v>
      </c>
      <c r="P47" s="1" t="s">
        <v>688</v>
      </c>
      <c r="Q47" s="1" t="s">
        <v>689</v>
      </c>
      <c r="R47" s="1" t="s">
        <v>917</v>
      </c>
      <c r="S47" s="1" t="s">
        <v>691</v>
      </c>
      <c r="T47" s="1" t="s">
        <v>692</v>
      </c>
      <c r="U47" s="1" t="s">
        <v>693</v>
      </c>
      <c r="V47" s="1" t="s">
        <v>694</v>
      </c>
    </row>
    <row r="48" s="1" customFormat="1" spans="1:22">
      <c r="A48" s="3">
        <v>999224355657000</v>
      </c>
      <c r="B48" s="1" t="s">
        <v>913</v>
      </c>
      <c r="C48" s="1" t="s">
        <v>918</v>
      </c>
      <c r="D48" s="1" t="s">
        <v>844</v>
      </c>
      <c r="E48" s="1" t="s">
        <v>919</v>
      </c>
      <c r="F48" s="1" t="s">
        <v>748</v>
      </c>
      <c r="G48" s="1" t="s">
        <v>682</v>
      </c>
      <c r="H48" s="1" t="s">
        <v>683</v>
      </c>
      <c r="I48" s="1" t="s">
        <v>846</v>
      </c>
      <c r="J48" s="1" t="s">
        <v>685</v>
      </c>
      <c r="K48" s="1" t="s">
        <v>846</v>
      </c>
      <c r="L48" s="1" t="s">
        <v>846</v>
      </c>
      <c r="M48" s="1" t="s">
        <v>686</v>
      </c>
      <c r="N48" s="1" t="s">
        <v>686</v>
      </c>
      <c r="O48" s="1" t="s">
        <v>687</v>
      </c>
      <c r="P48" s="1" t="s">
        <v>688</v>
      </c>
      <c r="Q48" s="1" t="s">
        <v>689</v>
      </c>
      <c r="R48" s="1" t="s">
        <v>920</v>
      </c>
      <c r="S48" s="1" t="s">
        <v>691</v>
      </c>
      <c r="T48" s="1" t="s">
        <v>692</v>
      </c>
      <c r="U48" s="1" t="s">
        <v>693</v>
      </c>
      <c r="V48" s="1" t="s">
        <v>694</v>
      </c>
    </row>
    <row r="49" s="1" customFormat="1" spans="1:22">
      <c r="A49" s="3">
        <v>999224411001591</v>
      </c>
      <c r="B49" s="1" t="s">
        <v>842</v>
      </c>
      <c r="C49" s="1" t="s">
        <v>921</v>
      </c>
      <c r="D49" s="1" t="s">
        <v>922</v>
      </c>
      <c r="E49" s="1" t="s">
        <v>923</v>
      </c>
      <c r="F49" s="1" t="s">
        <v>748</v>
      </c>
      <c r="G49" s="1" t="s">
        <v>682</v>
      </c>
      <c r="H49" s="1" t="s">
        <v>683</v>
      </c>
      <c r="I49" s="1" t="s">
        <v>924</v>
      </c>
      <c r="J49" s="1" t="s">
        <v>685</v>
      </c>
      <c r="K49" s="1" t="s">
        <v>924</v>
      </c>
      <c r="L49" s="1" t="s">
        <v>924</v>
      </c>
      <c r="M49" s="1" t="s">
        <v>686</v>
      </c>
      <c r="N49" s="1" t="s">
        <v>686</v>
      </c>
      <c r="O49" s="1" t="s">
        <v>687</v>
      </c>
      <c r="P49" s="1" t="s">
        <v>688</v>
      </c>
      <c r="Q49" s="1" t="s">
        <v>689</v>
      </c>
      <c r="R49" s="1" t="s">
        <v>925</v>
      </c>
      <c r="S49" s="1" t="s">
        <v>691</v>
      </c>
      <c r="T49" s="1" t="s">
        <v>692</v>
      </c>
      <c r="U49" s="1" t="s">
        <v>693</v>
      </c>
      <c r="V49" s="1" t="s">
        <v>694</v>
      </c>
    </row>
    <row r="50" s="1" customFormat="1" spans="1:22">
      <c r="A50" s="3">
        <v>999224343837810</v>
      </c>
      <c r="B50" s="1" t="s">
        <v>913</v>
      </c>
      <c r="C50" s="1" t="s">
        <v>926</v>
      </c>
      <c r="D50" s="1" t="s">
        <v>927</v>
      </c>
      <c r="E50" s="1" t="s">
        <v>928</v>
      </c>
      <c r="F50" s="1" t="s">
        <v>748</v>
      </c>
      <c r="G50" s="1" t="s">
        <v>682</v>
      </c>
      <c r="H50" s="1" t="s">
        <v>683</v>
      </c>
      <c r="I50" s="1" t="s">
        <v>929</v>
      </c>
      <c r="J50" s="1" t="s">
        <v>685</v>
      </c>
      <c r="K50" s="1" t="s">
        <v>929</v>
      </c>
      <c r="L50" s="1" t="s">
        <v>929</v>
      </c>
      <c r="M50" s="1" t="s">
        <v>686</v>
      </c>
      <c r="N50" s="1" t="s">
        <v>686</v>
      </c>
      <c r="O50" s="1" t="s">
        <v>687</v>
      </c>
      <c r="P50" s="1" t="s">
        <v>688</v>
      </c>
      <c r="Q50" s="1" t="s">
        <v>689</v>
      </c>
      <c r="R50" s="1" t="s">
        <v>930</v>
      </c>
      <c r="S50" s="1" t="s">
        <v>691</v>
      </c>
      <c r="T50" s="1" t="s">
        <v>692</v>
      </c>
      <c r="U50" s="1" t="s">
        <v>693</v>
      </c>
      <c r="V50" s="1" t="s">
        <v>733</v>
      </c>
    </row>
    <row r="51" s="1" customFormat="1" spans="1:22">
      <c r="A51" s="3">
        <v>999224343572759</v>
      </c>
      <c r="B51" s="1" t="s">
        <v>913</v>
      </c>
      <c r="C51" s="1" t="s">
        <v>931</v>
      </c>
      <c r="D51" s="1" t="s">
        <v>932</v>
      </c>
      <c r="E51" s="1" t="s">
        <v>933</v>
      </c>
      <c r="F51" s="1" t="s">
        <v>748</v>
      </c>
      <c r="G51" s="1" t="s">
        <v>682</v>
      </c>
      <c r="H51" s="1" t="s">
        <v>683</v>
      </c>
      <c r="I51" s="1" t="s">
        <v>934</v>
      </c>
      <c r="J51" s="1" t="s">
        <v>685</v>
      </c>
      <c r="K51" s="1" t="s">
        <v>934</v>
      </c>
      <c r="L51" s="1" t="s">
        <v>934</v>
      </c>
      <c r="M51" s="1" t="s">
        <v>686</v>
      </c>
      <c r="N51" s="1" t="s">
        <v>686</v>
      </c>
      <c r="O51" s="1" t="s">
        <v>687</v>
      </c>
      <c r="P51" s="1" t="s">
        <v>688</v>
      </c>
      <c r="Q51" s="1" t="s">
        <v>689</v>
      </c>
      <c r="R51" s="1" t="s">
        <v>935</v>
      </c>
      <c r="S51" s="1" t="s">
        <v>691</v>
      </c>
      <c r="T51" s="1" t="s">
        <v>692</v>
      </c>
      <c r="U51" s="1" t="s">
        <v>693</v>
      </c>
      <c r="V51" s="1" t="s">
        <v>694</v>
      </c>
    </row>
    <row r="52" s="1" customFormat="1" spans="1:22">
      <c r="A52" s="3">
        <v>999224342574788</v>
      </c>
      <c r="B52" s="1" t="s">
        <v>913</v>
      </c>
      <c r="C52" s="1" t="s">
        <v>936</v>
      </c>
      <c r="D52" s="1" t="s">
        <v>937</v>
      </c>
      <c r="E52" s="1" t="s">
        <v>938</v>
      </c>
      <c r="F52" s="1" t="s">
        <v>811</v>
      </c>
      <c r="G52" s="1" t="s">
        <v>682</v>
      </c>
      <c r="H52" s="1" t="s">
        <v>683</v>
      </c>
      <c r="I52" s="1" t="s">
        <v>939</v>
      </c>
      <c r="J52" s="1" t="s">
        <v>685</v>
      </c>
      <c r="K52" s="1" t="s">
        <v>939</v>
      </c>
      <c r="L52" s="1" t="s">
        <v>939</v>
      </c>
      <c r="M52" s="1" t="s">
        <v>686</v>
      </c>
      <c r="N52" s="1" t="s">
        <v>686</v>
      </c>
      <c r="O52" s="1" t="s">
        <v>687</v>
      </c>
      <c r="P52" s="1" t="s">
        <v>688</v>
      </c>
      <c r="Q52" s="1" t="s">
        <v>689</v>
      </c>
      <c r="R52" s="1" t="s">
        <v>940</v>
      </c>
      <c r="S52" s="1" t="s">
        <v>691</v>
      </c>
      <c r="T52" s="1" t="s">
        <v>692</v>
      </c>
      <c r="U52" s="1" t="s">
        <v>693</v>
      </c>
      <c r="V52" s="1" t="s">
        <v>694</v>
      </c>
    </row>
    <row r="53" s="1" customFormat="1" spans="1:22">
      <c r="A53" s="3">
        <v>999224360188335</v>
      </c>
      <c r="B53" s="1" t="s">
        <v>883</v>
      </c>
      <c r="C53" s="1" t="s">
        <v>941</v>
      </c>
      <c r="D53" s="1" t="s">
        <v>909</v>
      </c>
      <c r="E53" s="1" t="s">
        <v>910</v>
      </c>
      <c r="F53" s="1" t="s">
        <v>748</v>
      </c>
      <c r="G53" s="1" t="s">
        <v>682</v>
      </c>
      <c r="H53" s="1" t="s">
        <v>683</v>
      </c>
      <c r="I53" s="1" t="s">
        <v>911</v>
      </c>
      <c r="J53" s="1" t="s">
        <v>685</v>
      </c>
      <c r="K53" s="1" t="s">
        <v>911</v>
      </c>
      <c r="L53" s="1" t="s">
        <v>911</v>
      </c>
      <c r="M53" s="1" t="s">
        <v>686</v>
      </c>
      <c r="N53" s="1" t="s">
        <v>686</v>
      </c>
      <c r="O53" s="1" t="s">
        <v>687</v>
      </c>
      <c r="P53" s="1" t="s">
        <v>688</v>
      </c>
      <c r="Q53" s="1" t="s">
        <v>689</v>
      </c>
      <c r="R53" s="1" t="s">
        <v>942</v>
      </c>
      <c r="S53" s="1" t="s">
        <v>691</v>
      </c>
      <c r="T53" s="1" t="s">
        <v>692</v>
      </c>
      <c r="U53" s="1" t="s">
        <v>693</v>
      </c>
      <c r="V53" s="1" t="s">
        <v>694</v>
      </c>
    </row>
    <row r="54" s="1" customFormat="1" spans="1:22">
      <c r="A54" s="3">
        <v>999224335829970</v>
      </c>
      <c r="B54" s="1" t="s">
        <v>943</v>
      </c>
      <c r="C54" s="1" t="s">
        <v>944</v>
      </c>
      <c r="D54" s="1" t="s">
        <v>932</v>
      </c>
      <c r="E54" s="1" t="s">
        <v>945</v>
      </c>
      <c r="F54" s="1" t="s">
        <v>857</v>
      </c>
      <c r="G54" s="1" t="s">
        <v>682</v>
      </c>
      <c r="H54" s="1" t="s">
        <v>683</v>
      </c>
      <c r="I54" s="1" t="s">
        <v>946</v>
      </c>
      <c r="J54" s="1" t="s">
        <v>685</v>
      </c>
      <c r="K54" s="1" t="s">
        <v>946</v>
      </c>
      <c r="L54" s="1" t="s">
        <v>946</v>
      </c>
      <c r="M54" s="1" t="s">
        <v>686</v>
      </c>
      <c r="N54" s="1" t="s">
        <v>686</v>
      </c>
      <c r="O54" s="1" t="s">
        <v>687</v>
      </c>
      <c r="P54" s="1" t="s">
        <v>688</v>
      </c>
      <c r="Q54" s="1" t="s">
        <v>689</v>
      </c>
      <c r="R54" s="1" t="s">
        <v>947</v>
      </c>
      <c r="S54" s="1" t="s">
        <v>691</v>
      </c>
      <c r="T54" s="1" t="s">
        <v>692</v>
      </c>
      <c r="U54" s="1" t="s">
        <v>693</v>
      </c>
      <c r="V54" s="1" t="s">
        <v>694</v>
      </c>
    </row>
    <row r="55" s="1" customFormat="1" spans="1:22">
      <c r="A55" s="3">
        <v>999224330631921</v>
      </c>
      <c r="B55" s="1" t="s">
        <v>943</v>
      </c>
      <c r="C55" s="1" t="s">
        <v>948</v>
      </c>
      <c r="D55" s="1" t="s">
        <v>909</v>
      </c>
      <c r="E55" s="1" t="s">
        <v>949</v>
      </c>
      <c r="F55" s="1" t="s">
        <v>748</v>
      </c>
      <c r="G55" s="1" t="s">
        <v>682</v>
      </c>
      <c r="H55" s="1" t="s">
        <v>683</v>
      </c>
      <c r="I55" s="1" t="s">
        <v>715</v>
      </c>
      <c r="J55" s="1" t="s">
        <v>685</v>
      </c>
      <c r="K55" s="1" t="s">
        <v>715</v>
      </c>
      <c r="L55" s="1" t="s">
        <v>715</v>
      </c>
      <c r="M55" s="1" t="s">
        <v>686</v>
      </c>
      <c r="N55" s="1" t="s">
        <v>686</v>
      </c>
      <c r="O55" s="1" t="s">
        <v>687</v>
      </c>
      <c r="P55" s="1" t="s">
        <v>688</v>
      </c>
      <c r="Q55" s="1" t="s">
        <v>689</v>
      </c>
      <c r="R55" s="1" t="s">
        <v>950</v>
      </c>
      <c r="S55" s="1" t="s">
        <v>691</v>
      </c>
      <c r="T55" s="1" t="s">
        <v>692</v>
      </c>
      <c r="U55" s="1" t="s">
        <v>693</v>
      </c>
      <c r="V55" s="1" t="s">
        <v>694</v>
      </c>
    </row>
    <row r="56" s="1" customFormat="1" spans="1:22">
      <c r="A56" s="3">
        <v>999224330170533</v>
      </c>
      <c r="B56" s="1" t="s">
        <v>943</v>
      </c>
      <c r="C56" s="1" t="s">
        <v>951</v>
      </c>
      <c r="D56" s="1" t="s">
        <v>952</v>
      </c>
      <c r="E56" s="1" t="s">
        <v>953</v>
      </c>
      <c r="F56" s="1" t="s">
        <v>748</v>
      </c>
      <c r="G56" s="1" t="s">
        <v>682</v>
      </c>
      <c r="H56" s="1" t="s">
        <v>683</v>
      </c>
      <c r="I56" s="1" t="s">
        <v>954</v>
      </c>
      <c r="J56" s="1" t="s">
        <v>685</v>
      </c>
      <c r="K56" s="1" t="s">
        <v>954</v>
      </c>
      <c r="L56" s="1" t="s">
        <v>954</v>
      </c>
      <c r="M56" s="1" t="s">
        <v>686</v>
      </c>
      <c r="N56" s="1" t="s">
        <v>686</v>
      </c>
      <c r="O56" s="1" t="s">
        <v>687</v>
      </c>
      <c r="P56" s="1" t="s">
        <v>688</v>
      </c>
      <c r="Q56" s="1" t="s">
        <v>689</v>
      </c>
      <c r="R56" s="1" t="s">
        <v>955</v>
      </c>
      <c r="S56" s="1" t="s">
        <v>691</v>
      </c>
      <c r="T56" s="1" t="s">
        <v>692</v>
      </c>
      <c r="U56" s="1" t="s">
        <v>693</v>
      </c>
      <c r="V56" s="1" t="s">
        <v>694</v>
      </c>
    </row>
    <row r="57" s="1" customFormat="1" spans="1:22">
      <c r="A57" s="3">
        <v>999224324787480</v>
      </c>
      <c r="B57" s="1" t="s">
        <v>943</v>
      </c>
      <c r="C57" s="1" t="s">
        <v>956</v>
      </c>
      <c r="D57" s="1" t="s">
        <v>957</v>
      </c>
      <c r="E57" s="1" t="s">
        <v>958</v>
      </c>
      <c r="F57" s="1" t="s">
        <v>748</v>
      </c>
      <c r="G57" s="1" t="s">
        <v>682</v>
      </c>
      <c r="H57" s="1" t="s">
        <v>683</v>
      </c>
      <c r="I57" s="1" t="s">
        <v>715</v>
      </c>
      <c r="J57" s="1" t="s">
        <v>685</v>
      </c>
      <c r="K57" s="1" t="s">
        <v>715</v>
      </c>
      <c r="L57" s="1" t="s">
        <v>715</v>
      </c>
      <c r="M57" s="1" t="s">
        <v>686</v>
      </c>
      <c r="N57" s="1" t="s">
        <v>686</v>
      </c>
      <c r="O57" s="1" t="s">
        <v>687</v>
      </c>
      <c r="P57" s="1" t="s">
        <v>688</v>
      </c>
      <c r="Q57" s="1" t="s">
        <v>689</v>
      </c>
      <c r="R57" s="1" t="s">
        <v>959</v>
      </c>
      <c r="S57" s="1" t="s">
        <v>691</v>
      </c>
      <c r="T57" s="1" t="s">
        <v>692</v>
      </c>
      <c r="U57" s="1" t="s">
        <v>693</v>
      </c>
      <c r="V57" s="1" t="s">
        <v>733</v>
      </c>
    </row>
    <row r="58" s="1" customFormat="1" spans="1:22">
      <c r="A58" s="3">
        <v>999224303738708</v>
      </c>
      <c r="B58" s="1" t="s">
        <v>960</v>
      </c>
      <c r="C58" s="1" t="s">
        <v>961</v>
      </c>
      <c r="D58" s="1" t="s">
        <v>754</v>
      </c>
      <c r="E58" s="1" t="s">
        <v>962</v>
      </c>
      <c r="F58" s="1" t="s">
        <v>785</v>
      </c>
      <c r="G58" s="1" t="s">
        <v>682</v>
      </c>
      <c r="H58" s="1" t="s">
        <v>683</v>
      </c>
      <c r="I58" s="1" t="s">
        <v>963</v>
      </c>
      <c r="J58" s="1" t="s">
        <v>685</v>
      </c>
      <c r="K58" s="1" t="s">
        <v>963</v>
      </c>
      <c r="L58" s="1" t="s">
        <v>963</v>
      </c>
      <c r="M58" s="1" t="s">
        <v>686</v>
      </c>
      <c r="N58" s="1" t="s">
        <v>686</v>
      </c>
      <c r="O58" s="1" t="s">
        <v>687</v>
      </c>
      <c r="P58" s="1" t="s">
        <v>688</v>
      </c>
      <c r="Q58" s="1" t="s">
        <v>689</v>
      </c>
      <c r="R58" s="1" t="s">
        <v>964</v>
      </c>
      <c r="S58" s="1" t="s">
        <v>691</v>
      </c>
      <c r="T58" s="1" t="s">
        <v>692</v>
      </c>
      <c r="U58" s="1" t="s">
        <v>693</v>
      </c>
      <c r="V58" s="1" t="s">
        <v>694</v>
      </c>
    </row>
    <row r="59" s="1" customFormat="1" spans="1:22">
      <c r="A59" s="3">
        <v>999224287113073</v>
      </c>
      <c r="B59" s="1" t="s">
        <v>960</v>
      </c>
      <c r="C59" s="1" t="s">
        <v>965</v>
      </c>
      <c r="D59" s="1" t="s">
        <v>966</v>
      </c>
      <c r="E59" s="1" t="s">
        <v>967</v>
      </c>
      <c r="F59" s="1" t="s">
        <v>857</v>
      </c>
      <c r="G59" s="1" t="s">
        <v>682</v>
      </c>
      <c r="H59" s="1" t="s">
        <v>683</v>
      </c>
      <c r="I59" s="1" t="s">
        <v>968</v>
      </c>
      <c r="J59" s="1" t="s">
        <v>685</v>
      </c>
      <c r="K59" s="1" t="s">
        <v>968</v>
      </c>
      <c r="L59" s="1" t="s">
        <v>968</v>
      </c>
      <c r="M59" s="1" t="s">
        <v>686</v>
      </c>
      <c r="N59" s="1" t="s">
        <v>686</v>
      </c>
      <c r="O59" s="1" t="s">
        <v>687</v>
      </c>
      <c r="P59" s="1" t="s">
        <v>688</v>
      </c>
      <c r="Q59" s="1" t="s">
        <v>689</v>
      </c>
      <c r="R59" s="1" t="s">
        <v>969</v>
      </c>
      <c r="S59" s="1" t="s">
        <v>691</v>
      </c>
      <c r="T59" s="1" t="s">
        <v>692</v>
      </c>
      <c r="U59" s="1" t="s">
        <v>693</v>
      </c>
      <c r="V59" s="1" t="s">
        <v>694</v>
      </c>
    </row>
    <row r="60" s="1" customFormat="1" spans="1:22">
      <c r="A60" s="3">
        <v>999224280915001</v>
      </c>
      <c r="B60" s="1" t="s">
        <v>970</v>
      </c>
      <c r="C60" s="1" t="s">
        <v>971</v>
      </c>
      <c r="D60" s="1" t="s">
        <v>957</v>
      </c>
      <c r="E60" s="1" t="s">
        <v>972</v>
      </c>
      <c r="F60" s="1" t="s">
        <v>748</v>
      </c>
      <c r="G60" s="1" t="s">
        <v>682</v>
      </c>
      <c r="H60" s="1" t="s">
        <v>683</v>
      </c>
      <c r="I60" s="1" t="s">
        <v>973</v>
      </c>
      <c r="J60" s="1" t="s">
        <v>685</v>
      </c>
      <c r="K60" s="1" t="s">
        <v>973</v>
      </c>
      <c r="L60" s="1" t="s">
        <v>973</v>
      </c>
      <c r="M60" s="1" t="s">
        <v>686</v>
      </c>
      <c r="N60" s="1" t="s">
        <v>686</v>
      </c>
      <c r="O60" s="1" t="s">
        <v>687</v>
      </c>
      <c r="P60" s="1" t="s">
        <v>688</v>
      </c>
      <c r="Q60" s="1" t="s">
        <v>689</v>
      </c>
      <c r="R60" s="1" t="s">
        <v>974</v>
      </c>
      <c r="S60" s="1" t="s">
        <v>691</v>
      </c>
      <c r="T60" s="1" t="s">
        <v>692</v>
      </c>
      <c r="U60" s="1" t="s">
        <v>693</v>
      </c>
      <c r="V60" s="1" t="s">
        <v>733</v>
      </c>
    </row>
    <row r="61" s="1" customFormat="1" spans="1:22">
      <c r="A61" s="3">
        <v>999224280252008</v>
      </c>
      <c r="B61" s="1" t="s">
        <v>970</v>
      </c>
      <c r="C61" s="1" t="s">
        <v>975</v>
      </c>
      <c r="D61" s="1" t="s">
        <v>976</v>
      </c>
      <c r="E61" s="1" t="s">
        <v>977</v>
      </c>
      <c r="F61" s="1" t="s">
        <v>748</v>
      </c>
      <c r="G61" s="1" t="s">
        <v>682</v>
      </c>
      <c r="H61" s="1" t="s">
        <v>683</v>
      </c>
      <c r="I61" s="1" t="s">
        <v>978</v>
      </c>
      <c r="J61" s="1" t="s">
        <v>685</v>
      </c>
      <c r="K61" s="1" t="s">
        <v>978</v>
      </c>
      <c r="L61" s="1" t="s">
        <v>978</v>
      </c>
      <c r="M61" s="1" t="s">
        <v>686</v>
      </c>
      <c r="N61" s="1" t="s">
        <v>686</v>
      </c>
      <c r="O61" s="1" t="s">
        <v>687</v>
      </c>
      <c r="P61" s="1" t="s">
        <v>688</v>
      </c>
      <c r="Q61" s="1" t="s">
        <v>689</v>
      </c>
      <c r="R61" s="1" t="s">
        <v>979</v>
      </c>
      <c r="S61" s="1" t="s">
        <v>691</v>
      </c>
      <c r="T61" s="1" t="s">
        <v>692</v>
      </c>
      <c r="U61" s="1" t="s">
        <v>693</v>
      </c>
      <c r="V61" s="1" t="s">
        <v>980</v>
      </c>
    </row>
    <row r="62" s="1" customFormat="1" spans="1:22">
      <c r="A62" s="3">
        <v>999224260089723</v>
      </c>
      <c r="B62" s="1" t="s">
        <v>981</v>
      </c>
      <c r="C62" s="1" t="s">
        <v>982</v>
      </c>
      <c r="D62" s="1" t="s">
        <v>983</v>
      </c>
      <c r="E62" s="1" t="s">
        <v>984</v>
      </c>
      <c r="F62" s="1" t="s">
        <v>748</v>
      </c>
      <c r="G62" s="1" t="s">
        <v>682</v>
      </c>
      <c r="H62" s="1" t="s">
        <v>683</v>
      </c>
      <c r="I62" s="1" t="s">
        <v>985</v>
      </c>
      <c r="J62" s="1" t="s">
        <v>685</v>
      </c>
      <c r="K62" s="1" t="s">
        <v>985</v>
      </c>
      <c r="L62" s="1" t="s">
        <v>985</v>
      </c>
      <c r="M62" s="1" t="s">
        <v>686</v>
      </c>
      <c r="N62" s="1" t="s">
        <v>686</v>
      </c>
      <c r="O62" s="1" t="s">
        <v>687</v>
      </c>
      <c r="P62" s="1" t="s">
        <v>688</v>
      </c>
      <c r="Q62" s="1" t="s">
        <v>689</v>
      </c>
      <c r="R62" s="1" t="s">
        <v>986</v>
      </c>
      <c r="S62" s="1" t="s">
        <v>691</v>
      </c>
      <c r="T62" s="1" t="s">
        <v>692</v>
      </c>
      <c r="U62" s="1" t="s">
        <v>693</v>
      </c>
      <c r="V62" s="1" t="s">
        <v>694</v>
      </c>
    </row>
    <row r="63" s="1" customFormat="1" spans="1:22">
      <c r="A63" s="3">
        <v>999224258875800</v>
      </c>
      <c r="B63" s="1" t="s">
        <v>981</v>
      </c>
      <c r="C63" s="1" t="s">
        <v>987</v>
      </c>
      <c r="D63" s="1" t="s">
        <v>988</v>
      </c>
      <c r="E63" s="1" t="s">
        <v>989</v>
      </c>
      <c r="F63" s="1" t="s">
        <v>883</v>
      </c>
      <c r="G63" s="1" t="s">
        <v>682</v>
      </c>
      <c r="H63" s="1" t="s">
        <v>683</v>
      </c>
      <c r="I63" s="1" t="s">
        <v>990</v>
      </c>
      <c r="J63" s="1" t="s">
        <v>685</v>
      </c>
      <c r="K63" s="1" t="s">
        <v>990</v>
      </c>
      <c r="L63" s="1" t="s">
        <v>990</v>
      </c>
      <c r="M63" s="1" t="s">
        <v>686</v>
      </c>
      <c r="N63" s="1" t="s">
        <v>686</v>
      </c>
      <c r="O63" s="1" t="s">
        <v>687</v>
      </c>
      <c r="P63" s="1" t="s">
        <v>688</v>
      </c>
      <c r="Q63" s="1" t="s">
        <v>689</v>
      </c>
      <c r="R63" s="1" t="s">
        <v>991</v>
      </c>
      <c r="S63" s="1" t="s">
        <v>691</v>
      </c>
      <c r="T63" s="1" t="s">
        <v>692</v>
      </c>
      <c r="U63" s="1" t="s">
        <v>693</v>
      </c>
      <c r="V63" s="1" t="s">
        <v>694</v>
      </c>
    </row>
    <row r="64" s="1" customFormat="1" spans="1:22">
      <c r="A64" s="3">
        <v>999224257140818</v>
      </c>
      <c r="B64" s="1" t="s">
        <v>981</v>
      </c>
      <c r="C64" s="1" t="s">
        <v>992</v>
      </c>
      <c r="D64" s="1" t="s">
        <v>993</v>
      </c>
      <c r="E64" s="1" t="s">
        <v>994</v>
      </c>
      <c r="F64" s="1" t="s">
        <v>785</v>
      </c>
      <c r="G64" s="1" t="s">
        <v>682</v>
      </c>
      <c r="H64" s="1" t="s">
        <v>683</v>
      </c>
      <c r="I64" s="1" t="s">
        <v>995</v>
      </c>
      <c r="J64" s="1" t="s">
        <v>685</v>
      </c>
      <c r="K64" s="1" t="s">
        <v>995</v>
      </c>
      <c r="L64" s="1" t="s">
        <v>995</v>
      </c>
      <c r="M64" s="1" t="s">
        <v>686</v>
      </c>
      <c r="N64" s="1" t="s">
        <v>686</v>
      </c>
      <c r="O64" s="1" t="s">
        <v>687</v>
      </c>
      <c r="P64" s="1" t="s">
        <v>688</v>
      </c>
      <c r="Q64" s="1" t="s">
        <v>689</v>
      </c>
      <c r="R64" s="1" t="s">
        <v>996</v>
      </c>
      <c r="S64" s="1" t="s">
        <v>691</v>
      </c>
      <c r="T64" s="1" t="s">
        <v>692</v>
      </c>
      <c r="U64" s="1" t="s">
        <v>693</v>
      </c>
      <c r="V64" s="1" t="s">
        <v>694</v>
      </c>
    </row>
    <row r="65" s="1" customFormat="1" spans="1:22">
      <c r="A65" s="3">
        <v>999224188606493</v>
      </c>
      <c r="B65" s="1" t="s">
        <v>997</v>
      </c>
      <c r="C65" s="1" t="s">
        <v>998</v>
      </c>
      <c r="D65" s="1" t="s">
        <v>932</v>
      </c>
      <c r="E65" s="1" t="s">
        <v>999</v>
      </c>
      <c r="F65" s="1" t="s">
        <v>748</v>
      </c>
      <c r="G65" s="1" t="s">
        <v>682</v>
      </c>
      <c r="H65" s="1" t="s">
        <v>683</v>
      </c>
      <c r="I65" s="1" t="s">
        <v>934</v>
      </c>
      <c r="J65" s="1" t="s">
        <v>685</v>
      </c>
      <c r="K65" s="1" t="s">
        <v>934</v>
      </c>
      <c r="L65" s="1" t="s">
        <v>934</v>
      </c>
      <c r="M65" s="1" t="s">
        <v>686</v>
      </c>
      <c r="N65" s="1" t="s">
        <v>686</v>
      </c>
      <c r="O65" s="1" t="s">
        <v>687</v>
      </c>
      <c r="P65" s="1" t="s">
        <v>688</v>
      </c>
      <c r="Q65" s="1" t="s">
        <v>689</v>
      </c>
      <c r="R65" s="1" t="s">
        <v>1000</v>
      </c>
      <c r="S65" s="1" t="s">
        <v>691</v>
      </c>
      <c r="T65" s="1" t="s">
        <v>692</v>
      </c>
      <c r="U65" s="1" t="s">
        <v>693</v>
      </c>
      <c r="V65" s="1" t="s">
        <v>694</v>
      </c>
    </row>
    <row r="66" s="1" customFormat="1" spans="1:22">
      <c r="A66" s="3">
        <v>999224135850120</v>
      </c>
      <c r="B66" s="1" t="s">
        <v>1001</v>
      </c>
      <c r="C66" s="1" t="s">
        <v>1002</v>
      </c>
      <c r="D66" s="1" t="s">
        <v>1003</v>
      </c>
      <c r="E66" s="1" t="s">
        <v>1004</v>
      </c>
      <c r="F66" s="1" t="s">
        <v>748</v>
      </c>
      <c r="G66" s="1" t="s">
        <v>682</v>
      </c>
      <c r="H66" s="1" t="s">
        <v>683</v>
      </c>
      <c r="I66" s="1" t="s">
        <v>1005</v>
      </c>
      <c r="J66" s="1" t="s">
        <v>685</v>
      </c>
      <c r="K66" s="1" t="s">
        <v>1005</v>
      </c>
      <c r="L66" s="1" t="s">
        <v>1005</v>
      </c>
      <c r="M66" s="1" t="s">
        <v>686</v>
      </c>
      <c r="N66" s="1" t="s">
        <v>686</v>
      </c>
      <c r="O66" s="1" t="s">
        <v>687</v>
      </c>
      <c r="P66" s="1" t="s">
        <v>688</v>
      </c>
      <c r="Q66" s="1" t="s">
        <v>689</v>
      </c>
      <c r="R66" s="1" t="s">
        <v>1006</v>
      </c>
      <c r="S66" s="1" t="s">
        <v>691</v>
      </c>
      <c r="T66" s="1" t="s">
        <v>692</v>
      </c>
      <c r="U66" s="1" t="s">
        <v>693</v>
      </c>
      <c r="V66" s="1" t="s">
        <v>694</v>
      </c>
    </row>
    <row r="67" s="1" customFormat="1" spans="1:22">
      <c r="A67" s="3">
        <v>999224121892624</v>
      </c>
      <c r="B67" s="1" t="s">
        <v>1001</v>
      </c>
      <c r="C67" s="1" t="s">
        <v>1007</v>
      </c>
      <c r="D67" s="1" t="s">
        <v>1008</v>
      </c>
      <c r="E67" s="1" t="s">
        <v>1009</v>
      </c>
      <c r="F67" s="1" t="s">
        <v>678</v>
      </c>
      <c r="G67" s="1" t="s">
        <v>682</v>
      </c>
      <c r="H67" s="1" t="s">
        <v>683</v>
      </c>
      <c r="I67" s="1" t="s">
        <v>1010</v>
      </c>
      <c r="J67" s="1" t="s">
        <v>685</v>
      </c>
      <c r="K67" s="1" t="s">
        <v>1010</v>
      </c>
      <c r="L67" s="1" t="s">
        <v>1010</v>
      </c>
      <c r="M67" s="1" t="s">
        <v>686</v>
      </c>
      <c r="N67" s="1" t="s">
        <v>686</v>
      </c>
      <c r="O67" s="1" t="s">
        <v>687</v>
      </c>
      <c r="P67" s="1" t="s">
        <v>688</v>
      </c>
      <c r="Q67" s="1" t="s">
        <v>689</v>
      </c>
      <c r="R67" s="1" t="s">
        <v>1011</v>
      </c>
      <c r="S67" s="1" t="s">
        <v>691</v>
      </c>
      <c r="T67" s="1" t="s">
        <v>692</v>
      </c>
      <c r="U67" s="1" t="s">
        <v>693</v>
      </c>
      <c r="V67" s="1" t="s">
        <v>894</v>
      </c>
    </row>
    <row r="68" s="1" customFormat="1" spans="1:22">
      <c r="A68" s="3">
        <v>999224121440675</v>
      </c>
      <c r="B68" s="1" t="s">
        <v>1001</v>
      </c>
      <c r="C68" s="1" t="s">
        <v>1012</v>
      </c>
      <c r="D68" s="1" t="s">
        <v>932</v>
      </c>
      <c r="E68" s="1" t="s">
        <v>1013</v>
      </c>
      <c r="F68" s="1" t="s">
        <v>678</v>
      </c>
      <c r="G68" s="1" t="s">
        <v>682</v>
      </c>
      <c r="H68" s="1" t="s">
        <v>683</v>
      </c>
      <c r="I68" s="1" t="s">
        <v>740</v>
      </c>
      <c r="J68" s="1" t="s">
        <v>685</v>
      </c>
      <c r="K68" s="1" t="s">
        <v>740</v>
      </c>
      <c r="L68" s="1" t="s">
        <v>740</v>
      </c>
      <c r="M68" s="1" t="s">
        <v>686</v>
      </c>
      <c r="N68" s="1" t="s">
        <v>686</v>
      </c>
      <c r="O68" s="1" t="s">
        <v>687</v>
      </c>
      <c r="P68" s="1" t="s">
        <v>688</v>
      </c>
      <c r="Q68" s="1" t="s">
        <v>689</v>
      </c>
      <c r="R68" s="1" t="s">
        <v>1014</v>
      </c>
      <c r="S68" s="1" t="s">
        <v>691</v>
      </c>
      <c r="T68" s="1" t="s">
        <v>692</v>
      </c>
      <c r="U68" s="1" t="s">
        <v>693</v>
      </c>
      <c r="V68" s="1" t="s">
        <v>694</v>
      </c>
    </row>
    <row r="69" s="1" customFormat="1" spans="1:22">
      <c r="A69" s="3">
        <v>999224353486270</v>
      </c>
      <c r="B69" s="1" t="s">
        <v>913</v>
      </c>
      <c r="C69" s="1" t="s">
        <v>1015</v>
      </c>
      <c r="D69" s="1" t="s">
        <v>1016</v>
      </c>
      <c r="E69" s="1" t="s">
        <v>1017</v>
      </c>
      <c r="F69" s="1" t="s">
        <v>785</v>
      </c>
      <c r="G69" s="1" t="s">
        <v>682</v>
      </c>
      <c r="H69" s="1" t="s">
        <v>683</v>
      </c>
      <c r="I69" s="1" t="s">
        <v>1018</v>
      </c>
      <c r="J69" s="1" t="s">
        <v>685</v>
      </c>
      <c r="K69" s="1" t="s">
        <v>1018</v>
      </c>
      <c r="L69" s="1" t="s">
        <v>1018</v>
      </c>
      <c r="M69" s="1" t="s">
        <v>686</v>
      </c>
      <c r="N69" s="1" t="s">
        <v>686</v>
      </c>
      <c r="O69" s="1" t="s">
        <v>687</v>
      </c>
      <c r="P69" s="1" t="s">
        <v>688</v>
      </c>
      <c r="Q69" s="1" t="s">
        <v>689</v>
      </c>
      <c r="R69" s="1" t="s">
        <v>1019</v>
      </c>
      <c r="S69" s="1" t="s">
        <v>691</v>
      </c>
      <c r="T69" s="1" t="s">
        <v>692</v>
      </c>
      <c r="U69" s="1" t="s">
        <v>693</v>
      </c>
      <c r="V69" s="1" t="s">
        <v>779</v>
      </c>
    </row>
    <row r="70" s="1" customFormat="1" spans="1:22">
      <c r="A70" s="3">
        <v>999224368587299</v>
      </c>
      <c r="B70" s="1" t="s">
        <v>883</v>
      </c>
      <c r="C70" s="1" t="s">
        <v>1020</v>
      </c>
      <c r="D70" s="1" t="s">
        <v>1021</v>
      </c>
      <c r="E70" s="1" t="s">
        <v>1022</v>
      </c>
      <c r="F70" s="1" t="s">
        <v>842</v>
      </c>
      <c r="G70" s="1" t="s">
        <v>682</v>
      </c>
      <c r="H70" s="1" t="s">
        <v>683</v>
      </c>
      <c r="I70" s="1" t="s">
        <v>1023</v>
      </c>
      <c r="J70" s="1" t="s">
        <v>685</v>
      </c>
      <c r="K70" s="1" t="s">
        <v>1023</v>
      </c>
      <c r="L70" s="1" t="s">
        <v>1023</v>
      </c>
      <c r="M70" s="1" t="s">
        <v>686</v>
      </c>
      <c r="N70" s="1" t="s">
        <v>686</v>
      </c>
      <c r="O70" s="1" t="s">
        <v>687</v>
      </c>
      <c r="P70" s="1" t="s">
        <v>688</v>
      </c>
      <c r="Q70" s="1" t="s">
        <v>689</v>
      </c>
      <c r="R70" s="1" t="s">
        <v>1024</v>
      </c>
      <c r="S70" s="1" t="s">
        <v>691</v>
      </c>
      <c r="T70" s="1" t="s">
        <v>692</v>
      </c>
      <c r="U70" s="1" t="s">
        <v>693</v>
      </c>
      <c r="V70" s="1" t="s">
        <v>694</v>
      </c>
    </row>
    <row r="71" s="1" customFormat="1" spans="1:22">
      <c r="A71" s="3">
        <v>999224082145185</v>
      </c>
      <c r="B71" s="1" t="s">
        <v>1025</v>
      </c>
      <c r="C71" s="1" t="s">
        <v>1026</v>
      </c>
      <c r="D71" s="1" t="s">
        <v>1027</v>
      </c>
      <c r="E71" s="1" t="s">
        <v>1028</v>
      </c>
      <c r="F71" s="1" t="s">
        <v>811</v>
      </c>
      <c r="G71" s="1" t="s">
        <v>682</v>
      </c>
      <c r="H71" s="1" t="s">
        <v>683</v>
      </c>
      <c r="I71" s="1" t="s">
        <v>1029</v>
      </c>
      <c r="J71" s="1" t="s">
        <v>685</v>
      </c>
      <c r="K71" s="1" t="s">
        <v>1029</v>
      </c>
      <c r="L71" s="1" t="s">
        <v>1029</v>
      </c>
      <c r="M71" s="1" t="s">
        <v>686</v>
      </c>
      <c r="N71" s="1" t="s">
        <v>686</v>
      </c>
      <c r="O71" s="1" t="s">
        <v>687</v>
      </c>
      <c r="P71" s="1" t="s">
        <v>688</v>
      </c>
      <c r="Q71" s="1" t="s">
        <v>689</v>
      </c>
      <c r="R71" s="1" t="s">
        <v>1030</v>
      </c>
      <c r="S71" s="1" t="s">
        <v>691</v>
      </c>
      <c r="T71" s="1" t="s">
        <v>692</v>
      </c>
      <c r="U71" s="1" t="s">
        <v>693</v>
      </c>
      <c r="V71" s="1" t="s">
        <v>694</v>
      </c>
    </row>
    <row r="72" s="1" customFormat="1" spans="1:22">
      <c r="A72" s="3">
        <v>999224100766004</v>
      </c>
      <c r="B72" s="1" t="s">
        <v>1031</v>
      </c>
      <c r="C72" s="1" t="s">
        <v>1032</v>
      </c>
      <c r="D72" s="1" t="s">
        <v>1033</v>
      </c>
      <c r="E72" s="1" t="s">
        <v>1034</v>
      </c>
      <c r="F72" s="1" t="s">
        <v>678</v>
      </c>
      <c r="G72" s="1" t="s">
        <v>682</v>
      </c>
      <c r="H72" s="1" t="s">
        <v>683</v>
      </c>
      <c r="I72" s="1" t="s">
        <v>1035</v>
      </c>
      <c r="J72" s="1" t="s">
        <v>685</v>
      </c>
      <c r="K72" s="1" t="s">
        <v>1035</v>
      </c>
      <c r="L72" s="1" t="s">
        <v>1035</v>
      </c>
      <c r="M72" s="1" t="s">
        <v>686</v>
      </c>
      <c r="N72" s="1" t="s">
        <v>686</v>
      </c>
      <c r="O72" s="1" t="s">
        <v>687</v>
      </c>
      <c r="P72" s="1" t="s">
        <v>688</v>
      </c>
      <c r="Q72" s="1" t="s">
        <v>689</v>
      </c>
      <c r="R72" s="1" t="s">
        <v>1036</v>
      </c>
      <c r="S72" s="1" t="s">
        <v>691</v>
      </c>
      <c r="T72" s="1" t="s">
        <v>692</v>
      </c>
      <c r="U72" s="1" t="s">
        <v>693</v>
      </c>
      <c r="V72" s="1" t="s">
        <v>694</v>
      </c>
    </row>
    <row r="73" s="1" customFormat="1" spans="1:22">
      <c r="A73" s="3">
        <v>999224083353600</v>
      </c>
      <c r="B73" s="1" t="s">
        <v>1025</v>
      </c>
      <c r="C73" s="1" t="s">
        <v>1037</v>
      </c>
      <c r="D73" s="1" t="s">
        <v>1038</v>
      </c>
      <c r="E73" s="1" t="s">
        <v>1039</v>
      </c>
      <c r="F73" s="1" t="s">
        <v>748</v>
      </c>
      <c r="G73" s="1" t="s">
        <v>682</v>
      </c>
      <c r="H73" s="1" t="s">
        <v>683</v>
      </c>
      <c r="I73" s="1" t="s">
        <v>1040</v>
      </c>
      <c r="J73" s="1" t="s">
        <v>685</v>
      </c>
      <c r="K73" s="1" t="s">
        <v>1040</v>
      </c>
      <c r="L73" s="1" t="s">
        <v>1040</v>
      </c>
      <c r="M73" s="1" t="s">
        <v>686</v>
      </c>
      <c r="N73" s="1" t="s">
        <v>686</v>
      </c>
      <c r="O73" s="1" t="s">
        <v>687</v>
      </c>
      <c r="P73" s="1" t="s">
        <v>688</v>
      </c>
      <c r="Q73" s="1" t="s">
        <v>689</v>
      </c>
      <c r="R73" s="1" t="s">
        <v>1041</v>
      </c>
      <c r="S73" s="1" t="s">
        <v>691</v>
      </c>
      <c r="T73" s="1" t="s">
        <v>692</v>
      </c>
      <c r="U73" s="1" t="s">
        <v>693</v>
      </c>
      <c r="V73" s="1" t="s">
        <v>694</v>
      </c>
    </row>
    <row r="74" s="1" customFormat="1" spans="1:22">
      <c r="A74" s="3">
        <v>999224056304164</v>
      </c>
      <c r="B74" s="1" t="s">
        <v>1042</v>
      </c>
      <c r="C74" s="1" t="s">
        <v>1043</v>
      </c>
      <c r="D74" s="1" t="s">
        <v>718</v>
      </c>
      <c r="E74" s="1" t="s">
        <v>1044</v>
      </c>
      <c r="F74" s="1" t="s">
        <v>811</v>
      </c>
      <c r="G74" s="1" t="s">
        <v>682</v>
      </c>
      <c r="H74" s="1" t="s">
        <v>683</v>
      </c>
      <c r="I74" s="1" t="s">
        <v>1045</v>
      </c>
      <c r="J74" s="1" t="s">
        <v>685</v>
      </c>
      <c r="K74" s="1" t="s">
        <v>1045</v>
      </c>
      <c r="L74" s="1" t="s">
        <v>1045</v>
      </c>
      <c r="M74" s="1" t="s">
        <v>686</v>
      </c>
      <c r="N74" s="1" t="s">
        <v>686</v>
      </c>
      <c r="O74" s="1" t="s">
        <v>687</v>
      </c>
      <c r="P74" s="1" t="s">
        <v>688</v>
      </c>
      <c r="Q74" s="1" t="s">
        <v>689</v>
      </c>
      <c r="R74" s="1" t="s">
        <v>1046</v>
      </c>
      <c r="S74" s="1" t="s">
        <v>691</v>
      </c>
      <c r="T74" s="1" t="s">
        <v>692</v>
      </c>
      <c r="U74" s="1" t="s">
        <v>693</v>
      </c>
      <c r="V74" s="1" t="s">
        <v>694</v>
      </c>
    </row>
    <row r="75" s="1" customFormat="1" spans="1:22">
      <c r="A75" s="3">
        <v>999224050137866</v>
      </c>
      <c r="B75" s="1" t="s">
        <v>1042</v>
      </c>
      <c r="C75" s="1" t="s">
        <v>1047</v>
      </c>
      <c r="D75" s="1" t="s">
        <v>1048</v>
      </c>
      <c r="E75" s="1" t="s">
        <v>1049</v>
      </c>
      <c r="F75" s="1" t="s">
        <v>811</v>
      </c>
      <c r="G75" s="1" t="s">
        <v>682</v>
      </c>
      <c r="H75" s="1" t="s">
        <v>683</v>
      </c>
      <c r="I75" s="1" t="s">
        <v>1050</v>
      </c>
      <c r="J75" s="1" t="s">
        <v>685</v>
      </c>
      <c r="K75" s="1" t="s">
        <v>1050</v>
      </c>
      <c r="L75" s="1" t="s">
        <v>1050</v>
      </c>
      <c r="M75" s="1" t="s">
        <v>686</v>
      </c>
      <c r="N75" s="1" t="s">
        <v>686</v>
      </c>
      <c r="O75" s="1" t="s">
        <v>687</v>
      </c>
      <c r="P75" s="1" t="s">
        <v>688</v>
      </c>
      <c r="Q75" s="1" t="s">
        <v>689</v>
      </c>
      <c r="R75" s="1" t="s">
        <v>1051</v>
      </c>
      <c r="S75" s="1" t="s">
        <v>691</v>
      </c>
      <c r="T75" s="1" t="s">
        <v>692</v>
      </c>
      <c r="U75" s="1" t="s">
        <v>693</v>
      </c>
      <c r="V75" s="1" t="s">
        <v>1052</v>
      </c>
    </row>
    <row r="76" s="1" customFormat="1" spans="1:22">
      <c r="A76" s="3">
        <v>999224050000567</v>
      </c>
      <c r="B76" s="1" t="s">
        <v>1042</v>
      </c>
      <c r="C76" s="1" t="s">
        <v>1053</v>
      </c>
      <c r="D76" s="1" t="s">
        <v>1054</v>
      </c>
      <c r="E76" s="1" t="s">
        <v>1055</v>
      </c>
      <c r="F76" s="1" t="s">
        <v>883</v>
      </c>
      <c r="G76" s="1" t="s">
        <v>682</v>
      </c>
      <c r="H76" s="1" t="s">
        <v>683</v>
      </c>
      <c r="I76" s="1" t="s">
        <v>1056</v>
      </c>
      <c r="J76" s="1" t="s">
        <v>685</v>
      </c>
      <c r="K76" s="1" t="s">
        <v>1056</v>
      </c>
      <c r="L76" s="1" t="s">
        <v>1056</v>
      </c>
      <c r="M76" s="1" t="s">
        <v>686</v>
      </c>
      <c r="N76" s="1" t="s">
        <v>686</v>
      </c>
      <c r="O76" s="1" t="s">
        <v>687</v>
      </c>
      <c r="P76" s="1" t="s">
        <v>688</v>
      </c>
      <c r="Q76" s="1" t="s">
        <v>689</v>
      </c>
      <c r="R76" s="1" t="s">
        <v>1057</v>
      </c>
      <c r="S76" s="1" t="s">
        <v>691</v>
      </c>
      <c r="T76" s="1" t="s">
        <v>692</v>
      </c>
      <c r="U76" s="1" t="s">
        <v>693</v>
      </c>
      <c r="V76" s="1" t="s">
        <v>694</v>
      </c>
    </row>
    <row r="77" s="1" customFormat="1" spans="1:22">
      <c r="A77" s="3">
        <v>999224017150608</v>
      </c>
      <c r="B77" s="1" t="s">
        <v>1058</v>
      </c>
      <c r="C77" s="1" t="s">
        <v>1059</v>
      </c>
      <c r="D77" s="1" t="s">
        <v>1060</v>
      </c>
      <c r="E77" s="1" t="s">
        <v>1061</v>
      </c>
      <c r="F77" s="1" t="s">
        <v>678</v>
      </c>
      <c r="G77" s="1" t="s">
        <v>682</v>
      </c>
      <c r="H77" s="1" t="s">
        <v>683</v>
      </c>
      <c r="I77" s="1" t="s">
        <v>1062</v>
      </c>
      <c r="J77" s="1" t="s">
        <v>685</v>
      </c>
      <c r="K77" s="1" t="s">
        <v>1062</v>
      </c>
      <c r="L77" s="1" t="s">
        <v>1062</v>
      </c>
      <c r="M77" s="1" t="s">
        <v>686</v>
      </c>
      <c r="N77" s="1" t="s">
        <v>686</v>
      </c>
      <c r="O77" s="1" t="s">
        <v>687</v>
      </c>
      <c r="P77" s="1" t="s">
        <v>688</v>
      </c>
      <c r="Q77" s="1" t="s">
        <v>689</v>
      </c>
      <c r="R77" s="1" t="s">
        <v>1063</v>
      </c>
      <c r="S77" s="1" t="s">
        <v>691</v>
      </c>
      <c r="T77" s="1" t="s">
        <v>692</v>
      </c>
      <c r="U77" s="1" t="s">
        <v>693</v>
      </c>
      <c r="V77" s="1" t="s">
        <v>694</v>
      </c>
    </row>
    <row r="78" s="1" customFormat="1" spans="1:22">
      <c r="A78" s="3">
        <v>999224016930822</v>
      </c>
      <c r="B78" s="1" t="s">
        <v>1064</v>
      </c>
      <c r="C78" s="1" t="s">
        <v>1065</v>
      </c>
      <c r="D78" s="1" t="s">
        <v>1066</v>
      </c>
      <c r="E78" s="1" t="s">
        <v>1067</v>
      </c>
      <c r="F78" s="1" t="s">
        <v>748</v>
      </c>
      <c r="G78" s="1" t="s">
        <v>682</v>
      </c>
      <c r="H78" s="1" t="s">
        <v>683</v>
      </c>
      <c r="I78" s="1" t="s">
        <v>1068</v>
      </c>
      <c r="J78" s="1" t="s">
        <v>685</v>
      </c>
      <c r="K78" s="1" t="s">
        <v>1068</v>
      </c>
      <c r="L78" s="1" t="s">
        <v>1068</v>
      </c>
      <c r="M78" s="1" t="s">
        <v>686</v>
      </c>
      <c r="N78" s="1" t="s">
        <v>686</v>
      </c>
      <c r="O78" s="1" t="s">
        <v>687</v>
      </c>
      <c r="P78" s="1" t="s">
        <v>688</v>
      </c>
      <c r="Q78" s="1" t="s">
        <v>689</v>
      </c>
      <c r="R78" s="1" t="s">
        <v>1069</v>
      </c>
      <c r="S78" s="1" t="s">
        <v>691</v>
      </c>
      <c r="T78" s="1" t="s">
        <v>692</v>
      </c>
      <c r="U78" s="1" t="s">
        <v>693</v>
      </c>
      <c r="V78" s="1" t="s">
        <v>733</v>
      </c>
    </row>
    <row r="79" s="1" customFormat="1" spans="1:22">
      <c r="A79" s="3">
        <v>999224010472226</v>
      </c>
      <c r="B79" s="1" t="s">
        <v>1064</v>
      </c>
      <c r="C79" s="1" t="s">
        <v>1070</v>
      </c>
      <c r="D79" s="1" t="s">
        <v>1071</v>
      </c>
      <c r="E79" s="1" t="s">
        <v>1072</v>
      </c>
      <c r="F79" s="1" t="s">
        <v>785</v>
      </c>
      <c r="G79" s="1" t="s">
        <v>682</v>
      </c>
      <c r="H79" s="1" t="s">
        <v>683</v>
      </c>
      <c r="I79" s="1" t="s">
        <v>1073</v>
      </c>
      <c r="J79" s="1" t="s">
        <v>685</v>
      </c>
      <c r="K79" s="1" t="s">
        <v>1073</v>
      </c>
      <c r="L79" s="1" t="s">
        <v>1073</v>
      </c>
      <c r="M79" s="1" t="s">
        <v>686</v>
      </c>
      <c r="N79" s="1" t="s">
        <v>686</v>
      </c>
      <c r="O79" s="1" t="s">
        <v>687</v>
      </c>
      <c r="P79" s="1" t="s">
        <v>688</v>
      </c>
      <c r="Q79" s="1" t="s">
        <v>689</v>
      </c>
      <c r="R79" s="1" t="s">
        <v>1074</v>
      </c>
      <c r="S79" s="1" t="s">
        <v>691</v>
      </c>
      <c r="T79" s="1" t="s">
        <v>692</v>
      </c>
      <c r="U79" s="1" t="s">
        <v>693</v>
      </c>
      <c r="V79" s="1" t="s">
        <v>694</v>
      </c>
    </row>
    <row r="80" s="1" customFormat="1" spans="1:22">
      <c r="A80" s="3">
        <v>999224006133680</v>
      </c>
      <c r="B80" s="1" t="s">
        <v>1064</v>
      </c>
      <c r="C80" s="1" t="s">
        <v>1075</v>
      </c>
      <c r="D80" s="1" t="s">
        <v>932</v>
      </c>
      <c r="E80" s="1" t="s">
        <v>1076</v>
      </c>
      <c r="F80" s="1" t="s">
        <v>842</v>
      </c>
      <c r="G80" s="1" t="s">
        <v>682</v>
      </c>
      <c r="H80" s="1" t="s">
        <v>683</v>
      </c>
      <c r="I80" s="1" t="s">
        <v>1077</v>
      </c>
      <c r="J80" s="1" t="s">
        <v>685</v>
      </c>
      <c r="K80" s="1" t="s">
        <v>1077</v>
      </c>
      <c r="L80" s="1" t="s">
        <v>1077</v>
      </c>
      <c r="M80" s="1" t="s">
        <v>686</v>
      </c>
      <c r="N80" s="1" t="s">
        <v>686</v>
      </c>
      <c r="O80" s="1" t="s">
        <v>687</v>
      </c>
      <c r="P80" s="1" t="s">
        <v>688</v>
      </c>
      <c r="Q80" s="1" t="s">
        <v>689</v>
      </c>
      <c r="R80" s="1" t="s">
        <v>1078</v>
      </c>
      <c r="S80" s="1" t="s">
        <v>691</v>
      </c>
      <c r="T80" s="1" t="s">
        <v>692</v>
      </c>
      <c r="U80" s="1" t="s">
        <v>693</v>
      </c>
      <c r="V80" s="1" t="s">
        <v>694</v>
      </c>
    </row>
    <row r="81" s="1" customFormat="1" spans="1:22">
      <c r="A81" s="3">
        <v>999224005386794</v>
      </c>
      <c r="B81" s="1" t="s">
        <v>1064</v>
      </c>
      <c r="C81" s="1" t="s">
        <v>1079</v>
      </c>
      <c r="D81" s="1" t="s">
        <v>1080</v>
      </c>
      <c r="E81" s="1" t="s">
        <v>1081</v>
      </c>
      <c r="F81" s="1" t="s">
        <v>811</v>
      </c>
      <c r="G81" s="1" t="s">
        <v>682</v>
      </c>
      <c r="H81" s="1" t="s">
        <v>683</v>
      </c>
      <c r="I81" s="1" t="s">
        <v>1082</v>
      </c>
      <c r="J81" s="1" t="s">
        <v>685</v>
      </c>
      <c r="K81" s="1" t="s">
        <v>1082</v>
      </c>
      <c r="L81" s="1" t="s">
        <v>1082</v>
      </c>
      <c r="M81" s="1" t="s">
        <v>686</v>
      </c>
      <c r="N81" s="1" t="s">
        <v>686</v>
      </c>
      <c r="O81" s="1" t="s">
        <v>687</v>
      </c>
      <c r="P81" s="1" t="s">
        <v>688</v>
      </c>
      <c r="Q81" s="1" t="s">
        <v>689</v>
      </c>
      <c r="R81" s="1" t="s">
        <v>1083</v>
      </c>
      <c r="S81" s="1" t="s">
        <v>691</v>
      </c>
      <c r="T81" s="1" t="s">
        <v>692</v>
      </c>
      <c r="U81" s="1" t="s">
        <v>693</v>
      </c>
      <c r="V81" s="1" t="s">
        <v>694</v>
      </c>
    </row>
    <row r="82" s="1" customFormat="1" spans="1:22">
      <c r="A82" s="3">
        <v>999223994367796</v>
      </c>
      <c r="B82" s="1" t="s">
        <v>1084</v>
      </c>
      <c r="C82" s="1" t="s">
        <v>1085</v>
      </c>
      <c r="D82" s="1" t="s">
        <v>1086</v>
      </c>
      <c r="E82" s="1" t="s">
        <v>1087</v>
      </c>
      <c r="F82" s="1" t="s">
        <v>748</v>
      </c>
      <c r="G82" s="1" t="s">
        <v>682</v>
      </c>
      <c r="H82" s="1" t="s">
        <v>683</v>
      </c>
      <c r="I82" s="1" t="s">
        <v>1088</v>
      </c>
      <c r="J82" s="1" t="s">
        <v>685</v>
      </c>
      <c r="K82" s="1" t="s">
        <v>1088</v>
      </c>
      <c r="L82" s="1" t="s">
        <v>1088</v>
      </c>
      <c r="M82" s="1" t="s">
        <v>686</v>
      </c>
      <c r="N82" s="1" t="s">
        <v>686</v>
      </c>
      <c r="O82" s="1" t="s">
        <v>687</v>
      </c>
      <c r="P82" s="1" t="s">
        <v>688</v>
      </c>
      <c r="Q82" s="1" t="s">
        <v>689</v>
      </c>
      <c r="R82" s="1" t="s">
        <v>1089</v>
      </c>
      <c r="S82" s="1" t="s">
        <v>691</v>
      </c>
      <c r="T82" s="1" t="s">
        <v>692</v>
      </c>
      <c r="U82" s="1" t="s">
        <v>693</v>
      </c>
      <c r="V82" s="1" t="s">
        <v>694</v>
      </c>
    </row>
    <row r="83" s="1" customFormat="1" spans="1:22">
      <c r="A83" s="3">
        <v>999223992398976</v>
      </c>
      <c r="B83" s="1" t="s">
        <v>1084</v>
      </c>
      <c r="C83" s="1" t="s">
        <v>1090</v>
      </c>
      <c r="D83" s="1" t="s">
        <v>1091</v>
      </c>
      <c r="E83" s="1" t="s">
        <v>1092</v>
      </c>
      <c r="F83" s="1" t="s">
        <v>811</v>
      </c>
      <c r="G83" s="1" t="s">
        <v>682</v>
      </c>
      <c r="H83" s="1" t="s">
        <v>683</v>
      </c>
      <c r="I83" s="1" t="s">
        <v>1093</v>
      </c>
      <c r="J83" s="1" t="s">
        <v>685</v>
      </c>
      <c r="K83" s="1" t="s">
        <v>1093</v>
      </c>
      <c r="L83" s="1" t="s">
        <v>1093</v>
      </c>
      <c r="M83" s="1" t="s">
        <v>686</v>
      </c>
      <c r="N83" s="1" t="s">
        <v>686</v>
      </c>
      <c r="O83" s="1" t="s">
        <v>687</v>
      </c>
      <c r="P83" s="1" t="s">
        <v>688</v>
      </c>
      <c r="Q83" s="1" t="s">
        <v>689</v>
      </c>
      <c r="R83" s="1" t="s">
        <v>1094</v>
      </c>
      <c r="S83" s="1" t="s">
        <v>691</v>
      </c>
      <c r="T83" s="1" t="s">
        <v>692</v>
      </c>
      <c r="U83" s="1" t="s">
        <v>693</v>
      </c>
      <c r="V83" s="1" t="s">
        <v>694</v>
      </c>
    </row>
    <row r="84" s="1" customFormat="1" spans="1:22">
      <c r="A84" s="3">
        <v>999223985537444</v>
      </c>
      <c r="B84" s="1" t="s">
        <v>1095</v>
      </c>
      <c r="C84" s="1" t="s">
        <v>1096</v>
      </c>
      <c r="D84" s="1" t="s">
        <v>1071</v>
      </c>
      <c r="E84" s="1" t="s">
        <v>1097</v>
      </c>
      <c r="F84" s="1" t="s">
        <v>811</v>
      </c>
      <c r="G84" s="1" t="s">
        <v>682</v>
      </c>
      <c r="H84" s="1" t="s">
        <v>683</v>
      </c>
      <c r="I84" s="1" t="s">
        <v>1098</v>
      </c>
      <c r="J84" s="1" t="s">
        <v>685</v>
      </c>
      <c r="K84" s="1" t="s">
        <v>1098</v>
      </c>
      <c r="L84" s="1" t="s">
        <v>1098</v>
      </c>
      <c r="M84" s="1" t="s">
        <v>686</v>
      </c>
      <c r="N84" s="1" t="s">
        <v>686</v>
      </c>
      <c r="O84" s="1" t="s">
        <v>687</v>
      </c>
      <c r="P84" s="1" t="s">
        <v>688</v>
      </c>
      <c r="Q84" s="1" t="s">
        <v>689</v>
      </c>
      <c r="R84" s="1" t="s">
        <v>1099</v>
      </c>
      <c r="S84" s="1" t="s">
        <v>691</v>
      </c>
      <c r="T84" s="1" t="s">
        <v>692</v>
      </c>
      <c r="U84" s="1" t="s">
        <v>693</v>
      </c>
      <c r="V84" s="1" t="s">
        <v>694</v>
      </c>
    </row>
    <row r="85" s="1" customFormat="1" spans="1:22">
      <c r="A85" s="3">
        <v>999223920234995</v>
      </c>
      <c r="B85" s="1" t="s">
        <v>1100</v>
      </c>
      <c r="C85" s="1" t="s">
        <v>1101</v>
      </c>
      <c r="D85" s="1" t="s">
        <v>1102</v>
      </c>
      <c r="E85" s="1" t="s">
        <v>1103</v>
      </c>
      <c r="F85" s="1" t="s">
        <v>785</v>
      </c>
      <c r="G85" s="1" t="s">
        <v>682</v>
      </c>
      <c r="H85" s="1" t="s">
        <v>683</v>
      </c>
      <c r="I85" s="1" t="s">
        <v>1104</v>
      </c>
      <c r="J85" s="1" t="s">
        <v>685</v>
      </c>
      <c r="K85" s="1" t="s">
        <v>1104</v>
      </c>
      <c r="L85" s="1" t="s">
        <v>1104</v>
      </c>
      <c r="M85" s="1" t="s">
        <v>686</v>
      </c>
      <c r="N85" s="1" t="s">
        <v>686</v>
      </c>
      <c r="O85" s="1" t="s">
        <v>687</v>
      </c>
      <c r="P85" s="1" t="s">
        <v>688</v>
      </c>
      <c r="Q85" s="1" t="s">
        <v>689</v>
      </c>
      <c r="R85" s="1" t="s">
        <v>1105</v>
      </c>
      <c r="S85" s="1" t="s">
        <v>691</v>
      </c>
      <c r="T85" s="1" t="s">
        <v>692</v>
      </c>
      <c r="U85" s="1" t="s">
        <v>693</v>
      </c>
      <c r="V85" s="1" t="s">
        <v>733</v>
      </c>
    </row>
    <row r="86" s="1" customFormat="1" spans="1:22">
      <c r="A86" s="3">
        <v>999223902855632</v>
      </c>
      <c r="B86" s="1" t="s">
        <v>1100</v>
      </c>
      <c r="C86" s="1" t="s">
        <v>1106</v>
      </c>
      <c r="D86" s="1" t="s">
        <v>1080</v>
      </c>
      <c r="E86" s="1" t="s">
        <v>1107</v>
      </c>
      <c r="F86" s="1" t="s">
        <v>857</v>
      </c>
      <c r="G86" s="1" t="s">
        <v>682</v>
      </c>
      <c r="H86" s="1" t="s">
        <v>683</v>
      </c>
      <c r="I86" s="1" t="s">
        <v>1108</v>
      </c>
      <c r="J86" s="1" t="s">
        <v>685</v>
      </c>
      <c r="K86" s="1" t="s">
        <v>1108</v>
      </c>
      <c r="L86" s="1" t="s">
        <v>1108</v>
      </c>
      <c r="M86" s="1" t="s">
        <v>686</v>
      </c>
      <c r="N86" s="1" t="s">
        <v>686</v>
      </c>
      <c r="O86" s="1" t="s">
        <v>687</v>
      </c>
      <c r="P86" s="1" t="s">
        <v>688</v>
      </c>
      <c r="Q86" s="1" t="s">
        <v>689</v>
      </c>
      <c r="R86" s="1" t="s">
        <v>1109</v>
      </c>
      <c r="S86" s="1" t="s">
        <v>691</v>
      </c>
      <c r="T86" s="1" t="s">
        <v>692</v>
      </c>
      <c r="U86" s="1" t="s">
        <v>693</v>
      </c>
      <c r="V86" s="1" t="s">
        <v>694</v>
      </c>
    </row>
    <row r="87" s="1" customFormat="1" spans="1:22">
      <c r="A87" s="3">
        <v>999224336980173</v>
      </c>
      <c r="B87" s="1" t="s">
        <v>913</v>
      </c>
      <c r="C87" s="1" t="s">
        <v>1110</v>
      </c>
      <c r="D87" s="1" t="s">
        <v>1111</v>
      </c>
      <c r="E87" s="1" t="s">
        <v>1112</v>
      </c>
      <c r="F87" s="1" t="s">
        <v>785</v>
      </c>
      <c r="G87" s="1" t="s">
        <v>682</v>
      </c>
      <c r="H87" s="1" t="s">
        <v>683</v>
      </c>
      <c r="I87" s="1" t="s">
        <v>1113</v>
      </c>
      <c r="J87" s="1" t="s">
        <v>685</v>
      </c>
      <c r="K87" s="1" t="s">
        <v>1113</v>
      </c>
      <c r="L87" s="1" t="s">
        <v>1113</v>
      </c>
      <c r="M87" s="1" t="s">
        <v>686</v>
      </c>
      <c r="N87" s="1" t="s">
        <v>686</v>
      </c>
      <c r="O87" s="1" t="s">
        <v>687</v>
      </c>
      <c r="P87" s="1" t="s">
        <v>688</v>
      </c>
      <c r="Q87" s="1" t="s">
        <v>689</v>
      </c>
      <c r="R87" s="1" t="s">
        <v>1114</v>
      </c>
      <c r="S87" s="1" t="s">
        <v>691</v>
      </c>
      <c r="T87" s="1" t="s">
        <v>692</v>
      </c>
      <c r="U87" s="1" t="s">
        <v>693</v>
      </c>
      <c r="V87" s="1" t="s">
        <v>733</v>
      </c>
    </row>
    <row r="88" s="1" customFormat="1" spans="1:22">
      <c r="A88" s="3">
        <v>999223825514127</v>
      </c>
      <c r="B88" s="1" t="s">
        <v>1115</v>
      </c>
      <c r="C88" s="1" t="s">
        <v>1116</v>
      </c>
      <c r="D88" s="1" t="s">
        <v>1117</v>
      </c>
      <c r="E88" s="1" t="s">
        <v>1118</v>
      </c>
      <c r="F88" s="1" t="s">
        <v>811</v>
      </c>
      <c r="G88" s="1" t="s">
        <v>682</v>
      </c>
      <c r="H88" s="1" t="s">
        <v>683</v>
      </c>
      <c r="I88" s="1" t="s">
        <v>1119</v>
      </c>
      <c r="J88" s="1" t="s">
        <v>685</v>
      </c>
      <c r="K88" s="1" t="s">
        <v>1119</v>
      </c>
      <c r="L88" s="1" t="s">
        <v>1119</v>
      </c>
      <c r="M88" s="1" t="s">
        <v>686</v>
      </c>
      <c r="N88" s="1" t="s">
        <v>686</v>
      </c>
      <c r="O88" s="1" t="s">
        <v>687</v>
      </c>
      <c r="P88" s="1" t="s">
        <v>688</v>
      </c>
      <c r="Q88" s="1" t="s">
        <v>689</v>
      </c>
      <c r="R88" s="1" t="s">
        <v>1120</v>
      </c>
      <c r="S88" s="1" t="s">
        <v>691</v>
      </c>
      <c r="T88" s="1" t="s">
        <v>692</v>
      </c>
      <c r="U88" s="1" t="s">
        <v>693</v>
      </c>
      <c r="V88" s="1" t="s">
        <v>1121</v>
      </c>
    </row>
    <row r="89" s="1" customFormat="1" spans="1:22">
      <c r="A89" s="3">
        <v>999223795200539</v>
      </c>
      <c r="B89" s="1" t="s">
        <v>1122</v>
      </c>
      <c r="C89" s="1" t="s">
        <v>1123</v>
      </c>
      <c r="D89" s="1" t="s">
        <v>1124</v>
      </c>
      <c r="E89" s="1" t="s">
        <v>1125</v>
      </c>
      <c r="F89" s="1" t="s">
        <v>785</v>
      </c>
      <c r="G89" s="1" t="s">
        <v>682</v>
      </c>
      <c r="H89" s="1" t="s">
        <v>683</v>
      </c>
      <c r="I89" s="1" t="s">
        <v>1126</v>
      </c>
      <c r="J89" s="1" t="s">
        <v>685</v>
      </c>
      <c r="K89" s="1" t="s">
        <v>1126</v>
      </c>
      <c r="L89" s="1" t="s">
        <v>1126</v>
      </c>
      <c r="M89" s="1" t="s">
        <v>686</v>
      </c>
      <c r="N89" s="1" t="s">
        <v>686</v>
      </c>
      <c r="O89" s="1" t="s">
        <v>687</v>
      </c>
      <c r="P89" s="1" t="s">
        <v>688</v>
      </c>
      <c r="Q89" s="1" t="s">
        <v>689</v>
      </c>
      <c r="R89" s="1" t="s">
        <v>1127</v>
      </c>
      <c r="S89" s="1" t="s">
        <v>691</v>
      </c>
      <c r="T89" s="1" t="s">
        <v>692</v>
      </c>
      <c r="U89" s="1" t="s">
        <v>693</v>
      </c>
      <c r="V89" s="1" t="s">
        <v>768</v>
      </c>
    </row>
    <row r="90" s="1" customFormat="1" spans="1:22">
      <c r="A90" s="3">
        <v>999223756555149</v>
      </c>
      <c r="B90" s="1" t="s">
        <v>1128</v>
      </c>
      <c r="C90" s="1" t="s">
        <v>1129</v>
      </c>
      <c r="D90" s="1" t="s">
        <v>1130</v>
      </c>
      <c r="E90" s="1" t="s">
        <v>1131</v>
      </c>
      <c r="F90" s="1" t="s">
        <v>678</v>
      </c>
      <c r="G90" s="1" t="s">
        <v>682</v>
      </c>
      <c r="H90" s="1" t="s">
        <v>683</v>
      </c>
      <c r="I90" s="1" t="s">
        <v>1132</v>
      </c>
      <c r="J90" s="1" t="s">
        <v>685</v>
      </c>
      <c r="K90" s="1" t="s">
        <v>1132</v>
      </c>
      <c r="L90" s="1" t="s">
        <v>1132</v>
      </c>
      <c r="M90" s="1" t="s">
        <v>686</v>
      </c>
      <c r="N90" s="1" t="s">
        <v>686</v>
      </c>
      <c r="O90" s="1" t="s">
        <v>687</v>
      </c>
      <c r="P90" s="1" t="s">
        <v>688</v>
      </c>
      <c r="Q90" s="1" t="s">
        <v>689</v>
      </c>
      <c r="R90" s="1" t="s">
        <v>1133</v>
      </c>
      <c r="S90" s="1" t="s">
        <v>691</v>
      </c>
      <c r="T90" s="1" t="s">
        <v>692</v>
      </c>
      <c r="U90" s="1" t="s">
        <v>693</v>
      </c>
      <c r="V90" s="1" t="s">
        <v>694</v>
      </c>
    </row>
    <row r="91" s="1" customFormat="1" spans="1:22">
      <c r="A91" s="3">
        <v>999223752274360</v>
      </c>
      <c r="B91" s="1" t="s">
        <v>1128</v>
      </c>
      <c r="C91" s="1" t="s">
        <v>1134</v>
      </c>
      <c r="D91" s="1" t="s">
        <v>1135</v>
      </c>
      <c r="E91" s="1" t="s">
        <v>1136</v>
      </c>
      <c r="F91" s="1" t="s">
        <v>748</v>
      </c>
      <c r="G91" s="1" t="s">
        <v>682</v>
      </c>
      <c r="H91" s="1" t="s">
        <v>683</v>
      </c>
      <c r="I91" s="1" t="s">
        <v>1137</v>
      </c>
      <c r="J91" s="1" t="s">
        <v>685</v>
      </c>
      <c r="K91" s="1" t="s">
        <v>1137</v>
      </c>
      <c r="L91" s="1" t="s">
        <v>1137</v>
      </c>
      <c r="M91" s="1" t="s">
        <v>686</v>
      </c>
      <c r="N91" s="1" t="s">
        <v>686</v>
      </c>
      <c r="O91" s="1" t="s">
        <v>687</v>
      </c>
      <c r="P91" s="1" t="s">
        <v>688</v>
      </c>
      <c r="Q91" s="1" t="s">
        <v>689</v>
      </c>
      <c r="R91" s="1" t="s">
        <v>1138</v>
      </c>
      <c r="S91" s="1" t="s">
        <v>691</v>
      </c>
      <c r="T91" s="1" t="s">
        <v>692</v>
      </c>
      <c r="U91" s="1" t="s">
        <v>693</v>
      </c>
      <c r="V91" s="1" t="s">
        <v>694</v>
      </c>
    </row>
    <row r="92" s="1" customFormat="1" spans="1:22">
      <c r="A92" s="3">
        <v>999224059406631</v>
      </c>
      <c r="B92" s="1" t="s">
        <v>1042</v>
      </c>
      <c r="C92" s="1" t="s">
        <v>1139</v>
      </c>
      <c r="D92" s="1" t="s">
        <v>1140</v>
      </c>
      <c r="E92" s="1" t="s">
        <v>1141</v>
      </c>
      <c r="F92" s="1" t="s">
        <v>748</v>
      </c>
      <c r="G92" s="1" t="s">
        <v>682</v>
      </c>
      <c r="H92" s="1" t="s">
        <v>683</v>
      </c>
      <c r="I92" s="1" t="s">
        <v>1142</v>
      </c>
      <c r="J92" s="1" t="s">
        <v>685</v>
      </c>
      <c r="K92" s="1" t="s">
        <v>1142</v>
      </c>
      <c r="L92" s="1" t="s">
        <v>1142</v>
      </c>
      <c r="M92" s="1" t="s">
        <v>686</v>
      </c>
      <c r="N92" s="1" t="s">
        <v>686</v>
      </c>
      <c r="O92" s="1" t="s">
        <v>687</v>
      </c>
      <c r="P92" s="1" t="s">
        <v>688</v>
      </c>
      <c r="Q92" s="1" t="s">
        <v>689</v>
      </c>
      <c r="R92" s="1" t="s">
        <v>1143</v>
      </c>
      <c r="S92" s="1" t="s">
        <v>691</v>
      </c>
      <c r="T92" s="1" t="s">
        <v>692</v>
      </c>
      <c r="U92" s="1" t="s">
        <v>693</v>
      </c>
      <c r="V92" s="1" t="s">
        <v>733</v>
      </c>
    </row>
    <row r="93" s="1" customFormat="1" spans="1:22">
      <c r="A93" s="3">
        <v>999223630495497</v>
      </c>
      <c r="B93" s="1" t="s">
        <v>1144</v>
      </c>
      <c r="C93" s="1" t="s">
        <v>1145</v>
      </c>
      <c r="D93" s="1" t="s">
        <v>1146</v>
      </c>
      <c r="E93" s="1" t="s">
        <v>1147</v>
      </c>
      <c r="F93" s="1" t="s">
        <v>748</v>
      </c>
      <c r="G93" s="1" t="s">
        <v>682</v>
      </c>
      <c r="H93" s="1" t="s">
        <v>683</v>
      </c>
      <c r="I93" s="1" t="s">
        <v>1148</v>
      </c>
      <c r="J93" s="1" t="s">
        <v>685</v>
      </c>
      <c r="K93" s="1" t="s">
        <v>1148</v>
      </c>
      <c r="L93" s="1" t="s">
        <v>1148</v>
      </c>
      <c r="M93" s="1" t="s">
        <v>686</v>
      </c>
      <c r="N93" s="1" t="s">
        <v>686</v>
      </c>
      <c r="O93" s="1" t="s">
        <v>687</v>
      </c>
      <c r="P93" s="1" t="s">
        <v>688</v>
      </c>
      <c r="Q93" s="1" t="s">
        <v>689</v>
      </c>
      <c r="R93" s="1" t="s">
        <v>1149</v>
      </c>
      <c r="S93" s="1" t="s">
        <v>691</v>
      </c>
      <c r="T93" s="1" t="s">
        <v>692</v>
      </c>
      <c r="U93" s="1" t="s">
        <v>693</v>
      </c>
      <c r="V93" s="1" t="s">
        <v>694</v>
      </c>
    </row>
    <row r="94" s="1" customFormat="1" spans="1:22">
      <c r="A94" s="3">
        <v>999223629683274</v>
      </c>
      <c r="B94" s="1" t="s">
        <v>1144</v>
      </c>
      <c r="C94" s="1" t="s">
        <v>1150</v>
      </c>
      <c r="D94" s="1" t="s">
        <v>1146</v>
      </c>
      <c r="E94" s="1" t="s">
        <v>1151</v>
      </c>
      <c r="F94" s="1" t="s">
        <v>748</v>
      </c>
      <c r="G94" s="1" t="s">
        <v>682</v>
      </c>
      <c r="H94" s="1" t="s">
        <v>683</v>
      </c>
      <c r="I94" s="1" t="s">
        <v>1152</v>
      </c>
      <c r="J94" s="1" t="s">
        <v>685</v>
      </c>
      <c r="K94" s="1" t="s">
        <v>1152</v>
      </c>
      <c r="L94" s="1" t="s">
        <v>1152</v>
      </c>
      <c r="M94" s="1" t="s">
        <v>686</v>
      </c>
      <c r="N94" s="1" t="s">
        <v>686</v>
      </c>
      <c r="O94" s="1" t="s">
        <v>687</v>
      </c>
      <c r="P94" s="1" t="s">
        <v>688</v>
      </c>
      <c r="Q94" s="1" t="s">
        <v>689</v>
      </c>
      <c r="R94" s="1" t="s">
        <v>1153</v>
      </c>
      <c r="S94" s="1" t="s">
        <v>691</v>
      </c>
      <c r="T94" s="1" t="s">
        <v>692</v>
      </c>
      <c r="U94" s="1" t="s">
        <v>693</v>
      </c>
      <c r="V94" s="1" t="s">
        <v>694</v>
      </c>
    </row>
    <row r="95" s="1" customFormat="1" spans="1:22">
      <c r="A95" s="3">
        <v>999223615745320</v>
      </c>
      <c r="B95" s="1" t="s">
        <v>1154</v>
      </c>
      <c r="C95" s="1" t="s">
        <v>1155</v>
      </c>
      <c r="D95" s="1" t="s">
        <v>988</v>
      </c>
      <c r="E95" s="1" t="s">
        <v>1156</v>
      </c>
      <c r="F95" s="1" t="s">
        <v>811</v>
      </c>
      <c r="G95" s="1" t="s">
        <v>682</v>
      </c>
      <c r="H95" s="1" t="s">
        <v>683</v>
      </c>
      <c r="I95" s="1" t="s">
        <v>1157</v>
      </c>
      <c r="J95" s="1" t="s">
        <v>685</v>
      </c>
      <c r="K95" s="1" t="s">
        <v>1157</v>
      </c>
      <c r="L95" s="1" t="s">
        <v>1157</v>
      </c>
      <c r="M95" s="1" t="s">
        <v>686</v>
      </c>
      <c r="N95" s="1" t="s">
        <v>686</v>
      </c>
      <c r="O95" s="1" t="s">
        <v>687</v>
      </c>
      <c r="P95" s="1" t="s">
        <v>688</v>
      </c>
      <c r="Q95" s="1" t="s">
        <v>689</v>
      </c>
      <c r="R95" s="1" t="s">
        <v>1158</v>
      </c>
      <c r="S95" s="1" t="s">
        <v>691</v>
      </c>
      <c r="T95" s="1" t="s">
        <v>692</v>
      </c>
      <c r="U95" s="1" t="s">
        <v>693</v>
      </c>
      <c r="V95" s="1" t="s">
        <v>694</v>
      </c>
    </row>
    <row r="96" s="1" customFormat="1" spans="1:22">
      <c r="A96" s="3">
        <v>999223522803642</v>
      </c>
      <c r="B96" s="1" t="s">
        <v>1159</v>
      </c>
      <c r="C96" s="1" t="s">
        <v>1160</v>
      </c>
      <c r="D96" s="1" t="s">
        <v>1161</v>
      </c>
      <c r="E96" s="1" t="s">
        <v>1162</v>
      </c>
      <c r="F96" s="1" t="s">
        <v>785</v>
      </c>
      <c r="G96" s="1" t="s">
        <v>682</v>
      </c>
      <c r="H96" s="1" t="s">
        <v>683</v>
      </c>
      <c r="I96" s="1" t="s">
        <v>1163</v>
      </c>
      <c r="J96" s="1" t="s">
        <v>685</v>
      </c>
      <c r="K96" s="1" t="s">
        <v>1163</v>
      </c>
      <c r="L96" s="1" t="s">
        <v>1163</v>
      </c>
      <c r="M96" s="1" t="s">
        <v>686</v>
      </c>
      <c r="N96" s="1" t="s">
        <v>686</v>
      </c>
      <c r="O96" s="1" t="s">
        <v>687</v>
      </c>
      <c r="P96" s="1" t="s">
        <v>688</v>
      </c>
      <c r="Q96" s="1" t="s">
        <v>689</v>
      </c>
      <c r="R96" s="1" t="s">
        <v>1164</v>
      </c>
      <c r="S96" s="1" t="s">
        <v>691</v>
      </c>
      <c r="T96" s="1" t="s">
        <v>692</v>
      </c>
      <c r="U96" s="1" t="s">
        <v>693</v>
      </c>
      <c r="V96" s="1" t="s">
        <v>694</v>
      </c>
    </row>
    <row r="97" s="1" customFormat="1" spans="1:22">
      <c r="A97" s="3">
        <v>999223461543695</v>
      </c>
      <c r="B97" s="1" t="s">
        <v>1165</v>
      </c>
      <c r="C97" s="1" t="s">
        <v>1166</v>
      </c>
      <c r="D97" s="1" t="s">
        <v>704</v>
      </c>
      <c r="E97" s="1" t="s">
        <v>1167</v>
      </c>
      <c r="F97" s="1" t="s">
        <v>842</v>
      </c>
      <c r="G97" s="1" t="s">
        <v>682</v>
      </c>
      <c r="H97" s="1" t="s">
        <v>683</v>
      </c>
      <c r="I97" s="1" t="s">
        <v>1168</v>
      </c>
      <c r="J97" s="1" t="s">
        <v>685</v>
      </c>
      <c r="K97" s="1" t="s">
        <v>1168</v>
      </c>
      <c r="L97" s="1" t="s">
        <v>1168</v>
      </c>
      <c r="M97" s="1" t="s">
        <v>686</v>
      </c>
      <c r="N97" s="1" t="s">
        <v>686</v>
      </c>
      <c r="O97" s="1" t="s">
        <v>687</v>
      </c>
      <c r="P97" s="1" t="s">
        <v>688</v>
      </c>
      <c r="Q97" s="1" t="s">
        <v>689</v>
      </c>
      <c r="R97" s="1" t="s">
        <v>1169</v>
      </c>
      <c r="S97" s="1" t="s">
        <v>691</v>
      </c>
      <c r="T97" s="1" t="s">
        <v>692</v>
      </c>
      <c r="U97" s="1" t="s">
        <v>693</v>
      </c>
      <c r="V97" s="1" t="s">
        <v>694</v>
      </c>
    </row>
    <row r="98" s="1" customFormat="1" spans="1:22">
      <c r="A98" s="3">
        <v>999223203109368</v>
      </c>
      <c r="B98" s="1" t="s">
        <v>1170</v>
      </c>
      <c r="C98" s="1" t="s">
        <v>1171</v>
      </c>
      <c r="D98" s="1" t="s">
        <v>1172</v>
      </c>
      <c r="E98" s="1" t="s">
        <v>1173</v>
      </c>
      <c r="F98" s="1" t="s">
        <v>678</v>
      </c>
      <c r="G98" s="1" t="s">
        <v>682</v>
      </c>
      <c r="H98" s="1" t="s">
        <v>683</v>
      </c>
      <c r="I98" s="1" t="s">
        <v>1174</v>
      </c>
      <c r="J98" s="1" t="s">
        <v>685</v>
      </c>
      <c r="K98" s="1" t="s">
        <v>1174</v>
      </c>
      <c r="L98" s="1" t="s">
        <v>1174</v>
      </c>
      <c r="M98" s="1" t="s">
        <v>686</v>
      </c>
      <c r="N98" s="1" t="s">
        <v>686</v>
      </c>
      <c r="O98" s="1" t="s">
        <v>687</v>
      </c>
      <c r="P98" s="1" t="s">
        <v>688</v>
      </c>
      <c r="Q98" s="1" t="s">
        <v>689</v>
      </c>
      <c r="R98" s="1" t="s">
        <v>1175</v>
      </c>
      <c r="S98" s="1" t="s">
        <v>691</v>
      </c>
      <c r="T98" s="1" t="s">
        <v>692</v>
      </c>
      <c r="U98" s="1" t="s">
        <v>693</v>
      </c>
      <c r="V98" s="1" t="s">
        <v>779</v>
      </c>
    </row>
    <row r="99" s="1" customFormat="1" spans="1:22">
      <c r="A99" s="3">
        <v>999223190383023</v>
      </c>
      <c r="B99" s="1" t="s">
        <v>1170</v>
      </c>
      <c r="C99" s="1" t="s">
        <v>1176</v>
      </c>
      <c r="D99" s="1" t="s">
        <v>1008</v>
      </c>
      <c r="E99" s="1" t="s">
        <v>1177</v>
      </c>
      <c r="F99" s="1" t="s">
        <v>678</v>
      </c>
      <c r="G99" s="1" t="s">
        <v>682</v>
      </c>
      <c r="H99" s="1" t="s">
        <v>683</v>
      </c>
      <c r="I99" s="1" t="s">
        <v>1178</v>
      </c>
      <c r="J99" s="1" t="s">
        <v>685</v>
      </c>
      <c r="K99" s="1" t="s">
        <v>1178</v>
      </c>
      <c r="L99" s="1" t="s">
        <v>1178</v>
      </c>
      <c r="M99" s="1" t="s">
        <v>686</v>
      </c>
      <c r="N99" s="1" t="s">
        <v>686</v>
      </c>
      <c r="O99" s="1" t="s">
        <v>687</v>
      </c>
      <c r="P99" s="1" t="s">
        <v>688</v>
      </c>
      <c r="Q99" s="1" t="s">
        <v>689</v>
      </c>
      <c r="R99" s="1" t="s">
        <v>1179</v>
      </c>
      <c r="S99" s="1" t="s">
        <v>691</v>
      </c>
      <c r="T99" s="1" t="s">
        <v>692</v>
      </c>
      <c r="U99" s="1" t="s">
        <v>693</v>
      </c>
      <c r="V99" s="1" t="s">
        <v>894</v>
      </c>
    </row>
    <row r="100" s="1" customFormat="1" spans="1:22">
      <c r="A100" s="3">
        <v>999223107401899</v>
      </c>
      <c r="B100" s="1" t="s">
        <v>1180</v>
      </c>
      <c r="C100" s="1" t="s">
        <v>1181</v>
      </c>
      <c r="D100" s="1" t="s">
        <v>813</v>
      </c>
      <c r="E100" s="1" t="s">
        <v>1182</v>
      </c>
      <c r="F100" s="1" t="s">
        <v>785</v>
      </c>
      <c r="G100" s="1" t="s">
        <v>682</v>
      </c>
      <c r="H100" s="1" t="s">
        <v>683</v>
      </c>
      <c r="I100" s="1" t="s">
        <v>1183</v>
      </c>
      <c r="J100" s="1" t="s">
        <v>685</v>
      </c>
      <c r="K100" s="1" t="s">
        <v>1183</v>
      </c>
      <c r="L100" s="1" t="s">
        <v>1183</v>
      </c>
      <c r="M100" s="1" t="s">
        <v>686</v>
      </c>
      <c r="N100" s="1" t="s">
        <v>686</v>
      </c>
      <c r="O100" s="1" t="s">
        <v>687</v>
      </c>
      <c r="P100" s="1" t="s">
        <v>688</v>
      </c>
      <c r="Q100" s="1" t="s">
        <v>689</v>
      </c>
      <c r="R100" s="1" t="s">
        <v>1184</v>
      </c>
      <c r="S100" s="1" t="s">
        <v>691</v>
      </c>
      <c r="T100" s="1" t="s">
        <v>692</v>
      </c>
      <c r="U100" s="1" t="s">
        <v>693</v>
      </c>
      <c r="V100" s="1" t="s">
        <v>779</v>
      </c>
    </row>
    <row r="101" s="1" customFormat="1" spans="1:22">
      <c r="A101" s="3">
        <v>999222648483837</v>
      </c>
      <c r="B101" s="1" t="s">
        <v>1185</v>
      </c>
      <c r="C101" s="1" t="s">
        <v>1186</v>
      </c>
      <c r="D101" s="1" t="s">
        <v>874</v>
      </c>
      <c r="E101" s="1" t="s">
        <v>1187</v>
      </c>
      <c r="F101" s="1" t="s">
        <v>748</v>
      </c>
      <c r="G101" s="1" t="s">
        <v>682</v>
      </c>
      <c r="H101" s="1" t="s">
        <v>683</v>
      </c>
      <c r="I101" s="1" t="s">
        <v>1188</v>
      </c>
      <c r="J101" s="1" t="s">
        <v>685</v>
      </c>
      <c r="K101" s="1" t="s">
        <v>1188</v>
      </c>
      <c r="L101" s="1" t="s">
        <v>1188</v>
      </c>
      <c r="M101" s="1" t="s">
        <v>686</v>
      </c>
      <c r="N101" s="1" t="s">
        <v>686</v>
      </c>
      <c r="O101" s="1" t="s">
        <v>687</v>
      </c>
      <c r="P101" s="1" t="s">
        <v>688</v>
      </c>
      <c r="Q101" s="1" t="s">
        <v>689</v>
      </c>
      <c r="R101" s="1" t="s">
        <v>1189</v>
      </c>
      <c r="S101" s="1" t="s">
        <v>691</v>
      </c>
      <c r="T101" s="1" t="s">
        <v>692</v>
      </c>
      <c r="U101" s="1" t="s">
        <v>693</v>
      </c>
      <c r="V101" s="1" t="s">
        <v>733</v>
      </c>
    </row>
    <row r="102" s="1" customFormat="1" spans="1:22">
      <c r="A102" s="3">
        <v>999223834132029</v>
      </c>
      <c r="B102" s="1" t="s">
        <v>1190</v>
      </c>
      <c r="C102" s="1" t="s">
        <v>1191</v>
      </c>
      <c r="D102" s="1" t="s">
        <v>1192</v>
      </c>
      <c r="E102" s="1" t="s">
        <v>1193</v>
      </c>
      <c r="F102" s="1" t="s">
        <v>785</v>
      </c>
      <c r="G102" s="1" t="s">
        <v>682</v>
      </c>
      <c r="H102" s="1" t="s">
        <v>683</v>
      </c>
      <c r="I102" s="1" t="s">
        <v>1194</v>
      </c>
      <c r="J102" s="1" t="s">
        <v>685</v>
      </c>
      <c r="K102" s="1" t="s">
        <v>1194</v>
      </c>
      <c r="L102" s="1" t="s">
        <v>1194</v>
      </c>
      <c r="M102" s="1" t="s">
        <v>686</v>
      </c>
      <c r="N102" s="1" t="s">
        <v>686</v>
      </c>
      <c r="O102" s="1" t="s">
        <v>687</v>
      </c>
      <c r="P102" s="1" t="s">
        <v>688</v>
      </c>
      <c r="Q102" s="1" t="s">
        <v>689</v>
      </c>
      <c r="R102" s="1" t="s">
        <v>1195</v>
      </c>
      <c r="S102" s="1" t="s">
        <v>691</v>
      </c>
      <c r="T102" s="1" t="s">
        <v>692</v>
      </c>
      <c r="U102" s="1" t="s">
        <v>693</v>
      </c>
      <c r="V102" s="1" t="s">
        <v>1196</v>
      </c>
    </row>
    <row r="103" s="1" customFormat="1" spans="1:22">
      <c r="A103" s="3">
        <v>999224072000111</v>
      </c>
      <c r="B103" s="1" t="s">
        <v>1197</v>
      </c>
      <c r="C103" s="1" t="s">
        <v>1198</v>
      </c>
      <c r="D103" s="1" t="s">
        <v>1199</v>
      </c>
      <c r="E103" s="1" t="s">
        <v>1200</v>
      </c>
      <c r="F103" s="1" t="s">
        <v>678</v>
      </c>
      <c r="G103" s="1" t="s">
        <v>682</v>
      </c>
      <c r="H103" s="1" t="s">
        <v>683</v>
      </c>
      <c r="I103" s="1" t="s">
        <v>1201</v>
      </c>
      <c r="J103" s="1" t="s">
        <v>685</v>
      </c>
      <c r="K103" s="1" t="s">
        <v>1201</v>
      </c>
      <c r="L103" s="1" t="s">
        <v>1201</v>
      </c>
      <c r="M103" s="1" t="s">
        <v>686</v>
      </c>
      <c r="N103" s="1" t="s">
        <v>686</v>
      </c>
      <c r="O103" s="1" t="s">
        <v>687</v>
      </c>
      <c r="P103" s="1" t="s">
        <v>688</v>
      </c>
      <c r="Q103" s="1" t="s">
        <v>689</v>
      </c>
      <c r="R103" s="1" t="s">
        <v>1202</v>
      </c>
      <c r="S103" s="1" t="s">
        <v>691</v>
      </c>
      <c r="T103" s="1" t="s">
        <v>692</v>
      </c>
      <c r="U103" s="1" t="s">
        <v>693</v>
      </c>
      <c r="V103" s="1" t="s">
        <v>694</v>
      </c>
    </row>
    <row r="104" s="1" customFormat="1" spans="1:22">
      <c r="A104" s="3">
        <v>999223701301933</v>
      </c>
      <c r="B104" s="1" t="s">
        <v>1203</v>
      </c>
      <c r="C104" s="1" t="s">
        <v>1204</v>
      </c>
      <c r="D104" s="1" t="s">
        <v>1205</v>
      </c>
      <c r="E104" s="1" t="s">
        <v>1206</v>
      </c>
      <c r="F104" s="1" t="s">
        <v>811</v>
      </c>
      <c r="G104" s="1" t="s">
        <v>682</v>
      </c>
      <c r="H104" s="1" t="s">
        <v>683</v>
      </c>
      <c r="I104" s="1" t="s">
        <v>1207</v>
      </c>
      <c r="J104" s="1" t="s">
        <v>685</v>
      </c>
      <c r="K104" s="1" t="s">
        <v>1207</v>
      </c>
      <c r="L104" s="1" t="s">
        <v>1207</v>
      </c>
      <c r="M104" s="1" t="s">
        <v>686</v>
      </c>
      <c r="N104" s="1" t="s">
        <v>686</v>
      </c>
      <c r="O104" s="1" t="s">
        <v>687</v>
      </c>
      <c r="P104" s="1" t="s">
        <v>688</v>
      </c>
      <c r="Q104" s="1" t="s">
        <v>689</v>
      </c>
      <c r="R104" s="1" t="s">
        <v>1208</v>
      </c>
      <c r="S104" s="1" t="s">
        <v>691</v>
      </c>
      <c r="T104" s="1" t="s">
        <v>692</v>
      </c>
      <c r="U104" s="1" t="s">
        <v>693</v>
      </c>
      <c r="V104" s="1" t="s">
        <v>694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2023-06-02T02:01:09Z</dcterms:created>
  <dcterms:modified xsi:type="dcterms:W3CDTF">2023-06-02T02:47:07Z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1CE35CA1103D4F1EBEFB60F384B91316_12</vt:lpwstr>
  </property>
  <property fmtid="{D5CDD505-2E9C-101B-9397-08002B2CF9AE}" pid="3" name="KSOProductBuildVer">
    <vt:lpwstr>2052-11.1.0.14309</vt:lpwstr>
  </property>
</Properties>
</file>