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对账!$A$1:$X$200</definedName>
  </definedNames>
  <calcPr calcId="144525"/>
</workbook>
</file>

<file path=xl/sharedStrings.xml><?xml version="1.0" encoding="utf-8"?>
<sst xmlns="http://schemas.openxmlformats.org/spreadsheetml/2006/main" count="6733" uniqueCount="2335">
  <si>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</si>
  <si>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</si>
  <si>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</si>
  <si>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</si>
  <si>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</si>
  <si>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</si>
  <si>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</si>
  <si>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</si>
  <si>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</si>
  <si>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</si>
  <si>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</si>
  <si>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</si>
  <si>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</si>
  <si>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</si>
  <si>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</si>
  <si>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</si>
  <si>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</si>
  <si>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</si>
  <si>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</si>
  <si>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</si>
  <si>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</si>
  <si>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</si>
  <si>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</si>
  <si>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</si>
  <si>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</si>
  <si>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999222375560295	</t>
  </si>
  <si>
    <t>Ctrip</t>
  </si>
  <si>
    <t>正常</t>
  </si>
  <si>
    <t>[巴塞罗那]圣家堂酒店(Hotel Sagrada Familia)(55639659)</t>
  </si>
  <si>
    <t>双人房&lt;2人入住&gt;&lt;不退款&gt;</t>
  </si>
  <si>
    <t>HKD</t>
  </si>
  <si>
    <t>Liang/Peiyi,Liang/Peiyi</t>
  </si>
  <si>
    <t>CA13030230602HKD</t>
  </si>
  <si>
    <t>未提现</t>
  </si>
  <si>
    <t>携程开票</t>
  </si>
  <si>
    <t xml:space="preserve">2981942	</t>
  </si>
  <si>
    <t xml:space="preserve">	</t>
  </si>
  <si>
    <t xml:space="preserve">999222594987924	</t>
  </si>
  <si>
    <t>[雷克雅未克]雷克雅未克格兰酒店(Grand Hotel Reykjavik)(55281425)</t>
  </si>
  <si>
    <t>中庭景大床房&lt;2人入住&gt;&lt;早餐&gt;</t>
  </si>
  <si>
    <t>YAU/KWUN CHUNG,TSANG/LAI MAN</t>
  </si>
  <si>
    <t xml:space="preserve">3014161	</t>
  </si>
  <si>
    <t xml:space="preserve">67781585	</t>
  </si>
  <si>
    <t xml:space="preserve">999223106730936	</t>
  </si>
  <si>
    <t>[旧金山]帕克55旧金山联合广场希尔顿公园酒店(Hilton Parc 55 Union Square - San Francisco)(70393702)</t>
  </si>
  <si>
    <t>标准特大床房&lt;2人入住&gt;&lt;不退款&gt;</t>
  </si>
  <si>
    <t>KWONG/SZE WA SARAH,NEO/HWEE YONG</t>
  </si>
  <si>
    <t xml:space="preserve">3115203	</t>
  </si>
  <si>
    <t xml:space="preserve">999223246212981	</t>
  </si>
  <si>
    <t>[乔治市]香格里拉集团槟城乔治城JEN酒店 (槟城对抗新冠肺炎认证)(JEN Penang Georgetown by Shangri-La (PenangFightCovid-19 Certified))(68545457)</t>
  </si>
  <si>
    <t>豪华房&lt;2人入住&gt;&lt;不退款&gt;&lt;早餐&gt;</t>
  </si>
  <si>
    <t>ALI/MUSTAFFA BIN</t>
  </si>
  <si>
    <t xml:space="preserve">3151695	</t>
  </si>
  <si>
    <t xml:space="preserve">999223506225154	</t>
  </si>
  <si>
    <t>[巴黎]博雷佩尔酒店(Hôtel Beaurepaire)(90356060)</t>
  </si>
  <si>
    <t>经典房间&lt;2人入住&gt;&lt;不退款&gt;</t>
  </si>
  <si>
    <t>Miranda Vargas/Blanca Edis</t>
  </si>
  <si>
    <t xml:space="preserve">3201752	</t>
  </si>
  <si>
    <t xml:space="preserve">8QRGPR	</t>
  </si>
  <si>
    <t xml:space="preserve">999223735137085	</t>
  </si>
  <si>
    <t>[芭堤雅]芭堤雅盛泰澜幻影海滩度假村(Centara Grand Mirage Beach Resort Pattaya)(55944828)</t>
  </si>
  <si>
    <t>豪华海景大床房&lt;2人入住&gt;&lt;不退款&gt;&lt;早餐&gt;</t>
  </si>
  <si>
    <t>LEE/MINHO</t>
  </si>
  <si>
    <t xml:space="preserve">3246407	</t>
  </si>
  <si>
    <t xml:space="preserve">34973SE411828	</t>
  </si>
  <si>
    <t xml:space="preserve">999223797925986	</t>
  </si>
  <si>
    <t>[巴黎]班维勒酒店(Hôtel de Banville)(100679216)</t>
  </si>
  <si>
    <t>豪华双人床房&lt;2人入住&gt;</t>
  </si>
  <si>
    <t>LI/JUNFENG</t>
  </si>
  <si>
    <t xml:space="preserve">3274214	</t>
  </si>
  <si>
    <t xml:space="preserve">999223828613593	</t>
  </si>
  <si>
    <t>[蒙特卡洛]费尔蒙酒店&amp;度假村(Fairmont Monte Carlo)(55822282)</t>
  </si>
  <si>
    <t>园景套房&lt;2人入住&gt;&lt;不退款&gt;</t>
  </si>
  <si>
    <t>rooks/robert</t>
  </si>
  <si>
    <t xml:space="preserve">3283141	</t>
  </si>
  <si>
    <t xml:space="preserve">68101473	</t>
  </si>
  <si>
    <t xml:space="preserve">999223936946627	</t>
  </si>
  <si>
    <t>[新山]新山晶冠酒店(Crystal Crown Hotel JB)(55289970)</t>
  </si>
  <si>
    <t>高级房&lt;2人入住&gt;&lt;不退款&gt;&lt;早餐&gt;</t>
  </si>
  <si>
    <t>THEVANDRAN/T KALAISELVAM</t>
  </si>
  <si>
    <t xml:space="preserve">3308686	</t>
  </si>
  <si>
    <t xml:space="preserve">999223956311987	</t>
  </si>
  <si>
    <t>[曼谷]素坤逸艾斯鲍克斯酒店(S Box Sukhumvit Hotel)(55680400)</t>
  </si>
  <si>
    <t>5.5号房&lt;2人入住&gt;&lt;不退款&gt;&lt;早餐&gt;</t>
  </si>
  <si>
    <t>GOMEZ/JOSHUAE JANATH</t>
  </si>
  <si>
    <t xml:space="preserve">3312817	</t>
  </si>
  <si>
    <t xml:space="preserve">999223964688424	</t>
  </si>
  <si>
    <t>[兰卡威]兰卡威丹绒鲁度假村(Tanjung Rhu Resort)(55346092)</t>
  </si>
  <si>
    <t>套房&lt;2人入住&gt;&lt;不退款&gt;&lt;早餐&gt;</t>
  </si>
  <si>
    <t>JAUW/JENG JULIAN</t>
  </si>
  <si>
    <t xml:space="preserve">3314564	</t>
  </si>
  <si>
    <t xml:space="preserve">23984443905	</t>
  </si>
  <si>
    <t>[迈阿密]迈阿密国际机场酒店(Miami International Airport Hotel)(55694594)</t>
  </si>
  <si>
    <t>标准2张大号床房&lt;2人入住&gt;</t>
  </si>
  <si>
    <t>Paliy/Vladimir S</t>
  </si>
  <si>
    <t xml:space="preserve">3320240	</t>
  </si>
  <si>
    <t xml:space="preserve">LLKDTTETB8	</t>
  </si>
  <si>
    <t xml:space="preserve">999223993273906	</t>
  </si>
  <si>
    <t>[阿姆斯特丹]竞技场塔阿姆斯特丹假日酒店(Holiday Inn Amsterdam - Arena Towers, an IHG Hotel)(55505311)</t>
  </si>
  <si>
    <t>标准客房&lt;2人入住&gt;&lt;不退款&gt;</t>
  </si>
  <si>
    <t>YANG/YI</t>
  </si>
  <si>
    <t xml:space="preserve">3323121	</t>
  </si>
  <si>
    <t xml:space="preserve">84864334	</t>
  </si>
  <si>
    <t xml:space="preserve">999224006712525	</t>
  </si>
  <si>
    <t>[西巴列斯]艾克斯巴贝拉公园酒店(Exe Barbera Parc)(55337432)</t>
  </si>
  <si>
    <t>标准双人床房&lt;2人入住&gt;</t>
  </si>
  <si>
    <t>sheikhmohammadi/sasan</t>
  </si>
  <si>
    <t xml:space="preserve">3327469	</t>
  </si>
  <si>
    <t xml:space="preserve">108064	</t>
  </si>
  <si>
    <t xml:space="preserve">999224008182461	</t>
  </si>
  <si>
    <t>[普吉岛]普吉岛塔夫棕榈海滩度假村(Thavorn Palm Beach Resort Phuket)(55599094)</t>
  </si>
  <si>
    <t>池景豪华房（带露台）&lt;2人入住&gt;&lt;早餐&gt;</t>
  </si>
  <si>
    <t>ZHOU/YING</t>
  </si>
  <si>
    <t xml:space="preserve">3327918	</t>
  </si>
  <si>
    <t xml:space="preserve">999224015902340	</t>
  </si>
  <si>
    <t>[马斯特特]悉尼机场智选假日酒店 - IHG 旗下饭店(Holiday Inn Express Sydney Airport, an IHG Hotel)(100678047)</t>
  </si>
  <si>
    <t>标准两张大床房&lt;2人入住&gt;&lt;不退款&gt;&lt;早餐&gt;</t>
  </si>
  <si>
    <t>LU/ZHENYAO</t>
  </si>
  <si>
    <t xml:space="preserve">3330712	</t>
  </si>
  <si>
    <t xml:space="preserve">81771450	</t>
  </si>
  <si>
    <t>取消</t>
  </si>
  <si>
    <t xml:space="preserve">999224022935133	</t>
  </si>
  <si>
    <t>[曼谷]曼谷素坤逸奥克伍德华庭工作室酒店(Oakwood Studios Sukhumvit Bangkok)(103956658)</t>
  </si>
  <si>
    <t>高级双床房&lt;2人入住&gt;&lt;不退款&gt;</t>
  </si>
  <si>
    <t>LAM/YU KEUNG,CHAN/CHUI SZE</t>
  </si>
  <si>
    <t xml:space="preserve">3332693	</t>
  </si>
  <si>
    <t xml:space="preserve">9035599	</t>
  </si>
  <si>
    <t xml:space="preserve">24027287825	</t>
  </si>
  <si>
    <t>[芽庄]芽庄日出海滩水疗酒店(Sunrise Nha Trang Beach Hotel &amp; Spa)(55312067)</t>
  </si>
  <si>
    <t>豪华特大床房&lt;2人入住&gt;&lt;不退款&gt;&lt;早餐&gt;</t>
  </si>
  <si>
    <t>KIM/EUNHYE</t>
  </si>
  <si>
    <t xml:space="preserve">3333810	</t>
  </si>
  <si>
    <t xml:space="preserve">151511	</t>
  </si>
  <si>
    <t xml:space="preserve">999224031403807	</t>
  </si>
  <si>
    <t>[普吉岛]R马尔温泉度假酒店(R-Mar Resort and Spa)(70165327)</t>
  </si>
  <si>
    <t>豪华双人床或双床房&lt;2人入住&gt;</t>
  </si>
  <si>
    <t>ZU/JIAHUI,ZHANG/XUN</t>
  </si>
  <si>
    <t xml:space="preserve">3335029	</t>
  </si>
  <si>
    <t xml:space="preserve">报客人姓名办理入住	</t>
  </si>
  <si>
    <t xml:space="preserve">999224031714254	</t>
  </si>
  <si>
    <t>[曼谷]素坤逸10号中心点酒店(Centre Point Sukhumvit 10)(68545425)</t>
  </si>
  <si>
    <t>池景豪华房（新翼）&lt;2人入住&gt;</t>
  </si>
  <si>
    <t>CHI/RUONING,SHI/YUWEI</t>
  </si>
  <si>
    <t xml:space="preserve">3335094	</t>
  </si>
  <si>
    <t xml:space="preserve">999224032688112	</t>
  </si>
  <si>
    <t>[克利尔沃特海滩]克利尔沃特海滩万怡酒店(Courtyard by Marriott Clearwater Beach)(103762805)</t>
  </si>
  <si>
    <t>客房, 2 张大床房&lt;2人入住&gt;&lt;不退款&gt;</t>
  </si>
  <si>
    <t>LI/TIEJUN,Ye/LISHAN</t>
  </si>
  <si>
    <t xml:space="preserve">3335443	</t>
  </si>
  <si>
    <t xml:space="preserve">96679540	</t>
  </si>
  <si>
    <t xml:space="preserve">999224033850919	</t>
  </si>
  <si>
    <t>[巴塞罗那]欧洲之星玛莲娜大酒店(Eurostars Grand Marina Hotel GL)(55439688)</t>
  </si>
  <si>
    <t>高级房&lt;2人入住&gt;&lt;不退款&gt;</t>
  </si>
  <si>
    <t>Al Bahar/Rai Ali,Almozien/Hala Fuad</t>
  </si>
  <si>
    <t xml:space="preserve">3335991	</t>
  </si>
  <si>
    <t xml:space="preserve">583755	</t>
  </si>
  <si>
    <t xml:space="preserve">999224033889341	</t>
  </si>
  <si>
    <t>[纽黑文]纽黑文酒店(New Haven Hotel)(55745338)</t>
  </si>
  <si>
    <t>2张大床房&lt;2人入住&gt;</t>
  </si>
  <si>
    <t>YE/RONG,YE/XIAN</t>
  </si>
  <si>
    <t xml:space="preserve">3336010	</t>
  </si>
  <si>
    <t>39113SE026726</t>
  </si>
  <si>
    <t xml:space="preserve">39113SE026727	</t>
  </si>
  <si>
    <t xml:space="preserve">999224034845821	</t>
  </si>
  <si>
    <t>[La Fortuna]宁静乡村酒店(Hotel El Silencio del Campo)(89919060)</t>
  </si>
  <si>
    <t>2张大床别墅&lt;2人入住&gt;&lt;早餐&gt;</t>
  </si>
  <si>
    <t>Pingree/Mary-Margaret</t>
  </si>
  <si>
    <t xml:space="preserve">3336456	</t>
  </si>
  <si>
    <t xml:space="preserve">1191585-2023050708	</t>
  </si>
  <si>
    <t xml:space="preserve">999224042394671	</t>
  </si>
  <si>
    <t>[普吉岛]普吉岛蒂瓦娜芭东华美达酒店(Ramada by Wyndham Phuket Deevana Patong - Sha Extra Plus)(55270072)</t>
  </si>
  <si>
    <t>Twin/Double room - De Luxe&lt;2人入住&gt;&lt;早餐&gt;</t>
  </si>
  <si>
    <t>Madke/Akash Chaturbhuj,Bajoria/Shivani Niranjanlal,Dodia/Riya Chandrakant,Choudhary/Sneha</t>
  </si>
  <si>
    <t xml:space="preserve">3337926	</t>
  </si>
  <si>
    <t xml:space="preserve">237393	</t>
  </si>
  <si>
    <t xml:space="preserve">999224047916273	</t>
  </si>
  <si>
    <t>[开罗]诺富特开罗机场酒店(Novotel Cairo Airport)(60480655)</t>
  </si>
  <si>
    <t>高级双人房&lt;2人入住&gt;</t>
  </si>
  <si>
    <t>Khataan/Hassan</t>
  </si>
  <si>
    <t xml:space="preserve">3339893	</t>
  </si>
  <si>
    <t xml:space="preserve">999224050273694	</t>
  </si>
  <si>
    <t>[新加坡]遨堡圣淘沙酒店(The Outpost Hotel Sentosa by Far East Hospitality)(55779662)</t>
  </si>
  <si>
    <t>豪华房&lt;2人入住&gt;</t>
  </si>
  <si>
    <t>TSUNG/PETER</t>
  </si>
  <si>
    <t xml:space="preserve">3340757	</t>
  </si>
  <si>
    <t xml:space="preserve">999224075116197	</t>
  </si>
  <si>
    <t>[吉隆坡]吉隆坡嘉登斯圣吉尔斯签名酒店及公寓(The Gardens – A St Giles Signature Hotel &amp; Residences, Kuala Lumpur)(55478344)</t>
  </si>
  <si>
    <t>酒店翼豪华双床房&lt;2人入住&gt;</t>
  </si>
  <si>
    <t>NG/SEAN MOH SONG</t>
  </si>
  <si>
    <t xml:space="preserve">3347751	</t>
  </si>
  <si>
    <t xml:space="preserve">999224075452352	</t>
  </si>
  <si>
    <t>[岘港]海安海滩Spa酒店(Haian Beach Hotel &amp; Spa)(55768453)</t>
  </si>
  <si>
    <t>特级双人房, 部分海景&lt;2人入住&gt;&lt;早餐&gt;</t>
  </si>
  <si>
    <t>KIM/SEOL</t>
  </si>
  <si>
    <t xml:space="preserve">3347847	</t>
  </si>
  <si>
    <t xml:space="preserve">191452	</t>
  </si>
  <si>
    <t xml:space="preserve">999224088258825	</t>
  </si>
  <si>
    <t>[巴厘岛]格兰德巴龙度假酒店(Grand Barong Resort)(55956302)</t>
  </si>
  <si>
    <t>高级双人房&lt;2人入住&gt;&lt;不退款&gt;</t>
  </si>
  <si>
    <t>WOODS/RICKY</t>
  </si>
  <si>
    <t xml:space="preserve">3352089	</t>
  </si>
  <si>
    <t xml:space="preserve">7835632	</t>
  </si>
  <si>
    <t xml:space="preserve">999224092582973	</t>
  </si>
  <si>
    <t>[曼谷]曼谷素坤逸路假日酒店(Holiday Inn Bangkok Sukhumvit, an IHG Hotel)(55254280)</t>
  </si>
  <si>
    <t>标准房&lt;2人入住&gt;&lt;早餐&gt;</t>
  </si>
  <si>
    <t>little/ewan</t>
  </si>
  <si>
    <t xml:space="preserve">3353529	</t>
  </si>
  <si>
    <t xml:space="preserve">HTL-WBD-406192665	</t>
  </si>
  <si>
    <t xml:space="preserve">999224098314731	</t>
  </si>
  <si>
    <t>[巴黎]广场酒店(Plaza Tour Eiffel)(55289866)</t>
  </si>
  <si>
    <t>豪华房&lt;2人入住&gt;&lt;不退款&gt;</t>
  </si>
  <si>
    <t>PARK/JIEUN</t>
  </si>
  <si>
    <t xml:space="preserve">3355803	</t>
  </si>
  <si>
    <t xml:space="preserve">57379SE030232	</t>
  </si>
  <si>
    <t xml:space="preserve">999224101054745	</t>
  </si>
  <si>
    <t>[拉斯维加斯]黄金海岸娱乐场酒店(Gold Coast Hotel and Casino)(55851824)</t>
  </si>
  <si>
    <t>豪华两张双人床房&lt;2人入住&gt;&lt;不退款&gt;</t>
  </si>
  <si>
    <t>GILL/TAEHYOUN</t>
  </si>
  <si>
    <t xml:space="preserve">3357596	</t>
  </si>
  <si>
    <t xml:space="preserve">999224110000889	</t>
  </si>
  <si>
    <t>[巴黎]帕西埃菲尔酒店(Passy Eiffel)(95387878)</t>
  </si>
  <si>
    <t>双人间&lt;2人入住&gt;&lt;早餐&gt;</t>
  </si>
  <si>
    <t>Simmons/Ilene</t>
  </si>
  <si>
    <t xml:space="preserve">3359566	</t>
  </si>
  <si>
    <t xml:space="preserve">17986956	</t>
  </si>
  <si>
    <t xml:space="preserve">999224110518165	</t>
  </si>
  <si>
    <t>[吉隆坡]斯里佩塔灵 H 精品酒店(H Boutique Hotel Sri Petaling)(90367474)</t>
  </si>
  <si>
    <t>豪华双床间 - 无窗&lt;2人入住&gt;</t>
  </si>
  <si>
    <t>PENG/BINGQING,HE/HUANWEN</t>
  </si>
  <si>
    <t xml:space="preserve">3359672	</t>
  </si>
  <si>
    <t xml:space="preserve">DEB230512105202418	</t>
  </si>
  <si>
    <t xml:space="preserve">999224113775220	</t>
  </si>
  <si>
    <t>[曼谷]隆齐格兰德中心点酒店(Grande Centre Point Hotel Ploenchit)(55895720)</t>
  </si>
  <si>
    <t>高级阳台房&lt;2人入住&gt;&lt;不退款&gt;</t>
  </si>
  <si>
    <t>YANG/LIDEXIN,JIN/YUNLIN</t>
  </si>
  <si>
    <t xml:space="preserve">3360377	</t>
  </si>
  <si>
    <t xml:space="preserve">208998	</t>
  </si>
  <si>
    <t xml:space="preserve">999224120642776	</t>
  </si>
  <si>
    <t>[迈阿密海滩]迈阿密海滩枫丹白露酒店(Fontainebleau Miami Beach)(55694441)</t>
  </si>
  <si>
    <t>海景精致套房（Tresor）&lt;2人入住&gt;</t>
  </si>
  <si>
    <t>Efe/Jiv</t>
  </si>
  <si>
    <t xml:space="preserve">3363098	</t>
  </si>
  <si>
    <t xml:space="preserve">18992233	</t>
  </si>
  <si>
    <t xml:space="preserve">999224121656679	</t>
  </si>
  <si>
    <t>[曼谷]曼谷梦幻酒店(Dream Hotel Bangkok)(55585956)</t>
  </si>
  <si>
    <t>白银特大床房&lt;2人入住&gt;&lt;不退款&gt;</t>
  </si>
  <si>
    <t>Tsoi/Suet Tsam,Soong/Ka Kit,Tsang/Tsz Kit,Lee/Wan Yin</t>
  </si>
  <si>
    <t xml:space="preserve">3364045	</t>
  </si>
  <si>
    <t xml:space="preserve">959357249	</t>
  </si>
  <si>
    <t xml:space="preserve">999224122224886	</t>
  </si>
  <si>
    <t>[芭堤雅]雅顿法义公寓式酒店(Arden Hotel and Residence by at Mind)(55465075)</t>
  </si>
  <si>
    <t>wei/lin,LIU/ZHONGKUI</t>
  </si>
  <si>
    <t xml:space="preserve">3364583	</t>
  </si>
  <si>
    <t xml:space="preserve">999224139799777	</t>
  </si>
  <si>
    <t>[迪沙鲁]迪沙鲁海滩桑德及桑德尔斯Spa度假酒店(Sand &amp; Sandals Desaru Beach Resort &amp; Spa)(55733234)</t>
  </si>
  <si>
    <t>池景豪华房&lt;2人入住&gt;&lt;早餐&gt;</t>
  </si>
  <si>
    <t>HAN/ANNIE</t>
  </si>
  <si>
    <t xml:space="preserve">3370314	</t>
  </si>
  <si>
    <t xml:space="preserve">9154795659546	</t>
  </si>
  <si>
    <t xml:space="preserve">999224152976894	</t>
  </si>
  <si>
    <t>Jake/Salter</t>
  </si>
  <si>
    <t xml:space="preserve">3374767	</t>
  </si>
  <si>
    <t xml:space="preserve">18993409	</t>
  </si>
  <si>
    <t>过时取消</t>
  </si>
  <si>
    <t xml:space="preserve">999224158056443	</t>
  </si>
  <si>
    <t>[曼谷]曼谷安曼纳酒店(Amara Bangkok Hotel)(55852016)</t>
  </si>
  <si>
    <t>YANG/YONGLIN,CHEN/FENG</t>
  </si>
  <si>
    <t xml:space="preserve">3376403	</t>
  </si>
  <si>
    <t xml:space="preserve">44011911-1	</t>
  </si>
  <si>
    <t xml:space="preserve">999224164799658	</t>
  </si>
  <si>
    <t>[McKean Township]锦绣品质套房酒店(Quality Inn &amp; Suites Fairview)(89919764)</t>
  </si>
  <si>
    <t>特大号床间&lt;2人入住&gt;&lt;不退款&gt;&lt;早餐&gt;</t>
  </si>
  <si>
    <t>RAUS/PARKER</t>
  </si>
  <si>
    <t xml:space="preserve">3379057	</t>
  </si>
  <si>
    <t xml:space="preserve">999224165681326	</t>
  </si>
  <si>
    <t>[蒂贝维尔]斯卡尔洛特珍珠娱乐场度假酒店(Scarlet Pearl Casino Resort)(70392899)</t>
  </si>
  <si>
    <t>豪华特大号床间&lt;2人入住&gt;</t>
  </si>
  <si>
    <t>Perez/Joel</t>
  </si>
  <si>
    <t xml:space="preserve">3379384	</t>
  </si>
  <si>
    <t xml:space="preserve">130641349	</t>
  </si>
  <si>
    <t xml:space="preserve">999224186775082	</t>
  </si>
  <si>
    <t>[普吉岛]普吉岛安纳塔拉迈考度假村(Anantara Vacation Club Mai Khao Phuket)(55799361)</t>
  </si>
  <si>
    <t>双卧室家庭套房&lt;4人入住&gt;&lt;不退款&gt;&lt;早餐&gt;</t>
  </si>
  <si>
    <t>Suparanonrat/Nattapong</t>
  </si>
  <si>
    <t xml:space="preserve">3382340	</t>
  </si>
  <si>
    <t xml:space="preserve">62023011	</t>
  </si>
  <si>
    <t xml:space="preserve">999224193158516	</t>
  </si>
  <si>
    <t>[Odesos]涂鸦画廊设计酒店(Graffit Gallery Design Hotel)(90368252)</t>
  </si>
  <si>
    <t>Rubin/Rachel</t>
  </si>
  <si>
    <t xml:space="preserve">3383864	</t>
  </si>
  <si>
    <t xml:space="preserve">20230529-16225-1203535988	</t>
  </si>
  <si>
    <t xml:space="preserve">999224262575923	</t>
  </si>
  <si>
    <t>[汉堡]汉堡-埃普多夫杜瑞特酒店(Dorint Hotel Hamburg-Eppendorf)(91546031)</t>
  </si>
  <si>
    <t>标准房&lt;2人入住&gt;</t>
  </si>
  <si>
    <t>Jaworski/Krzysztof</t>
  </si>
  <si>
    <t xml:space="preserve">3387901	</t>
  </si>
  <si>
    <t xml:space="preserve">-10768648	</t>
  </si>
  <si>
    <t xml:space="preserve">999224264556435	</t>
  </si>
  <si>
    <t>[芭堤雅]芭堤雅花园海景大酒店(Garden Cliff Resort &amp; Spa Pattaya)(55626102)</t>
  </si>
  <si>
    <t>ZHAO/LIANGYAN,ZHANG/ZHIYI</t>
  </si>
  <si>
    <t xml:space="preserve">3388715	</t>
  </si>
  <si>
    <t xml:space="preserve">999224264620822	</t>
  </si>
  <si>
    <t>[曼谷]曼谷阿诺玛酒店(Arnoma Hotel Bangkok)(55822205)</t>
  </si>
  <si>
    <t>WONG/LOK TING LESLIE,YEUNG/KA LING</t>
  </si>
  <si>
    <t xml:space="preserve">3388761	</t>
  </si>
  <si>
    <t xml:space="preserve">960717321	</t>
  </si>
  <si>
    <t xml:space="preserve">999224266371604	</t>
  </si>
  <si>
    <t>[曼谷]曼谷苏拉翁坦塔湾酒店(The Tarntawan Hotel Surawong Bangkok)(60514045)</t>
  </si>
  <si>
    <t>行政房&lt;2人入住&gt;&lt;不退款&gt;&lt;早餐&gt;</t>
  </si>
  <si>
    <t>WU/YUE-HUNG</t>
  </si>
  <si>
    <t xml:space="preserve">3389328	</t>
  </si>
  <si>
    <t xml:space="preserve">999224266716628	</t>
  </si>
  <si>
    <t>[曼谷]曼谷暹罗智选假日酒店(Holiday Inn Express Bangkok Siam, an IHG Hotel)(55312484)</t>
  </si>
  <si>
    <t>Standard Room&lt;2人入住&gt;&lt;早餐&gt;</t>
  </si>
  <si>
    <t>BONI/JERLYN,MEER/HAYDIE</t>
  </si>
  <si>
    <t xml:space="preserve">3389414	</t>
  </si>
  <si>
    <t xml:space="preserve">66293557	</t>
  </si>
  <si>
    <t xml:space="preserve">999224282749778	</t>
  </si>
  <si>
    <t>[洛杉矶]比佛利山蒙特罗斯(Montrose at Beverly Hills)(70394668)</t>
  </si>
  <si>
    <t>豪华套房（特大床）&lt;2人入住&gt;</t>
  </si>
  <si>
    <t>BANHAM/MIKALA</t>
  </si>
  <si>
    <t xml:space="preserve">3392473	</t>
  </si>
  <si>
    <t xml:space="preserve">CI4E5D8D	</t>
  </si>
  <si>
    <t xml:space="preserve">999224283941604	</t>
  </si>
  <si>
    <t>[清迈]清迈阿凯拉马诺尔酒店(Akyra Manor Chiang Mai)(55599105)</t>
  </si>
  <si>
    <t>庄园套房&lt;2&gt;&lt;2人入住&gt;&lt;不退款&gt;</t>
  </si>
  <si>
    <t>CHEN/YUJIE,SUN/ZHENGYI</t>
  </si>
  <si>
    <t xml:space="preserve">3392775	</t>
  </si>
  <si>
    <t xml:space="preserve">999224283976427	</t>
  </si>
  <si>
    <t>[曼谷]曼谷湄南河畔华美达广场酒店(Ramada Plaza by Wyndham Bangkok Menam Riverside)(55289780)</t>
  </si>
  <si>
    <t>高级双床房&lt;2人入住&gt;</t>
  </si>
  <si>
    <t>WEN/YANG</t>
  </si>
  <si>
    <t xml:space="preserve">3392804	</t>
  </si>
  <si>
    <t xml:space="preserve">999224290601579	</t>
  </si>
  <si>
    <t>[萨沃纳]加萨沃纳酒店(Idea Hotel Plus Savona)(55920093)</t>
  </si>
  <si>
    <t>标准双人房&lt;2人入住&gt;&lt;不退款&gt;&lt;早餐&gt;</t>
  </si>
  <si>
    <t>Buonocore/Mary</t>
  </si>
  <si>
    <t xml:space="preserve">3394615	</t>
  </si>
  <si>
    <t xml:space="preserve">25581831	</t>
  </si>
  <si>
    <t xml:space="preserve">999224291711566	</t>
  </si>
  <si>
    <t>[巴厘岛]巴厘岛库塔艾登酒店(Eden Hotel Kuta Bali)(55337243)</t>
  </si>
  <si>
    <t>客房（eden）&lt;2人入住&gt;</t>
  </si>
  <si>
    <t>ERGASHOV/DONIYOR,JURABOEV/MUZAFFAR</t>
  </si>
  <si>
    <t xml:space="preserve">3394950	</t>
  </si>
  <si>
    <t xml:space="preserve">27201647	</t>
  </si>
  <si>
    <t xml:space="preserve">999224292172568	</t>
  </si>
  <si>
    <t>[托伦斯]托伦斯宫古海柏丽德酒店(Miyako Hybrid Hotel Torrance)(55720369)</t>
  </si>
  <si>
    <t>特大床房&lt;2人入住&gt;</t>
  </si>
  <si>
    <t>TO/HOI YEUNG</t>
  </si>
  <si>
    <t xml:space="preserve">3395149	</t>
  </si>
  <si>
    <t xml:space="preserve">149233538843	</t>
  </si>
  <si>
    <t xml:space="preserve">999224292363128	</t>
  </si>
  <si>
    <t>[曼谷]维布萨南保旅馆(Vīb Best Western Sanam Pao)(55956457)</t>
  </si>
  <si>
    <t>高级特大床房&lt;2人入住&gt;&lt;早餐&gt;</t>
  </si>
  <si>
    <t>Xiang/Jie</t>
  </si>
  <si>
    <t xml:space="preserve">3395198	</t>
  </si>
  <si>
    <t xml:space="preserve">1075590204	</t>
  </si>
  <si>
    <t xml:space="preserve">999224292513429	</t>
  </si>
  <si>
    <t>[吉隆坡]吉隆坡宾乐雅服务公寓(Parkroyal Serviced Suites Kuala Lumpur)(55337133)</t>
  </si>
  <si>
    <t>一卧室套房&lt;2人入住&gt;&lt;不退款&gt;&lt;早餐&gt;</t>
  </si>
  <si>
    <t>LOW/ERIC</t>
  </si>
  <si>
    <t xml:space="preserve">3395258	</t>
  </si>
  <si>
    <t xml:space="preserve">406554	</t>
  </si>
  <si>
    <t xml:space="preserve">999224303278298	</t>
  </si>
  <si>
    <t>[舍维伊拉吕]巴黎南阿多尼斯公寓式酒店(Adonis Paris Sud)(55598814)</t>
  </si>
  <si>
    <t>双床开放式客房带小厨房&lt;2人入住&gt;&lt;不退款&gt;</t>
  </si>
  <si>
    <t>Prevotel/Chantal</t>
  </si>
  <si>
    <t xml:space="preserve">3396975	</t>
  </si>
  <si>
    <t xml:space="preserve">-12052012	</t>
  </si>
  <si>
    <t xml:space="preserve">999224311065989	</t>
  </si>
  <si>
    <t>[檀香山]夏威夷·火奴鲁鲁机场酒店(Airport Honolulu Hotel)(55861908)</t>
  </si>
  <si>
    <t>ENG/WAISI</t>
  </si>
  <si>
    <t xml:space="preserve">3399060	</t>
  </si>
  <si>
    <t xml:space="preserve">CI4E8DGB	</t>
  </si>
  <si>
    <t xml:space="preserve">999224311596111	</t>
  </si>
  <si>
    <t>[波士顿]戈弗雷波士顿酒店(The Godfrey Hotel Boston)(55720151)</t>
  </si>
  <si>
    <t>行政特大房&lt;2人入住&gt;</t>
  </si>
  <si>
    <t>Nahmias/Patrice</t>
  </si>
  <si>
    <t xml:space="preserve">3399184	</t>
  </si>
  <si>
    <t xml:space="preserve">775634431	</t>
  </si>
  <si>
    <t xml:space="preserve">999224314677563	</t>
  </si>
  <si>
    <t>[曼谷]曼谷京华大酒店(Hotel Royal Bangkok@Chinatown)(55932568)</t>
  </si>
  <si>
    <t>高级房（无窗）&lt;2人入住&gt;&lt;不退款&gt;</t>
  </si>
  <si>
    <t>WANG/QIQUAN,ZHANG/BO</t>
  </si>
  <si>
    <t xml:space="preserve">3399861	</t>
  </si>
  <si>
    <t xml:space="preserve">354055	</t>
  </si>
  <si>
    <t xml:space="preserve">999224323438991	</t>
  </si>
  <si>
    <t>[曼谷]乔希酒店(Josh Hotel)(55543086)</t>
  </si>
  <si>
    <t>Wang/Yixi,Wang/Yuke</t>
  </si>
  <si>
    <t xml:space="preserve">3401073	</t>
  </si>
  <si>
    <t xml:space="preserve">27241085	</t>
  </si>
  <si>
    <t xml:space="preserve">999224331944093	</t>
  </si>
  <si>
    <t>[尖竹汶]昭佬托桑海滩飯店(Chaolao Tosang Beach Hotel)(90352921)</t>
  </si>
  <si>
    <t>高级房&lt;2人入住&gt;&lt;早餐&gt;</t>
  </si>
  <si>
    <t>YARAPHAN/PRANEE</t>
  </si>
  <si>
    <t xml:space="preserve">acknowledge	</t>
  </si>
  <si>
    <t xml:space="preserve">999224333805355	</t>
  </si>
  <si>
    <t>[吉隆坡]吉隆坡英迪酒店(Indie Hotel Kuala Lumpur)(94360502)</t>
  </si>
  <si>
    <t>中型房&lt;2人入住&gt;</t>
  </si>
  <si>
    <t>LIEW/FOONG YUEN</t>
  </si>
  <si>
    <t xml:space="preserve">3403148	</t>
  </si>
  <si>
    <t xml:space="preserve">999224334258532	</t>
  </si>
  <si>
    <t>[Tanjong Surat]迪沙鲁阿曼萨里酒店(Amansari Hotel Desaru)(91808934)</t>
  </si>
  <si>
    <t>超豪华客房&lt;2人入住&gt;&lt;不退款&gt;&lt;早餐&gt;</t>
  </si>
  <si>
    <t>SIKH ABDUL AZIZ/SHEIKH AZLAN</t>
  </si>
  <si>
    <t xml:space="preserve">3403280	</t>
  </si>
  <si>
    <t xml:space="preserve">N0080750	</t>
  </si>
  <si>
    <t xml:space="preserve">999224334361679	</t>
  </si>
  <si>
    <t>[清迈]欧亚清迈酒店(Eurasia Chiang Mai Hotel)(55822138)</t>
  </si>
  <si>
    <t>小屋房&lt;2人入住&gt;&lt;不退款&gt;</t>
  </si>
  <si>
    <t>Malaque/Nelson</t>
  </si>
  <si>
    <t xml:space="preserve">3403305	</t>
  </si>
  <si>
    <t xml:space="preserve">999224335391479	</t>
  </si>
  <si>
    <t>[East Pennsboro Township]哈里斯堡宾州哈里斯酒店 - 温德姆商标精选酒店(Penn Harris Hotel Harrisburg, Trademark by Wyndham)(92030889)</t>
  </si>
  <si>
    <t>特大号床间&lt;2人入住&gt;&lt;不退款&gt;</t>
  </si>
  <si>
    <t>Kerzmann/Tony</t>
  </si>
  <si>
    <t xml:space="preserve">3403554	</t>
  </si>
  <si>
    <t xml:space="preserve">999224337383445	</t>
  </si>
  <si>
    <t>[玛丽亚温泉市]达芬奇酒店(Hotel DaVinci)(89917336)</t>
  </si>
  <si>
    <t>高级双人房&lt;2人入住&gt;&lt;早餐&gt;</t>
  </si>
  <si>
    <t>Seidel/Sandra</t>
  </si>
  <si>
    <t xml:space="preserve">3404194	</t>
  </si>
  <si>
    <t xml:space="preserve">S1_13181260	</t>
  </si>
  <si>
    <t xml:space="preserve">999224337698358	</t>
  </si>
  <si>
    <t>[釜山]釜山格兰德朝鲜酒店(Grand Josun Busan)(90199470)</t>
  </si>
  <si>
    <t>海洋景尊贵特大床房&lt;2人入住&gt;</t>
  </si>
  <si>
    <t>LEE/HARYONG</t>
  </si>
  <si>
    <t xml:space="preserve">3404351	</t>
  </si>
  <si>
    <t xml:space="preserve">539908	</t>
  </si>
  <si>
    <t xml:space="preserve">999224339512430	</t>
  </si>
  <si>
    <t>[圣莫尼卡]卡梅尔酒店(Hotel Carmel Santa Monica)(55872337)</t>
  </si>
  <si>
    <t>大床房&lt;2人入住&gt;</t>
  </si>
  <si>
    <t>HU/WEIYI,LIU/HONG</t>
  </si>
  <si>
    <t xml:space="preserve">3404867	</t>
  </si>
  <si>
    <t xml:space="preserve">0RMAGQYXV	</t>
  </si>
  <si>
    <t xml:space="preserve">999224341538879	</t>
  </si>
  <si>
    <t xml:space="preserve">3405388	</t>
  </si>
  <si>
    <t xml:space="preserve">S1_13480017	</t>
  </si>
  <si>
    <t xml:space="preserve">999224342446924	</t>
  </si>
  <si>
    <t>[曼谷]双子塔酒店(Twin Towers Hotel)(55439614)</t>
  </si>
  <si>
    <t>WONG/HUNGSHUN</t>
  </si>
  <si>
    <t xml:space="preserve">3405582	</t>
  </si>
  <si>
    <t xml:space="preserve">151275	</t>
  </si>
  <si>
    <t xml:space="preserve">999224355842643	</t>
  </si>
  <si>
    <t>[丹吉尔]肯兹索拉祖尔酒店(Kenzi Solazur)(77371653)</t>
  </si>
  <si>
    <t>典雅间&lt;2人入住&gt;&lt;早餐&gt;</t>
  </si>
  <si>
    <t>CHERIFI/Sarah</t>
  </si>
  <si>
    <t xml:space="preserve">3406955	</t>
  </si>
  <si>
    <t xml:space="preserve">24369343	</t>
  </si>
  <si>
    <t xml:space="preserve">999224357658401	</t>
  </si>
  <si>
    <t>[卡纳尔温切斯特]啤酒厂狗屋酒店(DogHouse Columbus)(89918009)</t>
  </si>
  <si>
    <t>标准特大床房&lt;2人入住&gt;&lt;早餐&gt;</t>
  </si>
  <si>
    <t>Honkamp/Margaret</t>
  </si>
  <si>
    <t xml:space="preserve">3407570	</t>
  </si>
  <si>
    <t xml:space="preserve">0HSTT4SKF	</t>
  </si>
  <si>
    <t xml:space="preserve">999224360061951	</t>
  </si>
  <si>
    <t>[哈密尔顿]哈密尔顿公主海滩俱乐部费尔蒙经营酒店(Hamilton Princess &amp; Beach Club A Fairmont Managed Hotel)(89917267)</t>
  </si>
  <si>
    <t>费尔蒙奢华房&lt;2人入住&gt;&lt;不退款&gt;&lt;早餐&gt;</t>
  </si>
  <si>
    <t>Sullivan/Thomas</t>
  </si>
  <si>
    <t xml:space="preserve">3408477	</t>
  </si>
  <si>
    <t xml:space="preserve">999224371123782	</t>
  </si>
  <si>
    <t>[太平]太平酒店(Hotel Taiping Perdana)(78200711)</t>
  </si>
  <si>
    <t>高级大床房&lt;2人入住&gt;</t>
  </si>
  <si>
    <t>Mohamed/Zaidatul Azaweah</t>
  </si>
  <si>
    <t xml:space="preserve">3412248	</t>
  </si>
  <si>
    <t xml:space="preserve">1075736721	</t>
  </si>
  <si>
    <t xml:space="preserve">999224371374482	</t>
  </si>
  <si>
    <t>[纽约]爱迪生时代广场酒店(Hotel Edison Times Square)(55694551)</t>
  </si>
  <si>
    <t>特色大床客房&lt;2人入住&gt;&lt;不退款&gt;</t>
  </si>
  <si>
    <t>ALMARRI/SALEH NAJI</t>
  </si>
  <si>
    <t xml:space="preserve">3412323	</t>
  </si>
  <si>
    <t xml:space="preserve">CRS:CI4EDI03 PMS:58259299	</t>
  </si>
  <si>
    <t xml:space="preserve">999224378507382	</t>
  </si>
  <si>
    <t>[丹戎本雅]天堂沙滩度假村(Rainbow Paradise Beach Resort)(55312110)</t>
  </si>
  <si>
    <t>Deluxe Studio King&lt;2人入住&gt;</t>
  </si>
  <si>
    <t>CAO/YULIN</t>
  </si>
  <si>
    <t xml:space="preserve">3413095	</t>
  </si>
  <si>
    <t xml:space="preserve">27310551	</t>
  </si>
  <si>
    <t xml:space="preserve">999224379491154	</t>
  </si>
  <si>
    <t>[布尔戈斯]都会布尔戈斯酒店(Urban Burgos)(89919126)</t>
  </si>
  <si>
    <t>双床间&lt;2人入住&gt;&lt;不退款&gt;</t>
  </si>
  <si>
    <t>HUARACHI/ALBA</t>
  </si>
  <si>
    <t xml:space="preserve">3413406	</t>
  </si>
  <si>
    <t xml:space="preserve">29048	</t>
  </si>
  <si>
    <t xml:space="preserve">999224379966504	</t>
  </si>
  <si>
    <t>[Cikokol]塞尔彭地平线大酒店(Hotel Horison Grand Serpong)(55801027)</t>
  </si>
  <si>
    <t>家庭两卧室房&lt;3人入住&gt;&lt;不退款&gt;&lt;早餐&gt;</t>
  </si>
  <si>
    <t>CHU/ICHING</t>
  </si>
  <si>
    <t xml:space="preserve">3413609	</t>
  </si>
  <si>
    <t xml:space="preserve">999224380534480	</t>
  </si>
  <si>
    <t>[Haymarket]悉尼南部大酒店(Great Southern Hotel Sydney)(55665945)</t>
  </si>
  <si>
    <t>标准房 (Standard Room with no Housekeeping )&lt;2人入住&gt;&lt;不退款&gt;</t>
  </si>
  <si>
    <t>zhang/zining</t>
  </si>
  <si>
    <t xml:space="preserve">3413770	</t>
  </si>
  <si>
    <t xml:space="preserve">14747238	</t>
  </si>
  <si>
    <t xml:space="preserve">999224385382747	</t>
  </si>
  <si>
    <t>[曼谷]我的阁楼公寓式酒店(My Loft Residence)(55745245)</t>
  </si>
  <si>
    <t>大床一室房&lt;2人入住&gt;&lt;不退款&gt;</t>
  </si>
  <si>
    <t>QI/WEICHAO,HUANG/JIANHAO</t>
  </si>
  <si>
    <t xml:space="preserve">3414852	</t>
  </si>
  <si>
    <t xml:space="preserve">1075757623	</t>
  </si>
  <si>
    <t xml:space="preserve">999224386098169	</t>
  </si>
  <si>
    <t>[芭堤雅]芭堤雅美憬阁维兰达度假酒店(Veranda Resort Pattaya - MGallery by Sofitel)(55270332)</t>
  </si>
  <si>
    <t>博海豪华特大床房&lt;2人入住&gt;&lt;不退款&gt;</t>
  </si>
  <si>
    <t>BAIBUA/TUSSANEEYA</t>
  </si>
  <si>
    <t xml:space="preserve">3415014	</t>
  </si>
  <si>
    <t xml:space="preserve">999224386333161	</t>
  </si>
  <si>
    <t>Gold King Room 32sqm&lt;2人入住&gt;&lt;不退款&gt;&lt;早餐&gt;</t>
  </si>
  <si>
    <t>YANG/HERAN</t>
  </si>
  <si>
    <t xml:space="preserve">3415122	</t>
  </si>
  <si>
    <t xml:space="preserve">85366186	</t>
  </si>
  <si>
    <t xml:space="preserve">999224388588843	</t>
  </si>
  <si>
    <t>[库克卡克]泰国考拉德瓦苏穆海滩度假别墅(Devasom Khao Lak Beach Resort &amp; Villas)(90382157)</t>
  </si>
  <si>
    <t>海滨精致套房（带按摩浴缸）&lt;1人入住&gt;&lt;不退款&gt;&lt;早餐&gt;</t>
  </si>
  <si>
    <t>wannawong/Chunyanuch</t>
  </si>
  <si>
    <t xml:space="preserve">3415643	</t>
  </si>
  <si>
    <t xml:space="preserve">999224389217502	</t>
  </si>
  <si>
    <t>[巴黎]杜尔酒店(Hôtel Duo)(55932613)</t>
  </si>
  <si>
    <t>Nuenlist/Cornelia</t>
  </si>
  <si>
    <t xml:space="preserve">3415846	</t>
  </si>
  <si>
    <t xml:space="preserve">14959418	</t>
  </si>
  <si>
    <t xml:space="preserve">999224389576089	</t>
  </si>
  <si>
    <t>[华欣]UR华欣私人酒店(UR the Private Hua Hin)(90206574)</t>
  </si>
  <si>
    <t>豪华间&lt;2人入住&gt;&lt;不退款&gt;</t>
  </si>
  <si>
    <t>SHI/MENGYONG</t>
  </si>
  <si>
    <t xml:space="preserve">3415897	</t>
  </si>
  <si>
    <t xml:space="preserve">酒店前台pei女士确认	</t>
  </si>
  <si>
    <t xml:space="preserve">999224391338946	</t>
  </si>
  <si>
    <t>[马贝拉]阿兰达马贝拉酒店(Alanda Marbella Hotel)(90352293)</t>
  </si>
  <si>
    <t>豪华双人房&lt;2人入住&gt;&lt;早餐&gt;</t>
  </si>
  <si>
    <t>GINER VIDAL/VICENTE FRANCISCO</t>
  </si>
  <si>
    <t xml:space="preserve">3416463	</t>
  </si>
  <si>
    <t xml:space="preserve">-15021167	</t>
  </si>
  <si>
    <t xml:space="preserve">24391760724	</t>
  </si>
  <si>
    <t>[中雅加达]雅加达瓦希德哈西姆智选假日酒店(Holiday Inn Express Jakarta Wahid Hasyim, an IHG Hotel)(55639809)</t>
  </si>
  <si>
    <t>城景标准大床房&lt;2人入住&gt;&lt;不退款&gt;&lt;早餐&gt;</t>
  </si>
  <si>
    <t>ZHANG/WEIJIA</t>
  </si>
  <si>
    <t xml:space="preserve">3416693	</t>
  </si>
  <si>
    <t xml:space="preserve">49561648	</t>
  </si>
  <si>
    <t xml:space="preserve">999224398436429	</t>
  </si>
  <si>
    <t>[新山]KSL度假酒店(KSL Hotel &amp; Resort)(55680499)</t>
  </si>
  <si>
    <t>高级三人房&lt;2人入住&gt;&lt;不退款&gt;</t>
  </si>
  <si>
    <t>MU/YANG,JIANG/SHURONG</t>
  </si>
  <si>
    <t xml:space="preserve">3418126	</t>
  </si>
  <si>
    <t xml:space="preserve">999224398467171	</t>
  </si>
  <si>
    <t>[梳邦再也]苏邦帝国酒店(Empire Hotel Subang)(55478186)</t>
  </si>
  <si>
    <t>尊贵精选双床房&lt;2人入住&gt;&lt;不退款&gt;</t>
  </si>
  <si>
    <t>ZHANG/JING JING,LU/WEN NA,SHEN/HAI JUN,LU/QIANG</t>
  </si>
  <si>
    <t xml:space="preserve">3418127	</t>
  </si>
  <si>
    <t xml:space="preserve">966433801	</t>
  </si>
  <si>
    <t xml:space="preserve">999224401424510	</t>
  </si>
  <si>
    <t>[曼谷]普里玛住宿酒店(The Prima Residence)(90400865)</t>
  </si>
  <si>
    <t>豪华双床房&lt;2人入住&gt;&lt;早餐&gt;</t>
  </si>
  <si>
    <t>GONG/WANGSHENG,SHEN/YUBAO</t>
  </si>
  <si>
    <t xml:space="preserve">3418560	</t>
  </si>
  <si>
    <t xml:space="preserve">1075787963	</t>
  </si>
  <si>
    <t xml:space="preserve">999224401910198	</t>
  </si>
  <si>
    <t>[曼谷]曼谷彩虹云宵酒店(Baiyoke Sky Hotel Bangkok)(55831872)</t>
  </si>
  <si>
    <t>豪华房(天空区)&lt;2人入住&gt;&lt;不退款&gt;</t>
  </si>
  <si>
    <t>ZHANG/QIANG,SONG/HAOXIN,ONG/KHENGHOCK</t>
  </si>
  <si>
    <t xml:space="preserve">3418637	</t>
  </si>
  <si>
    <t xml:space="preserve">MTN-4917940634749145541	</t>
  </si>
  <si>
    <t xml:space="preserve">999224402035066	</t>
  </si>
  <si>
    <t>[八打灵再也]吉隆坡颐思殿酒店(Eastin Hotel Kuala Lumpur)(55270753)</t>
  </si>
  <si>
    <t>Deluxe King&lt;2人入住&gt;</t>
  </si>
  <si>
    <t>HIDAYAH/NURUL HIDAYAH</t>
  </si>
  <si>
    <t xml:space="preserve">3418683	</t>
  </si>
  <si>
    <t xml:space="preserve">27345980	</t>
  </si>
  <si>
    <t xml:space="preserve">999224403523278	</t>
  </si>
  <si>
    <t>[丹戎本雅]槟城火烈鸟海滩酒店(Flamingo Hotel by The Beach, Penang)(55439295)</t>
  </si>
  <si>
    <t>海景豪华双人床房&lt;2人入住&gt;&lt;不退款&gt;&lt;早餐&gt;</t>
  </si>
  <si>
    <t>MISRAN/EQIN,AZIZ/FAIZ</t>
  </si>
  <si>
    <t xml:space="preserve">3419097	</t>
  </si>
  <si>
    <t xml:space="preserve">HBD-121997-320-2419092	</t>
  </si>
  <si>
    <t xml:space="preserve">999224403955787	</t>
  </si>
  <si>
    <t>[迪拜]迪拜千禧国际酒店(Grand Millennium Dubai)(70391581)</t>
  </si>
  <si>
    <t>一卧公寓&lt;2人入住&gt;&lt;不退款&gt;</t>
  </si>
  <si>
    <t>Boudaqa/Abdullah</t>
  </si>
  <si>
    <t xml:space="preserve">3419182	</t>
  </si>
  <si>
    <t xml:space="preserve">29871523	</t>
  </si>
  <si>
    <t xml:space="preserve">999224407059861	</t>
  </si>
  <si>
    <t>[普吉岛]普吉岛芭东度假酒店(Patong Resort Hotel)(55665911)</t>
  </si>
  <si>
    <t>高级房（中宾）&lt;2人入住&gt;&lt;不退款&gt;</t>
  </si>
  <si>
    <t>Hulbah/Abdurahman esmaeel</t>
  </si>
  <si>
    <t xml:space="preserve">3419969	</t>
  </si>
  <si>
    <t xml:space="preserve">999224407231187	</t>
  </si>
  <si>
    <t>[曼谷]曼谷班达拉西隆套房酒店(Bandara Suites Silom, Bangkok)(55320752)</t>
  </si>
  <si>
    <t>一卧室套房&lt;2人入住&gt;&lt;不退款&gt;</t>
  </si>
  <si>
    <t>UNG/CHANGKY</t>
  </si>
  <si>
    <t xml:space="preserve">3419991	</t>
  </si>
  <si>
    <t xml:space="preserve">999224411097519	</t>
  </si>
  <si>
    <t>[兰卡威]兰卡威卡马尔度假村(Camar Resort Langkawi)(55768748)</t>
  </si>
  <si>
    <t>豪华特大床房-沙滩翼&lt;2人入住&gt;&lt;不退款&gt;</t>
  </si>
  <si>
    <t>CAI/JIANUO,SHAN/YUQI</t>
  </si>
  <si>
    <t xml:space="preserve">3420983	</t>
  </si>
  <si>
    <t xml:space="preserve">129648	</t>
  </si>
  <si>
    <t xml:space="preserve">999224411727326	</t>
  </si>
  <si>
    <t>[巴塞罗那]卡尔利特塞尔赫斯酒店(Hotel Serhs Carlit)(90352802)</t>
  </si>
  <si>
    <t>舒适双人间 - 带私人浴室&lt;2人入住&gt;&lt;不退款&gt;</t>
  </si>
  <si>
    <t>RENOU/SACHA ALEXANDRA</t>
  </si>
  <si>
    <t xml:space="preserve">3421251	</t>
  </si>
  <si>
    <t xml:space="preserve">EX-15745186-906112	</t>
  </si>
  <si>
    <t xml:space="preserve">999224412037131	</t>
  </si>
  <si>
    <t>[本那瓦镇]迪沙鲁海岸硬石酒店(Hard Rock Hotel Desaru Coast)(68031178)</t>
  </si>
  <si>
    <t>高级双人床房&lt;2人入住&gt;&lt;不退款&gt;&lt;早餐&gt;</t>
  </si>
  <si>
    <t>HAMZAH/AMIR HAZWAN</t>
  </si>
  <si>
    <t xml:space="preserve">3421399	</t>
  </si>
  <si>
    <t xml:space="preserve">999224412185525	</t>
  </si>
  <si>
    <t>LIU/BOXI</t>
  </si>
  <si>
    <t xml:space="preserve">3421503	</t>
  </si>
  <si>
    <t xml:space="preserve">1075815734	</t>
  </si>
  <si>
    <t xml:space="preserve">999224413015800	</t>
  </si>
  <si>
    <t>[檀香山]威基基海滩阿洛希拉尼酒店('Alohilani Resort Waikiki Beach)(55862069)</t>
  </si>
  <si>
    <t>标准两张大号床房&lt;2人入住&gt;&lt;不退款&gt;</t>
  </si>
  <si>
    <t>Gonzalez/Esmeralda</t>
  </si>
  <si>
    <t xml:space="preserve">3421883	</t>
  </si>
  <si>
    <t xml:space="preserve">999224412872895	</t>
  </si>
  <si>
    <t>[阿姆斯特丹]亚当爵士酒店(Sir Adam Hotel)(55841691)</t>
  </si>
  <si>
    <t>Double room - Boutique&lt;2人入住&gt;&lt;不退款&gt;</t>
  </si>
  <si>
    <t>FARIADI/YULIUS SETIADI</t>
  </si>
  <si>
    <t xml:space="preserve">3421820	</t>
  </si>
  <si>
    <t xml:space="preserve">999224413925848	</t>
  </si>
  <si>
    <t>[清迈]德兰纳酒店(De Lanna Hotel)(55269673)</t>
  </si>
  <si>
    <t>SHEN/CHIAYU</t>
  </si>
  <si>
    <t xml:space="preserve">3422213	</t>
  </si>
  <si>
    <t xml:space="preserve">81519	</t>
  </si>
  <si>
    <t xml:space="preserve">999224418486355	</t>
  </si>
  <si>
    <t>[泗水]群岛花园皇宫大酒店(Garden Palace Hotel Powered by Archipelago)(55862087)</t>
  </si>
  <si>
    <t>高级特大床房&lt;2人入住&gt;&lt;不退款&gt;&lt;早餐&gt;</t>
  </si>
  <si>
    <t>EFFENDY/TINA KARISMA</t>
  </si>
  <si>
    <t xml:space="preserve">3422710	</t>
  </si>
  <si>
    <t xml:space="preserve">27373631	</t>
  </si>
  <si>
    <t xml:space="preserve">999224418792082	</t>
  </si>
  <si>
    <t>[迪拜]迪拜费尔蒙特酒店(Fairmont Dubai)(70391893)</t>
  </si>
  <si>
    <t>费尔蒙房&lt;2人入住&gt;&lt;不退款&gt;&lt;早餐&gt;</t>
  </si>
  <si>
    <t>Barabanau/Vasili</t>
  </si>
  <si>
    <t xml:space="preserve">3422768	</t>
  </si>
  <si>
    <t xml:space="preserve">83690634	</t>
  </si>
  <si>
    <t xml:space="preserve">999224420747336	</t>
  </si>
  <si>
    <t>[劳德代尔堡]劳德代尔海滩索尼斯塔堡酒店(Sonesta Fort Lauderdale Beach)(55720165)</t>
  </si>
  <si>
    <t>海洋曲线景豪华特大床房&lt;2人入住&gt;&lt;不退款&gt;</t>
  </si>
  <si>
    <t>Sun/Chu</t>
  </si>
  <si>
    <t xml:space="preserve">3423164	</t>
  </si>
  <si>
    <t xml:space="preserve">62015SE174027	</t>
  </si>
  <si>
    <t xml:space="preserve">999224423213748	</t>
  </si>
  <si>
    <t>[首尔]清凉设计酒店(Hotel the Designers Cheongnyangni)(68031227)</t>
  </si>
  <si>
    <t>豪华双床房&lt;2人入住&gt;&lt;不退款&gt;</t>
  </si>
  <si>
    <t>LI/WEIWEI,LIN/YUANYUAN,WANG/CHAO</t>
  </si>
  <si>
    <t xml:space="preserve">00	</t>
  </si>
  <si>
    <t xml:space="preserve">999224424157913	</t>
  </si>
  <si>
    <t>[曼谷]曼谷丽笙世嘉酒店(Radisson Blu Plaza Bangkok)(55862059)</t>
  </si>
  <si>
    <t>XU/XIAO</t>
  </si>
  <si>
    <t xml:space="preserve">3424067	</t>
  </si>
  <si>
    <t xml:space="preserve">DEB230526182847610	</t>
  </si>
  <si>
    <t xml:space="preserve">999224424626162	</t>
  </si>
  <si>
    <t>[丹那拉打]金马仑高原世纪松园度假酒店(Century Pines Resort Cameron Highlands)(55320455)</t>
  </si>
  <si>
    <t>松树房&lt;2人入住&gt;&lt;不退款&gt;&lt;早餐&gt;</t>
  </si>
  <si>
    <t>JUMADI/MOHD SAHFIX SHAHIRAN BIN</t>
  </si>
  <si>
    <t xml:space="preserve">3424121	</t>
  </si>
  <si>
    <t xml:space="preserve">1075843465	</t>
  </si>
  <si>
    <t xml:space="preserve">999224425112060	</t>
  </si>
  <si>
    <t>[马德里]顶点酒店(Vértice Roomspace)(55290572)</t>
  </si>
  <si>
    <t>标准大床房&lt;2人入住&gt;&lt;不退款&gt;</t>
  </si>
  <si>
    <t>SANUDO DIAZ/FRANCISCO</t>
  </si>
  <si>
    <t xml:space="preserve">3424229	</t>
  </si>
  <si>
    <t xml:space="preserve">-16272176	</t>
  </si>
  <si>
    <t xml:space="preserve">999224426081758	</t>
  </si>
  <si>
    <t>[八打灵再也]科塔达曼萨拉艾波勒 H 精品酒店(H Boutique Hotel Xplorer Kota Damansara)(92031516)</t>
  </si>
  <si>
    <t>Standard Queen Without Window&lt;2人入住&gt;</t>
  </si>
  <si>
    <t>FUN/KEN CHING</t>
  </si>
  <si>
    <t xml:space="preserve">3424538	</t>
  </si>
  <si>
    <t xml:space="preserve">999224428183064	</t>
  </si>
  <si>
    <t>[北雅加达]雅加达东荟城智选假日酒店(Holiday Inn Express Jakarta Pluit Citygate, an IHG Hotel)(55426409)</t>
  </si>
  <si>
    <t>标准双床房&lt;1人入住&gt;&lt;不退款&gt;&lt;早餐&gt;</t>
  </si>
  <si>
    <t>ZHONG/YISUN,LIN/JIAMIN</t>
  </si>
  <si>
    <t xml:space="preserve">3425132	</t>
  </si>
  <si>
    <t xml:space="preserve">Confirm by Mr. Obi // FO #337123 #337124	</t>
  </si>
  <si>
    <t xml:space="preserve">999224429746419	</t>
  </si>
  <si>
    <t>[因斯布鲁克]因斯布鲁克酒店(Hotel Innsbruck)(55694485)</t>
  </si>
  <si>
    <t>小型套房&lt;2人入住&gt;&lt;不退款&gt;&lt;早餐&gt;</t>
  </si>
  <si>
    <t>ALMANSOURI/SULTAN SALMEEN</t>
  </si>
  <si>
    <t xml:space="preserve">3425849	</t>
  </si>
  <si>
    <t xml:space="preserve">16434145	</t>
  </si>
  <si>
    <t xml:space="preserve">999224430411692	</t>
  </si>
  <si>
    <t>[卢奇诺]克鲁兹酒店(Hotel Cruise)(96300322)</t>
  </si>
  <si>
    <t>双人房 (with Private Garage)&lt;2人入住&gt;&lt;不退款&gt;</t>
  </si>
  <si>
    <t>PARK/YOUNG JIN</t>
  </si>
  <si>
    <t xml:space="preserve">3426013	</t>
  </si>
  <si>
    <t xml:space="preserve">151590	</t>
  </si>
  <si>
    <t xml:space="preserve">999224430563879	</t>
  </si>
  <si>
    <t>JIA/KAILI,xu/xu</t>
  </si>
  <si>
    <t xml:space="preserve">3426079	</t>
  </si>
  <si>
    <t xml:space="preserve">HTL-WBD-412039665	</t>
  </si>
  <si>
    <t xml:space="preserve">999224431013242	</t>
  </si>
  <si>
    <t>[曼谷]UHG 隆路区酒店(The Quarter Silom by Uhg - Sha Extra Plus)(91812292)</t>
  </si>
  <si>
    <t>高级阳台房&lt;2人入住&gt;&lt;不退款&gt;&lt;早餐&gt;</t>
  </si>
  <si>
    <t>chan/chu ming</t>
  </si>
  <si>
    <t xml:space="preserve">3426283	</t>
  </si>
  <si>
    <t xml:space="preserve">1075860404	</t>
  </si>
  <si>
    <t xml:space="preserve">999224431205445	</t>
  </si>
  <si>
    <t>[泗水]达尔莫奎斯特酒店 - 泗水 - 阿斯顿酒店(Quest Hotel Darmo - Surabaya by Aston)(60480266)</t>
  </si>
  <si>
    <t>PRABOWO/NANANG HADI PRABOWO</t>
  </si>
  <si>
    <t xml:space="preserve">3426367	</t>
  </si>
  <si>
    <t xml:space="preserve">27396918	</t>
  </si>
  <si>
    <t xml:space="preserve">999224431398790	</t>
  </si>
  <si>
    <t>[帕西市]欧迪卡斯里士满酒店 - 由 ASTON 技术提供(Richmonde Hotel Ortigas)(55861912)</t>
  </si>
  <si>
    <t>豪华客房&lt;1人入住&gt;&lt;不退款&gt;&lt;早餐&gt;</t>
  </si>
  <si>
    <t>park/chul kwi</t>
  </si>
  <si>
    <t xml:space="preserve">3426403	</t>
  </si>
  <si>
    <t xml:space="preserve">58753204	</t>
  </si>
  <si>
    <t xml:space="preserve">999224432611664	</t>
  </si>
  <si>
    <t>大号床房&lt;2人入住&gt;&lt;不退款&gt;&lt;早餐&gt;</t>
  </si>
  <si>
    <t>DUAN/JIANXIANG</t>
  </si>
  <si>
    <t xml:space="preserve">3426809	</t>
  </si>
  <si>
    <t xml:space="preserve">47392202	</t>
  </si>
  <si>
    <t xml:space="preserve">999224433287815	</t>
  </si>
  <si>
    <t>[Serdang]柯尼吉翁布城索弗酒店(Sovotel Conezion Putrajaya)(90402858)</t>
  </si>
  <si>
    <t>CHEE/JUNWEI</t>
  </si>
  <si>
    <t xml:space="preserve">3427043	</t>
  </si>
  <si>
    <t xml:space="preserve">1075867817	</t>
  </si>
  <si>
    <t xml:space="preserve">999224434024005	</t>
  </si>
  <si>
    <t>[安克雷奇]英列特大厦套房酒店(Inlet Tower Hotel &amp; Suites)(89919280)</t>
  </si>
  <si>
    <t>Single King Deluxe&lt;2人入住&gt;&lt;不退款&gt;&lt;早餐&gt;</t>
  </si>
  <si>
    <t>CHEN/MEIHUI</t>
  </si>
  <si>
    <t xml:space="preserve">3427284	</t>
  </si>
  <si>
    <t xml:space="preserve">131290695	</t>
  </si>
  <si>
    <t xml:space="preserve">999224434358532	</t>
  </si>
  <si>
    <t>[万象]塞纳酒店(La Seine Hotel)(70165135)</t>
  </si>
  <si>
    <t>zhang/xiaopeng</t>
  </si>
  <si>
    <t xml:space="preserve">3427356	</t>
  </si>
  <si>
    <t xml:space="preserve">16791687	</t>
  </si>
  <si>
    <t xml:space="preserve">999224434732966	</t>
  </si>
  <si>
    <t>[马六甲]甲必丹公祠酒店(Kapitan Kongsi Hotel)(91547727)</t>
  </si>
  <si>
    <t>双床房 (Kapitan)&lt;2人入住&gt;&lt;不退款&gt;</t>
  </si>
  <si>
    <t>PEE/LEE MEI</t>
  </si>
  <si>
    <t xml:space="preserve">3427430	</t>
  </si>
  <si>
    <t xml:space="preserve">27405352	</t>
  </si>
  <si>
    <t xml:space="preserve">999224439898726	</t>
  </si>
  <si>
    <t>二卧室套房&lt;2人入住&gt;&lt;不退款&gt;</t>
  </si>
  <si>
    <t>TENGKU/SOFNIS</t>
  </si>
  <si>
    <t xml:space="preserve">3427669	</t>
  </si>
  <si>
    <t xml:space="preserve">1075876175	</t>
  </si>
  <si>
    <t xml:space="preserve">999224440222131	</t>
  </si>
  <si>
    <t>[吉隆坡]吉隆坡盛贸饭店(Traders Hotel, Kuala Lumpur)(55852081)</t>
  </si>
  <si>
    <t>奢华客房, 1 张特大床&lt;2人入住&gt;&lt;不退款&gt;&lt;早餐&gt;</t>
  </si>
  <si>
    <t>CHAN/YIK KEUNG</t>
  </si>
  <si>
    <t xml:space="preserve">3427700	</t>
  </si>
  <si>
    <t xml:space="preserve">11639237522	</t>
  </si>
  <si>
    <t xml:space="preserve">999224440874779	</t>
  </si>
  <si>
    <t>[马卡蒂]迷你套房 - 马卡蒂艾顿塔酒店(The Mini Suites Eton Tower Makati)(55956372)</t>
  </si>
  <si>
    <t>迷你大床房&lt;2人入住&gt;&lt;不退款&gt;</t>
  </si>
  <si>
    <t>Curzon/Jack Michael</t>
  </si>
  <si>
    <t xml:space="preserve">3427852	</t>
  </si>
  <si>
    <t xml:space="preserve">102315	</t>
  </si>
  <si>
    <t xml:space="preserve">999224442240970	</t>
  </si>
  <si>
    <t>[Loc Vinh]越南中部兰珂悦椿度假村(Angsana Lang Co)(55944701)</t>
  </si>
  <si>
    <t>尊享花园阳台特大床房&lt;2人入住&gt;&lt;不退款&gt;&lt;早餐&gt;</t>
  </si>
  <si>
    <t>DUHAUTBOUT/ROMAIN FRANCOIS</t>
  </si>
  <si>
    <t xml:space="preserve">3428121	</t>
  </si>
  <si>
    <t xml:space="preserve">999224442959390	</t>
  </si>
  <si>
    <t>[波尔多]波尔多拉克全套房公寓式酒店 - 会展公园站(All Suites Bordeaux Lac - Parc des Expositions)(55290116)</t>
  </si>
  <si>
    <t>开放式客房, 1 张大床&lt;2人入住&gt;&lt;不退款&gt;</t>
  </si>
  <si>
    <t>Lara Troyano/Antonio</t>
  </si>
  <si>
    <t xml:space="preserve">3428349	</t>
  </si>
  <si>
    <t xml:space="preserve">16850363	</t>
  </si>
  <si>
    <t xml:space="preserve">999224443221208	</t>
  </si>
  <si>
    <t>[勿加泗区]阿斯顿贝克西帝国酒店及会议中心(ASTON Imperial Bekasi Hotel &amp; Conference Center)(56196555)</t>
  </si>
  <si>
    <t>尊贵房&lt;2人入住&gt;&lt;不退款&gt;</t>
  </si>
  <si>
    <t>Nurjanah/Euis</t>
  </si>
  <si>
    <t xml:space="preserve">3428385	</t>
  </si>
  <si>
    <t xml:space="preserve">RZ-16854385	</t>
  </si>
  <si>
    <t xml:space="preserve">999224443755050	</t>
  </si>
  <si>
    <t>[普吉岛]泰澜海滩度假村(Centara Grand Beach Resort Phuket)(55270455)</t>
  </si>
  <si>
    <t>海景豪华双人房&lt;2人入住&gt;&lt;不退款&gt;&lt;早餐&gt;</t>
  </si>
  <si>
    <t>WANG/XIAOYUE,QI/LIANGSHUO</t>
  </si>
  <si>
    <t xml:space="preserve">3428614	</t>
  </si>
  <si>
    <t xml:space="preserve">SH16376354	</t>
  </si>
  <si>
    <t xml:space="preserve">999224444021450	</t>
  </si>
  <si>
    <t>[华盛顿]华盛顿市中心/会议中心万怡酒店(Courtyard by Marriott Washington Downtown/Convention Center)(68029079)</t>
  </si>
  <si>
    <t>HAN/LIANG</t>
  </si>
  <si>
    <t xml:space="preserve">3428651	</t>
  </si>
  <si>
    <t xml:space="preserve">70189693	</t>
  </si>
  <si>
    <t xml:space="preserve">999224446863014	</t>
  </si>
  <si>
    <t>[马卡蒂]马卡蒂钻石公寓式酒店(Makati Diamond Residences)(56206432)</t>
  </si>
  <si>
    <t>一室公寓&lt;2人入住&gt;&lt;不退款&gt;&lt;早餐&gt;</t>
  </si>
  <si>
    <t>CORBITT/MENCHURITA</t>
  </si>
  <si>
    <t xml:space="preserve">3429716	</t>
  </si>
  <si>
    <t xml:space="preserve">49653	</t>
  </si>
  <si>
    <t xml:space="preserve">999224448041591	</t>
  </si>
  <si>
    <t>[巴斯]麦克唐纳德巴斯水疗度假酒店(Macdonald Bath Spa Hotel)(55598807)</t>
  </si>
  <si>
    <t>园景豪华双床房&lt;2人入住&gt;&lt;不退款&gt;</t>
  </si>
  <si>
    <t>Feng/Shiyu,Lin/Hanyue</t>
  </si>
  <si>
    <t xml:space="preserve">3430143	</t>
  </si>
  <si>
    <t xml:space="preserve">2299SE139672	</t>
  </si>
  <si>
    <t xml:space="preserve">999224448444636	</t>
  </si>
  <si>
    <t>[里约热内卢]科帕卡瓦纳大西洋酒店(Hotel Atlântico Copacabana)(55967828)</t>
  </si>
  <si>
    <t>标准房 1张双人床&lt;2人入住&gt;&lt;不退款&gt;</t>
  </si>
  <si>
    <t>lobato teixeira/carlos andre</t>
  </si>
  <si>
    <t xml:space="preserve">3430247	</t>
  </si>
  <si>
    <t xml:space="preserve">28-322416-2248156658	</t>
  </si>
  <si>
    <t xml:space="preserve">999224448554109	</t>
  </si>
  <si>
    <t>[普吉岛]城市之门卡玛拉度假村及法义公寓式酒店(Citygate Kamala Resort and Residence)(90196819)</t>
  </si>
  <si>
    <t>精致双床套房&lt;2人入住&gt;&lt;不退款&gt;</t>
  </si>
  <si>
    <t>PETROV/LEONID</t>
  </si>
  <si>
    <t xml:space="preserve">3430282	</t>
  </si>
  <si>
    <t xml:space="preserve">HGUConf17061266	</t>
  </si>
  <si>
    <t xml:space="preserve">999224450045723	</t>
  </si>
  <si>
    <t>[普吉岛]芭东帕拉贡水疗度假酒店(Patong Paragon Resort &amp; Spa)(56174660)</t>
  </si>
  <si>
    <t>Alhubayrah/Abdulkarim</t>
  </si>
  <si>
    <t xml:space="preserve">3430778	</t>
  </si>
  <si>
    <t xml:space="preserve">HGUConf17218887	</t>
  </si>
  <si>
    <t xml:space="preserve">999224450677537	</t>
  </si>
  <si>
    <t>[那不勒斯]克里斯蒂娜酒店(Hotel Cristina)(56140469)</t>
  </si>
  <si>
    <t>普通套房&lt;2人入住&gt;&lt;不退款&gt;&lt;早餐&gt;</t>
  </si>
  <si>
    <t>WONG/DICK</t>
  </si>
  <si>
    <t xml:space="preserve">3430950	</t>
  </si>
  <si>
    <t xml:space="preserve">25759112	</t>
  </si>
  <si>
    <t xml:space="preserve">999224451217575	</t>
  </si>
  <si>
    <t>[河内]河内内排机场酒店(Noi Bai Airport Hotel)(55299749)</t>
  </si>
  <si>
    <t>家庭房&lt;2人入住&gt;&lt;不退款&gt;</t>
  </si>
  <si>
    <t>RYU/HAN YOUNG,JEUNG/PAN SEOP</t>
  </si>
  <si>
    <t xml:space="preserve">3431115	</t>
  </si>
  <si>
    <t xml:space="preserve">17247844	</t>
  </si>
  <si>
    <t xml:space="preserve">999224451448350	</t>
  </si>
  <si>
    <t>[芭堤雅]芭堤雅招牌酒店(Signature Pattaya)(55478178)</t>
  </si>
  <si>
    <t>城景高级房&lt;2人入住&gt;&lt;不退款&gt;</t>
  </si>
  <si>
    <t>BANI ARABA/MOHAMMED</t>
  </si>
  <si>
    <t xml:space="preserve">3431149	</t>
  </si>
  <si>
    <t xml:space="preserve"> -17253306	</t>
  </si>
  <si>
    <t xml:space="preserve">999224451958554	</t>
  </si>
  <si>
    <t>[Bang Chalong]曼谷伊斯汀坦那市高尔夫度假村(Eastin Thana City Golf Resort Bangkok)(68031168)</t>
  </si>
  <si>
    <t>KESIREDDY/RAM</t>
  </si>
  <si>
    <t xml:space="preserve">3431333	</t>
  </si>
  <si>
    <t xml:space="preserve">-17265945	</t>
  </si>
  <si>
    <t xml:space="preserve">999224452169510	</t>
  </si>
  <si>
    <t>[曼谷]曼谷爱湾酒店(A-One Bangkok Hotel)(70165230)</t>
  </si>
  <si>
    <t>Anusaksathien/Somwang</t>
  </si>
  <si>
    <t xml:space="preserve">3431362	</t>
  </si>
  <si>
    <t xml:space="preserve">-17268460	</t>
  </si>
  <si>
    <t xml:space="preserve">999224452188386	</t>
  </si>
  <si>
    <t>[曼谷]笃笃旅馆(Tuk Tuk Hostel)(90353617)</t>
  </si>
  <si>
    <t>大床房-带公共浴室&lt;2人入住&gt;&lt;不退款&gt;</t>
  </si>
  <si>
    <t>Sangruang/Paphawadee,Sangruang/Paphawadee</t>
  </si>
  <si>
    <t xml:space="preserve">3431366	</t>
  </si>
  <si>
    <t xml:space="preserve">7934593	</t>
  </si>
  <si>
    <t xml:space="preserve">999224452427091	</t>
  </si>
  <si>
    <t>[首尔]首尔明洞相铁喜普乐吉酒店(Sotetsu Hotels The Splaisir Seoul Myeongdong)(55299808)</t>
  </si>
  <si>
    <t>高级大床房&lt;2人入住&gt;&lt;不退款&gt;</t>
  </si>
  <si>
    <t>PARK/HYEONJUN</t>
  </si>
  <si>
    <t xml:space="preserve">3431393	</t>
  </si>
  <si>
    <t xml:space="preserve">23509204	</t>
  </si>
  <si>
    <t xml:space="preserve">999224452960373	</t>
  </si>
  <si>
    <t>[卡萨布兰卡]巴塞罗安法卡萨布兰卡酒店(Barceló Anfa Casablanca)(55757145)</t>
  </si>
  <si>
    <t>尊荣双人房（1 张双人床或 2 张单人床）, 海景&lt;2人入住&gt;&lt;不退款&gt;&lt;早餐&gt;</t>
  </si>
  <si>
    <t>YASIRAHMEDABDELRAHMANMOHAMED/YASIR AHMED</t>
  </si>
  <si>
    <t xml:space="preserve">3431569	</t>
  </si>
  <si>
    <t xml:space="preserve">7294SE022479-14	</t>
  </si>
  <si>
    <t xml:space="preserve">999224452993587	</t>
  </si>
  <si>
    <t>[马富施]竞技场海滩酒店(Arena Beach Hotel)(55812453)</t>
  </si>
  <si>
    <t>海景豪华双人房(带阳台) 1张双人床&lt;2人入住&gt;&lt;不退款&gt;&lt;早餐&gt;</t>
  </si>
  <si>
    <t>Yu/Yi</t>
  </si>
  <si>
    <t xml:space="preserve">3431575	</t>
  </si>
  <si>
    <t xml:space="preserve">926472f78adc635	</t>
  </si>
  <si>
    <t xml:space="preserve">999224453215839	</t>
  </si>
  <si>
    <t>[Arjuna]太平洋大酒店(Grand Pacific Hotel)(69451941)</t>
  </si>
  <si>
    <t>豪华双床房&lt;2人入住&gt;&lt;不退款&gt;&lt;早餐&gt;</t>
  </si>
  <si>
    <t>OKTAVIANI/ARINIE</t>
  </si>
  <si>
    <t xml:space="preserve">3431610	</t>
  </si>
  <si>
    <t xml:space="preserve">17285197	</t>
  </si>
  <si>
    <t xml:space="preserve">999224453928216	</t>
  </si>
  <si>
    <t>[布莱顿霍夫]布莱顿格兰德酒店(The Grand Brighton)(55757219)</t>
  </si>
  <si>
    <t>经典海景双人床房&lt;2人入住&gt;&lt;不退款&gt;</t>
  </si>
  <si>
    <t>QIANRUI/MA</t>
  </si>
  <si>
    <t xml:space="preserve">3431944	</t>
  </si>
  <si>
    <t xml:space="preserve">999224454129289	</t>
  </si>
  <si>
    <t>[胡志明市]欧迪斯精品酒店(The Odys Boutique Hotel)(77363990)</t>
  </si>
  <si>
    <t>豪华双人房&lt;2人入住&gt;&lt;不退款&gt;</t>
  </si>
  <si>
    <t>Huang/Han Yi</t>
  </si>
  <si>
    <t xml:space="preserve">3431989	</t>
  </si>
  <si>
    <t xml:space="preserve">999224454884062	</t>
  </si>
  <si>
    <t>[赫尔辛基]法比安酒店(Hotel Fabian)(55757327)</t>
  </si>
  <si>
    <t>舒适客房, 1 张特大床&lt;2人入住&gt;&lt;不退款&gt;&lt;早餐&gt;</t>
  </si>
  <si>
    <t>LAU/HO WAI JUSTIN,LAM/SZE MAN SAMANTHA</t>
  </si>
  <si>
    <t xml:space="preserve">3432353	</t>
  </si>
  <si>
    <t xml:space="preserve">67974SE034887	</t>
  </si>
  <si>
    <t xml:space="preserve">999224454906081	</t>
  </si>
  <si>
    <t>[佛罗伦萨]阿尔巴尼福罗伦萨酒店(Hotel Albani Firenze)(55281436)</t>
  </si>
  <si>
    <t>豪华双人房&lt;2人入住&gt;&lt;不退款&gt;&lt;早餐&gt;</t>
  </si>
  <si>
    <t>CHEN/QIUYA,LIU/ZHEN</t>
  </si>
  <si>
    <t xml:space="preserve">3432360	</t>
  </si>
  <si>
    <t xml:space="preserve">2305281166YB3CNMHE	</t>
  </si>
  <si>
    <t xml:space="preserve">999224455232257	</t>
  </si>
  <si>
    <t>[TT. Sa Pa]萨帕地平线酒店(Sapa Horizon Hotel)(90200429)</t>
  </si>
  <si>
    <t>带阳台的行政房&lt;2人入住&gt;&lt;不退款&gt;&lt;早餐&gt;</t>
  </si>
  <si>
    <t>YUAN/XIN,HONG/ZHE</t>
  </si>
  <si>
    <t xml:space="preserve">3432423	</t>
  </si>
  <si>
    <t xml:space="preserve">17329907	</t>
  </si>
  <si>
    <t xml:space="preserve">999224455687299	</t>
  </si>
  <si>
    <t>[曼谷]曼谷 LiT 酒店(LiT BANGKOK Hotel)(60493897)</t>
  </si>
  <si>
    <t>不同程度客房&lt;2人入住&gt;&lt;不退款&gt;</t>
  </si>
  <si>
    <t>Meesan/Preeyaporn</t>
  </si>
  <si>
    <t xml:space="preserve">3432642	</t>
  </si>
  <si>
    <t xml:space="preserve">14794	</t>
  </si>
  <si>
    <t xml:space="preserve">999224455720338	</t>
  </si>
  <si>
    <t>[甘榜杰鲁登]思达酒店(StarLodge)(55932603)</t>
  </si>
  <si>
    <t>高级房间&lt;2人入住&gt;&lt;不退款&gt;</t>
  </si>
  <si>
    <t>WAFI SYARAFUDDIN MOHD AZMI	 SERUSOP/MOHD,WAFI SYARAFUDDIN MOHD AZMI	 SERUSOP/MOHD</t>
  </si>
  <si>
    <t xml:space="preserve">3432650	</t>
  </si>
  <si>
    <t xml:space="preserve">158535	</t>
  </si>
  <si>
    <t xml:space="preserve">999224456466496	</t>
  </si>
  <si>
    <t>[爱丁堡]爱丁堡干草市场 A 点酒店(Point A Hotel Edinburgh Haymarket)(90200823)</t>
  </si>
  <si>
    <t>Cosy Double with Window&lt;2人入住&gt;&lt;不退款&gt;</t>
  </si>
  <si>
    <t>Xiao/Yao</t>
  </si>
  <si>
    <t xml:space="preserve">3433054	</t>
  </si>
  <si>
    <t xml:space="preserve">RL32132381	</t>
  </si>
  <si>
    <t xml:space="preserve">999224462125560	</t>
  </si>
  <si>
    <t>[哥打巴鲁]大宏酒店(Grand Riverview Hotel)(55254373)</t>
  </si>
  <si>
    <t>尊贵房&lt;2人入住&gt;&lt;不退款&gt;&lt;早餐&gt;</t>
  </si>
  <si>
    <t>MOHAMAD NAZRI/NUR SYAZWIN</t>
  </si>
  <si>
    <t xml:space="preserve">3433279	</t>
  </si>
  <si>
    <t xml:space="preserve">247151	</t>
  </si>
  <si>
    <t xml:space="preserve">999224462622379	</t>
  </si>
  <si>
    <t>[甲米]甲米奥南格洛 - SHA Extra Plus 认证(Glow Ao Nang Krabi - Sha Extra Plus Certified)(60480375)</t>
  </si>
  <si>
    <t>高级特大床房&lt;2人入住&gt;&lt;不退款&gt;</t>
  </si>
  <si>
    <t>OOI/ALICE</t>
  </si>
  <si>
    <t xml:space="preserve">3433338	</t>
  </si>
  <si>
    <t xml:space="preserve">32895	</t>
  </si>
  <si>
    <t xml:space="preserve">999224462631926	</t>
  </si>
  <si>
    <t>[格雷梅]哥乐美酒店客栈(Goreme Inn Hotel)(55822107)</t>
  </si>
  <si>
    <t>标准房&lt;2人入住&gt;&lt;不退款&gt;&lt;早餐&gt;</t>
  </si>
  <si>
    <t>DIVAKAR/SHARMILA</t>
  </si>
  <si>
    <t xml:space="preserve">3433341	</t>
  </si>
  <si>
    <t xml:space="preserve">4528108	</t>
  </si>
  <si>
    <t xml:space="preserve">999224463069333	</t>
  </si>
  <si>
    <t>[曼谷]CK2 酒店(CK2 Hotel Sha Extra Plus)(55337337)</t>
  </si>
  <si>
    <t>标准双人房&lt;2人入住&gt;&lt;不退款&gt;</t>
  </si>
  <si>
    <t>Wang/Chengpeng</t>
  </si>
  <si>
    <t xml:space="preserve">3433420	</t>
  </si>
  <si>
    <t xml:space="preserve">999224463233224	</t>
  </si>
  <si>
    <t>[曼谷]察殿曼谷河畔豪华酒店(Chatrium Hotel Riverside Bangkok)(55822210)</t>
  </si>
  <si>
    <t>市景至尊豪华大床房&lt;2人入住&gt;&lt;不退款&gt;&lt;早餐&gt;</t>
  </si>
  <si>
    <t>Wang/SiYing</t>
  </si>
  <si>
    <t xml:space="preserve">3433437	</t>
  </si>
  <si>
    <t xml:space="preserve">283719713	</t>
  </si>
  <si>
    <t xml:space="preserve">999224463458131	</t>
  </si>
  <si>
    <t>[贾斯珀]通金酒店(Tonquin Inn)(55402781)</t>
  </si>
  <si>
    <t>标准两张双人床房&lt;2人入住&gt;&lt;不退款&gt;</t>
  </si>
  <si>
    <t>Turgeon/Denis</t>
  </si>
  <si>
    <t xml:space="preserve">3433474	</t>
  </si>
  <si>
    <t xml:space="preserve">-17431826	</t>
  </si>
  <si>
    <t xml:space="preserve">999224463947284	</t>
  </si>
  <si>
    <t>[瓜达拉哈拉]戴安娜广场酒店(Hotel Plaza Diana)(90356738)</t>
  </si>
  <si>
    <t>行政客房, 1 张特大床&lt;2人入住&gt;&lt;不退款&gt;</t>
  </si>
  <si>
    <t>WU/XIAORUN</t>
  </si>
  <si>
    <t xml:space="preserve">3433587	</t>
  </si>
  <si>
    <t xml:space="preserve">1989001-272134	</t>
  </si>
  <si>
    <t xml:space="preserve">24464319074	</t>
  </si>
  <si>
    <t>[埃文河畔斯特拉特福]麦克唐纳德阿尔维斯顿庄园酒店及 Spa(Macdonald Alveston Manor Hotel &amp; Spa)(55270268)</t>
  </si>
  <si>
    <t>ZHOU/JINYONG</t>
  </si>
  <si>
    <t xml:space="preserve">3433700	</t>
  </si>
  <si>
    <t xml:space="preserve">257770717	</t>
  </si>
  <si>
    <t xml:space="preserve">999224464354852	</t>
  </si>
  <si>
    <t>[华欣]华欣艾杉酷度假村及套房(ISanook Resort &amp; Suites Hua Hin)(90402656)</t>
  </si>
  <si>
    <t>一室房&lt;2人入住&gt;&lt;不退款&gt;</t>
  </si>
  <si>
    <t>PITAKWONG/SANGDOWN</t>
  </si>
  <si>
    <t xml:space="preserve">3433720	</t>
  </si>
  <si>
    <t xml:space="preserve">171326473c4ed72716	</t>
  </si>
  <si>
    <t xml:space="preserve">999224464800174	</t>
  </si>
  <si>
    <t>[利物浦]利物浦便捷酒店(easyHotel Liverpool)(90381936)</t>
  </si>
  <si>
    <t>基本房间1双人床（无窗户）&lt;2人入住&gt;&lt;不退款&gt;</t>
  </si>
  <si>
    <t>ROACHE/ANDREW</t>
  </si>
  <si>
    <t xml:space="preserve">3433814	</t>
  </si>
  <si>
    <t xml:space="preserve">-17635102	</t>
  </si>
  <si>
    <t xml:space="preserve">999224465091234	</t>
  </si>
  <si>
    <t>[中雅加达]丹那阿邦至爱酒店 - 赛德恩格(Favehotel Tanah Abang - Cideng)(55611732)</t>
  </si>
  <si>
    <t>Faveroom Room Only&lt;2人入住&gt;&lt;不退款&gt;</t>
  </si>
  <si>
    <t>MARJANI/EKA</t>
  </si>
  <si>
    <t xml:space="preserve">3433854	</t>
  </si>
  <si>
    <t xml:space="preserve">RZ-17652363	</t>
  </si>
  <si>
    <t xml:space="preserve">999224465086344	</t>
  </si>
  <si>
    <t>[哈德利]月升酒店(The Moonrise Hotel)(55280863)</t>
  </si>
  <si>
    <t>高级特大号床间&lt;2人入住&gt;&lt;不退款&gt;</t>
  </si>
  <si>
    <t>Murray/Katelynn</t>
  </si>
  <si>
    <t xml:space="preserve">3433853	</t>
  </si>
  <si>
    <t xml:space="preserve">XPKAGGB63	</t>
  </si>
  <si>
    <t xml:space="preserve">999224465629065	</t>
  </si>
  <si>
    <t>[曼谷]水晶套房素万那普机场(Crystal Suites Suvarnbhumi Airport)(55757072)</t>
  </si>
  <si>
    <t>高级客房&lt;2人入住&gt;&lt;不退款&gt;</t>
  </si>
  <si>
    <t>ZHAI/JIAN</t>
  </si>
  <si>
    <t xml:space="preserve">3433936	</t>
  </si>
  <si>
    <t xml:space="preserve">999224466314458	</t>
  </si>
  <si>
    <t>KRISHNAN/SANJANA S</t>
  </si>
  <si>
    <t xml:space="preserve">3434028	</t>
  </si>
  <si>
    <t xml:space="preserve">999224466378493	</t>
  </si>
  <si>
    <t>Parmar/Kunwar</t>
  </si>
  <si>
    <t xml:space="preserve">3434039	</t>
  </si>
  <si>
    <t xml:space="preserve">17699962	</t>
  </si>
  <si>
    <t xml:space="preserve">999224467052086	</t>
  </si>
  <si>
    <t>[曼谷]帕马精品旅舍(Pamahouse Boutique Hostel)(96310434)</t>
  </si>
  <si>
    <t>4-Bed Female Dormitory&lt;1人入住&gt;&lt;不退款&gt;</t>
  </si>
  <si>
    <t>PHORMPRAKARN/PHORNCHITA</t>
  </si>
  <si>
    <t xml:space="preserve">3434139	</t>
  </si>
  <si>
    <t xml:space="preserve">Confirmed on mobile app	</t>
  </si>
  <si>
    <t xml:space="preserve">999224467641032	</t>
  </si>
  <si>
    <t>[南奔]塔尼塔尼阁楼＆生活南奔度假村(Thai Thani Loft &amp; Life Lamphun)(90373465)</t>
  </si>
  <si>
    <t>标准双床房&lt;2人入住&gt;&lt;不退款&gt;</t>
  </si>
  <si>
    <t>Champakul/Preecha,Champakul/Preecha</t>
  </si>
  <si>
    <t xml:space="preserve">3434227	</t>
  </si>
  <si>
    <t xml:space="preserve">24204477	</t>
  </si>
  <si>
    <t xml:space="preserve">999224467783897	</t>
  </si>
  <si>
    <t>[芝拉扎]芝拉扎法维酒店(favehotel Cilacap)(70165445)</t>
  </si>
  <si>
    <t>超致爱房&lt;2人入住&gt;&lt;不退款&gt;</t>
  </si>
  <si>
    <t>citra andarwati/citra andarwati</t>
  </si>
  <si>
    <t xml:space="preserve">3434251	</t>
  </si>
  <si>
    <t xml:space="preserve">RZ-17731579	</t>
  </si>
  <si>
    <t xml:space="preserve">999224468098060	</t>
  </si>
  <si>
    <t>[中雅加达]雅加达费尔蒙酒店(Fairmont Jakarta)(55598981)</t>
  </si>
  <si>
    <t>费尔蒙特大床房&lt;1&gt;&lt;2人入住&gt;&lt;不退款&gt;</t>
  </si>
  <si>
    <t>GUY/ANDREW</t>
  </si>
  <si>
    <t xml:space="preserve">3434313	</t>
  </si>
  <si>
    <t xml:space="preserve">24468113647	</t>
  </si>
  <si>
    <t>[曼谷]住宿酒店(Stay Hotel BKK)(55321199)</t>
  </si>
  <si>
    <t>YU/YAO</t>
  </si>
  <si>
    <t xml:space="preserve">3434318	</t>
  </si>
  <si>
    <t xml:space="preserve">-17740325	</t>
  </si>
  <si>
    <t xml:space="preserve">999224468317669	</t>
  </si>
  <si>
    <t>[曼谷]诺沃城大酒店(Nouvo City Hotel)(68545454)</t>
  </si>
  <si>
    <t>Deluxe Canal Double Room&lt;2人入住&gt;&lt;不退款&gt;</t>
  </si>
  <si>
    <t>SUPHON/WAEOTA</t>
  </si>
  <si>
    <t xml:space="preserve">3434349	</t>
  </si>
  <si>
    <t xml:space="preserve">17741563	</t>
  </si>
  <si>
    <t xml:space="preserve">999224469790126	</t>
  </si>
  <si>
    <t>[Khao Rup Chang]沃瑟特尔酒店及服务式公寓(WSotel Hotel สงขลา)(94360616)</t>
  </si>
  <si>
    <t>KLEEBCHAN/MATHISA</t>
  </si>
  <si>
    <t xml:space="preserve">3434616	</t>
  </si>
  <si>
    <t xml:space="preserve">999224469610943	</t>
  </si>
  <si>
    <t>[曼谷]UHG特昂格罗酒店(The Residence on Thonglor by Uhg)(55465051)</t>
  </si>
  <si>
    <t>SITTHI/IRADA</t>
  </si>
  <si>
    <t xml:space="preserve">3434531	</t>
  </si>
  <si>
    <t xml:space="preserve">-17769188	</t>
  </si>
  <si>
    <t xml:space="preserve">999224469949742	</t>
  </si>
  <si>
    <t>[南太浩湖]艾祖尔酒店(Hotel Azure)(55367435)</t>
  </si>
  <si>
    <t>标准房, 1 张大床&lt;2人入住&gt;&lt;不退款&gt;</t>
  </si>
  <si>
    <t>WANG/ZEYU</t>
  </si>
  <si>
    <t xml:space="preserve">3434641	</t>
  </si>
  <si>
    <t xml:space="preserve">-17771909	</t>
  </si>
  <si>
    <t xml:space="preserve">999224470282367	</t>
  </si>
  <si>
    <t>[卡姆登]伦敦发电机酒店(Generator London)(56174662)</t>
  </si>
  <si>
    <t>Bed in 4 bed Dorm - Shared Bathroom&lt;1人入住&gt;&lt;不退款&gt;</t>
  </si>
  <si>
    <t>MALONEY/HANNAH</t>
  </si>
  <si>
    <t xml:space="preserve">3434702	</t>
  </si>
  <si>
    <t xml:space="preserve">17779045	</t>
  </si>
  <si>
    <t xml:space="preserve">999224470328720	</t>
  </si>
  <si>
    <t>[曼谷]Quarter 拉普罗酒店 - UHG(The Quarter Ladprao by Uhg)(68031133)</t>
  </si>
  <si>
    <t>高级客房1张特大床&lt;2人入住&gt;&lt;不退款&gt;</t>
  </si>
  <si>
    <t>YA/YUANSUI</t>
  </si>
  <si>
    <t xml:space="preserve">3434710	</t>
  </si>
  <si>
    <t xml:space="preserve">999224470359598	</t>
  </si>
  <si>
    <t>[昂古莱姆]总站英式酒店(Brit Hotel Terminus)(92027761)</t>
  </si>
  <si>
    <t>舒适双人间&lt;2人入住&gt;&lt;不退款&gt;</t>
  </si>
  <si>
    <t>COMBEAU/ANTHONY</t>
  </si>
  <si>
    <t xml:space="preserve">3434716	</t>
  </si>
  <si>
    <t xml:space="preserve">55-253513-9945	</t>
  </si>
  <si>
    <t xml:space="preserve">999224470419968	</t>
  </si>
  <si>
    <t>[曼谷]萨索恩我的床酒店(Mybed Sathorn Hotel)(89931209)</t>
  </si>
  <si>
    <t>标准双床房（有窗）&lt;2人入住&gt;&lt;不退款&gt;</t>
  </si>
  <si>
    <t>LONG/SHUWEN</t>
  </si>
  <si>
    <t xml:space="preserve">3434762	</t>
  </si>
  <si>
    <t xml:space="preserve">RZ-17781404	</t>
  </si>
  <si>
    <t xml:space="preserve">999224470494073	</t>
  </si>
  <si>
    <t>[华盛顿]常春藤城市酒店(Ivy City Hotel)(55329111)</t>
  </si>
  <si>
    <t>豪华2张大床房&lt;2人入住&gt;&lt;不退款&gt;</t>
  </si>
  <si>
    <t>Houston/Michael</t>
  </si>
  <si>
    <t xml:space="preserve">3434817	</t>
  </si>
  <si>
    <t xml:space="preserve">-17785675	</t>
  </si>
  <si>
    <t xml:space="preserve">999224470564148	</t>
  </si>
  <si>
    <t>[伊斯坦布尔]伊斯坦布尔卡德柯伊假日酒店(Holiday Inn Istanbul - Kadikoy, an IHG Hotel)(55707642)</t>
  </si>
  <si>
    <t>标准双床房 可吸烟&lt;2人入住&gt;&lt;不退款&gt;</t>
  </si>
  <si>
    <t>ABDULJABAR/SAIF RAAD</t>
  </si>
  <si>
    <t xml:space="preserve">3434835	</t>
  </si>
  <si>
    <t xml:space="preserve">999224470681947	</t>
  </si>
  <si>
    <t>Yao/Jiawei</t>
  </si>
  <si>
    <t xml:space="preserve">3434861	</t>
  </si>
  <si>
    <t xml:space="preserve">-17789464	</t>
  </si>
  <si>
    <t xml:space="preserve">999224471631980	</t>
  </si>
  <si>
    <t>[比萨]比萨B&amp;B酒店(B&amp;B Hotel Pisa)(55799439)</t>
  </si>
  <si>
    <t>双床房&lt;2人入住&gt;&lt;不退款&gt;&lt;早餐&gt;</t>
  </si>
  <si>
    <t>MICHAELIS/JAN,MANN/AUDREY</t>
  </si>
  <si>
    <t xml:space="preserve">3435098	</t>
  </si>
  <si>
    <t xml:space="preserve">15173410	</t>
  </si>
  <si>
    <t xml:space="preserve">999224471649169	</t>
  </si>
  <si>
    <t>[普吉岛]纯粹普吉岛住宅酒店(Pure Phuket Residence)(91808870)</t>
  </si>
  <si>
    <t>双床房&lt;2人入住&gt;&lt;不退款&gt;</t>
  </si>
  <si>
    <t>phochongrak/Athip,phochongrak/Athip</t>
  </si>
  <si>
    <t xml:space="preserve">3435100	</t>
  </si>
  <si>
    <t xml:space="preserve">34704647470d3a2568	</t>
  </si>
  <si>
    <t xml:space="preserve">999224473024783	</t>
  </si>
  <si>
    <t>[希什利]伊斯坦布尔市中心华美达广场酒店 - 仅供成人入住(Ramada Plaza by Wyndham Istanbul City Center)(60480571)</t>
  </si>
  <si>
    <t>cai/jianglin</t>
  </si>
  <si>
    <t xml:space="preserve">3435532	</t>
  </si>
  <si>
    <t xml:space="preserve">999224473961420	</t>
  </si>
  <si>
    <t>[巴塞罗那]绿洲酒店(Hotel Oasis)(55452171)</t>
  </si>
  <si>
    <t>内部标准间&lt;2人入住&gt;&lt;不退款&gt;</t>
  </si>
  <si>
    <t>Mishra/Pankaj</t>
  </si>
  <si>
    <t xml:space="preserve">3435821	</t>
  </si>
  <si>
    <t xml:space="preserve">-17852917	</t>
  </si>
  <si>
    <t xml:space="preserve">999224474315434	</t>
  </si>
  <si>
    <t>[旌善郡]英托拉旌善酒店(Jeongseon Intoraon Hotel)(96746168)</t>
  </si>
  <si>
    <t>LIM/JIN GEUN</t>
  </si>
  <si>
    <t xml:space="preserve">3435874	</t>
  </si>
  <si>
    <t xml:space="preserve">23100741	</t>
  </si>
  <si>
    <t xml:space="preserve">999224474473550	</t>
  </si>
  <si>
    <t>[普吉岛]普吉岛安达曼特拉度假村及别墅(Andamantra Resort and Villa Phuket - Sha Extra Plus)(60494206)</t>
  </si>
  <si>
    <t>至尊豪华蜜月房&lt;2人入住&gt;&lt;不退款&gt;&lt;早餐&gt;</t>
  </si>
  <si>
    <t>YULO/CLARISSA LOUISE RIVERA,QUIBAN/JUSTIN RAPHAEL ESCALONA</t>
  </si>
  <si>
    <t xml:space="preserve">3435906	</t>
  </si>
  <si>
    <t xml:space="preserve">-17866773	</t>
  </si>
  <si>
    <t xml:space="preserve">999224474919037	</t>
  </si>
  <si>
    <t>[桐艾府]阿瓦达酒店(Avada Hotel)(90363469)</t>
  </si>
  <si>
    <t>高级双床间&lt;2人入住&gt;&lt;不退款&gt;</t>
  </si>
  <si>
    <t>TANKOOL/WEERAPATTRA</t>
  </si>
  <si>
    <t xml:space="preserve">3436115	</t>
  </si>
  <si>
    <t xml:space="preserve">-17878064	</t>
  </si>
  <si>
    <t xml:space="preserve">999224475465545	</t>
  </si>
  <si>
    <t>[哥哈亚提]嘉雅提西方酒店(Western Hotel - Ghayathi)(91811511)</t>
  </si>
  <si>
    <t>客房&lt;2人入住&gt;&lt;不退款&gt;</t>
  </si>
  <si>
    <t>Elnaggar/Mohamed</t>
  </si>
  <si>
    <t xml:space="preserve">3436220	</t>
  </si>
  <si>
    <t xml:space="preserve">17894897	</t>
  </si>
  <si>
    <t xml:space="preserve">999224476179181	</t>
  </si>
  <si>
    <t>SARITNUM/KRIT</t>
  </si>
  <si>
    <t xml:space="preserve">3436448	</t>
  </si>
  <si>
    <t xml:space="preserve">7941609	</t>
  </si>
  <si>
    <t xml:space="preserve">999223904617224	</t>
  </si>
  <si>
    <t>补单</t>
  </si>
  <si>
    <t>[希什利]巴巴罗斯伯因特酒店(Point Hotel Barbaros)(46053022)</t>
  </si>
  <si>
    <t>LEUNG/WAI MING THOMAS</t>
  </si>
  <si>
    <t xml:space="preserve">3303739	</t>
  </si>
  <si>
    <t>,</t>
  </si>
  <si>
    <t>本期收回6.75元</t>
  </si>
  <si>
    <t>HKD 320211.75</t>
  </si>
  <si>
    <t>A230602110417911</t>
  </si>
  <si>
    <t>A230602110516911</t>
  </si>
  <si>
    <t xml:space="preserve">总计：320211.75HKD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</si>
  <si>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</si>
  <si>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</si>
  <si>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</si>
  <si>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</si>
  <si>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</si>
  <si>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</si>
  <si>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</si>
  <si>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</si>
  <si>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</si>
  <si>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</si>
  <si>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</si>
  <si>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</si>
  <si>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</si>
  <si>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</si>
  <si>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</si>
  <si>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</si>
  <si>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</si>
  <si>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</si>
  <si>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</si>
  <si>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2023-05-29</t>
  </si>
  <si>
    <t>3436448</t>
  </si>
  <si>
    <t>图克图克青年旅舍</t>
  </si>
  <si>
    <t>SARITNUM KRIT</t>
  </si>
  <si>
    <t>2023-05-30</t>
  </si>
  <si>
    <t>退房日周结</t>
  </si>
  <si>
    <t>97.63</t>
  </si>
  <si>
    <t>108.00</t>
  </si>
  <si>
    <t>0</t>
  </si>
  <si>
    <t>0.00</t>
  </si>
  <si>
    <t>携程汇智国际直连</t>
  </si>
  <si>
    <t>925</t>
  </si>
  <si>
    <t>2023-05-29 22:53:47</t>
  </si>
  <si>
    <t>否</t>
  </si>
  <si>
    <t>汇智国际旅游发展有限公司</t>
  </si>
  <si>
    <t>直连</t>
  </si>
  <si>
    <t>泰国</t>
  </si>
  <si>
    <t>3436220</t>
  </si>
  <si>
    <t>嘉雅提西方酒店</t>
  </si>
  <si>
    <t>Elnaggar Mohamed</t>
  </si>
  <si>
    <t>442.06</t>
  </si>
  <si>
    <t>489.00</t>
  </si>
  <si>
    <t>2023-05-29 22:00:45</t>
  </si>
  <si>
    <t>阿拉伯联合酋长国</t>
  </si>
  <si>
    <t>3436115</t>
  </si>
  <si>
    <t>阿瓦达酒店</t>
  </si>
  <si>
    <t>TANKOOL WEERAPATTRA</t>
  </si>
  <si>
    <t>208.82</t>
  </si>
  <si>
    <t>231.00</t>
  </si>
  <si>
    <t>2023-05-29 21:22:34</t>
  </si>
  <si>
    <t>3435874</t>
  </si>
  <si>
    <t>英托拉旌善酒店</t>
  </si>
  <si>
    <t>LIM JIN GEUN</t>
  </si>
  <si>
    <t>245.89</t>
  </si>
  <si>
    <t>272.00</t>
  </si>
  <si>
    <t>2023-05-29 20:40:06</t>
  </si>
  <si>
    <t>韩国</t>
  </si>
  <si>
    <t>3435821</t>
  </si>
  <si>
    <t>绿洲酒店</t>
  </si>
  <si>
    <t>Mishra Pankaj</t>
  </si>
  <si>
    <t>555.96</t>
  </si>
  <si>
    <t>615.00</t>
  </si>
  <si>
    <t>2023-05-29 20:14:53</t>
  </si>
  <si>
    <t>西班牙</t>
  </si>
  <si>
    <t>3435532</t>
  </si>
  <si>
    <t>伊斯坦布尔市中心华美达广场酒店 - 仅供成人入住</t>
  </si>
  <si>
    <t>cai jianglin</t>
  </si>
  <si>
    <t>753.03</t>
  </si>
  <si>
    <t>833.00</t>
  </si>
  <si>
    <t>2023-05-29 19:06:53</t>
  </si>
  <si>
    <t>土耳其</t>
  </si>
  <si>
    <t>3435906</t>
  </si>
  <si>
    <t>普吉岛安达曼特拉海洋度假村 (SHA Extra Plus)</t>
  </si>
  <si>
    <t>YULO CLARISSA LOUISE RIVERA,QUIBAN JUSTIN RAPHAEL ESCALONA</t>
  </si>
  <si>
    <t>495.39</t>
  </si>
  <si>
    <t>548.00</t>
  </si>
  <si>
    <t>2023-05-29 20:54:09</t>
  </si>
  <si>
    <t>3435100</t>
  </si>
  <si>
    <t>纯粹普吉岛住宅酒店</t>
  </si>
  <si>
    <t>phochongrak Athip,phochongrak Athip</t>
  </si>
  <si>
    <t>89.50</t>
  </si>
  <si>
    <t>99.00</t>
  </si>
  <si>
    <t>2023-05-29 17:30:28</t>
  </si>
  <si>
    <t>3435098</t>
  </si>
  <si>
    <t>比萨B&amp;B酒店</t>
  </si>
  <si>
    <t>MICHAELIS JAN,MANN AUDREY</t>
  </si>
  <si>
    <t>598.45</t>
  </si>
  <si>
    <t>662.00</t>
  </si>
  <si>
    <t>2023-05-29 17:29:17</t>
  </si>
  <si>
    <t>意大利</t>
  </si>
  <si>
    <t>3434861</t>
  </si>
  <si>
    <t>曼谷伊斯汀塔娜城市高尔夫度假村</t>
  </si>
  <si>
    <t>Yao Jiawei</t>
  </si>
  <si>
    <t>325.44</t>
  </si>
  <si>
    <t>360.00</t>
  </si>
  <si>
    <t>2023-05-29 16:32:21</t>
  </si>
  <si>
    <t>3434835</t>
  </si>
  <si>
    <t>伊斯坦布尔卡德柯伊假日酒店</t>
  </si>
  <si>
    <t>ABDULJABAR SAIF RAAD</t>
  </si>
  <si>
    <t>623.76</t>
  </si>
  <si>
    <t>690.00</t>
  </si>
  <si>
    <t>2023-05-29 16:13:37</t>
  </si>
  <si>
    <t>3434817</t>
  </si>
  <si>
    <t>艾维城酒店</t>
  </si>
  <si>
    <t>Houston Michael</t>
  </si>
  <si>
    <t>819.93</t>
  </si>
  <si>
    <t>907.00</t>
  </si>
  <si>
    <t>2023-05-29 16:18:20</t>
  </si>
  <si>
    <t>美国</t>
  </si>
  <si>
    <t>3434762</t>
  </si>
  <si>
    <t>萨索恩我的床酒店</t>
  </si>
  <si>
    <t>LONG SHUWEN</t>
  </si>
  <si>
    <t>169.05</t>
  </si>
  <si>
    <t>187.00</t>
  </si>
  <si>
    <t>2023-05-29 16:02:42</t>
  </si>
  <si>
    <t>3434716</t>
  </si>
  <si>
    <t>总站英式酒店</t>
  </si>
  <si>
    <t>COMBEAU ANTHONY</t>
  </si>
  <si>
    <t>477.31</t>
  </si>
  <si>
    <t>528.00</t>
  </si>
  <si>
    <t>2023-05-29 15:58:02</t>
  </si>
  <si>
    <t>法国</t>
  </si>
  <si>
    <t>3434702</t>
  </si>
  <si>
    <t>伦敦发电机酒店</t>
  </si>
  <si>
    <t>MALONEY HANNAH</t>
  </si>
  <si>
    <t>174.47</t>
  </si>
  <si>
    <t>193.00</t>
  </si>
  <si>
    <t>2023-05-29 15:53:51</t>
  </si>
  <si>
    <t>英国</t>
  </si>
  <si>
    <t>3434641</t>
  </si>
  <si>
    <t>艾祖尔酒店</t>
  </si>
  <si>
    <t>WANG ZEYU</t>
  </si>
  <si>
    <t>1045.93</t>
  </si>
  <si>
    <t>1157.00</t>
  </si>
  <si>
    <t>2023-05-29 15:26:22</t>
  </si>
  <si>
    <t>3434616</t>
  </si>
  <si>
    <t>沃瑟特尔酒店及服务式公寓</t>
  </si>
  <si>
    <t>KLEEBCHAN MATHISA</t>
  </si>
  <si>
    <t>143.74</t>
  </si>
  <si>
    <t>159.00</t>
  </si>
  <si>
    <t>2023-05-29 15:13:55</t>
  </si>
  <si>
    <t>3434531</t>
  </si>
  <si>
    <t>曼谷通罗UHG酒店</t>
  </si>
  <si>
    <t>SITTHI IRADA</t>
  </si>
  <si>
    <t>491.78</t>
  </si>
  <si>
    <t>544.00</t>
  </si>
  <si>
    <t>2023-05-29 15:15:37</t>
  </si>
  <si>
    <t>3434349</t>
  </si>
  <si>
    <t>诺沃城大酒店</t>
  </si>
  <si>
    <t>SUPHON WAEOTA</t>
  </si>
  <si>
    <t>313.69</t>
  </si>
  <si>
    <t>347.00</t>
  </si>
  <si>
    <t>2023-05-29 13:22:04</t>
  </si>
  <si>
    <t>3434318</t>
  </si>
  <si>
    <t>住宿酒店</t>
  </si>
  <si>
    <t>YU YAO</t>
  </si>
  <si>
    <t>227.81</t>
  </si>
  <si>
    <t>252.00</t>
  </si>
  <si>
    <t>2023-05-29 13:17:11</t>
  </si>
  <si>
    <t>3434313</t>
  </si>
  <si>
    <t>雅加达费尔蒙酒店</t>
  </si>
  <si>
    <t>GUY ANDREW</t>
  </si>
  <si>
    <t>1509.68</t>
  </si>
  <si>
    <t>1670.00</t>
  </si>
  <si>
    <t>2023-05-29 13:05:42</t>
  </si>
  <si>
    <t>印度尼西亚</t>
  </si>
  <si>
    <t>3434251</t>
  </si>
  <si>
    <t>芝拉扎法维酒店</t>
  </si>
  <si>
    <t>citra andarwati citra andarwati</t>
  </si>
  <si>
    <t>121.14</t>
  </si>
  <si>
    <t>134.00</t>
  </si>
  <si>
    <t>2023-05-29 12:44:03</t>
  </si>
  <si>
    <t>3434227</t>
  </si>
  <si>
    <t>塔尼塔尼阁楼＆生活南奔度假村</t>
  </si>
  <si>
    <t>Champakul Preecha,Champakul Preecha</t>
  </si>
  <si>
    <t>119.33</t>
  </si>
  <si>
    <t>132.00</t>
  </si>
  <si>
    <t>2023-05-29 12:34:03</t>
  </si>
  <si>
    <t>3434139</t>
  </si>
  <si>
    <t>帕马精品旅舍</t>
  </si>
  <si>
    <t>PHORMPRAKARN PHORNCHITA</t>
  </si>
  <si>
    <t>86.78</t>
  </si>
  <si>
    <t>96.00</t>
  </si>
  <si>
    <t>2023-05-29 12:03:16</t>
  </si>
  <si>
    <t>3434039</t>
  </si>
  <si>
    <t>通金酒店</t>
  </si>
  <si>
    <t>Parmar Kunwar</t>
  </si>
  <si>
    <t>787.38</t>
  </si>
  <si>
    <t>871.00</t>
  </si>
  <si>
    <t>2023-05-29 11:06:58</t>
  </si>
  <si>
    <t>加拿大</t>
  </si>
  <si>
    <t>3434028</t>
  </si>
  <si>
    <t>KSL度假酒店</t>
  </si>
  <si>
    <t>KRISHNAN SANJANA S</t>
  </si>
  <si>
    <t>363.41</t>
  </si>
  <si>
    <t>402.00</t>
  </si>
  <si>
    <t>2023-05-29 11:00:46</t>
  </si>
  <si>
    <t>马来西亚</t>
  </si>
  <si>
    <t>3433936</t>
  </si>
  <si>
    <t>水晶套房素万那普机场</t>
  </si>
  <si>
    <t>ZHAI JIAN</t>
  </si>
  <si>
    <t>299.22</t>
  </si>
  <si>
    <t>331.00</t>
  </si>
  <si>
    <t>2023-05-29 10:13:20</t>
  </si>
  <si>
    <t>3433854</t>
  </si>
  <si>
    <t>丹那阿邦至爱酒店 - 赛德恩格</t>
  </si>
  <si>
    <t>MARJANI EKA</t>
  </si>
  <si>
    <t>134.70</t>
  </si>
  <si>
    <t>149.00</t>
  </si>
  <si>
    <t>2023-05-29 09:08:12</t>
  </si>
  <si>
    <t>3433853</t>
  </si>
  <si>
    <t>月升酒店</t>
  </si>
  <si>
    <t>Murray Katelynn</t>
  </si>
  <si>
    <t>975.42</t>
  </si>
  <si>
    <t>1079.00</t>
  </si>
  <si>
    <t>2023-05-29 09:08:05</t>
  </si>
  <si>
    <t>3433814</t>
  </si>
  <si>
    <t>利物浦便捷酒店</t>
  </si>
  <si>
    <t>ROACHE ANDREW</t>
  </si>
  <si>
    <t>2023-05-29 08:26:24</t>
  </si>
  <si>
    <t>3433720</t>
  </si>
  <si>
    <t>华欣艾杉酷度假村及套房</t>
  </si>
  <si>
    <t>PITAKWONG SANGDOWN</t>
  </si>
  <si>
    <t>215.15</t>
  </si>
  <si>
    <t>238.00</t>
  </si>
  <si>
    <t>2023-05-29 05:16:55</t>
  </si>
  <si>
    <t>3433587</t>
  </si>
  <si>
    <t>戴安娜广场酒店</t>
  </si>
  <si>
    <t>WU XIAORUN</t>
  </si>
  <si>
    <t>347.14</t>
  </si>
  <si>
    <t>384.00</t>
  </si>
  <si>
    <t>2023-05-29 01:27:58</t>
  </si>
  <si>
    <t>墨西哥</t>
  </si>
  <si>
    <t>3433474</t>
  </si>
  <si>
    <t>Turgeon Denis</t>
  </si>
  <si>
    <t>2023-05-29 00:14:42</t>
  </si>
  <si>
    <t>2023-05-28</t>
  </si>
  <si>
    <t>3433437</t>
  </si>
  <si>
    <t>曼谷察殿河畔豪华酒店</t>
  </si>
  <si>
    <t>Wang SiYing</t>
  </si>
  <si>
    <t>815.41</t>
  </si>
  <si>
    <t>902.00</t>
  </si>
  <si>
    <t>2023-05-29 11:30:17</t>
  </si>
  <si>
    <t>直采</t>
  </si>
  <si>
    <t>3433420</t>
  </si>
  <si>
    <t>CK2 酒店</t>
  </si>
  <si>
    <t>Wang Chengpeng</t>
  </si>
  <si>
    <t>104.86</t>
  </si>
  <si>
    <t>116.00</t>
  </si>
  <si>
    <t>2023-05-28 23:28:59</t>
  </si>
  <si>
    <t>3433700</t>
  </si>
  <si>
    <t>麦克唐纳德阿尔维斯顿庄园酒店及 Spa</t>
  </si>
  <si>
    <t>ZHOU JINYONG</t>
  </si>
  <si>
    <t>682.52</t>
  </si>
  <si>
    <t>755.00</t>
  </si>
  <si>
    <t>2023-05-29 04:35:47</t>
  </si>
  <si>
    <t>3433341</t>
  </si>
  <si>
    <t>哥乐美酒店客栈</t>
  </si>
  <si>
    <t>DIVAKAR SHARMILA</t>
  </si>
  <si>
    <t>842.53</t>
  </si>
  <si>
    <t>932.00</t>
  </si>
  <si>
    <t>2023-05-28 22:58:55</t>
  </si>
  <si>
    <t>3433338</t>
  </si>
  <si>
    <t>甲米奥南辉光酒店</t>
  </si>
  <si>
    <t>OOI ALICE</t>
  </si>
  <si>
    <t>172.66</t>
  </si>
  <si>
    <t>191.00</t>
  </si>
  <si>
    <t>2023-05-28 22:57:09</t>
  </si>
  <si>
    <t>3433279</t>
  </si>
  <si>
    <t>大宏酒店</t>
  </si>
  <si>
    <t>MOHAMAD NAZRI NUR SYAZWIN</t>
  </si>
  <si>
    <t>357.08</t>
  </si>
  <si>
    <t>395.00</t>
  </si>
  <si>
    <t>2023-05-28 22:34:37</t>
  </si>
  <si>
    <t>3433054</t>
  </si>
  <si>
    <t>爱丁堡干草市场 A 点酒店</t>
  </si>
  <si>
    <t>Xiao Yao</t>
  </si>
  <si>
    <t>2486.90</t>
  </si>
  <si>
    <t>2751.00</t>
  </si>
  <si>
    <t>2023-05-28 21:12:02</t>
  </si>
  <si>
    <t>3432650</t>
  </si>
  <si>
    <t>星级旅舍</t>
  </si>
  <si>
    <t>WAFI SYARAFUDDIN MOHD AZMI	 SERUSOP MOHD,WAFI SYARAFUDDIN MOHD AZMI	 SERUSOP MOHD</t>
  </si>
  <si>
    <t>361.60</t>
  </si>
  <si>
    <t>400.00</t>
  </si>
  <si>
    <t>2023-05-28 19:47:13</t>
  </si>
  <si>
    <t>文莱</t>
  </si>
  <si>
    <t>3432642</t>
  </si>
  <si>
    <t>曼谷利特酒店</t>
  </si>
  <si>
    <t>Meesan Preeyaporn</t>
  </si>
  <si>
    <t>552.34</t>
  </si>
  <si>
    <t>611.00</t>
  </si>
  <si>
    <t>2023-05-28 19:46:36</t>
  </si>
  <si>
    <t>3432423</t>
  </si>
  <si>
    <t>沙坝乐园景观酒店</t>
  </si>
  <si>
    <t>YUAN XIN,HONG ZHE</t>
  </si>
  <si>
    <t>2451.65</t>
  </si>
  <si>
    <t>2712.00</t>
  </si>
  <si>
    <t>2023-05-28 18:49:36</t>
  </si>
  <si>
    <t>越南</t>
  </si>
  <si>
    <t>3432360</t>
  </si>
  <si>
    <t>阿尔巴尼佛罗伦萨酒店</t>
  </si>
  <si>
    <t>CHEN QIUYA,LIU ZHEN</t>
  </si>
  <si>
    <t>4158.40</t>
  </si>
  <si>
    <t>4600.00</t>
  </si>
  <si>
    <t>2023-05-28 18:12:16</t>
  </si>
  <si>
    <t>3432353</t>
  </si>
  <si>
    <t>法比安酒店</t>
  </si>
  <si>
    <t>LAU HO WAI JUSTIN,LAM SZE MAN SAMANTHA</t>
  </si>
  <si>
    <t>2773.47</t>
  </si>
  <si>
    <t>3068.00</t>
  </si>
  <si>
    <t>2023-05-28 18:08:48</t>
  </si>
  <si>
    <t>芬兰</t>
  </si>
  <si>
    <t>3431989</t>
  </si>
  <si>
    <t>奥迪精品酒店</t>
  </si>
  <si>
    <t>Huang Han Yi</t>
  </si>
  <si>
    <t>1233.96</t>
  </si>
  <si>
    <t>1365.00</t>
  </si>
  <si>
    <t>2023-05-28 16:42:01</t>
  </si>
  <si>
    <t>3431610</t>
  </si>
  <si>
    <t>太平洋大酒店</t>
  </si>
  <si>
    <t>OKTAVIANI ARINIE</t>
  </si>
  <si>
    <t>178.09</t>
  </si>
  <si>
    <t>197.00</t>
  </si>
  <si>
    <t>2023-05-28 14:57:43</t>
  </si>
  <si>
    <t>3431575</t>
  </si>
  <si>
    <t>马尔代夫竞技海滩酒店</t>
  </si>
  <si>
    <t>Yu Yi</t>
  </si>
  <si>
    <t>1643.47</t>
  </si>
  <si>
    <t>1818.00</t>
  </si>
  <si>
    <t>2023-05-28 14:40:28</t>
  </si>
  <si>
    <t>马尔代夫</t>
  </si>
  <si>
    <t>3431569</t>
  </si>
  <si>
    <t>巴塞罗安法卡萨布兰卡酒店</t>
  </si>
  <si>
    <t>YASIRAHMEDABDELRAHMANMOHAMED YASIR AHMED</t>
  </si>
  <si>
    <t>1864.05</t>
  </si>
  <si>
    <t>2062.00</t>
  </si>
  <si>
    <t>2023-05-28 14:35:15</t>
  </si>
  <si>
    <t>摩洛哥</t>
  </si>
  <si>
    <t>3431393</t>
  </si>
  <si>
    <t>首尔明洞喜普乐吉酒店</t>
  </si>
  <si>
    <t>PARK HYEONJUN</t>
  </si>
  <si>
    <t>555.06</t>
  </si>
  <si>
    <t>614.00</t>
  </si>
  <si>
    <t>2023-05-28 13:51:27</t>
  </si>
  <si>
    <t>3431366</t>
  </si>
  <si>
    <t>Sangruang Paphawadee,Sangruang Paphawadee</t>
  </si>
  <si>
    <t>82.26</t>
  </si>
  <si>
    <t>91.00</t>
  </si>
  <si>
    <t>2023-05-28 13:32:17</t>
  </si>
  <si>
    <t>3431362</t>
  </si>
  <si>
    <t>曼谷爱湾酒店</t>
  </si>
  <si>
    <t>Anusaksathien Somwang</t>
  </si>
  <si>
    <t>192.55</t>
  </si>
  <si>
    <t>213.00</t>
  </si>
  <si>
    <t>2023-05-28 13:35:08</t>
  </si>
  <si>
    <t>3431333</t>
  </si>
  <si>
    <t>KESIREDDY RAM</t>
  </si>
  <si>
    <t>1789.92</t>
  </si>
  <si>
    <t>1980.00</t>
  </si>
  <si>
    <t>2023-05-28 13:24:12</t>
  </si>
  <si>
    <t>3431149</t>
  </si>
  <si>
    <t>辛尼雀芭达雅酒店</t>
  </si>
  <si>
    <t>BANI ARABA MOHAMMED</t>
  </si>
  <si>
    <t>2133.44</t>
  </si>
  <si>
    <t>2360.00</t>
  </si>
  <si>
    <t>2023-05-28 12:33:21</t>
  </si>
  <si>
    <t>3431115</t>
  </si>
  <si>
    <t>河内内排机场酒店</t>
  </si>
  <si>
    <t>RYU HAN YOUNG,JEUNG PAN SEOP</t>
  </si>
  <si>
    <t>136.50</t>
  </si>
  <si>
    <t>151.00</t>
  </si>
  <si>
    <t>2023-05-28 12:14:33</t>
  </si>
  <si>
    <t>3430950</t>
  </si>
  <si>
    <t>克里斯蒂娜酒店</t>
  </si>
  <si>
    <t>WONG DICK</t>
  </si>
  <si>
    <t>943.78</t>
  </si>
  <si>
    <t>1044.00</t>
  </si>
  <si>
    <t>2023-05-28 11:30:52</t>
  </si>
  <si>
    <t>3430778</t>
  </si>
  <si>
    <t>芭东帕拉贡温泉度假酒店 (SHA Extra Plus)</t>
  </si>
  <si>
    <t>Alhubayrah Abdulkarim</t>
  </si>
  <si>
    <t>869.65</t>
  </si>
  <si>
    <t>962.00</t>
  </si>
  <si>
    <t>2023-05-28 10:46:14</t>
  </si>
  <si>
    <t>3430282</t>
  </si>
  <si>
    <t>卡马拉城门住宅度假村</t>
  </si>
  <si>
    <t>PETROV LEONID</t>
  </si>
  <si>
    <t>511.66</t>
  </si>
  <si>
    <t>566.00</t>
  </si>
  <si>
    <t>2023-05-28 04:05:16</t>
  </si>
  <si>
    <t>3430247</t>
  </si>
  <si>
    <t>科帕卡瓦纳大西洋酒店</t>
  </si>
  <si>
    <t>lobato teixeira carlos andre</t>
  </si>
  <si>
    <t>216.06</t>
  </si>
  <si>
    <t>239.00</t>
  </si>
  <si>
    <t>2023-05-28 03:01:56</t>
  </si>
  <si>
    <t>巴西</t>
  </si>
  <si>
    <t>3430143</t>
  </si>
  <si>
    <t>麦克唐纳德巴斯温泉度假酒店</t>
  </si>
  <si>
    <t>Feng Shiyu,Lin Hanyue</t>
  </si>
  <si>
    <t>2182.50</t>
  </si>
  <si>
    <t>2414.00</t>
  </si>
  <si>
    <t>2023-05-28 01:28:38</t>
  </si>
  <si>
    <t>2023-05-27</t>
  </si>
  <si>
    <t>3429716</t>
  </si>
  <si>
    <t>马尼拉马卡蒂钻石公寓式酒店</t>
  </si>
  <si>
    <t>CORBITT MENCHURITA</t>
  </si>
  <si>
    <t>1475.49</t>
  </si>
  <si>
    <t>1632.00</t>
  </si>
  <si>
    <t>2023-05-27 23:06:56</t>
  </si>
  <si>
    <t>菲律宾</t>
  </si>
  <si>
    <t>3428651</t>
  </si>
  <si>
    <t>华盛顿市中心会议中心万怡酒店</t>
  </si>
  <si>
    <t>HAN LIANG</t>
  </si>
  <si>
    <t>2224.09</t>
  </si>
  <si>
    <t>2460.00</t>
  </si>
  <si>
    <t>2023-05-27 19:49:09</t>
  </si>
  <si>
    <t>3428614</t>
  </si>
  <si>
    <t>普吉盛泰澜海滩度假村</t>
  </si>
  <si>
    <t>WANG XIAOYUE,QI LIANGSHUO</t>
  </si>
  <si>
    <t>1831.71</t>
  </si>
  <si>
    <t>2026.00</t>
  </si>
  <si>
    <t>2023-05-27 19:29:46</t>
  </si>
  <si>
    <t>3428385</t>
  </si>
  <si>
    <t>阿斯顿帝国勿加泗酒店及会议中心</t>
  </si>
  <si>
    <t>Nurjanah Euis</t>
  </si>
  <si>
    <t>346.27</t>
  </si>
  <si>
    <t>383.00</t>
  </si>
  <si>
    <t>2023-05-27 18:50:49</t>
  </si>
  <si>
    <t>3428349</t>
  </si>
  <si>
    <t>公园套房波尔多拉克酒店</t>
  </si>
  <si>
    <t>Lara Troyano Antonio</t>
  </si>
  <si>
    <t>1074.07</t>
  </si>
  <si>
    <t>1188.00</t>
  </si>
  <si>
    <t>2023-05-27 18:31:47</t>
  </si>
  <si>
    <t>3428121</t>
  </si>
  <si>
    <t>兰珂悦椿度假村</t>
  </si>
  <si>
    <t>DUHAUTBOUT ROMAIN FRANCOIS</t>
  </si>
  <si>
    <t>2341.62</t>
  </si>
  <si>
    <t>2590.00</t>
  </si>
  <si>
    <t>2023-05-27 17:40:30</t>
  </si>
  <si>
    <t>3427852</t>
  </si>
  <si>
    <t>马尼拉迷你套房酒店-马卡迪裕景商业大厦</t>
  </si>
  <si>
    <t>Curzon Jack Michael</t>
  </si>
  <si>
    <t>517.15</t>
  </si>
  <si>
    <t>572.00</t>
  </si>
  <si>
    <t>2023-05-27 16:11:16</t>
  </si>
  <si>
    <t>3427700</t>
  </si>
  <si>
    <t>吉隆坡盛贸饭店</t>
  </si>
  <si>
    <t>CHAN YIK KEUNG</t>
  </si>
  <si>
    <t>1392.31</t>
  </si>
  <si>
    <t>1540.00</t>
  </si>
  <si>
    <t>2023-05-27 15:41:57</t>
  </si>
  <si>
    <t>3427669</t>
  </si>
  <si>
    <t>吉隆坡宾乐雅服务公寓</t>
  </si>
  <si>
    <t>TENGKU SOFNIS</t>
  </si>
  <si>
    <t>812.79</t>
  </si>
  <si>
    <t>899.00</t>
  </si>
  <si>
    <t>2023-05-27 15:30:33</t>
  </si>
  <si>
    <t>3427430</t>
  </si>
  <si>
    <t>甲必丹公祠酒店</t>
  </si>
  <si>
    <t>PEE LEE MEI</t>
  </si>
  <si>
    <t>292.93</t>
  </si>
  <si>
    <t>324.00</t>
  </si>
  <si>
    <t>2023-05-27 14:18:57</t>
  </si>
  <si>
    <t>3427356</t>
  </si>
  <si>
    <t>塞纳酒店</t>
  </si>
  <si>
    <t>zhang xiaopeng</t>
  </si>
  <si>
    <t>3055.86</t>
  </si>
  <si>
    <t>3380.00</t>
  </si>
  <si>
    <t>2023-05-27 13:46:44</t>
  </si>
  <si>
    <t>老挝</t>
  </si>
  <si>
    <t>3427284</t>
  </si>
  <si>
    <t>英列特大厦套房酒店</t>
  </si>
  <si>
    <t>CHEN MEIHUI</t>
  </si>
  <si>
    <t>985.47</t>
  </si>
  <si>
    <t>1090.00</t>
  </si>
  <si>
    <t>2023-05-27 13:16:36</t>
  </si>
  <si>
    <t>3426809</t>
  </si>
  <si>
    <t>雅加达瓦希德哈西姆智选假日酒店</t>
  </si>
  <si>
    <t>DUAN JIANXIANG</t>
  </si>
  <si>
    <t>916.76</t>
  </si>
  <si>
    <t>1014.00</t>
  </si>
  <si>
    <t>2023-05-27 11:05:04</t>
  </si>
  <si>
    <t>3426403</t>
  </si>
  <si>
    <t>马尼拉奥迪加斯瑞奇蒙德酒店</t>
  </si>
  <si>
    <t>park chul kwi</t>
  </si>
  <si>
    <t>896.87</t>
  </si>
  <si>
    <t>992.00</t>
  </si>
  <si>
    <t>2023-05-27 08:52:09</t>
  </si>
  <si>
    <t>3426367</t>
  </si>
  <si>
    <t>达尔莫奎斯特酒店 - 泗水 - 阿斯顿酒店</t>
  </si>
  <si>
    <t>PRABOWO NANANG HADI PRABOWO</t>
  </si>
  <si>
    <t>221.50</t>
  </si>
  <si>
    <t>245.00</t>
  </si>
  <si>
    <t>2023-05-27 08:22:58</t>
  </si>
  <si>
    <t>3426283</t>
  </si>
  <si>
    <t>UHG 隆路区酒店</t>
  </si>
  <si>
    <t>chan chu ming</t>
  </si>
  <si>
    <t>911.33</t>
  </si>
  <si>
    <t>1008.00</t>
  </si>
  <si>
    <t>2023-05-27 07:45:55</t>
  </si>
  <si>
    <t>3427043</t>
  </si>
  <si>
    <t>柯尼吉翁布城索弗酒店</t>
  </si>
  <si>
    <t>CHEE JUNWEI</t>
  </si>
  <si>
    <t>205.23</t>
  </si>
  <si>
    <t>227.00</t>
  </si>
  <si>
    <t>2023-05-27 12:09:03</t>
  </si>
  <si>
    <t>3426079</t>
  </si>
  <si>
    <t>亚当爵士酒店</t>
  </si>
  <si>
    <t>JIA KAILI,xu xu</t>
  </si>
  <si>
    <t>2999.80</t>
  </si>
  <si>
    <t>3318.00</t>
  </si>
  <si>
    <t>2023-05-27 03:49:00</t>
  </si>
  <si>
    <t>荷兰</t>
  </si>
  <si>
    <t>3426013</t>
  </si>
  <si>
    <t>克鲁兹酒店</t>
  </si>
  <si>
    <t>PARK YOUNG JIN</t>
  </si>
  <si>
    <t>694.35</t>
  </si>
  <si>
    <t>768.00</t>
  </si>
  <si>
    <t>2023-05-27 02:49:05</t>
  </si>
  <si>
    <t>3425849</t>
  </si>
  <si>
    <t>因斯布鲁克酒店</t>
  </si>
  <si>
    <t>ALMANSOURI SULTAN SALMEEN</t>
  </si>
  <si>
    <t>3897.32</t>
  </si>
  <si>
    <t>4305.00</t>
  </si>
  <si>
    <t>2023-05-27 00:41:25</t>
  </si>
  <si>
    <t>奥地利</t>
  </si>
  <si>
    <t>2023-05-26</t>
  </si>
  <si>
    <t>3425132</t>
  </si>
  <si>
    <t>雅加达东荟城智选假日酒店</t>
  </si>
  <si>
    <t>ZHONG YISUN,LIN JIAMIN</t>
  </si>
  <si>
    <t>1249.31</t>
  </si>
  <si>
    <t>1380.00</t>
  </si>
  <si>
    <t>2023-05-26 22:35:40</t>
  </si>
  <si>
    <t>3424538</t>
  </si>
  <si>
    <t>科塔达曼萨拉艾波勒 H 精品酒店</t>
  </si>
  <si>
    <t>FUN KEN CHING</t>
  </si>
  <si>
    <t>174.72</t>
  </si>
  <si>
    <t>2023-05-26 20:28:11</t>
  </si>
  <si>
    <t>3424229</t>
  </si>
  <si>
    <t>顶点酒店</t>
  </si>
  <si>
    <t>SANUDO DIAZ FRANCISCO</t>
  </si>
  <si>
    <t>415.53</t>
  </si>
  <si>
    <t>459.00</t>
  </si>
  <si>
    <t>2023-05-26 19:28:12</t>
  </si>
  <si>
    <t>3424121</t>
  </si>
  <si>
    <t>金马仑高原世纪松园度假村</t>
  </si>
  <si>
    <t>JUMADI MOHD SAHFIX SHAHIRAN BIN</t>
  </si>
  <si>
    <t>556.76</t>
  </si>
  <si>
    <t>2023-05-26 18:57:57</t>
  </si>
  <si>
    <t>3424067</t>
  </si>
  <si>
    <t>曼谷丽笙广场酒店</t>
  </si>
  <si>
    <t>XU XIAO</t>
  </si>
  <si>
    <t>1468.40</t>
  </si>
  <si>
    <t>1622.00</t>
  </si>
  <si>
    <t>2023-05-26 18:28:49</t>
  </si>
  <si>
    <t>3424063</t>
  </si>
  <si>
    <t>清凉设计酒店</t>
  </si>
  <si>
    <t>LI WEIWEI,LIN YUANYUAN,WANG CHAO</t>
  </si>
  <si>
    <t>6706.48</t>
  </si>
  <si>
    <t>7408.02</t>
  </si>
  <si>
    <t>2023-05-26 18:27:38</t>
  </si>
  <si>
    <t>3423164</t>
  </si>
  <si>
    <t>劳德代尔海滩索尼斯塔堡酒店</t>
  </si>
  <si>
    <t>Sun Chu</t>
  </si>
  <si>
    <t>2294.03</t>
  </si>
  <si>
    <t>2534.00</t>
  </si>
  <si>
    <t>2023-05-26 14:44:51</t>
  </si>
  <si>
    <t>3422768</t>
  </si>
  <si>
    <t>迪拜费尔蒙特酒店</t>
  </si>
  <si>
    <t>Barabanau Vasili</t>
  </si>
  <si>
    <t>2772.93</t>
  </si>
  <si>
    <t>3063.00</t>
  </si>
  <si>
    <t>2023-05-26 13:01:10</t>
  </si>
  <si>
    <t>3422710</t>
  </si>
  <si>
    <t>群岛花园皇宫大酒店</t>
  </si>
  <si>
    <t>EFFENDY TINA KARISMA</t>
  </si>
  <si>
    <t>554.04</t>
  </si>
  <si>
    <t>612.00</t>
  </si>
  <si>
    <t>2023-05-26 12:51:27</t>
  </si>
  <si>
    <t>3422213</t>
  </si>
  <si>
    <t>德兰纳酒店</t>
  </si>
  <si>
    <t>SHEN CHIAYU</t>
  </si>
  <si>
    <t>920.69</t>
  </si>
  <si>
    <t>1017.00</t>
  </si>
  <si>
    <t>2023-05-26 10:10:10</t>
  </si>
  <si>
    <t>3421883</t>
  </si>
  <si>
    <t>阿洛希拉尼威基基海滩度假村</t>
  </si>
  <si>
    <t>Gonzalez Esmeralda</t>
  </si>
  <si>
    <t>7760.23</t>
  </si>
  <si>
    <t>8572.00</t>
  </si>
  <si>
    <t>2023-05-26 07:33:35</t>
  </si>
  <si>
    <t>3421820</t>
  </si>
  <si>
    <t>FARIADI YULIUS SETIADI</t>
  </si>
  <si>
    <t>2726.76</t>
  </si>
  <si>
    <t>3012.00</t>
  </si>
  <si>
    <t>2023-05-26 09:14:36</t>
  </si>
  <si>
    <t>3421503</t>
  </si>
  <si>
    <t>我的阁楼公寓式酒店</t>
  </si>
  <si>
    <t>LIU BOXI</t>
  </si>
  <si>
    <t>152.67</t>
  </si>
  <si>
    <t>169.00</t>
  </si>
  <si>
    <t>2023-05-26 00:32:06</t>
  </si>
  <si>
    <t>3421399</t>
  </si>
  <si>
    <t>新山迪沙鲁海岸硬石酒店</t>
  </si>
  <si>
    <t>HAMZAH AMIR HAZWAN</t>
  </si>
  <si>
    <t>2220.56</t>
  </si>
  <si>
    <t>2458.00</t>
  </si>
  <si>
    <t>2023-05-26 00:10:40</t>
  </si>
  <si>
    <t>2023-05-25</t>
  </si>
  <si>
    <t>3421251</t>
  </si>
  <si>
    <t>卡尔利特塞尔赫斯酒店</t>
  </si>
  <si>
    <t>RENOU SACHA ALEXANDRA</t>
  </si>
  <si>
    <t>2234.11</t>
  </si>
  <si>
    <t>2473.00</t>
  </si>
  <si>
    <t>2023-05-25 23:35:05</t>
  </si>
  <si>
    <t>3420983</t>
  </si>
  <si>
    <t>兰卡威卡马度假村</t>
  </si>
  <si>
    <t>CAI JIANUO,SHAN YUQI</t>
  </si>
  <si>
    <t>424.60</t>
  </si>
  <si>
    <t>470.00</t>
  </si>
  <si>
    <t>2023-05-25 22:36:27</t>
  </si>
  <si>
    <t>3419969</t>
  </si>
  <si>
    <t>普吉岛芭东度假酒店 (SHA Extra Plus)</t>
  </si>
  <si>
    <t>Hulbah Abdurahman esmaeel</t>
  </si>
  <si>
    <t>1073.24</t>
  </si>
  <si>
    <t>2023-05-25 18:25:15</t>
  </si>
  <si>
    <t>3419991</t>
  </si>
  <si>
    <t>曼谷班达拉套房酒店</t>
  </si>
  <si>
    <t>UNG CHANGKY</t>
  </si>
  <si>
    <t>390.27</t>
  </si>
  <si>
    <t>432.00</t>
  </si>
  <si>
    <t>2023-05-25 18:36:40</t>
  </si>
  <si>
    <t>3419182</t>
  </si>
  <si>
    <t>迪拜千禧国际酒店</t>
  </si>
  <si>
    <t>Boudaqa Abdullah</t>
  </si>
  <si>
    <t>2347.03</t>
  </si>
  <si>
    <t>2598.00</t>
  </si>
  <si>
    <t>2023-05-25 15:11:33</t>
  </si>
  <si>
    <t>3419097</t>
  </si>
  <si>
    <t>槟城火烈鸟海滩酒店</t>
  </si>
  <si>
    <t>MISRAN EQIN,AZIZ FAIZ</t>
  </si>
  <si>
    <t>720.91</t>
  </si>
  <si>
    <t>798.00</t>
  </si>
  <si>
    <t>2023-05-25 14:39:48</t>
  </si>
  <si>
    <t>3418683</t>
  </si>
  <si>
    <t>吉隆坡颐思殿酒店</t>
  </si>
  <si>
    <t>HIDAYAH NURUL HIDAYAH</t>
  </si>
  <si>
    <t>597.15</t>
  </si>
  <si>
    <t>661.00</t>
  </si>
  <si>
    <t>2023-05-25 13:01:31</t>
  </si>
  <si>
    <t>3418637</t>
  </si>
  <si>
    <t>曼谷彩虹云宵酒店</t>
  </si>
  <si>
    <t>ZHANG QIANG,SONG HAOXIN,ONG KHENGHOCK</t>
  </si>
  <si>
    <t>2585.53</t>
  </si>
  <si>
    <t>2862.00</t>
  </si>
  <si>
    <t>2023-05-25 12:53:53</t>
  </si>
  <si>
    <t>3418560</t>
  </si>
  <si>
    <t>普里玛住宿酒店</t>
  </si>
  <si>
    <t>GONG WANGSHENG,SHEN YUBAO</t>
  </si>
  <si>
    <t>247.53</t>
  </si>
  <si>
    <t>274.00</t>
  </si>
  <si>
    <t>2023-05-25 12:24:47</t>
  </si>
  <si>
    <t>3418126</t>
  </si>
  <si>
    <t>MU YANG,JIANG SHURONG</t>
  </si>
  <si>
    <t>724.53</t>
  </si>
  <si>
    <t>802.00</t>
  </si>
  <si>
    <t>2023-05-25 10:15:33</t>
  </si>
  <si>
    <t>3418127</t>
  </si>
  <si>
    <t>苏邦帝国酒店</t>
  </si>
  <si>
    <t>ZHANG JING JING,LU WEN NA,SHEN HAI JUN,LU QIANG</t>
  </si>
  <si>
    <t>1488.80</t>
  </si>
  <si>
    <t>1648.00</t>
  </si>
  <si>
    <t>2023-05-25 10:16:32</t>
  </si>
  <si>
    <t>2023-05-24</t>
  </si>
  <si>
    <t>3416693</t>
  </si>
  <si>
    <t>ZHANG WEIJIA</t>
  </si>
  <si>
    <t>1303.86</t>
  </si>
  <si>
    <t>1446.00</t>
  </si>
  <si>
    <t>2023-05-24 22:07:08</t>
  </si>
  <si>
    <t>3416463</t>
  </si>
  <si>
    <t>阿兰达马贝拉酒店</t>
  </si>
  <si>
    <t>GINER VIDAL VICENTE FRANCISCO</t>
  </si>
  <si>
    <t>1614.94</t>
  </si>
  <si>
    <t>1791.00</t>
  </si>
  <si>
    <t>2023-05-24 21:40:14</t>
  </si>
  <si>
    <t>3415897</t>
  </si>
  <si>
    <t>UR华欣私人酒店</t>
  </si>
  <si>
    <t>SHI MENGYONG</t>
  </si>
  <si>
    <t>870.14</t>
  </si>
  <si>
    <t>965.00</t>
  </si>
  <si>
    <t>2023-05-24 19:29:01</t>
  </si>
  <si>
    <t>3415643</t>
  </si>
  <si>
    <t>泰国考拉德瓦苏穆海滩度假别墅 (SHA Plus+)</t>
  </si>
  <si>
    <t>wannawong Chunyanuch</t>
  </si>
  <si>
    <t>1034.25</t>
  </si>
  <si>
    <t>1147.00</t>
  </si>
  <si>
    <t>2023-05-24 18:24:33</t>
  </si>
  <si>
    <t>3415122</t>
  </si>
  <si>
    <t>曼谷之夜酒店</t>
  </si>
  <si>
    <t>YANG HERAN</t>
  </si>
  <si>
    <t>1997.27</t>
  </si>
  <si>
    <t>2215.00</t>
  </si>
  <si>
    <t>2023-05-24 16:06:31</t>
  </si>
  <si>
    <t>3415014</t>
  </si>
  <si>
    <t>芭堤雅美憬阁维兰达度假酒店</t>
  </si>
  <si>
    <t>BAIBUA TUSSANEEYA</t>
  </si>
  <si>
    <t>679.88</t>
  </si>
  <si>
    <t>754.00</t>
  </si>
  <si>
    <t>2023-05-24 15:51:22</t>
  </si>
  <si>
    <t>3415846</t>
  </si>
  <si>
    <t>杜尔酒店</t>
  </si>
  <si>
    <t>Nuenlist Cornelia</t>
  </si>
  <si>
    <t>5439.96</t>
  </si>
  <si>
    <t>6033.00</t>
  </si>
  <si>
    <t>2023-05-24 19:06:31</t>
  </si>
  <si>
    <t>3414852</t>
  </si>
  <si>
    <t>QI WEICHAO,HUANG JIANHAO</t>
  </si>
  <si>
    <t>152.39</t>
  </si>
  <si>
    <t>2023-05-24 15:01:51</t>
  </si>
  <si>
    <t>3413770</t>
  </si>
  <si>
    <t>悉尼南部大酒店</t>
  </si>
  <si>
    <t>zhang zining</t>
  </si>
  <si>
    <t>4193.81</t>
  </si>
  <si>
    <t>4651.00</t>
  </si>
  <si>
    <t>2023-05-24 09:25:03</t>
  </si>
  <si>
    <t>澳大利亚</t>
  </si>
  <si>
    <t>3413609</t>
  </si>
  <si>
    <t>塞尔彭地平线大酒店</t>
  </si>
  <si>
    <t>CHU ICHING</t>
  </si>
  <si>
    <t>436.42</t>
  </si>
  <si>
    <t>484.00</t>
  </si>
  <si>
    <t>2023-05-24 08:12:52</t>
  </si>
  <si>
    <t>3413406</t>
  </si>
  <si>
    <t>都会布尔戈斯酒店</t>
  </si>
  <si>
    <t>HUARACHI ALBA</t>
  </si>
  <si>
    <t>374.21</t>
  </si>
  <si>
    <t>415.00</t>
  </si>
  <si>
    <t>2023-05-24 04:45:59</t>
  </si>
  <si>
    <t>3413095</t>
  </si>
  <si>
    <t>槟城彩虹天堂海滩度假村酒店</t>
  </si>
  <si>
    <t>CAO YULIN</t>
  </si>
  <si>
    <t>227.88</t>
  </si>
  <si>
    <t>253.00</t>
  </si>
  <si>
    <t>2023-05-24 00:17:59</t>
  </si>
  <si>
    <t>2023-05-23</t>
  </si>
  <si>
    <t>3412323</t>
  </si>
  <si>
    <t>爱迪生时代广场酒店</t>
  </si>
  <si>
    <t>ALMARRI SALEH NAJI</t>
  </si>
  <si>
    <t>8000.02</t>
  </si>
  <si>
    <t>8882.00</t>
  </si>
  <si>
    <t>2023-05-23 21:47:46</t>
  </si>
  <si>
    <t>2023-05-22</t>
  </si>
  <si>
    <t>3407570</t>
  </si>
  <si>
    <t>啤酒厂狗屋酒店</t>
  </si>
  <si>
    <t>Honkamp Margaret</t>
  </si>
  <si>
    <t>1176.15</t>
  </si>
  <si>
    <t>1308.00</t>
  </si>
  <si>
    <t>2023-05-22 21:37:04</t>
  </si>
  <si>
    <t>3406955</t>
  </si>
  <si>
    <t>肯兹索拉祖尔酒店</t>
  </si>
  <si>
    <t>CHERIFI Sarah</t>
  </si>
  <si>
    <t>2075.35</t>
  </si>
  <si>
    <t>2308.00</t>
  </si>
  <si>
    <t>2023-05-22 19:31:27</t>
  </si>
  <si>
    <t>3405582</t>
  </si>
  <si>
    <t>双子塔酒店</t>
  </si>
  <si>
    <t>WONG HUNGSHUN</t>
  </si>
  <si>
    <t>212.21</t>
  </si>
  <si>
    <t>236.00</t>
  </si>
  <si>
    <t>2023-05-22 14:21:39</t>
  </si>
  <si>
    <t>3405388</t>
  </si>
  <si>
    <t>达芬奇酒店</t>
  </si>
  <si>
    <t>Seidel Sandra</t>
  </si>
  <si>
    <t>857.84</t>
  </si>
  <si>
    <t>954.00</t>
  </si>
  <si>
    <t>2023-05-22 13:15:36</t>
  </si>
  <si>
    <t>捷克</t>
  </si>
  <si>
    <t>3404867</t>
  </si>
  <si>
    <t>卡梅尔酒店</t>
  </si>
  <si>
    <t>HU WEIYI,LIU HONG</t>
  </si>
  <si>
    <t>4847.59</t>
  </si>
  <si>
    <t>5391.00</t>
  </si>
  <si>
    <t>2023-05-22 10:55:53</t>
  </si>
  <si>
    <t>3404351</t>
  </si>
  <si>
    <t>釜山格兰德朝鲜酒店</t>
  </si>
  <si>
    <t>LEE HARYONG</t>
  </si>
  <si>
    <t>2466.51</t>
  </si>
  <si>
    <t>2743.00</t>
  </si>
  <si>
    <t>2023-05-22 06:06:56</t>
  </si>
  <si>
    <t>3404194</t>
  </si>
  <si>
    <t>2023-05-22 02:11:01</t>
  </si>
  <si>
    <t>2023-05-21</t>
  </si>
  <si>
    <t>3403554</t>
  </si>
  <si>
    <t>宾州哈里斯酒店 | 温德姆商标精选酒店</t>
  </si>
  <si>
    <t>Kerzmann Tony</t>
  </si>
  <si>
    <t>627.71</t>
  </si>
  <si>
    <t>698.00</t>
  </si>
  <si>
    <t>2023-05-21 21:53:41</t>
  </si>
  <si>
    <t>3403305</t>
  </si>
  <si>
    <t>欧亚清迈酒店</t>
  </si>
  <si>
    <t>Malaque Nelson</t>
  </si>
  <si>
    <t>496.41</t>
  </si>
  <si>
    <t>552.00</t>
  </si>
  <si>
    <t>2023-05-21 20:31:12</t>
  </si>
  <si>
    <t>3403280</t>
  </si>
  <si>
    <t>迪沙鲁阿曼萨里酒店</t>
  </si>
  <si>
    <t>SIKH ABDUL AZIZ SHEIKH AZLAN</t>
  </si>
  <si>
    <t>380.40</t>
  </si>
  <si>
    <t>423.00</t>
  </si>
  <si>
    <t>2023-05-26 12:08:22</t>
  </si>
  <si>
    <t>3403148</t>
  </si>
  <si>
    <t>吉隆坡英迪酒店</t>
  </si>
  <si>
    <t>LIEW FOONG YUEN</t>
  </si>
  <si>
    <t>435.26</t>
  </si>
  <si>
    <t>2023-05-21 19:46:09</t>
  </si>
  <si>
    <t>3402719</t>
  </si>
  <si>
    <t>昭佬托桑海滩飯店</t>
  </si>
  <si>
    <t>YARAPHAN PRANEE</t>
  </si>
  <si>
    <t>356.12</t>
  </si>
  <si>
    <t>396.00</t>
  </si>
  <si>
    <t>2023-05-21 17:35:21</t>
  </si>
  <si>
    <t>3401073</t>
  </si>
  <si>
    <t>乔希酒店</t>
  </si>
  <si>
    <t>Wang Yixi,Wang Yuke</t>
  </si>
  <si>
    <t>321.66</t>
  </si>
  <si>
    <t>358.00</t>
  </si>
  <si>
    <t>2023-05-21 00:55:32</t>
  </si>
  <si>
    <t>2023-05-20</t>
  </si>
  <si>
    <t>3399861</t>
  </si>
  <si>
    <t>曼谷京华大酒店 (SHA Plus+)</t>
  </si>
  <si>
    <t>WANG QIQUAN,ZHANG BO</t>
  </si>
  <si>
    <t>485.19</t>
  </si>
  <si>
    <t>540.00</t>
  </si>
  <si>
    <t>2023-05-20 18:24:20</t>
  </si>
  <si>
    <t>3399184</t>
  </si>
  <si>
    <t>戈弗雷波士顿酒店</t>
  </si>
  <si>
    <t>Nahmias Patrice</t>
  </si>
  <si>
    <t>10656.23</t>
  </si>
  <si>
    <t>11860.02</t>
  </si>
  <si>
    <t>2023-05-20 14:55:41</t>
  </si>
  <si>
    <t>3399060</t>
  </si>
  <si>
    <t>夏威夷·火奴鲁鲁机场酒店</t>
  </si>
  <si>
    <t>ENG WAISI</t>
  </si>
  <si>
    <t>1232.74</t>
  </si>
  <si>
    <t>1372.00</t>
  </si>
  <si>
    <t>2023-05-20 14:38:48</t>
  </si>
  <si>
    <t>2023-05-19</t>
  </si>
  <si>
    <t>3396975</t>
  </si>
  <si>
    <t>巴黎南阿多尼斯公寓式酒店</t>
  </si>
  <si>
    <t>Prevotel Chantal</t>
  </si>
  <si>
    <t>2155.25</t>
  </si>
  <si>
    <t>2391.00</t>
  </si>
  <si>
    <t>2023-05-19 22:43:19</t>
  </si>
  <si>
    <t>3395258</t>
  </si>
  <si>
    <t>LOW ERIC</t>
  </si>
  <si>
    <t>3272.08</t>
  </si>
  <si>
    <t>3630.00</t>
  </si>
  <si>
    <t>2023-05-22 15:10:22</t>
  </si>
  <si>
    <t>3394950</t>
  </si>
  <si>
    <t>巴厘岛库塔艾登酒店</t>
  </si>
  <si>
    <t>ERGASHOV DONIYOR,JURABOEV MUZAFFAR</t>
  </si>
  <si>
    <t>484.05</t>
  </si>
  <si>
    <t>537.00</t>
  </si>
  <si>
    <t>2023-05-19 15:35:08</t>
  </si>
  <si>
    <t>3395149</t>
  </si>
  <si>
    <t>托伦斯宫古海柏丽德酒店</t>
  </si>
  <si>
    <t>TO HOI YEUNG</t>
  </si>
  <si>
    <t>2499.58</t>
  </si>
  <si>
    <t>2773.00</t>
  </si>
  <si>
    <t>2023-05-19 16:17:18</t>
  </si>
  <si>
    <t>3394615</t>
  </si>
  <si>
    <t>加萨沃纳酒店</t>
  </si>
  <si>
    <t>Buonocore Mary</t>
  </si>
  <si>
    <t>578.70</t>
  </si>
  <si>
    <t>642.00</t>
  </si>
  <si>
    <t>2023-05-19 14:18:47</t>
  </si>
  <si>
    <t>2023-05-18</t>
  </si>
  <si>
    <t>3392775</t>
  </si>
  <si>
    <t>清迈阿基拉马诺尔酒店</t>
  </si>
  <si>
    <t>CHEN YUJIE,SUN ZHENGYI</t>
  </si>
  <si>
    <t>743.35</t>
  </si>
  <si>
    <t>830.00</t>
  </si>
  <si>
    <t>2023-05-18 23:56:29</t>
  </si>
  <si>
    <t>3389414</t>
  </si>
  <si>
    <t>曼谷暹罗智选假日酒店</t>
  </si>
  <si>
    <t>BONI JERLYN,MEER HAYDIE</t>
  </si>
  <si>
    <t>927.84</t>
  </si>
  <si>
    <t>1036.00</t>
  </si>
  <si>
    <t>2023-05-18 10:34:01</t>
  </si>
  <si>
    <t>3389328</t>
  </si>
  <si>
    <t>曼谷素里翁坦塔旺酒店</t>
  </si>
  <si>
    <t>WU YUE-HUNG</t>
  </si>
  <si>
    <t>386.00</t>
  </si>
  <si>
    <t>431.00</t>
  </si>
  <si>
    <t>2023-05-18 10:08:41</t>
  </si>
  <si>
    <t>3388761</t>
  </si>
  <si>
    <t>曼谷阿诺玛酒店 (SHA Plus+)</t>
  </si>
  <si>
    <t>WONG LOK TING LESLIE,YEUNG KA LING</t>
  </si>
  <si>
    <t>2216.61</t>
  </si>
  <si>
    <t>2475.00</t>
  </si>
  <si>
    <t>2023-05-18 05:53:02</t>
  </si>
  <si>
    <t>3388715</t>
  </si>
  <si>
    <t>芭堤雅花园海景大酒店</t>
  </si>
  <si>
    <t>ZHAO LIANGYAN,ZHANG ZHIYI</t>
  </si>
  <si>
    <t>257.93</t>
  </si>
  <si>
    <t>288.00</t>
  </si>
  <si>
    <t>2023-05-18 04:49:48</t>
  </si>
  <si>
    <t>2023-05-17</t>
  </si>
  <si>
    <t>3387901</t>
  </si>
  <si>
    <t>汉堡-埃普多夫杜瑞特酒店</t>
  </si>
  <si>
    <t>Jaworski Krzysztof</t>
  </si>
  <si>
    <t>868.81</t>
  </si>
  <si>
    <t>974.00</t>
  </si>
  <si>
    <t>2023-05-17 23:02:52</t>
  </si>
  <si>
    <t>德国</t>
  </si>
  <si>
    <t>2023-05-16</t>
  </si>
  <si>
    <t>3382340</t>
  </si>
  <si>
    <t>普吉岛安纳塔拉迈考度假村(SHA Extra Plus)</t>
  </si>
  <si>
    <t>Suparanonrat Nattapong</t>
  </si>
  <si>
    <t>5888.07</t>
  </si>
  <si>
    <t>6624.00</t>
  </si>
  <si>
    <t>2023-05-17 11:40:59</t>
  </si>
  <si>
    <t>3379384</t>
  </si>
  <si>
    <t>思佳丽珍珠赌场度假村</t>
  </si>
  <si>
    <t>Perez Joel</t>
  </si>
  <si>
    <t>5632.07</t>
  </si>
  <si>
    <t>6336.00</t>
  </si>
  <si>
    <t>2023-05-16 09:03:26</t>
  </si>
  <si>
    <t>3379057</t>
  </si>
  <si>
    <t>费尔维尤品质套房酒店</t>
  </si>
  <si>
    <t>RAUS PARKER</t>
  </si>
  <si>
    <t>439.12</t>
  </si>
  <si>
    <t>494.00</t>
  </si>
  <si>
    <t>2023-05-16 03:34:18</t>
  </si>
  <si>
    <t>2023-05-15</t>
  </si>
  <si>
    <t>3376403</t>
  </si>
  <si>
    <t>曼谷安曼纳酒店</t>
  </si>
  <si>
    <t>YANG YONGLIN,CHEN FENG</t>
  </si>
  <si>
    <t>2108.12</t>
  </si>
  <si>
    <t>2370.00</t>
  </si>
  <si>
    <t>2023-05-15 18:41:51</t>
  </si>
  <si>
    <t>3374767</t>
  </si>
  <si>
    <t>迈阿密海滩枫丹白露酒店</t>
  </si>
  <si>
    <t>Jake Salter</t>
  </si>
  <si>
    <t>27725.72</t>
  </si>
  <si>
    <t>31170.00</t>
  </si>
  <si>
    <t>2023-05-15 11:38:32</t>
  </si>
  <si>
    <t>2023-05-14</t>
  </si>
  <si>
    <t>3370314</t>
  </si>
  <si>
    <t>迪沙鲁沙洋海滩度假村</t>
  </si>
  <si>
    <t>HAN ANNIE</t>
  </si>
  <si>
    <t>784.54</t>
  </si>
  <si>
    <t>882.00</t>
  </si>
  <si>
    <t>2023-05-14 12:45:26</t>
  </si>
  <si>
    <t>2023-05-13</t>
  </si>
  <si>
    <t>3364045</t>
  </si>
  <si>
    <t>Tsoi Suet Tsam,Soong Ka Kit,Tsang Tsz Kit,Lee Wan Yin</t>
  </si>
  <si>
    <t>5718.69</t>
  </si>
  <si>
    <t>6432.00</t>
  </si>
  <si>
    <t>2023-05-13 02:19:35</t>
  </si>
  <si>
    <t>2023-05-12</t>
  </si>
  <si>
    <t>3363098</t>
  </si>
  <si>
    <t>Efe Jiv</t>
  </si>
  <si>
    <t>13838.62</t>
  </si>
  <si>
    <t>15570.00</t>
  </si>
  <si>
    <t>2023-05-12 22:39:21</t>
  </si>
  <si>
    <t>3360377</t>
  </si>
  <si>
    <t>曼谷奔齐中心大酒店</t>
  </si>
  <si>
    <t>YANG LIDEXIN,JIN YUNLIN</t>
  </si>
  <si>
    <t>569.72</t>
  </si>
  <si>
    <t>641.00</t>
  </si>
  <si>
    <t>2023-05-12 13:43:34</t>
  </si>
  <si>
    <t>3359672</t>
  </si>
  <si>
    <t>吉隆坡H精品酒店</t>
  </si>
  <si>
    <t>PENG BINGQING,HE HUANWEN</t>
  </si>
  <si>
    <t>586.61</t>
  </si>
  <si>
    <t>660.00</t>
  </si>
  <si>
    <t>2023-05-12 10:52:12</t>
  </si>
  <si>
    <t>3359566</t>
  </si>
  <si>
    <t>帕西埃菲尔酒店</t>
  </si>
  <si>
    <t>Simmons Ilene</t>
  </si>
  <si>
    <t>3776.51</t>
  </si>
  <si>
    <t>4249.00</t>
  </si>
  <si>
    <t>2023-05-12 10:33:50</t>
  </si>
  <si>
    <t>2023-05-11</t>
  </si>
  <si>
    <t>3357596</t>
  </si>
  <si>
    <t>黄金海岸赌场酒店</t>
  </si>
  <si>
    <t>GILL TAEHYOUN</t>
  </si>
  <si>
    <t>217.41</t>
  </si>
  <si>
    <t>2023-05-11 21:38:52</t>
  </si>
  <si>
    <t>3355803</t>
  </si>
  <si>
    <t>广场酒店</t>
  </si>
  <si>
    <t>PARK JIEUN</t>
  </si>
  <si>
    <t>5061.73</t>
  </si>
  <si>
    <t>5704.00</t>
  </si>
  <si>
    <t>2023-05-11 16:08:47</t>
  </si>
  <si>
    <t>3353529</t>
  </si>
  <si>
    <t>曼谷素坤逸假日酒店</t>
  </si>
  <si>
    <t>little ewan</t>
  </si>
  <si>
    <t>1956.72</t>
  </si>
  <si>
    <t>2205.00</t>
  </si>
  <si>
    <t>2023-05-11 04:26:47</t>
  </si>
  <si>
    <t>2023-05-10</t>
  </si>
  <si>
    <t>3352089</t>
  </si>
  <si>
    <t>格兰德巴龙度假酒店</t>
  </si>
  <si>
    <t>WOODS RICKY</t>
  </si>
  <si>
    <t>1018.94</t>
  </si>
  <si>
    <t>1152.00</t>
  </si>
  <si>
    <t>2023-05-10 21:24:23</t>
  </si>
  <si>
    <t>2023-05-09</t>
  </si>
  <si>
    <t>3347847</t>
  </si>
  <si>
    <t>海安水疗海滩酒店</t>
  </si>
  <si>
    <t>KIM SEOL</t>
  </si>
  <si>
    <t>847.39</t>
  </si>
  <si>
    <t>960.00</t>
  </si>
  <si>
    <t>2023-05-09 22:56:33</t>
  </si>
  <si>
    <t>3347751</t>
  </si>
  <si>
    <t>吉隆坡嘉登斯圣吉尔斯签名酒店及公寓</t>
  </si>
  <si>
    <t>NG SEAN MOH SONG</t>
  </si>
  <si>
    <t>1188.11</t>
  </si>
  <si>
    <t>1346.00</t>
  </si>
  <si>
    <t>2023-05-09 22:31:32</t>
  </si>
  <si>
    <t>2023-05-08</t>
  </si>
  <si>
    <t>3340757</t>
  </si>
  <si>
    <t>遨堡圣淘沙酒店</t>
  </si>
  <si>
    <t>TSUNG PETER</t>
  </si>
  <si>
    <t>2822.40</t>
  </si>
  <si>
    <t>3204.00</t>
  </si>
  <si>
    <t>2023-05-08 11:59:37</t>
  </si>
  <si>
    <t>新加坡</t>
  </si>
  <si>
    <t>3339893</t>
  </si>
  <si>
    <t>诺富特开罗机场酒店</t>
  </si>
  <si>
    <t>Khataan Hassan</t>
  </si>
  <si>
    <t>528.54</t>
  </si>
  <si>
    <t>600.00</t>
  </si>
  <si>
    <t>2023-05-08 03:44:31</t>
  </si>
  <si>
    <t>埃及</t>
  </si>
  <si>
    <t>2023-05-07</t>
  </si>
  <si>
    <t>3337926</t>
  </si>
  <si>
    <t>普吉岛芭东华美达温德姆蒂瓦娜酒店</t>
  </si>
  <si>
    <t>Madke Akash Chaturbhuj,Bajoria Shivani Niranjanlal,Dodia Riya Chandrakant,Choudhary Sneha</t>
  </si>
  <si>
    <t>586.68</t>
  </si>
  <si>
    <t>666.00</t>
  </si>
  <si>
    <t>2023-05-07 17:37:35</t>
  </si>
  <si>
    <t>3336456</t>
  </si>
  <si>
    <t>艾尔西伦西欧坎波酒店</t>
  </si>
  <si>
    <t>Pingree Mary-Margaret</t>
  </si>
  <si>
    <t>3781.70</t>
  </si>
  <si>
    <t>4293.00</t>
  </si>
  <si>
    <t>2023-05-07 11:00:50</t>
  </si>
  <si>
    <t>哥斯达黎加</t>
  </si>
  <si>
    <t>3335991</t>
  </si>
  <si>
    <t>欧洲之星玛莲娜大酒店</t>
  </si>
  <si>
    <t>Al Bahar Rai Ali,Almozien Hala Fuad</t>
  </si>
  <si>
    <t>7625.07</t>
  </si>
  <si>
    <t>8656.00</t>
  </si>
  <si>
    <t>2023-05-07 06:10:53</t>
  </si>
  <si>
    <t>2023-05-06</t>
  </si>
  <si>
    <t>3335443</t>
  </si>
  <si>
    <t>Courtyard by Marriott Clearwater Beach</t>
  </si>
  <si>
    <t>LI TIEJUN,Ye LISHAN</t>
  </si>
  <si>
    <t>1437.04</t>
  </si>
  <si>
    <t>1628.00</t>
  </si>
  <si>
    <t>2023-05-06 23:29:33</t>
  </si>
  <si>
    <t>3335029</t>
  </si>
  <si>
    <t>R马尔温泉度假酒店</t>
  </si>
  <si>
    <t>ZU JIAHUI,ZHANG XUN</t>
  </si>
  <si>
    <t>1673.60</t>
  </si>
  <si>
    <t>1896.00</t>
  </si>
  <si>
    <t>2023-05-06 21:30:01</t>
  </si>
  <si>
    <t>3333810</t>
  </si>
  <si>
    <t>芽庄日出沙滩度假水疗酒店</t>
  </si>
  <si>
    <t>KIM EUNHYE</t>
  </si>
  <si>
    <t>815.61</t>
  </si>
  <si>
    <t>924.00</t>
  </si>
  <si>
    <t>2023-05-06 16:36:40</t>
  </si>
  <si>
    <t>3332693</t>
  </si>
  <si>
    <t>曼谷素坤逸奥克伍德华庭工作室酒店</t>
  </si>
  <si>
    <t>LAM YU KEUNG,CHAN CHUI SZE</t>
  </si>
  <si>
    <t>2012.56</t>
  </si>
  <si>
    <t>2280.00</t>
  </si>
  <si>
    <t>2023-05-06 18:06:58</t>
  </si>
  <si>
    <t>2023-04-19</t>
  </si>
  <si>
    <t>3246407</t>
  </si>
  <si>
    <t>盛泰澜芭堤雅幻影度假村</t>
  </si>
  <si>
    <t>LEE MINHO</t>
  </si>
  <si>
    <t>2222.84</t>
  </si>
  <si>
    <t>2532.00</t>
  </si>
  <si>
    <t>2023-04-19 12:56:20</t>
  </si>
  <si>
    <t>2023-05-05</t>
  </si>
  <si>
    <t>3327918</t>
  </si>
  <si>
    <t>普吉岛塔夫棕榈海滩度假村</t>
  </si>
  <si>
    <t>ZHOU YING</t>
  </si>
  <si>
    <t>1803.56</t>
  </si>
  <si>
    <t>2043.00</t>
  </si>
  <si>
    <t>2023-05-05 10:28:05</t>
  </si>
  <si>
    <t>2023-02-08</t>
  </si>
  <si>
    <t>3014161</t>
  </si>
  <si>
    <t>雷克雅未克格兰酒店</t>
  </si>
  <si>
    <t>YAU KWUN CHUNG,TSANG LAI MAN</t>
  </si>
  <si>
    <t>1245.73</t>
  </si>
  <si>
    <t>1436.00</t>
  </si>
  <si>
    <t>2023-02-08 15:29:49</t>
  </si>
  <si>
    <t>冰岛</t>
  </si>
  <si>
    <t>2023-04-24</t>
  </si>
  <si>
    <t>3283141</t>
  </si>
  <si>
    <t>费尔蒙特蒙特卡洛酒店</t>
  </si>
  <si>
    <t>rooks robert</t>
  </si>
  <si>
    <t>6178.30</t>
  </si>
  <si>
    <t>7020.00</t>
  </si>
  <si>
    <t>2023-04-24 18:39:59</t>
  </si>
  <si>
    <t>摩纳哥</t>
  </si>
  <si>
    <t>2023-01-27</t>
  </si>
  <si>
    <t>2981942</t>
  </si>
  <si>
    <t>圣家堂酒店</t>
  </si>
  <si>
    <t>Liang Peiyi,Liang Peiyi</t>
  </si>
  <si>
    <t>884.48</t>
  </si>
  <si>
    <t>2023-01-27 14:41:08</t>
  </si>
  <si>
    <t>2023-05-02</t>
  </si>
  <si>
    <t>3314564</t>
  </si>
  <si>
    <t>丹绒鲁度假村</t>
  </si>
  <si>
    <t>JAUW JENG JULIAN</t>
  </si>
  <si>
    <t>2145.38</t>
  </si>
  <si>
    <t>2428.00</t>
  </si>
  <si>
    <t>2023-05-02 00:06:37</t>
  </si>
  <si>
    <t>2023-03-18</t>
  </si>
  <si>
    <t>3151695</t>
  </si>
  <si>
    <t>香格里拉集团槟城乔治城JEN酒店 (槟城对抗新冠肺炎认证)</t>
  </si>
  <si>
    <t>ALI MUSTAFFA BIN</t>
  </si>
  <si>
    <t>3416.86</t>
  </si>
  <si>
    <t>3885.00</t>
  </si>
  <si>
    <t>909.60</t>
  </si>
  <si>
    <t>-2975</t>
  </si>
  <si>
    <t>-2616</t>
  </si>
  <si>
    <t>2023-05-15 13:07:29</t>
  </si>
  <si>
    <t>2023-05-03</t>
  </si>
  <si>
    <t>3320240</t>
  </si>
  <si>
    <t>迈阿密国际机场酒店</t>
  </si>
  <si>
    <t>Paliy Vladimir S</t>
  </si>
  <si>
    <t>1236.35</t>
  </si>
  <si>
    <t>1397.00</t>
  </si>
  <si>
    <t>2023-05-03 14:18:05</t>
  </si>
  <si>
    <t>2023-05-01</t>
  </si>
  <si>
    <t>3312817</t>
  </si>
  <si>
    <t>素坤逸艾斯鲍克斯酒店</t>
  </si>
  <si>
    <t>GOMEZ JOSHUAE JANATH</t>
  </si>
  <si>
    <t>622.94</t>
  </si>
  <si>
    <t>705.00</t>
  </si>
  <si>
    <t>2023-05-01 17:54:50</t>
  </si>
  <si>
    <t>2023-03-09</t>
  </si>
  <si>
    <t>3115203</t>
  </si>
  <si>
    <t>帕克55旧金山联合广场希尔顿公园酒店</t>
  </si>
  <si>
    <t>KWONG SZE WA SARAH,NEO HWEE YONG</t>
  </si>
  <si>
    <t>7135.11</t>
  </si>
  <si>
    <t>8045.00</t>
  </si>
  <si>
    <t>2023-03-09 22:01:52</t>
  </si>
  <si>
    <t>2023-05-04</t>
  </si>
  <si>
    <t>3323121</t>
  </si>
  <si>
    <t>阿姆斯特丹 - 体育场塔假日酒店 - IHG 旗下酒店</t>
  </si>
  <si>
    <t>YANG YI</t>
  </si>
  <si>
    <t>1627.74</t>
  </si>
  <si>
    <t>1843.00</t>
  </si>
  <si>
    <t>2023-05-04 04:33:29</t>
  </si>
  <si>
    <t>3327469</t>
  </si>
  <si>
    <t>艾克斯巴贝拉公园酒店</t>
  </si>
  <si>
    <t>sheikhmohammadi sasan</t>
  </si>
  <si>
    <t>3646.85</t>
  </si>
  <si>
    <t>4131.00</t>
  </si>
  <si>
    <t>2023-05-05 07:03:51</t>
  </si>
  <si>
    <t>2023-04-30</t>
  </si>
  <si>
    <t>3308686</t>
  </si>
  <si>
    <t>新山晶冠酒店</t>
  </si>
  <si>
    <t>THEVANDRAN T KALAISELVAM</t>
  </si>
  <si>
    <t>1214.95</t>
  </si>
  <si>
    <t>1375.00</t>
  </si>
  <si>
    <t>2023-04-30 17:03:11</t>
  </si>
  <si>
    <t>2023-04-06</t>
  </si>
  <si>
    <t>3201752</t>
  </si>
  <si>
    <t>博雷佩尔酒店</t>
  </si>
  <si>
    <t>Miranda Vargas Blanca Edis</t>
  </si>
  <si>
    <t>1593.24</t>
  </si>
  <si>
    <t>1814.00</t>
  </si>
  <si>
    <t>2023-04-06 01:08:56</t>
  </si>
  <si>
    <t>3330712</t>
  </si>
  <si>
    <t>悉尼机场智选假日酒店 - IHG 酒店</t>
  </si>
  <si>
    <t>LU ZHENYAO</t>
  </si>
  <si>
    <t>977.26</t>
  </si>
  <si>
    <t>1107.00</t>
  </si>
  <si>
    <t>2023-05-05 21:19:11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</si>
</sst>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45075</v>
      </c>
      <c r="G2" s="6">
        <v>45076</v>
      </c>
      <c r="H2" s="4">
        <v>1</v>
      </c>
      <c r="I2" s="4">
        <v>1</v>
      </c>
      <c r="J2" s="4">
        <v>1</v>
      </c>
      <c r="K2" s="4" t="s">
        <v>30</v>
      </c>
      <c r="L2" s="4">
        <v>1014</v>
      </c>
      <c r="M2" s="4">
        <v>1014</v>
      </c>
      <c r="N2" s="4" t="s">
        <v>31</v>
      </c>
      <c r="O2" s="4" t="s">
        <v>32</v>
      </c>
      <c r="P2" s="4" t="s">
        <v>33</v>
      </c>
      <c r="Q2" s="4">
        <v>0</v>
      </c>
      <c r="R2" s="7">
        <v>44953</v>
      </c>
      <c r="S2" s="6">
        <v>45079</v>
      </c>
      <c r="T2" s="4" t="s">
        <v>34</v>
      </c>
      <c r="U2" s="4">
        <v>1014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45075</v>
      </c>
      <c r="G3" s="6">
        <v>45076</v>
      </c>
      <c r="H3" s="4">
        <v>1</v>
      </c>
      <c r="I3" s="4">
        <v>1</v>
      </c>
      <c r="J3" s="4">
        <v>1</v>
      </c>
      <c r="K3" s="4" t="s">
        <v>30</v>
      </c>
      <c r="L3" s="4">
        <v>1436</v>
      </c>
      <c r="M3" s="4">
        <v>1436</v>
      </c>
      <c r="N3" s="4" t="s">
        <v>40</v>
      </c>
      <c r="O3" s="4" t="s">
        <v>32</v>
      </c>
      <c r="P3" s="4" t="s">
        <v>33</v>
      </c>
      <c r="Q3" s="4">
        <v>0</v>
      </c>
      <c r="R3" s="7">
        <v>44965</v>
      </c>
      <c r="S3" s="6">
        <v>45079</v>
      </c>
      <c r="T3" s="4" t="s">
        <v>34</v>
      </c>
      <c r="U3" s="4">
        <v>1436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45071</v>
      </c>
      <c r="G4" s="6">
        <v>45076</v>
      </c>
      <c r="H4" s="4">
        <v>1</v>
      </c>
      <c r="I4" s="4">
        <v>5</v>
      </c>
      <c r="J4" s="4">
        <v>5</v>
      </c>
      <c r="K4" s="4" t="s">
        <v>30</v>
      </c>
      <c r="L4" s="4">
        <v>8045</v>
      </c>
      <c r="M4" s="4">
        <v>8045</v>
      </c>
      <c r="N4" s="4" t="s">
        <v>46</v>
      </c>
      <c r="O4" s="4" t="s">
        <v>32</v>
      </c>
      <c r="P4" s="4" t="s">
        <v>33</v>
      </c>
      <c r="Q4" s="4">
        <v>0</v>
      </c>
      <c r="R4" s="7">
        <v>44994</v>
      </c>
      <c r="S4" s="6">
        <v>45079</v>
      </c>
      <c r="T4" s="4" t="s">
        <v>34</v>
      </c>
      <c r="U4" s="4">
        <v>8045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45071</v>
      </c>
      <c r="G5" s="6">
        <v>45076</v>
      </c>
      <c r="H5" s="4">
        <v>1</v>
      </c>
      <c r="I5" s="4">
        <v>5</v>
      </c>
      <c r="J5" s="4">
        <v>5</v>
      </c>
      <c r="K5" s="4" t="s">
        <v>30</v>
      </c>
      <c r="L5" s="4">
        <v>3885</v>
      </c>
      <c r="M5" s="4">
        <v>3885</v>
      </c>
      <c r="N5" s="4" t="s">
        <v>51</v>
      </c>
      <c r="O5" s="4" t="s">
        <v>32</v>
      </c>
      <c r="P5" s="4" t="s">
        <v>33</v>
      </c>
      <c r="Q5" s="4">
        <v>0</v>
      </c>
      <c r="R5" s="7">
        <v>45003</v>
      </c>
      <c r="S5" s="6">
        <v>45079</v>
      </c>
      <c r="T5" s="4" t="s">
        <v>34</v>
      </c>
      <c r="U5" s="4">
        <v>3885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45075</v>
      </c>
      <c r="G6" s="6">
        <v>45076</v>
      </c>
      <c r="H6" s="4">
        <v>2</v>
      </c>
      <c r="I6" s="4">
        <v>1</v>
      </c>
      <c r="J6" s="4">
        <v>2</v>
      </c>
      <c r="K6" s="4" t="s">
        <v>30</v>
      </c>
      <c r="L6" s="4">
        <v>1814</v>
      </c>
      <c r="M6" s="4">
        <v>1814</v>
      </c>
      <c r="N6" s="4" t="s">
        <v>56</v>
      </c>
      <c r="O6" s="4" t="s">
        <v>32</v>
      </c>
      <c r="P6" s="4" t="s">
        <v>33</v>
      </c>
      <c r="Q6" s="4">
        <v>0</v>
      </c>
      <c r="R6" s="7">
        <v>45022</v>
      </c>
      <c r="S6" s="6">
        <v>45079</v>
      </c>
      <c r="T6" s="4" t="s">
        <v>34</v>
      </c>
      <c r="U6" s="4">
        <v>1814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45073</v>
      </c>
      <c r="G7" s="6">
        <v>45076</v>
      </c>
      <c r="H7" s="4">
        <v>1</v>
      </c>
      <c r="I7" s="4">
        <v>3</v>
      </c>
      <c r="J7" s="4">
        <v>3</v>
      </c>
      <c r="K7" s="4" t="s">
        <v>30</v>
      </c>
      <c r="L7" s="4">
        <v>2532</v>
      </c>
      <c r="M7" s="4">
        <v>2532</v>
      </c>
      <c r="N7" s="4" t="s">
        <v>62</v>
      </c>
      <c r="O7" s="4" t="s">
        <v>32</v>
      </c>
      <c r="P7" s="4" t="s">
        <v>33</v>
      </c>
      <c r="Q7" s="4">
        <v>0</v>
      </c>
      <c r="R7" s="7">
        <v>45035</v>
      </c>
      <c r="S7" s="6">
        <v>45079</v>
      </c>
      <c r="T7" s="4" t="s">
        <v>34</v>
      </c>
      <c r="U7" s="4">
        <v>2532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45071</v>
      </c>
      <c r="G8" s="6">
        <v>45076</v>
      </c>
      <c r="H8" s="4">
        <v>1</v>
      </c>
      <c r="I8" s="4">
        <v>5</v>
      </c>
      <c r="J8" s="4">
        <v>5</v>
      </c>
      <c r="K8" s="4" t="s">
        <v>30</v>
      </c>
      <c r="L8" s="4">
        <v>15270</v>
      </c>
      <c r="M8" s="4">
        <v>15270</v>
      </c>
      <c r="N8" s="4" t="s">
        <v>68</v>
      </c>
      <c r="O8" s="4" t="s">
        <v>32</v>
      </c>
      <c r="P8" s="4" t="s">
        <v>33</v>
      </c>
      <c r="Q8" s="4">
        <v>0</v>
      </c>
      <c r="R8" s="7">
        <v>45038</v>
      </c>
      <c r="S8" s="6">
        <v>45079</v>
      </c>
      <c r="T8" s="4" t="s">
        <v>34</v>
      </c>
      <c r="U8" s="4">
        <v>15270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45075</v>
      </c>
      <c r="G9" s="6">
        <v>45076</v>
      </c>
      <c r="H9" s="4">
        <v>1</v>
      </c>
      <c r="I9" s="4">
        <v>1</v>
      </c>
      <c r="J9" s="4">
        <v>1</v>
      </c>
      <c r="K9" s="4" t="s">
        <v>30</v>
      </c>
      <c r="L9" s="4">
        <v>7020</v>
      </c>
      <c r="M9" s="4">
        <v>7020</v>
      </c>
      <c r="N9" s="4" t="s">
        <v>73</v>
      </c>
      <c r="O9" s="4" t="s">
        <v>32</v>
      </c>
      <c r="P9" s="4" t="s">
        <v>33</v>
      </c>
      <c r="Q9" s="4">
        <v>0</v>
      </c>
      <c r="R9" s="7">
        <v>45040</v>
      </c>
      <c r="S9" s="6">
        <v>45079</v>
      </c>
      <c r="T9" s="4" t="s">
        <v>34</v>
      </c>
      <c r="U9" s="4">
        <v>7020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45071</v>
      </c>
      <c r="G10" s="6">
        <v>45076</v>
      </c>
      <c r="H10" s="4">
        <v>1</v>
      </c>
      <c r="I10" s="4">
        <v>5</v>
      </c>
      <c r="J10" s="4">
        <v>5</v>
      </c>
      <c r="K10" s="4" t="s">
        <v>30</v>
      </c>
      <c r="L10" s="4">
        <v>1375</v>
      </c>
      <c r="M10" s="4">
        <v>1375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45046</v>
      </c>
      <c r="S10" s="6">
        <v>45079</v>
      </c>
      <c r="T10" s="4" t="s">
        <v>34</v>
      </c>
      <c r="U10" s="4">
        <v>1375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45072</v>
      </c>
      <c r="G11" s="6">
        <v>45076</v>
      </c>
      <c r="H11" s="4">
        <v>1</v>
      </c>
      <c r="I11" s="4">
        <v>4</v>
      </c>
      <c r="J11" s="4">
        <v>4</v>
      </c>
      <c r="K11" s="4" t="s">
        <v>30</v>
      </c>
      <c r="L11" s="4">
        <v>704</v>
      </c>
      <c r="M11" s="4">
        <v>704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45047</v>
      </c>
      <c r="S11" s="6">
        <v>45079</v>
      </c>
      <c r="T11" s="4" t="s">
        <v>34</v>
      </c>
      <c r="U11" s="4">
        <v>704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45074</v>
      </c>
      <c r="G12" s="6">
        <v>45076</v>
      </c>
      <c r="H12" s="4">
        <v>1</v>
      </c>
      <c r="I12" s="4">
        <v>2</v>
      </c>
      <c r="J12" s="4">
        <v>2</v>
      </c>
      <c r="K12" s="4" t="s">
        <v>30</v>
      </c>
      <c r="L12" s="4">
        <v>2428</v>
      </c>
      <c r="M12" s="4">
        <v>2428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45048</v>
      </c>
      <c r="S12" s="6">
        <v>45079</v>
      </c>
      <c r="T12" s="4" t="s">
        <v>34</v>
      </c>
      <c r="U12" s="4">
        <v>2428</v>
      </c>
      <c r="V12" s="4">
        <v>0</v>
      </c>
      <c r="W12" s="4">
        <v>0</v>
      </c>
      <c r="X12" s="4" t="s">
        <v>90</v>
      </c>
      <c r="Y12" s="4" t="s">
        <v>36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45075</v>
      </c>
      <c r="G13" s="6">
        <v>45076</v>
      </c>
      <c r="H13" s="4">
        <v>1</v>
      </c>
      <c r="I13" s="4">
        <v>1</v>
      </c>
      <c r="J13" s="4">
        <v>1</v>
      </c>
      <c r="K13" s="4" t="s">
        <v>30</v>
      </c>
      <c r="L13" s="4">
        <v>1397</v>
      </c>
      <c r="M13" s="4">
        <v>1397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45049.0000115741</v>
      </c>
      <c r="S13" s="6">
        <v>45079</v>
      </c>
      <c r="T13" s="4" t="s">
        <v>34</v>
      </c>
      <c r="U13" s="4">
        <v>1397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45074</v>
      </c>
      <c r="G14" s="6">
        <v>45076</v>
      </c>
      <c r="H14" s="4">
        <v>1</v>
      </c>
      <c r="I14" s="4">
        <v>2</v>
      </c>
      <c r="J14" s="4">
        <v>2</v>
      </c>
      <c r="K14" s="4" t="s">
        <v>30</v>
      </c>
      <c r="L14" s="4">
        <v>1843</v>
      </c>
      <c r="M14" s="4">
        <v>1843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45050</v>
      </c>
      <c r="S14" s="6">
        <v>45079</v>
      </c>
      <c r="T14" s="4" t="s">
        <v>34</v>
      </c>
      <c r="U14" s="4">
        <v>1843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45071</v>
      </c>
      <c r="G15" s="6">
        <v>45076</v>
      </c>
      <c r="H15" s="4">
        <v>1</v>
      </c>
      <c r="I15" s="4">
        <v>5</v>
      </c>
      <c r="J15" s="4">
        <v>5</v>
      </c>
      <c r="K15" s="4" t="s">
        <v>30</v>
      </c>
      <c r="L15" s="4">
        <v>4131</v>
      </c>
      <c r="M15" s="4">
        <v>4131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45051</v>
      </c>
      <c r="S15" s="6">
        <v>45079</v>
      </c>
      <c r="T15" s="4" t="s">
        <v>34</v>
      </c>
      <c r="U15" s="4">
        <v>4131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45073</v>
      </c>
      <c r="G16" s="6">
        <v>45076</v>
      </c>
      <c r="H16" s="4">
        <v>1</v>
      </c>
      <c r="I16" s="4">
        <v>3</v>
      </c>
      <c r="J16" s="4">
        <v>3</v>
      </c>
      <c r="K16" s="4" t="s">
        <v>30</v>
      </c>
      <c r="L16" s="4">
        <v>2043</v>
      </c>
      <c r="M16" s="4">
        <v>2043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45051</v>
      </c>
      <c r="S16" s="6">
        <v>45079</v>
      </c>
      <c r="T16" s="4" t="s">
        <v>34</v>
      </c>
      <c r="U16" s="4">
        <v>2043</v>
      </c>
      <c r="V16" s="4">
        <v>0</v>
      </c>
      <c r="W16" s="4">
        <v>0</v>
      </c>
      <c r="X16" s="4" t="s">
        <v>113</v>
      </c>
      <c r="Y16" s="4" t="s">
        <v>36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45075</v>
      </c>
      <c r="G17" s="6">
        <v>45076</v>
      </c>
      <c r="H17" s="4">
        <v>1</v>
      </c>
      <c r="I17" s="4">
        <v>1</v>
      </c>
      <c r="J17" s="4">
        <v>1</v>
      </c>
      <c r="K17" s="4" t="s">
        <v>30</v>
      </c>
      <c r="L17" s="4">
        <v>1107</v>
      </c>
      <c r="M17" s="4">
        <v>1107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45051</v>
      </c>
      <c r="S17" s="6">
        <v>45079</v>
      </c>
      <c r="T17" s="4" t="s">
        <v>34</v>
      </c>
      <c r="U17" s="4">
        <v>1107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65</v>
      </c>
      <c r="B18" s="4" t="s">
        <v>26</v>
      </c>
      <c r="C18" s="4" t="s">
        <v>120</v>
      </c>
      <c r="D18" s="4" t="s">
        <v>66</v>
      </c>
      <c r="E18" s="4" t="s">
        <v>67</v>
      </c>
      <c r="F18" s="6">
        <v>45071</v>
      </c>
      <c r="G18" s="6">
        <v>45076</v>
      </c>
      <c r="H18" s="4">
        <v>1</v>
      </c>
      <c r="I18" s="4">
        <v>5</v>
      </c>
      <c r="J18" s="4">
        <v>5</v>
      </c>
      <c r="K18" s="4" t="s">
        <v>30</v>
      </c>
      <c r="L18" s="4">
        <v>-15270</v>
      </c>
      <c r="M18" s="4">
        <v>-15270</v>
      </c>
      <c r="N18" s="4" t="s">
        <v>68</v>
      </c>
      <c r="O18" s="4" t="s">
        <v>32</v>
      </c>
      <c r="P18" s="4" t="s">
        <v>33</v>
      </c>
      <c r="Q18" s="4">
        <v>0</v>
      </c>
      <c r="R18" s="7">
        <v>45038</v>
      </c>
      <c r="S18" s="6">
        <v>45079</v>
      </c>
      <c r="T18" s="4" t="s">
        <v>34</v>
      </c>
      <c r="U18" s="4">
        <v>-15270</v>
      </c>
      <c r="V18" s="4">
        <v>0</v>
      </c>
      <c r="W18" s="4">
        <v>0</v>
      </c>
      <c r="X18" s="4" t="s">
        <v>69</v>
      </c>
      <c r="Y18" s="4" t="s">
        <v>36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45071</v>
      </c>
      <c r="G19" s="6">
        <v>45076</v>
      </c>
      <c r="H19" s="4">
        <v>1</v>
      </c>
      <c r="I19" s="4">
        <v>5</v>
      </c>
      <c r="J19" s="4">
        <v>5</v>
      </c>
      <c r="K19" s="4" t="s">
        <v>30</v>
      </c>
      <c r="L19" s="4">
        <v>2280</v>
      </c>
      <c r="M19" s="4">
        <v>2280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45052</v>
      </c>
      <c r="S19" s="6">
        <v>45079</v>
      </c>
      <c r="T19" s="4" t="s">
        <v>34</v>
      </c>
      <c r="U19" s="4">
        <v>2280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45074</v>
      </c>
      <c r="G20" s="6">
        <v>45076</v>
      </c>
      <c r="H20" s="4">
        <v>1</v>
      </c>
      <c r="I20" s="4">
        <v>2</v>
      </c>
      <c r="J20" s="4">
        <v>2</v>
      </c>
      <c r="K20" s="4" t="s">
        <v>30</v>
      </c>
      <c r="L20" s="4">
        <v>924</v>
      </c>
      <c r="M20" s="4">
        <v>924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45052</v>
      </c>
      <c r="S20" s="6">
        <v>45079</v>
      </c>
      <c r="T20" s="4" t="s">
        <v>34</v>
      </c>
      <c r="U20" s="4">
        <v>924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45073</v>
      </c>
      <c r="G21" s="6">
        <v>45076</v>
      </c>
      <c r="H21" s="4">
        <v>2</v>
      </c>
      <c r="I21" s="4">
        <v>3</v>
      </c>
      <c r="J21" s="4">
        <v>6</v>
      </c>
      <c r="K21" s="4" t="s">
        <v>30</v>
      </c>
      <c r="L21" s="4">
        <v>1896</v>
      </c>
      <c r="M21" s="4">
        <v>1896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45052</v>
      </c>
      <c r="S21" s="6">
        <v>45079</v>
      </c>
      <c r="T21" s="4" t="s">
        <v>34</v>
      </c>
      <c r="U21" s="4">
        <v>1896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45075</v>
      </c>
      <c r="G22" s="6">
        <v>45076</v>
      </c>
      <c r="H22" s="4">
        <v>1</v>
      </c>
      <c r="I22" s="4">
        <v>1</v>
      </c>
      <c r="J22" s="4">
        <v>1</v>
      </c>
      <c r="K22" s="4" t="s">
        <v>30</v>
      </c>
      <c r="L22" s="4">
        <v>538</v>
      </c>
      <c r="M22" s="4">
        <v>538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45052</v>
      </c>
      <c r="S22" s="6">
        <v>45079</v>
      </c>
      <c r="T22" s="4" t="s">
        <v>34</v>
      </c>
      <c r="U22" s="4">
        <v>538</v>
      </c>
      <c r="V22" s="4">
        <v>0</v>
      </c>
      <c r="W22" s="4">
        <v>0</v>
      </c>
      <c r="X22" s="4" t="s">
        <v>143</v>
      </c>
      <c r="Y22" s="4" t="s">
        <v>36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45075</v>
      </c>
      <c r="G23" s="6">
        <v>45076</v>
      </c>
      <c r="H23" s="4">
        <v>1</v>
      </c>
      <c r="I23" s="4">
        <v>1</v>
      </c>
      <c r="J23" s="4">
        <v>1</v>
      </c>
      <c r="K23" s="4" t="s">
        <v>30</v>
      </c>
      <c r="L23" s="4">
        <v>1628</v>
      </c>
      <c r="M23" s="4">
        <v>1628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45052</v>
      </c>
      <c r="S23" s="6">
        <v>45079</v>
      </c>
      <c r="T23" s="4" t="s">
        <v>34</v>
      </c>
      <c r="U23" s="4">
        <v>1628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45072</v>
      </c>
      <c r="G24" s="6">
        <v>45076</v>
      </c>
      <c r="H24" s="4">
        <v>1</v>
      </c>
      <c r="I24" s="4">
        <v>4</v>
      </c>
      <c r="J24" s="4">
        <v>4</v>
      </c>
      <c r="K24" s="4" t="s">
        <v>30</v>
      </c>
      <c r="L24" s="4">
        <v>8656</v>
      </c>
      <c r="M24" s="4">
        <v>8656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45053</v>
      </c>
      <c r="S24" s="6">
        <v>45079</v>
      </c>
      <c r="T24" s="4" t="s">
        <v>34</v>
      </c>
      <c r="U24" s="4">
        <v>8656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6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45075</v>
      </c>
      <c r="G25" s="6">
        <v>45076</v>
      </c>
      <c r="H25" s="4">
        <v>2</v>
      </c>
      <c r="I25" s="4">
        <v>1</v>
      </c>
      <c r="J25" s="4">
        <v>2</v>
      </c>
      <c r="K25" s="4" t="s">
        <v>30</v>
      </c>
      <c r="L25" s="4">
        <v>1844</v>
      </c>
      <c r="M25" s="4">
        <v>1844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45053</v>
      </c>
      <c r="S25" s="6">
        <v>45079</v>
      </c>
      <c r="T25" s="4" t="s">
        <v>34</v>
      </c>
      <c r="U25" s="4">
        <v>1844</v>
      </c>
      <c r="V25" s="4">
        <v>0</v>
      </c>
      <c r="W25" s="4">
        <v>0</v>
      </c>
      <c r="X25" s="4" t="s">
        <v>160</v>
      </c>
      <c r="Y25" s="4" t="s">
        <v>161</v>
      </c>
      <c r="Z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45073</v>
      </c>
      <c r="G26" s="6">
        <v>45076</v>
      </c>
      <c r="H26" s="4">
        <v>1</v>
      </c>
      <c r="I26" s="4">
        <v>3</v>
      </c>
      <c r="J26" s="4">
        <v>3</v>
      </c>
      <c r="K26" s="4" t="s">
        <v>30</v>
      </c>
      <c r="L26" s="4">
        <v>4293</v>
      </c>
      <c r="M26" s="4">
        <v>4293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45053</v>
      </c>
      <c r="S26" s="6">
        <v>45079</v>
      </c>
      <c r="T26" s="4" t="s">
        <v>34</v>
      </c>
      <c r="U26" s="4">
        <v>4293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45075</v>
      </c>
      <c r="G27" s="6">
        <v>45076</v>
      </c>
      <c r="H27" s="4">
        <v>2</v>
      </c>
      <c r="I27" s="4">
        <v>1</v>
      </c>
      <c r="J27" s="4">
        <v>2</v>
      </c>
      <c r="K27" s="4" t="s">
        <v>30</v>
      </c>
      <c r="L27" s="4">
        <v>666</v>
      </c>
      <c r="M27" s="4">
        <v>666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45053</v>
      </c>
      <c r="S27" s="6">
        <v>45079</v>
      </c>
      <c r="T27" s="4" t="s">
        <v>34</v>
      </c>
      <c r="U27" s="4">
        <v>666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45075</v>
      </c>
      <c r="G28" s="6">
        <v>45076</v>
      </c>
      <c r="H28" s="4">
        <v>1</v>
      </c>
      <c r="I28" s="4">
        <v>1</v>
      </c>
      <c r="J28" s="4">
        <v>1</v>
      </c>
      <c r="K28" s="4" t="s">
        <v>30</v>
      </c>
      <c r="L28" s="4">
        <v>600</v>
      </c>
      <c r="M28" s="4">
        <v>600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45054</v>
      </c>
      <c r="S28" s="6">
        <v>45079</v>
      </c>
      <c r="T28" s="4" t="s">
        <v>34</v>
      </c>
      <c r="U28" s="4">
        <v>600</v>
      </c>
      <c r="V28" s="4">
        <v>0</v>
      </c>
      <c r="W28" s="4">
        <v>0</v>
      </c>
      <c r="X28" s="4" t="s">
        <v>179</v>
      </c>
      <c r="Y28" s="4" t="s">
        <v>36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45074</v>
      </c>
      <c r="G29" s="6">
        <v>45076</v>
      </c>
      <c r="H29" s="4">
        <v>1</v>
      </c>
      <c r="I29" s="4">
        <v>2</v>
      </c>
      <c r="J29" s="4">
        <v>2</v>
      </c>
      <c r="K29" s="4" t="s">
        <v>30</v>
      </c>
      <c r="L29" s="4">
        <v>3204</v>
      </c>
      <c r="M29" s="4">
        <v>3204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45054</v>
      </c>
      <c r="S29" s="6">
        <v>45079</v>
      </c>
      <c r="T29" s="4" t="s">
        <v>34</v>
      </c>
      <c r="U29" s="4">
        <v>3204</v>
      </c>
      <c r="V29" s="4">
        <v>0</v>
      </c>
      <c r="W29" s="4">
        <v>0</v>
      </c>
      <c r="X29" s="4" t="s">
        <v>184</v>
      </c>
      <c r="Y29" s="4" t="s">
        <v>36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45074</v>
      </c>
      <c r="G30" s="6">
        <v>45076</v>
      </c>
      <c r="H30" s="4">
        <v>1</v>
      </c>
      <c r="I30" s="4">
        <v>2</v>
      </c>
      <c r="J30" s="4">
        <v>2</v>
      </c>
      <c r="K30" s="4" t="s">
        <v>30</v>
      </c>
      <c r="L30" s="4">
        <v>1346</v>
      </c>
      <c r="M30" s="4">
        <v>1346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45055</v>
      </c>
      <c r="S30" s="6">
        <v>45079</v>
      </c>
      <c r="T30" s="4" t="s">
        <v>34</v>
      </c>
      <c r="U30" s="4">
        <v>1346</v>
      </c>
      <c r="V30" s="4">
        <v>0</v>
      </c>
      <c r="W30" s="4">
        <v>0</v>
      </c>
      <c r="X30" s="4" t="s">
        <v>189</v>
      </c>
      <c r="Y30" s="4" t="s">
        <v>36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45074</v>
      </c>
      <c r="G31" s="6">
        <v>45076</v>
      </c>
      <c r="H31" s="4">
        <v>1</v>
      </c>
      <c r="I31" s="4">
        <v>2</v>
      </c>
      <c r="J31" s="4">
        <v>2</v>
      </c>
      <c r="K31" s="4" t="s">
        <v>30</v>
      </c>
      <c r="L31" s="4">
        <v>960</v>
      </c>
      <c r="M31" s="4">
        <v>960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45055</v>
      </c>
      <c r="S31" s="6">
        <v>45079</v>
      </c>
      <c r="T31" s="4" t="s">
        <v>34</v>
      </c>
      <c r="U31" s="4">
        <v>960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139</v>
      </c>
      <c r="B32" s="4" t="s">
        <v>26</v>
      </c>
      <c r="C32" s="4" t="s">
        <v>120</v>
      </c>
      <c r="D32" s="4" t="s">
        <v>140</v>
      </c>
      <c r="E32" s="4" t="s">
        <v>141</v>
      </c>
      <c r="F32" s="6">
        <v>45075</v>
      </c>
      <c r="G32" s="6">
        <v>45076</v>
      </c>
      <c r="H32" s="4">
        <v>1</v>
      </c>
      <c r="I32" s="4">
        <v>1</v>
      </c>
      <c r="J32" s="4">
        <v>1</v>
      </c>
      <c r="K32" s="4" t="s">
        <v>30</v>
      </c>
      <c r="L32" s="4">
        <v>-538</v>
      </c>
      <c r="M32" s="4">
        <v>-538</v>
      </c>
      <c r="N32" s="4" t="s">
        <v>142</v>
      </c>
      <c r="O32" s="4" t="s">
        <v>32</v>
      </c>
      <c r="P32" s="4" t="s">
        <v>33</v>
      </c>
      <c r="Q32" s="4">
        <v>0</v>
      </c>
      <c r="R32" s="7">
        <v>45052</v>
      </c>
      <c r="S32" s="6">
        <v>45079</v>
      </c>
      <c r="T32" s="4" t="s">
        <v>34</v>
      </c>
      <c r="U32" s="4">
        <v>-538</v>
      </c>
      <c r="V32" s="4">
        <v>0</v>
      </c>
      <c r="W32" s="4">
        <v>0</v>
      </c>
      <c r="X32" s="4" t="s">
        <v>143</v>
      </c>
      <c r="Y32" s="4" t="s">
        <v>36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45070</v>
      </c>
      <c r="G33" s="6">
        <v>45076</v>
      </c>
      <c r="H33" s="4">
        <v>1</v>
      </c>
      <c r="I33" s="4">
        <v>6</v>
      </c>
      <c r="J33" s="4">
        <v>6</v>
      </c>
      <c r="K33" s="4" t="s">
        <v>30</v>
      </c>
      <c r="L33" s="4">
        <v>1152</v>
      </c>
      <c r="M33" s="4">
        <v>1152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45056</v>
      </c>
      <c r="S33" s="6">
        <v>45079</v>
      </c>
      <c r="T33" s="4" t="s">
        <v>34</v>
      </c>
      <c r="U33" s="4">
        <v>1152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45073</v>
      </c>
      <c r="G34" s="6">
        <v>45076</v>
      </c>
      <c r="H34" s="4">
        <v>1</v>
      </c>
      <c r="I34" s="4">
        <v>3</v>
      </c>
      <c r="J34" s="4">
        <v>3</v>
      </c>
      <c r="K34" s="4" t="s">
        <v>30</v>
      </c>
      <c r="L34" s="4">
        <v>2205</v>
      </c>
      <c r="M34" s="4">
        <v>2205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45057</v>
      </c>
      <c r="S34" s="6">
        <v>45079</v>
      </c>
      <c r="T34" s="4" t="s">
        <v>34</v>
      </c>
      <c r="U34" s="4">
        <v>2205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45074</v>
      </c>
      <c r="G35" s="6">
        <v>45076</v>
      </c>
      <c r="H35" s="4">
        <v>1</v>
      </c>
      <c r="I35" s="4">
        <v>2</v>
      </c>
      <c r="J35" s="4">
        <v>2</v>
      </c>
      <c r="K35" s="4" t="s">
        <v>30</v>
      </c>
      <c r="L35" s="4">
        <v>5704</v>
      </c>
      <c r="M35" s="4">
        <v>5704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45057</v>
      </c>
      <c r="S35" s="6">
        <v>45079</v>
      </c>
      <c r="T35" s="4" t="s">
        <v>34</v>
      </c>
      <c r="U35" s="4">
        <v>5704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45075</v>
      </c>
      <c r="G36" s="6">
        <v>45076</v>
      </c>
      <c r="H36" s="4">
        <v>1</v>
      </c>
      <c r="I36" s="4">
        <v>1</v>
      </c>
      <c r="J36" s="4">
        <v>1</v>
      </c>
      <c r="K36" s="4" t="s">
        <v>30</v>
      </c>
      <c r="L36" s="4">
        <v>245</v>
      </c>
      <c r="M36" s="4">
        <v>245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45057</v>
      </c>
      <c r="S36" s="6">
        <v>45079</v>
      </c>
      <c r="T36" s="4" t="s">
        <v>34</v>
      </c>
      <c r="U36" s="4">
        <v>245</v>
      </c>
      <c r="V36" s="4">
        <v>0</v>
      </c>
      <c r="W36" s="4">
        <v>0</v>
      </c>
      <c r="X36" s="4" t="s">
        <v>218</v>
      </c>
      <c r="Y36" s="4" t="s">
        <v>36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45074</v>
      </c>
      <c r="G37" s="6">
        <v>45076</v>
      </c>
      <c r="H37" s="4">
        <v>1</v>
      </c>
      <c r="I37" s="4">
        <v>2</v>
      </c>
      <c r="J37" s="4">
        <v>2</v>
      </c>
      <c r="K37" s="4" t="s">
        <v>30</v>
      </c>
      <c r="L37" s="4">
        <v>4249</v>
      </c>
      <c r="M37" s="4">
        <v>4249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45058</v>
      </c>
      <c r="S37" s="6">
        <v>45079</v>
      </c>
      <c r="T37" s="4" t="s">
        <v>34</v>
      </c>
      <c r="U37" s="4">
        <v>4249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45072</v>
      </c>
      <c r="G38" s="6">
        <v>45076</v>
      </c>
      <c r="H38" s="4">
        <v>1</v>
      </c>
      <c r="I38" s="4">
        <v>4</v>
      </c>
      <c r="J38" s="4">
        <v>4</v>
      </c>
      <c r="K38" s="4" t="s">
        <v>30</v>
      </c>
      <c r="L38" s="4">
        <v>660</v>
      </c>
      <c r="M38" s="4">
        <v>660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45058</v>
      </c>
      <c r="S38" s="6">
        <v>45079</v>
      </c>
      <c r="T38" s="4" t="s">
        <v>34</v>
      </c>
      <c r="U38" s="4">
        <v>660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45075</v>
      </c>
      <c r="G39" s="6">
        <v>45076</v>
      </c>
      <c r="H39" s="4">
        <v>1</v>
      </c>
      <c r="I39" s="4">
        <v>1</v>
      </c>
      <c r="J39" s="4">
        <v>1</v>
      </c>
      <c r="K39" s="4" t="s">
        <v>30</v>
      </c>
      <c r="L39" s="4">
        <v>641</v>
      </c>
      <c r="M39" s="4">
        <v>641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45058</v>
      </c>
      <c r="S39" s="6">
        <v>45079</v>
      </c>
      <c r="T39" s="4" t="s">
        <v>34</v>
      </c>
      <c r="U39" s="4">
        <v>641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45071</v>
      </c>
      <c r="G40" s="6">
        <v>45076</v>
      </c>
      <c r="H40" s="4">
        <v>1</v>
      </c>
      <c r="I40" s="4">
        <v>5</v>
      </c>
      <c r="J40" s="4">
        <v>5</v>
      </c>
      <c r="K40" s="4" t="s">
        <v>30</v>
      </c>
      <c r="L40" s="4">
        <v>15570</v>
      </c>
      <c r="M40" s="4">
        <v>15570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45058</v>
      </c>
      <c r="S40" s="6">
        <v>45079</v>
      </c>
      <c r="T40" s="4" t="s">
        <v>34</v>
      </c>
      <c r="U40" s="4">
        <v>15570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45072</v>
      </c>
      <c r="G41" s="6">
        <v>45076</v>
      </c>
      <c r="H41" s="4">
        <v>3</v>
      </c>
      <c r="I41" s="4">
        <v>4</v>
      </c>
      <c r="J41" s="4">
        <v>12</v>
      </c>
      <c r="K41" s="4" t="s">
        <v>30</v>
      </c>
      <c r="L41" s="4">
        <v>6432</v>
      </c>
      <c r="M41" s="4">
        <v>6432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45059</v>
      </c>
      <c r="S41" s="6">
        <v>45079</v>
      </c>
      <c r="T41" s="4" t="s">
        <v>34</v>
      </c>
      <c r="U41" s="4">
        <v>6432</v>
      </c>
      <c r="V41" s="4">
        <v>0</v>
      </c>
      <c r="W41" s="4">
        <v>0</v>
      </c>
      <c r="X41" s="4" t="s">
        <v>247</v>
      </c>
      <c r="Y41" s="4" t="s">
        <v>248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210</v>
      </c>
      <c r="F42" s="6">
        <v>45074</v>
      </c>
      <c r="G42" s="6">
        <v>45076</v>
      </c>
      <c r="H42" s="4">
        <v>1</v>
      </c>
      <c r="I42" s="4">
        <v>2</v>
      </c>
      <c r="J42" s="4">
        <v>2</v>
      </c>
      <c r="K42" s="4" t="s">
        <v>30</v>
      </c>
      <c r="L42" s="4">
        <v>706</v>
      </c>
      <c r="M42" s="4">
        <v>706</v>
      </c>
      <c r="N42" s="4" t="s">
        <v>251</v>
      </c>
      <c r="O42" s="4" t="s">
        <v>32</v>
      </c>
      <c r="P42" s="4" t="s">
        <v>33</v>
      </c>
      <c r="Q42" s="4">
        <v>0</v>
      </c>
      <c r="R42" s="7">
        <v>45059</v>
      </c>
      <c r="S42" s="6">
        <v>45079</v>
      </c>
      <c r="T42" s="4" t="s">
        <v>34</v>
      </c>
      <c r="U42" s="4">
        <v>706</v>
      </c>
      <c r="V42" s="4">
        <v>0</v>
      </c>
      <c r="W42" s="4">
        <v>0</v>
      </c>
      <c r="X42" s="4" t="s">
        <v>252</v>
      </c>
      <c r="Y42" s="4" t="s">
        <v>36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255</v>
      </c>
      <c r="F43" s="6">
        <v>45075</v>
      </c>
      <c r="G43" s="6">
        <v>45076</v>
      </c>
      <c r="H43" s="4">
        <v>1</v>
      </c>
      <c r="I43" s="4">
        <v>1</v>
      </c>
      <c r="J43" s="4">
        <v>1</v>
      </c>
      <c r="K43" s="4" t="s">
        <v>30</v>
      </c>
      <c r="L43" s="4">
        <v>882</v>
      </c>
      <c r="M43" s="4">
        <v>882</v>
      </c>
      <c r="N43" s="4" t="s">
        <v>256</v>
      </c>
      <c r="O43" s="4" t="s">
        <v>32</v>
      </c>
      <c r="P43" s="4" t="s">
        <v>33</v>
      </c>
      <c r="Q43" s="4">
        <v>0</v>
      </c>
      <c r="R43" s="7">
        <v>45060</v>
      </c>
      <c r="S43" s="6">
        <v>45079</v>
      </c>
      <c r="T43" s="4" t="s">
        <v>34</v>
      </c>
      <c r="U43" s="4">
        <v>882</v>
      </c>
      <c r="V43" s="4">
        <v>0</v>
      </c>
      <c r="W43" s="4">
        <v>0</v>
      </c>
      <c r="X43" s="4" t="s">
        <v>257</v>
      </c>
      <c r="Y43" s="4" t="s">
        <v>258</v>
      </c>
    </row>
    <row r="44" s="4" customFormat="1" spans="1:25">
      <c r="A44" s="4" t="s">
        <v>259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45071</v>
      </c>
      <c r="G44" s="6">
        <v>45076</v>
      </c>
      <c r="H44" s="4">
        <v>2</v>
      </c>
      <c r="I44" s="4">
        <v>5</v>
      </c>
      <c r="J44" s="4">
        <v>10</v>
      </c>
      <c r="K44" s="4" t="s">
        <v>30</v>
      </c>
      <c r="L44" s="4">
        <v>31170</v>
      </c>
      <c r="M44" s="4">
        <v>31170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45061</v>
      </c>
      <c r="S44" s="6">
        <v>45079</v>
      </c>
      <c r="T44" s="4" t="s">
        <v>34</v>
      </c>
      <c r="U44" s="4">
        <v>31170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48</v>
      </c>
      <c r="B45" s="4" t="s">
        <v>26</v>
      </c>
      <c r="C45" s="4" t="s">
        <v>120</v>
      </c>
      <c r="D45" s="4" t="s">
        <v>49</v>
      </c>
      <c r="E45" s="4" t="s">
        <v>50</v>
      </c>
      <c r="F45" s="6">
        <v>45071</v>
      </c>
      <c r="G45" s="6">
        <v>45076</v>
      </c>
      <c r="H45" s="4">
        <v>1</v>
      </c>
      <c r="I45" s="4">
        <v>5</v>
      </c>
      <c r="J45" s="4">
        <v>5</v>
      </c>
      <c r="K45" s="4" t="s">
        <v>30</v>
      </c>
      <c r="L45" s="4">
        <v>-3885</v>
      </c>
      <c r="M45" s="4">
        <v>-3885</v>
      </c>
      <c r="N45" s="4" t="s">
        <v>51</v>
      </c>
      <c r="O45" s="4" t="s">
        <v>32</v>
      </c>
      <c r="P45" s="4" t="s">
        <v>33</v>
      </c>
      <c r="Q45" s="4">
        <v>0</v>
      </c>
      <c r="R45" s="7">
        <v>45003</v>
      </c>
      <c r="S45" s="6">
        <v>45079</v>
      </c>
      <c r="T45" s="4" t="s">
        <v>34</v>
      </c>
      <c r="U45" s="4">
        <v>-3885</v>
      </c>
      <c r="V45" s="4">
        <v>0</v>
      </c>
      <c r="W45" s="4">
        <v>0</v>
      </c>
      <c r="X45" s="4" t="s">
        <v>52</v>
      </c>
      <c r="Y45" s="4" t="s">
        <v>36</v>
      </c>
    </row>
    <row r="46" s="4" customFormat="1" spans="1:25">
      <c r="A46" s="4" t="s">
        <v>48</v>
      </c>
      <c r="B46" s="4" t="s">
        <v>26</v>
      </c>
      <c r="C46" s="4" t="s">
        <v>263</v>
      </c>
      <c r="D46" s="4" t="s">
        <v>49</v>
      </c>
      <c r="E46" s="4" t="s">
        <v>50</v>
      </c>
      <c r="F46" s="6">
        <v>45071</v>
      </c>
      <c r="G46" s="6">
        <v>45076</v>
      </c>
      <c r="H46" s="4">
        <v>1</v>
      </c>
      <c r="I46" s="4">
        <v>5</v>
      </c>
      <c r="J46" s="4">
        <v>5</v>
      </c>
      <c r="K46" s="4" t="s">
        <v>30</v>
      </c>
      <c r="L46" s="4">
        <v>910</v>
      </c>
      <c r="M46" s="4">
        <v>910</v>
      </c>
      <c r="N46" s="4" t="s">
        <v>51</v>
      </c>
      <c r="O46" s="4" t="s">
        <v>32</v>
      </c>
      <c r="P46" s="4" t="s">
        <v>33</v>
      </c>
      <c r="Q46" s="4">
        <v>0</v>
      </c>
      <c r="R46" s="7">
        <v>45003.7931134259</v>
      </c>
      <c r="S46" s="6">
        <v>45079</v>
      </c>
      <c r="T46" s="4" t="s">
        <v>34</v>
      </c>
      <c r="U46" s="4">
        <v>910</v>
      </c>
      <c r="V46" s="4">
        <v>0</v>
      </c>
      <c r="W46" s="4">
        <v>0</v>
      </c>
      <c r="X46" s="4" t="s">
        <v>52</v>
      </c>
      <c r="Y46" s="4" t="s">
        <v>36</v>
      </c>
    </row>
    <row r="47" s="4" customFormat="1" spans="1:25">
      <c r="A47" s="4" t="s">
        <v>264</v>
      </c>
      <c r="B47" s="4" t="s">
        <v>26</v>
      </c>
      <c r="C47" s="4" t="s">
        <v>27</v>
      </c>
      <c r="D47" s="4" t="s">
        <v>265</v>
      </c>
      <c r="E47" s="4" t="s">
        <v>50</v>
      </c>
      <c r="F47" s="6">
        <v>45073</v>
      </c>
      <c r="G47" s="6">
        <v>45076</v>
      </c>
      <c r="H47" s="4">
        <v>1</v>
      </c>
      <c r="I47" s="4">
        <v>3</v>
      </c>
      <c r="J47" s="4">
        <v>3</v>
      </c>
      <c r="K47" s="4" t="s">
        <v>30</v>
      </c>
      <c r="L47" s="4">
        <v>2370</v>
      </c>
      <c r="M47" s="4">
        <v>2370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45061</v>
      </c>
      <c r="S47" s="6">
        <v>45079</v>
      </c>
      <c r="T47" s="4" t="s">
        <v>34</v>
      </c>
      <c r="U47" s="4">
        <v>2370</v>
      </c>
      <c r="V47" s="4">
        <v>0</v>
      </c>
      <c r="W47" s="4">
        <v>0</v>
      </c>
      <c r="X47" s="4" t="s">
        <v>267</v>
      </c>
      <c r="Y47" s="4" t="s">
        <v>268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45075</v>
      </c>
      <c r="G48" s="6">
        <v>45076</v>
      </c>
      <c r="H48" s="4">
        <v>1</v>
      </c>
      <c r="I48" s="4">
        <v>1</v>
      </c>
      <c r="J48" s="4">
        <v>1</v>
      </c>
      <c r="K48" s="4" t="s">
        <v>30</v>
      </c>
      <c r="L48" s="4">
        <v>494</v>
      </c>
      <c r="M48" s="4">
        <v>494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45062</v>
      </c>
      <c r="S48" s="6">
        <v>45079</v>
      </c>
      <c r="T48" s="4" t="s">
        <v>34</v>
      </c>
      <c r="U48" s="4">
        <v>494</v>
      </c>
      <c r="V48" s="4">
        <v>0</v>
      </c>
      <c r="W48" s="4">
        <v>0</v>
      </c>
      <c r="X48" s="4" t="s">
        <v>273</v>
      </c>
      <c r="Y48" s="4" t="s">
        <v>36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275</v>
      </c>
      <c r="E49" s="4" t="s">
        <v>276</v>
      </c>
      <c r="F49" s="6">
        <v>45073</v>
      </c>
      <c r="G49" s="6">
        <v>45076</v>
      </c>
      <c r="H49" s="4">
        <v>1</v>
      </c>
      <c r="I49" s="4">
        <v>3</v>
      </c>
      <c r="J49" s="4">
        <v>3</v>
      </c>
      <c r="K49" s="4" t="s">
        <v>30</v>
      </c>
      <c r="L49" s="4">
        <v>6336</v>
      </c>
      <c r="M49" s="4">
        <v>6336</v>
      </c>
      <c r="N49" s="4" t="s">
        <v>277</v>
      </c>
      <c r="O49" s="4" t="s">
        <v>32</v>
      </c>
      <c r="P49" s="4" t="s">
        <v>33</v>
      </c>
      <c r="Q49" s="4">
        <v>0</v>
      </c>
      <c r="R49" s="7">
        <v>45062</v>
      </c>
      <c r="S49" s="6">
        <v>45079</v>
      </c>
      <c r="T49" s="4" t="s">
        <v>34</v>
      </c>
      <c r="U49" s="4">
        <v>6336</v>
      </c>
      <c r="V49" s="4">
        <v>0</v>
      </c>
      <c r="W49" s="4">
        <v>0</v>
      </c>
      <c r="X49" s="4" t="s">
        <v>278</v>
      </c>
      <c r="Y49" s="4" t="s">
        <v>279</v>
      </c>
    </row>
    <row r="50" s="4" customFormat="1" spans="1:25">
      <c r="A50" s="4" t="s">
        <v>280</v>
      </c>
      <c r="B50" s="4" t="s">
        <v>26</v>
      </c>
      <c r="C50" s="4" t="s">
        <v>27</v>
      </c>
      <c r="D50" s="4" t="s">
        <v>281</v>
      </c>
      <c r="E50" s="4" t="s">
        <v>282</v>
      </c>
      <c r="F50" s="6">
        <v>45073</v>
      </c>
      <c r="G50" s="6">
        <v>45076</v>
      </c>
      <c r="H50" s="4">
        <v>1</v>
      </c>
      <c r="I50" s="4">
        <v>3</v>
      </c>
      <c r="J50" s="4">
        <v>3</v>
      </c>
      <c r="K50" s="4" t="s">
        <v>30</v>
      </c>
      <c r="L50" s="4">
        <v>6624</v>
      </c>
      <c r="M50" s="4">
        <v>6624</v>
      </c>
      <c r="N50" s="4" t="s">
        <v>283</v>
      </c>
      <c r="O50" s="4" t="s">
        <v>32</v>
      </c>
      <c r="P50" s="4" t="s">
        <v>33</v>
      </c>
      <c r="Q50" s="4">
        <v>0</v>
      </c>
      <c r="R50" s="7">
        <v>45062</v>
      </c>
      <c r="S50" s="6">
        <v>45079</v>
      </c>
      <c r="T50" s="4" t="s">
        <v>34</v>
      </c>
      <c r="U50" s="4">
        <v>6624</v>
      </c>
      <c r="V50" s="4">
        <v>0</v>
      </c>
      <c r="W50" s="4">
        <v>0</v>
      </c>
      <c r="X50" s="4" t="s">
        <v>284</v>
      </c>
      <c r="Y50" s="4" t="s">
        <v>285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204</v>
      </c>
      <c r="F51" s="6">
        <v>45075</v>
      </c>
      <c r="G51" s="6">
        <v>45076</v>
      </c>
      <c r="H51" s="4">
        <v>1</v>
      </c>
      <c r="I51" s="4">
        <v>1</v>
      </c>
      <c r="J51" s="4">
        <v>1</v>
      </c>
      <c r="K51" s="4" t="s">
        <v>30</v>
      </c>
      <c r="L51" s="4">
        <v>961</v>
      </c>
      <c r="M51" s="4">
        <v>961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45063</v>
      </c>
      <c r="S51" s="6">
        <v>45079</v>
      </c>
      <c r="T51" s="4" t="s">
        <v>34</v>
      </c>
      <c r="U51" s="4">
        <v>961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5">
      <c r="A52" s="4" t="s">
        <v>286</v>
      </c>
      <c r="B52" s="4" t="s">
        <v>26</v>
      </c>
      <c r="C52" s="4" t="s">
        <v>120</v>
      </c>
      <c r="D52" s="4" t="s">
        <v>287</v>
      </c>
      <c r="E52" s="4" t="s">
        <v>204</v>
      </c>
      <c r="F52" s="6">
        <v>45075</v>
      </c>
      <c r="G52" s="6">
        <v>45076</v>
      </c>
      <c r="H52" s="4">
        <v>1</v>
      </c>
      <c r="I52" s="4">
        <v>1</v>
      </c>
      <c r="J52" s="4">
        <v>1</v>
      </c>
      <c r="K52" s="4" t="s">
        <v>30</v>
      </c>
      <c r="L52" s="4">
        <v>-961</v>
      </c>
      <c r="M52" s="4">
        <v>-961</v>
      </c>
      <c r="N52" s="4" t="s">
        <v>288</v>
      </c>
      <c r="O52" s="4" t="s">
        <v>32</v>
      </c>
      <c r="P52" s="4" t="s">
        <v>33</v>
      </c>
      <c r="Q52" s="4">
        <v>0</v>
      </c>
      <c r="R52" s="7">
        <v>45063</v>
      </c>
      <c r="S52" s="6">
        <v>45079</v>
      </c>
      <c r="T52" s="4" t="s">
        <v>34</v>
      </c>
      <c r="U52" s="4">
        <v>-961</v>
      </c>
      <c r="V52" s="4">
        <v>0</v>
      </c>
      <c r="W52" s="4">
        <v>0</v>
      </c>
      <c r="X52" s="4" t="s">
        <v>289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45075</v>
      </c>
      <c r="G53" s="6">
        <v>45076</v>
      </c>
      <c r="H53" s="4">
        <v>1</v>
      </c>
      <c r="I53" s="4">
        <v>1</v>
      </c>
      <c r="J53" s="4">
        <v>1</v>
      </c>
      <c r="K53" s="4" t="s">
        <v>30</v>
      </c>
      <c r="L53" s="4">
        <v>974</v>
      </c>
      <c r="M53" s="4">
        <v>974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45063</v>
      </c>
      <c r="S53" s="6">
        <v>45079</v>
      </c>
      <c r="T53" s="4" t="s">
        <v>34</v>
      </c>
      <c r="U53" s="4">
        <v>974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210</v>
      </c>
      <c r="F54" s="6">
        <v>45075</v>
      </c>
      <c r="G54" s="6">
        <v>45076</v>
      </c>
      <c r="H54" s="4">
        <v>1</v>
      </c>
      <c r="I54" s="4">
        <v>1</v>
      </c>
      <c r="J54" s="4">
        <v>1</v>
      </c>
      <c r="K54" s="4" t="s">
        <v>30</v>
      </c>
      <c r="L54" s="4">
        <v>288</v>
      </c>
      <c r="M54" s="4">
        <v>288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45064</v>
      </c>
      <c r="S54" s="6">
        <v>45079</v>
      </c>
      <c r="T54" s="4" t="s">
        <v>34</v>
      </c>
      <c r="U54" s="4">
        <v>288</v>
      </c>
      <c r="V54" s="4">
        <v>0</v>
      </c>
      <c r="W54" s="4">
        <v>0</v>
      </c>
      <c r="X54" s="4" t="s">
        <v>300</v>
      </c>
      <c r="Y54" s="4" t="s">
        <v>36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302</v>
      </c>
      <c r="E55" s="4" t="s">
        <v>152</v>
      </c>
      <c r="F55" s="6">
        <v>45072</v>
      </c>
      <c r="G55" s="6">
        <v>45076</v>
      </c>
      <c r="H55" s="4">
        <v>1</v>
      </c>
      <c r="I55" s="4">
        <v>4</v>
      </c>
      <c r="J55" s="4">
        <v>4</v>
      </c>
      <c r="K55" s="4" t="s">
        <v>30</v>
      </c>
      <c r="L55" s="4">
        <v>2475</v>
      </c>
      <c r="M55" s="4">
        <v>2475</v>
      </c>
      <c r="N55" s="4" t="s">
        <v>303</v>
      </c>
      <c r="O55" s="4" t="s">
        <v>32</v>
      </c>
      <c r="P55" s="4" t="s">
        <v>33</v>
      </c>
      <c r="Q55" s="4">
        <v>0</v>
      </c>
      <c r="R55" s="7">
        <v>45064</v>
      </c>
      <c r="S55" s="6">
        <v>45079</v>
      </c>
      <c r="T55" s="4" t="s">
        <v>34</v>
      </c>
      <c r="U55" s="4">
        <v>2475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45075</v>
      </c>
      <c r="G56" s="6">
        <v>45076</v>
      </c>
      <c r="H56" s="4">
        <v>1</v>
      </c>
      <c r="I56" s="4">
        <v>1</v>
      </c>
      <c r="J56" s="4">
        <v>1</v>
      </c>
      <c r="K56" s="4" t="s">
        <v>30</v>
      </c>
      <c r="L56" s="4">
        <v>431</v>
      </c>
      <c r="M56" s="4">
        <v>431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45064</v>
      </c>
      <c r="S56" s="6">
        <v>45079</v>
      </c>
      <c r="T56" s="4" t="s">
        <v>34</v>
      </c>
      <c r="U56" s="4">
        <v>431</v>
      </c>
      <c r="V56" s="4">
        <v>0</v>
      </c>
      <c r="W56" s="4">
        <v>0</v>
      </c>
      <c r="X56" s="4" t="s">
        <v>310</v>
      </c>
      <c r="Y56" s="4" t="s">
        <v>36</v>
      </c>
    </row>
    <row r="57" s="4" customFormat="1" spans="1:25">
      <c r="A57" s="4" t="s">
        <v>311</v>
      </c>
      <c r="B57" s="4" t="s">
        <v>26</v>
      </c>
      <c r="C57" s="4" t="s">
        <v>27</v>
      </c>
      <c r="D57" s="4" t="s">
        <v>312</v>
      </c>
      <c r="E57" s="4" t="s">
        <v>313</v>
      </c>
      <c r="F57" s="6">
        <v>45074</v>
      </c>
      <c r="G57" s="6">
        <v>45076</v>
      </c>
      <c r="H57" s="4">
        <v>1</v>
      </c>
      <c r="I57" s="4">
        <v>2</v>
      </c>
      <c r="J57" s="4">
        <v>2</v>
      </c>
      <c r="K57" s="4" t="s">
        <v>30</v>
      </c>
      <c r="L57" s="4">
        <v>1036</v>
      </c>
      <c r="M57" s="4">
        <v>1036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45064</v>
      </c>
      <c r="S57" s="6">
        <v>45079</v>
      </c>
      <c r="T57" s="4" t="s">
        <v>34</v>
      </c>
      <c r="U57" s="4">
        <v>1036</v>
      </c>
      <c r="V57" s="4">
        <v>0</v>
      </c>
      <c r="W57" s="4">
        <v>0</v>
      </c>
      <c r="X57" s="4" t="s">
        <v>315</v>
      </c>
      <c r="Y57" s="4" t="s">
        <v>316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319</v>
      </c>
      <c r="F58" s="6">
        <v>45070</v>
      </c>
      <c r="G58" s="6">
        <v>45076</v>
      </c>
      <c r="H58" s="4">
        <v>1</v>
      </c>
      <c r="I58" s="4">
        <v>6</v>
      </c>
      <c r="J58" s="4">
        <v>6</v>
      </c>
      <c r="K58" s="4" t="s">
        <v>30</v>
      </c>
      <c r="L58" s="4">
        <v>10471</v>
      </c>
      <c r="M58" s="4">
        <v>10471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45064</v>
      </c>
      <c r="S58" s="6">
        <v>45079</v>
      </c>
      <c r="T58" s="4" t="s">
        <v>34</v>
      </c>
      <c r="U58" s="4">
        <v>10471</v>
      </c>
      <c r="V58" s="4">
        <v>0</v>
      </c>
      <c r="W58" s="4">
        <v>0</v>
      </c>
      <c r="X58" s="4" t="s">
        <v>321</v>
      </c>
      <c r="Y58" s="4" t="s">
        <v>322</v>
      </c>
    </row>
    <row r="59" s="4" customFormat="1" spans="1:25">
      <c r="A59" s="4" t="s">
        <v>323</v>
      </c>
      <c r="B59" s="4" t="s">
        <v>26</v>
      </c>
      <c r="C59" s="4" t="s">
        <v>27</v>
      </c>
      <c r="D59" s="4" t="s">
        <v>324</v>
      </c>
      <c r="E59" s="4" t="s">
        <v>325</v>
      </c>
      <c r="F59" s="6">
        <v>45074</v>
      </c>
      <c r="G59" s="6">
        <v>45076</v>
      </c>
      <c r="H59" s="4">
        <v>1</v>
      </c>
      <c r="I59" s="4">
        <v>2</v>
      </c>
      <c r="J59" s="4">
        <v>2</v>
      </c>
      <c r="K59" s="4" t="s">
        <v>30</v>
      </c>
      <c r="L59" s="4">
        <v>830</v>
      </c>
      <c r="M59" s="4">
        <v>830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45064</v>
      </c>
      <c r="S59" s="6">
        <v>45079</v>
      </c>
      <c r="T59" s="4" t="s">
        <v>34</v>
      </c>
      <c r="U59" s="4">
        <v>830</v>
      </c>
      <c r="V59" s="4">
        <v>0</v>
      </c>
      <c r="W59" s="4">
        <v>0</v>
      </c>
      <c r="X59" s="4" t="s">
        <v>327</v>
      </c>
      <c r="Y59" s="4" t="s">
        <v>36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45074</v>
      </c>
      <c r="G60" s="6">
        <v>45076</v>
      </c>
      <c r="H60" s="4">
        <v>1</v>
      </c>
      <c r="I60" s="4">
        <v>2</v>
      </c>
      <c r="J60" s="4">
        <v>2</v>
      </c>
      <c r="K60" s="4" t="s">
        <v>30</v>
      </c>
      <c r="L60" s="4">
        <v>330</v>
      </c>
      <c r="M60" s="4">
        <v>330</v>
      </c>
      <c r="N60" s="4" t="s">
        <v>331</v>
      </c>
      <c r="O60" s="4" t="s">
        <v>32</v>
      </c>
      <c r="P60" s="4" t="s">
        <v>33</v>
      </c>
      <c r="Q60" s="4">
        <v>0</v>
      </c>
      <c r="R60" s="7">
        <v>45064</v>
      </c>
      <c r="S60" s="6">
        <v>45079</v>
      </c>
      <c r="T60" s="4" t="s">
        <v>34</v>
      </c>
      <c r="U60" s="4">
        <v>330</v>
      </c>
      <c r="V60" s="4">
        <v>0</v>
      </c>
      <c r="W60" s="4">
        <v>0</v>
      </c>
      <c r="X60" s="4" t="s">
        <v>332</v>
      </c>
      <c r="Y60" s="4" t="s">
        <v>36</v>
      </c>
    </row>
    <row r="61" s="4" customFormat="1" spans="1:25">
      <c r="A61" s="4" t="s">
        <v>328</v>
      </c>
      <c r="B61" s="4" t="s">
        <v>26</v>
      </c>
      <c r="C61" s="4" t="s">
        <v>120</v>
      </c>
      <c r="D61" s="4" t="s">
        <v>329</v>
      </c>
      <c r="E61" s="4" t="s">
        <v>330</v>
      </c>
      <c r="F61" s="6">
        <v>45074</v>
      </c>
      <c r="G61" s="6">
        <v>45076</v>
      </c>
      <c r="H61" s="4">
        <v>1</v>
      </c>
      <c r="I61" s="4">
        <v>2</v>
      </c>
      <c r="J61" s="4">
        <v>2</v>
      </c>
      <c r="K61" s="4" t="s">
        <v>30</v>
      </c>
      <c r="L61" s="4">
        <v>-330</v>
      </c>
      <c r="M61" s="4">
        <v>-330</v>
      </c>
      <c r="N61" s="4" t="s">
        <v>331</v>
      </c>
      <c r="O61" s="4" t="s">
        <v>32</v>
      </c>
      <c r="P61" s="4" t="s">
        <v>33</v>
      </c>
      <c r="Q61" s="4">
        <v>0</v>
      </c>
      <c r="R61" s="7">
        <v>45064</v>
      </c>
      <c r="S61" s="6">
        <v>45079</v>
      </c>
      <c r="T61" s="4" t="s">
        <v>34</v>
      </c>
      <c r="U61" s="4">
        <v>-330</v>
      </c>
      <c r="V61" s="4">
        <v>0</v>
      </c>
      <c r="W61" s="4">
        <v>0</v>
      </c>
      <c r="X61" s="4" t="s">
        <v>332</v>
      </c>
      <c r="Y61" s="4" t="s">
        <v>36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45075</v>
      </c>
      <c r="G62" s="6">
        <v>45076</v>
      </c>
      <c r="H62" s="4">
        <v>1</v>
      </c>
      <c r="I62" s="4">
        <v>1</v>
      </c>
      <c r="J62" s="4">
        <v>1</v>
      </c>
      <c r="K62" s="4" t="s">
        <v>30</v>
      </c>
      <c r="L62" s="4">
        <v>642</v>
      </c>
      <c r="M62" s="4">
        <v>642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45065</v>
      </c>
      <c r="S62" s="6">
        <v>45079</v>
      </c>
      <c r="T62" s="4" t="s">
        <v>34</v>
      </c>
      <c r="U62" s="4">
        <v>642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45073</v>
      </c>
      <c r="G63" s="6">
        <v>45076</v>
      </c>
      <c r="H63" s="4">
        <v>1</v>
      </c>
      <c r="I63" s="4">
        <v>3</v>
      </c>
      <c r="J63" s="4">
        <v>3</v>
      </c>
      <c r="K63" s="4" t="s">
        <v>30</v>
      </c>
      <c r="L63" s="4">
        <v>537</v>
      </c>
      <c r="M63" s="4">
        <v>537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45065</v>
      </c>
      <c r="S63" s="6">
        <v>45079</v>
      </c>
      <c r="T63" s="4" t="s">
        <v>34</v>
      </c>
      <c r="U63" s="4">
        <v>537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45074</v>
      </c>
      <c r="G64" s="6">
        <v>45076</v>
      </c>
      <c r="H64" s="4">
        <v>1</v>
      </c>
      <c r="I64" s="4">
        <v>2</v>
      </c>
      <c r="J64" s="4">
        <v>2</v>
      </c>
      <c r="K64" s="4" t="s">
        <v>30</v>
      </c>
      <c r="L64" s="4">
        <v>2773</v>
      </c>
      <c r="M64" s="4">
        <v>2773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45065</v>
      </c>
      <c r="S64" s="6">
        <v>45079</v>
      </c>
      <c r="T64" s="4" t="s">
        <v>34</v>
      </c>
      <c r="U64" s="4">
        <v>2773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352</v>
      </c>
      <c r="E65" s="4" t="s">
        <v>353</v>
      </c>
      <c r="F65" s="6">
        <v>45070</v>
      </c>
      <c r="G65" s="6">
        <v>45076</v>
      </c>
      <c r="H65" s="4">
        <v>1</v>
      </c>
      <c r="I65" s="4">
        <v>6</v>
      </c>
      <c r="J65" s="4">
        <v>6</v>
      </c>
      <c r="K65" s="4" t="s">
        <v>30</v>
      </c>
      <c r="L65" s="4">
        <v>2387</v>
      </c>
      <c r="M65" s="4">
        <v>2387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45065</v>
      </c>
      <c r="S65" s="6">
        <v>45079</v>
      </c>
      <c r="T65" s="4" t="s">
        <v>34</v>
      </c>
      <c r="U65" s="4">
        <v>2387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7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6">
        <v>45074</v>
      </c>
      <c r="G66" s="6">
        <v>45076</v>
      </c>
      <c r="H66" s="4">
        <v>3</v>
      </c>
      <c r="I66" s="4">
        <v>2</v>
      </c>
      <c r="J66" s="4">
        <v>6</v>
      </c>
      <c r="K66" s="4" t="s">
        <v>30</v>
      </c>
      <c r="L66" s="4">
        <v>3630</v>
      </c>
      <c r="M66" s="4">
        <v>3630</v>
      </c>
      <c r="N66" s="4" t="s">
        <v>360</v>
      </c>
      <c r="O66" s="4" t="s">
        <v>32</v>
      </c>
      <c r="P66" s="4" t="s">
        <v>33</v>
      </c>
      <c r="Q66" s="4">
        <v>0</v>
      </c>
      <c r="R66" s="7">
        <v>45065</v>
      </c>
      <c r="S66" s="6">
        <v>45079</v>
      </c>
      <c r="T66" s="4" t="s">
        <v>34</v>
      </c>
      <c r="U66" s="4">
        <v>3630</v>
      </c>
      <c r="V66" s="4">
        <v>0</v>
      </c>
      <c r="W66" s="4">
        <v>0</v>
      </c>
      <c r="X66" s="4" t="s">
        <v>361</v>
      </c>
      <c r="Y66" s="4">
        <v>406552</v>
      </c>
      <c r="Z66" s="4">
        <v>406553</v>
      </c>
      <c r="AA66" s="4" t="s">
        <v>362</v>
      </c>
    </row>
    <row r="67" s="4" customFormat="1" spans="1:25">
      <c r="A67" s="4" t="s">
        <v>317</v>
      </c>
      <c r="B67" s="4" t="s">
        <v>26</v>
      </c>
      <c r="C67" s="4" t="s">
        <v>120</v>
      </c>
      <c r="D67" s="4" t="s">
        <v>318</v>
      </c>
      <c r="E67" s="4" t="s">
        <v>319</v>
      </c>
      <c r="F67" s="6">
        <v>45070</v>
      </c>
      <c r="G67" s="6">
        <v>45076</v>
      </c>
      <c r="H67" s="4">
        <v>1</v>
      </c>
      <c r="I67" s="4">
        <v>6</v>
      </c>
      <c r="J67" s="4">
        <v>6</v>
      </c>
      <c r="K67" s="4" t="s">
        <v>30</v>
      </c>
      <c r="L67" s="4">
        <v>-10471</v>
      </c>
      <c r="M67" s="4">
        <v>-10471</v>
      </c>
      <c r="N67" s="4" t="s">
        <v>320</v>
      </c>
      <c r="O67" s="4" t="s">
        <v>32</v>
      </c>
      <c r="P67" s="4" t="s">
        <v>33</v>
      </c>
      <c r="Q67" s="4">
        <v>0</v>
      </c>
      <c r="R67" s="7">
        <v>45064</v>
      </c>
      <c r="S67" s="6">
        <v>45079</v>
      </c>
      <c r="T67" s="4" t="s">
        <v>34</v>
      </c>
      <c r="U67" s="4">
        <v>-10471</v>
      </c>
      <c r="V67" s="4">
        <v>0</v>
      </c>
      <c r="W67" s="4">
        <v>0</v>
      </c>
      <c r="X67" s="4" t="s">
        <v>321</v>
      </c>
      <c r="Y67" s="4" t="s">
        <v>322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365</v>
      </c>
      <c r="F68" s="6">
        <v>45071</v>
      </c>
      <c r="G68" s="6">
        <v>45076</v>
      </c>
      <c r="H68" s="4">
        <v>1</v>
      </c>
      <c r="I68" s="4">
        <v>5</v>
      </c>
      <c r="J68" s="4">
        <v>5</v>
      </c>
      <c r="K68" s="4" t="s">
        <v>30</v>
      </c>
      <c r="L68" s="4">
        <v>2391</v>
      </c>
      <c r="M68" s="4">
        <v>2391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45065</v>
      </c>
      <c r="S68" s="6">
        <v>45079</v>
      </c>
      <c r="T68" s="4" t="s">
        <v>34</v>
      </c>
      <c r="U68" s="4">
        <v>2391</v>
      </c>
      <c r="V68" s="4">
        <v>0</v>
      </c>
      <c r="W68" s="4">
        <v>0</v>
      </c>
      <c r="X68" s="4" t="s">
        <v>367</v>
      </c>
      <c r="Y68" s="4" t="s">
        <v>368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347</v>
      </c>
      <c r="F69" s="6">
        <v>45075</v>
      </c>
      <c r="G69" s="6">
        <v>45076</v>
      </c>
      <c r="H69" s="4">
        <v>1</v>
      </c>
      <c r="I69" s="4">
        <v>1</v>
      </c>
      <c r="J69" s="4">
        <v>1</v>
      </c>
      <c r="K69" s="4" t="s">
        <v>30</v>
      </c>
      <c r="L69" s="4">
        <v>1372</v>
      </c>
      <c r="M69" s="4">
        <v>1372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45066</v>
      </c>
      <c r="S69" s="6">
        <v>45079</v>
      </c>
      <c r="T69" s="4" t="s">
        <v>34</v>
      </c>
      <c r="U69" s="4">
        <v>1372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6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45073</v>
      </c>
      <c r="G70" s="6">
        <v>45076</v>
      </c>
      <c r="H70" s="4">
        <v>2</v>
      </c>
      <c r="I70" s="4">
        <v>3</v>
      </c>
      <c r="J70" s="4">
        <v>6</v>
      </c>
      <c r="K70" s="4" t="s">
        <v>30</v>
      </c>
      <c r="L70" s="4">
        <v>11860</v>
      </c>
      <c r="M70" s="4">
        <v>11860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45066</v>
      </c>
      <c r="S70" s="6">
        <v>45079</v>
      </c>
      <c r="T70" s="4" t="s">
        <v>34</v>
      </c>
      <c r="U70" s="4">
        <v>11860</v>
      </c>
      <c r="V70" s="4">
        <v>0</v>
      </c>
      <c r="W70" s="4">
        <v>0</v>
      </c>
      <c r="X70" s="4" t="s">
        <v>378</v>
      </c>
      <c r="Y70" s="4">
        <v>775634428</v>
      </c>
      <c r="Z70" s="4" t="s">
        <v>379</v>
      </c>
    </row>
    <row r="71" s="4" customFormat="1" spans="1:25">
      <c r="A71" s="4" t="s">
        <v>380</v>
      </c>
      <c r="B71" s="4" t="s">
        <v>26</v>
      </c>
      <c r="C71" s="4" t="s">
        <v>27</v>
      </c>
      <c r="D71" s="4" t="s">
        <v>381</v>
      </c>
      <c r="E71" s="4" t="s">
        <v>382</v>
      </c>
      <c r="F71" s="6">
        <v>45074</v>
      </c>
      <c r="G71" s="6">
        <v>45076</v>
      </c>
      <c r="H71" s="4">
        <v>1</v>
      </c>
      <c r="I71" s="4">
        <v>2</v>
      </c>
      <c r="J71" s="4">
        <v>2</v>
      </c>
      <c r="K71" s="4" t="s">
        <v>30</v>
      </c>
      <c r="L71" s="4">
        <v>540</v>
      </c>
      <c r="M71" s="4">
        <v>540</v>
      </c>
      <c r="N71" s="4" t="s">
        <v>383</v>
      </c>
      <c r="O71" s="4" t="s">
        <v>32</v>
      </c>
      <c r="P71" s="4" t="s">
        <v>33</v>
      </c>
      <c r="Q71" s="4">
        <v>0</v>
      </c>
      <c r="R71" s="7">
        <v>45066</v>
      </c>
      <c r="S71" s="6">
        <v>45079</v>
      </c>
      <c r="T71" s="4" t="s">
        <v>34</v>
      </c>
      <c r="U71" s="4">
        <v>540</v>
      </c>
      <c r="V71" s="4">
        <v>0</v>
      </c>
      <c r="W71" s="4">
        <v>0</v>
      </c>
      <c r="X71" s="4" t="s">
        <v>384</v>
      </c>
      <c r="Y71" s="4" t="s">
        <v>385</v>
      </c>
    </row>
    <row r="72" s="4" customFormat="1" spans="1:25">
      <c r="A72" s="4" t="s">
        <v>386</v>
      </c>
      <c r="B72" s="4" t="s">
        <v>26</v>
      </c>
      <c r="C72" s="4" t="s">
        <v>27</v>
      </c>
      <c r="D72" s="4" t="s">
        <v>387</v>
      </c>
      <c r="E72" s="4" t="s">
        <v>210</v>
      </c>
      <c r="F72" s="6">
        <v>45075</v>
      </c>
      <c r="G72" s="6">
        <v>45076</v>
      </c>
      <c r="H72" s="4">
        <v>1</v>
      </c>
      <c r="I72" s="4">
        <v>1</v>
      </c>
      <c r="J72" s="4">
        <v>1</v>
      </c>
      <c r="K72" s="4" t="s">
        <v>30</v>
      </c>
      <c r="L72" s="4">
        <v>358</v>
      </c>
      <c r="M72" s="4">
        <v>358</v>
      </c>
      <c r="N72" s="4" t="s">
        <v>388</v>
      </c>
      <c r="O72" s="4" t="s">
        <v>32</v>
      </c>
      <c r="P72" s="4" t="s">
        <v>33</v>
      </c>
      <c r="Q72" s="4">
        <v>0</v>
      </c>
      <c r="R72" s="7">
        <v>45067</v>
      </c>
      <c r="S72" s="6">
        <v>45079</v>
      </c>
      <c r="T72" s="4" t="s">
        <v>34</v>
      </c>
      <c r="U72" s="4">
        <v>358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351</v>
      </c>
      <c r="B73" s="4" t="s">
        <v>26</v>
      </c>
      <c r="C73" s="4" t="s">
        <v>120</v>
      </c>
      <c r="D73" s="4" t="s">
        <v>352</v>
      </c>
      <c r="E73" s="4" t="s">
        <v>353</v>
      </c>
      <c r="F73" s="6">
        <v>45070</v>
      </c>
      <c r="G73" s="6">
        <v>45076</v>
      </c>
      <c r="H73" s="4">
        <v>1</v>
      </c>
      <c r="I73" s="4">
        <v>6</v>
      </c>
      <c r="J73" s="4">
        <v>6</v>
      </c>
      <c r="K73" s="4" t="s">
        <v>30</v>
      </c>
      <c r="L73" s="4">
        <v>-2387</v>
      </c>
      <c r="M73" s="4">
        <v>-2387</v>
      </c>
      <c r="N73" s="4" t="s">
        <v>354</v>
      </c>
      <c r="O73" s="4" t="s">
        <v>32</v>
      </c>
      <c r="P73" s="4" t="s">
        <v>33</v>
      </c>
      <c r="Q73" s="4">
        <v>0</v>
      </c>
      <c r="R73" s="7">
        <v>45065</v>
      </c>
      <c r="S73" s="6">
        <v>45079</v>
      </c>
      <c r="T73" s="4" t="s">
        <v>34</v>
      </c>
      <c r="U73" s="4">
        <v>-2387</v>
      </c>
      <c r="V73" s="4">
        <v>0</v>
      </c>
      <c r="W73" s="4">
        <v>0</v>
      </c>
      <c r="X73" s="4" t="s">
        <v>355</v>
      </c>
      <c r="Y73" s="4" t="s">
        <v>356</v>
      </c>
    </row>
    <row r="74" s="4" customFormat="1" spans="1:25">
      <c r="A74" s="4" t="s">
        <v>391</v>
      </c>
      <c r="B74" s="4" t="s">
        <v>26</v>
      </c>
      <c r="C74" s="4" t="s">
        <v>27</v>
      </c>
      <c r="D74" s="4" t="s">
        <v>392</v>
      </c>
      <c r="E74" s="4" t="s">
        <v>393</v>
      </c>
      <c r="F74" s="6">
        <v>45075</v>
      </c>
      <c r="G74" s="6">
        <v>45076</v>
      </c>
      <c r="H74" s="4">
        <v>1</v>
      </c>
      <c r="I74" s="4">
        <v>1</v>
      </c>
      <c r="J74" s="4">
        <v>1</v>
      </c>
      <c r="K74" s="4" t="s">
        <v>30</v>
      </c>
      <c r="L74" s="4">
        <v>396</v>
      </c>
      <c r="M74" s="4">
        <v>396</v>
      </c>
      <c r="N74" s="4" t="s">
        <v>394</v>
      </c>
      <c r="O74" s="4" t="s">
        <v>32</v>
      </c>
      <c r="P74" s="4" t="s">
        <v>33</v>
      </c>
      <c r="Q74" s="4">
        <v>0</v>
      </c>
      <c r="R74" s="7">
        <v>45067</v>
      </c>
      <c r="S74" s="6">
        <v>45079</v>
      </c>
      <c r="T74" s="4" t="s">
        <v>34</v>
      </c>
      <c r="U74" s="4">
        <v>396</v>
      </c>
      <c r="V74" s="4">
        <v>0</v>
      </c>
      <c r="W74" s="4">
        <v>0</v>
      </c>
      <c r="X74" s="4" t="s">
        <v>36</v>
      </c>
      <c r="Y74" s="4" t="s">
        <v>395</v>
      </c>
    </row>
    <row r="75" s="4" customFormat="1" spans="1:25">
      <c r="A75" s="4" t="s">
        <v>396</v>
      </c>
      <c r="B75" s="4" t="s">
        <v>26</v>
      </c>
      <c r="C75" s="4" t="s">
        <v>27</v>
      </c>
      <c r="D75" s="4" t="s">
        <v>397</v>
      </c>
      <c r="E75" s="4" t="s">
        <v>398</v>
      </c>
      <c r="F75" s="6">
        <v>45074</v>
      </c>
      <c r="G75" s="6">
        <v>45076</v>
      </c>
      <c r="H75" s="4">
        <v>1</v>
      </c>
      <c r="I75" s="4">
        <v>2</v>
      </c>
      <c r="J75" s="4">
        <v>2</v>
      </c>
      <c r="K75" s="4" t="s">
        <v>30</v>
      </c>
      <c r="L75" s="4">
        <v>484</v>
      </c>
      <c r="M75" s="4">
        <v>484</v>
      </c>
      <c r="N75" s="4" t="s">
        <v>399</v>
      </c>
      <c r="O75" s="4" t="s">
        <v>32</v>
      </c>
      <c r="P75" s="4" t="s">
        <v>33</v>
      </c>
      <c r="Q75" s="4">
        <v>0</v>
      </c>
      <c r="R75" s="7">
        <v>45067</v>
      </c>
      <c r="S75" s="6">
        <v>45079</v>
      </c>
      <c r="T75" s="4" t="s">
        <v>34</v>
      </c>
      <c r="U75" s="4">
        <v>484</v>
      </c>
      <c r="V75" s="4">
        <v>0</v>
      </c>
      <c r="W75" s="4">
        <v>0</v>
      </c>
      <c r="X75" s="4" t="s">
        <v>400</v>
      </c>
      <c r="Y75" s="4" t="s">
        <v>36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402</v>
      </c>
      <c r="E76" s="4" t="s">
        <v>403</v>
      </c>
      <c r="F76" s="6">
        <v>45075</v>
      </c>
      <c r="G76" s="6">
        <v>45076</v>
      </c>
      <c r="H76" s="4">
        <v>1</v>
      </c>
      <c r="I76" s="4">
        <v>1</v>
      </c>
      <c r="J76" s="4">
        <v>1</v>
      </c>
      <c r="K76" s="4" t="s">
        <v>30</v>
      </c>
      <c r="L76" s="4">
        <v>423</v>
      </c>
      <c r="M76" s="4">
        <v>423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45067</v>
      </c>
      <c r="S76" s="6">
        <v>45079</v>
      </c>
      <c r="T76" s="4" t="s">
        <v>34</v>
      </c>
      <c r="U76" s="4">
        <v>423</v>
      </c>
      <c r="V76" s="4">
        <v>0</v>
      </c>
      <c r="W76" s="4">
        <v>0</v>
      </c>
      <c r="X76" s="4" t="s">
        <v>405</v>
      </c>
      <c r="Y76" s="4" t="s">
        <v>406</v>
      </c>
    </row>
    <row r="77" s="4" customFormat="1" spans="1:25">
      <c r="A77" s="4" t="s">
        <v>407</v>
      </c>
      <c r="B77" s="4" t="s">
        <v>26</v>
      </c>
      <c r="C77" s="4" t="s">
        <v>27</v>
      </c>
      <c r="D77" s="4" t="s">
        <v>408</v>
      </c>
      <c r="E77" s="4" t="s">
        <v>409</v>
      </c>
      <c r="F77" s="6">
        <v>45073</v>
      </c>
      <c r="G77" s="6">
        <v>45076</v>
      </c>
      <c r="H77" s="4">
        <v>1</v>
      </c>
      <c r="I77" s="4">
        <v>3</v>
      </c>
      <c r="J77" s="4">
        <v>3</v>
      </c>
      <c r="K77" s="4" t="s">
        <v>30</v>
      </c>
      <c r="L77" s="4">
        <v>552</v>
      </c>
      <c r="M77" s="4">
        <v>552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45067</v>
      </c>
      <c r="S77" s="6">
        <v>45079</v>
      </c>
      <c r="T77" s="4" t="s">
        <v>34</v>
      </c>
      <c r="U77" s="4">
        <v>552</v>
      </c>
      <c r="V77" s="4">
        <v>0</v>
      </c>
      <c r="W77" s="4">
        <v>0</v>
      </c>
      <c r="X77" s="4" t="s">
        <v>411</v>
      </c>
      <c r="Y77" s="4" t="s">
        <v>36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45075</v>
      </c>
      <c r="G78" s="6">
        <v>45076</v>
      </c>
      <c r="H78" s="4">
        <v>1</v>
      </c>
      <c r="I78" s="4">
        <v>1</v>
      </c>
      <c r="J78" s="4">
        <v>1</v>
      </c>
      <c r="K78" s="4" t="s">
        <v>30</v>
      </c>
      <c r="L78" s="4">
        <v>698</v>
      </c>
      <c r="M78" s="4">
        <v>698</v>
      </c>
      <c r="N78" s="4" t="s">
        <v>415</v>
      </c>
      <c r="O78" s="4" t="s">
        <v>32</v>
      </c>
      <c r="P78" s="4" t="s">
        <v>33</v>
      </c>
      <c r="Q78" s="4">
        <v>0</v>
      </c>
      <c r="R78" s="7">
        <v>45067</v>
      </c>
      <c r="S78" s="6">
        <v>45079</v>
      </c>
      <c r="T78" s="4" t="s">
        <v>34</v>
      </c>
      <c r="U78" s="4">
        <v>698</v>
      </c>
      <c r="V78" s="4">
        <v>0</v>
      </c>
      <c r="W78" s="4">
        <v>0</v>
      </c>
      <c r="X78" s="4" t="s">
        <v>416</v>
      </c>
      <c r="Y78" s="4" t="s">
        <v>36</v>
      </c>
    </row>
    <row r="79" s="4" customFormat="1" spans="1:25">
      <c r="A79" s="4" t="s">
        <v>417</v>
      </c>
      <c r="B79" s="4" t="s">
        <v>26</v>
      </c>
      <c r="C79" s="4" t="s">
        <v>27</v>
      </c>
      <c r="D79" s="4" t="s">
        <v>418</v>
      </c>
      <c r="E79" s="4" t="s">
        <v>419</v>
      </c>
      <c r="F79" s="6">
        <v>45074</v>
      </c>
      <c r="G79" s="6">
        <v>45076</v>
      </c>
      <c r="H79" s="4">
        <v>1</v>
      </c>
      <c r="I79" s="4">
        <v>2</v>
      </c>
      <c r="J79" s="4">
        <v>2</v>
      </c>
      <c r="K79" s="4" t="s">
        <v>30</v>
      </c>
      <c r="L79" s="4">
        <v>954</v>
      </c>
      <c r="M79" s="4">
        <v>954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45068</v>
      </c>
      <c r="S79" s="6">
        <v>45079</v>
      </c>
      <c r="T79" s="4" t="s">
        <v>34</v>
      </c>
      <c r="U79" s="4">
        <v>954</v>
      </c>
      <c r="V79" s="4">
        <v>0</v>
      </c>
      <c r="W79" s="4">
        <v>0</v>
      </c>
      <c r="X79" s="4" t="s">
        <v>421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45075</v>
      </c>
      <c r="G80" s="6">
        <v>45076</v>
      </c>
      <c r="H80" s="4">
        <v>1</v>
      </c>
      <c r="I80" s="4">
        <v>1</v>
      </c>
      <c r="J80" s="4">
        <v>1</v>
      </c>
      <c r="K80" s="4" t="s">
        <v>30</v>
      </c>
      <c r="L80" s="4">
        <v>2743</v>
      </c>
      <c r="M80" s="4">
        <v>2743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45068</v>
      </c>
      <c r="S80" s="6">
        <v>45079</v>
      </c>
      <c r="T80" s="4" t="s">
        <v>34</v>
      </c>
      <c r="U80" s="4">
        <v>2743</v>
      </c>
      <c r="V80" s="4">
        <v>0</v>
      </c>
      <c r="W80" s="4">
        <v>0</v>
      </c>
      <c r="X80" s="4" t="s">
        <v>427</v>
      </c>
      <c r="Y80" s="4" t="s">
        <v>428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45073</v>
      </c>
      <c r="G81" s="6">
        <v>45076</v>
      </c>
      <c r="H81" s="4">
        <v>1</v>
      </c>
      <c r="I81" s="4">
        <v>3</v>
      </c>
      <c r="J81" s="4">
        <v>3</v>
      </c>
      <c r="K81" s="4" t="s">
        <v>30</v>
      </c>
      <c r="L81" s="4">
        <v>5391</v>
      </c>
      <c r="M81" s="4">
        <v>5391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45068</v>
      </c>
      <c r="S81" s="6">
        <v>45079</v>
      </c>
      <c r="T81" s="4" t="s">
        <v>34</v>
      </c>
      <c r="U81" s="4">
        <v>5391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418</v>
      </c>
      <c r="E82" s="4" t="s">
        <v>419</v>
      </c>
      <c r="F82" s="6">
        <v>45074</v>
      </c>
      <c r="G82" s="6">
        <v>45076</v>
      </c>
      <c r="H82" s="4">
        <v>1</v>
      </c>
      <c r="I82" s="4">
        <v>2</v>
      </c>
      <c r="J82" s="4">
        <v>2</v>
      </c>
      <c r="K82" s="4" t="s">
        <v>30</v>
      </c>
      <c r="L82" s="4">
        <v>954</v>
      </c>
      <c r="M82" s="4">
        <v>954</v>
      </c>
      <c r="N82" s="4" t="s">
        <v>420</v>
      </c>
      <c r="O82" s="4" t="s">
        <v>32</v>
      </c>
      <c r="P82" s="4" t="s">
        <v>33</v>
      </c>
      <c r="Q82" s="4">
        <v>0</v>
      </c>
      <c r="R82" s="7">
        <v>45068</v>
      </c>
      <c r="S82" s="6">
        <v>45079</v>
      </c>
      <c r="T82" s="4" t="s">
        <v>34</v>
      </c>
      <c r="U82" s="4">
        <v>954</v>
      </c>
      <c r="V82" s="4">
        <v>0</v>
      </c>
      <c r="W82" s="4">
        <v>0</v>
      </c>
      <c r="X82" s="4" t="s">
        <v>436</v>
      </c>
      <c r="Y82" s="4" t="s">
        <v>437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439</v>
      </c>
      <c r="E83" s="4" t="s">
        <v>152</v>
      </c>
      <c r="F83" s="6">
        <v>45075</v>
      </c>
      <c r="G83" s="6">
        <v>45076</v>
      </c>
      <c r="H83" s="4">
        <v>1</v>
      </c>
      <c r="I83" s="4">
        <v>1</v>
      </c>
      <c r="J83" s="4">
        <v>1</v>
      </c>
      <c r="K83" s="4" t="s">
        <v>30</v>
      </c>
      <c r="L83" s="4">
        <v>236</v>
      </c>
      <c r="M83" s="4">
        <v>236</v>
      </c>
      <c r="N83" s="4" t="s">
        <v>440</v>
      </c>
      <c r="O83" s="4" t="s">
        <v>32</v>
      </c>
      <c r="P83" s="4" t="s">
        <v>33</v>
      </c>
      <c r="Q83" s="4">
        <v>0</v>
      </c>
      <c r="R83" s="7">
        <v>45068</v>
      </c>
      <c r="S83" s="6">
        <v>45079</v>
      </c>
      <c r="T83" s="4" t="s">
        <v>34</v>
      </c>
      <c r="U83" s="4">
        <v>236</v>
      </c>
      <c r="V83" s="4">
        <v>0</v>
      </c>
      <c r="W83" s="4">
        <v>0</v>
      </c>
      <c r="X83" s="4" t="s">
        <v>441</v>
      </c>
      <c r="Y83" s="4" t="s">
        <v>442</v>
      </c>
    </row>
    <row r="84" s="4" customFormat="1" spans="1:25">
      <c r="A84" s="4" t="s">
        <v>249</v>
      </c>
      <c r="B84" s="4" t="s">
        <v>26</v>
      </c>
      <c r="C84" s="4" t="s">
        <v>120</v>
      </c>
      <c r="D84" s="4" t="s">
        <v>250</v>
      </c>
      <c r="E84" s="4" t="s">
        <v>210</v>
      </c>
      <c r="F84" s="6">
        <v>45074</v>
      </c>
      <c r="G84" s="6">
        <v>45076</v>
      </c>
      <c r="H84" s="4">
        <v>1</v>
      </c>
      <c r="I84" s="4">
        <v>2</v>
      </c>
      <c r="J84" s="4">
        <v>2</v>
      </c>
      <c r="K84" s="4" t="s">
        <v>30</v>
      </c>
      <c r="L84" s="4">
        <v>-706</v>
      </c>
      <c r="M84" s="4">
        <v>-706</v>
      </c>
      <c r="N84" s="4" t="s">
        <v>251</v>
      </c>
      <c r="O84" s="4" t="s">
        <v>32</v>
      </c>
      <c r="P84" s="4" t="s">
        <v>33</v>
      </c>
      <c r="Q84" s="4">
        <v>0</v>
      </c>
      <c r="R84" s="7">
        <v>45059</v>
      </c>
      <c r="S84" s="6">
        <v>45079</v>
      </c>
      <c r="T84" s="4" t="s">
        <v>34</v>
      </c>
      <c r="U84" s="4">
        <v>-706</v>
      </c>
      <c r="V84" s="4">
        <v>0</v>
      </c>
      <c r="W84" s="4">
        <v>0</v>
      </c>
      <c r="X84" s="4" t="s">
        <v>252</v>
      </c>
      <c r="Y84" s="4" t="s">
        <v>36</v>
      </c>
    </row>
    <row r="85" s="4" customFormat="1" spans="1:25">
      <c r="A85" s="4" t="s">
        <v>443</v>
      </c>
      <c r="B85" s="4" t="s">
        <v>26</v>
      </c>
      <c r="C85" s="4" t="s">
        <v>27</v>
      </c>
      <c r="D85" s="4" t="s">
        <v>444</v>
      </c>
      <c r="E85" s="4" t="s">
        <v>445</v>
      </c>
      <c r="F85" s="6">
        <v>45072</v>
      </c>
      <c r="G85" s="6">
        <v>45076</v>
      </c>
      <c r="H85" s="4">
        <v>1</v>
      </c>
      <c r="I85" s="4">
        <v>4</v>
      </c>
      <c r="J85" s="4">
        <v>4</v>
      </c>
      <c r="K85" s="4" t="s">
        <v>30</v>
      </c>
      <c r="L85" s="4">
        <v>2308</v>
      </c>
      <c r="M85" s="4">
        <v>2308</v>
      </c>
      <c r="N85" s="4" t="s">
        <v>446</v>
      </c>
      <c r="O85" s="4" t="s">
        <v>32</v>
      </c>
      <c r="P85" s="4" t="s">
        <v>33</v>
      </c>
      <c r="Q85" s="4">
        <v>0</v>
      </c>
      <c r="R85" s="7">
        <v>45068</v>
      </c>
      <c r="S85" s="6">
        <v>45079</v>
      </c>
      <c r="T85" s="4" t="s">
        <v>34</v>
      </c>
      <c r="U85" s="4">
        <v>2308</v>
      </c>
      <c r="V85" s="4">
        <v>0</v>
      </c>
      <c r="W85" s="4">
        <v>0</v>
      </c>
      <c r="X85" s="4" t="s">
        <v>447</v>
      </c>
      <c r="Y85" s="4" t="s">
        <v>448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450</v>
      </c>
      <c r="E86" s="4" t="s">
        <v>451</v>
      </c>
      <c r="F86" s="6">
        <v>45075</v>
      </c>
      <c r="G86" s="6">
        <v>45076</v>
      </c>
      <c r="H86" s="4">
        <v>1</v>
      </c>
      <c r="I86" s="4">
        <v>1</v>
      </c>
      <c r="J86" s="4">
        <v>1</v>
      </c>
      <c r="K86" s="4" t="s">
        <v>30</v>
      </c>
      <c r="L86" s="4">
        <v>1308</v>
      </c>
      <c r="M86" s="4">
        <v>1308</v>
      </c>
      <c r="N86" s="4" t="s">
        <v>452</v>
      </c>
      <c r="O86" s="4" t="s">
        <v>32</v>
      </c>
      <c r="P86" s="4" t="s">
        <v>33</v>
      </c>
      <c r="Q86" s="4">
        <v>0</v>
      </c>
      <c r="R86" s="7">
        <v>45068</v>
      </c>
      <c r="S86" s="6">
        <v>45079</v>
      </c>
      <c r="T86" s="4" t="s">
        <v>34</v>
      </c>
      <c r="U86" s="4">
        <v>1308</v>
      </c>
      <c r="V86" s="4">
        <v>0</v>
      </c>
      <c r="W86" s="4">
        <v>0</v>
      </c>
      <c r="X86" s="4" t="s">
        <v>453</v>
      </c>
      <c r="Y86" s="4" t="s">
        <v>454</v>
      </c>
    </row>
    <row r="87" s="4" customFormat="1" spans="1:25">
      <c r="A87" s="4" t="s">
        <v>455</v>
      </c>
      <c r="B87" s="4" t="s">
        <v>26</v>
      </c>
      <c r="C87" s="4" t="s">
        <v>27</v>
      </c>
      <c r="D87" s="4" t="s">
        <v>456</v>
      </c>
      <c r="E87" s="4" t="s">
        <v>457</v>
      </c>
      <c r="F87" s="6">
        <v>45075</v>
      </c>
      <c r="G87" s="6">
        <v>45076</v>
      </c>
      <c r="H87" s="4">
        <v>1</v>
      </c>
      <c r="I87" s="4">
        <v>1</v>
      </c>
      <c r="J87" s="4">
        <v>1</v>
      </c>
      <c r="K87" s="4" t="s">
        <v>30</v>
      </c>
      <c r="L87" s="4">
        <v>5867</v>
      </c>
      <c r="M87" s="4">
        <v>5867</v>
      </c>
      <c r="N87" s="4" t="s">
        <v>458</v>
      </c>
      <c r="O87" s="4" t="s">
        <v>32</v>
      </c>
      <c r="P87" s="4" t="s">
        <v>33</v>
      </c>
      <c r="Q87" s="4">
        <v>0</v>
      </c>
      <c r="R87" s="7">
        <v>45069</v>
      </c>
      <c r="S87" s="6">
        <v>45079</v>
      </c>
      <c r="T87" s="4" t="s">
        <v>34</v>
      </c>
      <c r="U87" s="4">
        <v>5867</v>
      </c>
      <c r="V87" s="4">
        <v>0</v>
      </c>
      <c r="W87" s="4">
        <v>0</v>
      </c>
      <c r="X87" s="4" t="s">
        <v>459</v>
      </c>
      <c r="Y87" s="4" t="s">
        <v>36</v>
      </c>
    </row>
    <row r="88" s="4" customFormat="1" spans="1:25">
      <c r="A88" s="4" t="s">
        <v>460</v>
      </c>
      <c r="B88" s="4" t="s">
        <v>26</v>
      </c>
      <c r="C88" s="4" t="s">
        <v>27</v>
      </c>
      <c r="D88" s="4" t="s">
        <v>461</v>
      </c>
      <c r="E88" s="4" t="s">
        <v>462</v>
      </c>
      <c r="F88" s="6">
        <v>45075</v>
      </c>
      <c r="G88" s="6">
        <v>45076</v>
      </c>
      <c r="H88" s="4">
        <v>1</v>
      </c>
      <c r="I88" s="4">
        <v>1</v>
      </c>
      <c r="J88" s="4">
        <v>1</v>
      </c>
      <c r="K88" s="4" t="s">
        <v>30</v>
      </c>
      <c r="L88" s="4">
        <v>180</v>
      </c>
      <c r="M88" s="4">
        <v>180</v>
      </c>
      <c r="N88" s="4" t="s">
        <v>463</v>
      </c>
      <c r="O88" s="4" t="s">
        <v>32</v>
      </c>
      <c r="P88" s="4" t="s">
        <v>33</v>
      </c>
      <c r="Q88" s="4">
        <v>0</v>
      </c>
      <c r="R88" s="7">
        <v>45069</v>
      </c>
      <c r="S88" s="6">
        <v>45079</v>
      </c>
      <c r="T88" s="4" t="s">
        <v>34</v>
      </c>
      <c r="U88" s="4">
        <v>180</v>
      </c>
      <c r="V88" s="4">
        <v>0</v>
      </c>
      <c r="W88" s="4">
        <v>0</v>
      </c>
      <c r="X88" s="4" t="s">
        <v>464</v>
      </c>
      <c r="Y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468</v>
      </c>
      <c r="F89" s="6">
        <v>45071</v>
      </c>
      <c r="G89" s="6">
        <v>45076</v>
      </c>
      <c r="H89" s="4">
        <v>1</v>
      </c>
      <c r="I89" s="4">
        <v>5</v>
      </c>
      <c r="J89" s="4">
        <v>5</v>
      </c>
      <c r="K89" s="4" t="s">
        <v>30</v>
      </c>
      <c r="L89" s="4">
        <v>8882</v>
      </c>
      <c r="M89" s="4">
        <v>8882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45069</v>
      </c>
      <c r="S89" s="6">
        <v>45079</v>
      </c>
      <c r="T89" s="4" t="s">
        <v>34</v>
      </c>
      <c r="U89" s="4">
        <v>8882</v>
      </c>
      <c r="V89" s="4">
        <v>0</v>
      </c>
      <c r="W89" s="4">
        <v>0</v>
      </c>
      <c r="X89" s="4" t="s">
        <v>470</v>
      </c>
      <c r="Y89" s="4" t="s">
        <v>471</v>
      </c>
    </row>
    <row r="90" s="4" customFormat="1" spans="1:25">
      <c r="A90" s="4" t="s">
        <v>472</v>
      </c>
      <c r="B90" s="4" t="s">
        <v>26</v>
      </c>
      <c r="C90" s="4" t="s">
        <v>27</v>
      </c>
      <c r="D90" s="4" t="s">
        <v>473</v>
      </c>
      <c r="E90" s="4" t="s">
        <v>474</v>
      </c>
      <c r="F90" s="6">
        <v>45075</v>
      </c>
      <c r="G90" s="6">
        <v>45076</v>
      </c>
      <c r="H90" s="4">
        <v>1</v>
      </c>
      <c r="I90" s="4">
        <v>1</v>
      </c>
      <c r="J90" s="4">
        <v>1</v>
      </c>
      <c r="K90" s="4" t="s">
        <v>30</v>
      </c>
      <c r="L90" s="4">
        <v>253</v>
      </c>
      <c r="M90" s="4">
        <v>253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45070</v>
      </c>
      <c r="S90" s="6">
        <v>45079</v>
      </c>
      <c r="T90" s="4" t="s">
        <v>34</v>
      </c>
      <c r="U90" s="4">
        <v>253</v>
      </c>
      <c r="V90" s="4">
        <v>0</v>
      </c>
      <c r="W90" s="4">
        <v>0</v>
      </c>
      <c r="X90" s="4" t="s">
        <v>476</v>
      </c>
      <c r="Y90" s="4" t="s">
        <v>477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479</v>
      </c>
      <c r="E91" s="4" t="s">
        <v>480</v>
      </c>
      <c r="F91" s="6">
        <v>45075</v>
      </c>
      <c r="G91" s="6">
        <v>45076</v>
      </c>
      <c r="H91" s="4">
        <v>1</v>
      </c>
      <c r="I91" s="4">
        <v>1</v>
      </c>
      <c r="J91" s="4">
        <v>1</v>
      </c>
      <c r="K91" s="4" t="s">
        <v>30</v>
      </c>
      <c r="L91" s="4">
        <v>415</v>
      </c>
      <c r="M91" s="4">
        <v>415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45070</v>
      </c>
      <c r="S91" s="6">
        <v>45079</v>
      </c>
      <c r="T91" s="4" t="s">
        <v>34</v>
      </c>
      <c r="U91" s="4">
        <v>415</v>
      </c>
      <c r="V91" s="4">
        <v>0</v>
      </c>
      <c r="W91" s="4">
        <v>0</v>
      </c>
      <c r="X91" s="4" t="s">
        <v>482</v>
      </c>
      <c r="Y91" s="4" t="s">
        <v>483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485</v>
      </c>
      <c r="E92" s="4" t="s">
        <v>486</v>
      </c>
      <c r="F92" s="6">
        <v>45075</v>
      </c>
      <c r="G92" s="6">
        <v>45076</v>
      </c>
      <c r="H92" s="4">
        <v>1</v>
      </c>
      <c r="I92" s="4">
        <v>1</v>
      </c>
      <c r="J92" s="4">
        <v>1</v>
      </c>
      <c r="K92" s="4" t="s">
        <v>30</v>
      </c>
      <c r="L92" s="4">
        <v>484</v>
      </c>
      <c r="M92" s="4">
        <v>484</v>
      </c>
      <c r="N92" s="4" t="s">
        <v>487</v>
      </c>
      <c r="O92" s="4" t="s">
        <v>32</v>
      </c>
      <c r="P92" s="4" t="s">
        <v>33</v>
      </c>
      <c r="Q92" s="4">
        <v>0</v>
      </c>
      <c r="R92" s="7">
        <v>45070</v>
      </c>
      <c r="S92" s="6">
        <v>45079</v>
      </c>
      <c r="T92" s="4" t="s">
        <v>34</v>
      </c>
      <c r="U92" s="4">
        <v>484</v>
      </c>
      <c r="V92" s="4">
        <v>0</v>
      </c>
      <c r="W92" s="4">
        <v>0</v>
      </c>
      <c r="X92" s="4" t="s">
        <v>488</v>
      </c>
      <c r="Y92" s="4" t="s">
        <v>36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490</v>
      </c>
      <c r="E93" s="4" t="s">
        <v>491</v>
      </c>
      <c r="F93" s="6">
        <v>45072</v>
      </c>
      <c r="G93" s="6">
        <v>45076</v>
      </c>
      <c r="H93" s="4">
        <v>1</v>
      </c>
      <c r="I93" s="4">
        <v>4</v>
      </c>
      <c r="J93" s="4">
        <v>4</v>
      </c>
      <c r="K93" s="4" t="s">
        <v>30</v>
      </c>
      <c r="L93" s="4">
        <v>4651</v>
      </c>
      <c r="M93" s="4">
        <v>4651</v>
      </c>
      <c r="N93" s="4" t="s">
        <v>492</v>
      </c>
      <c r="O93" s="4" t="s">
        <v>32</v>
      </c>
      <c r="P93" s="4" t="s">
        <v>33</v>
      </c>
      <c r="Q93" s="4">
        <v>0</v>
      </c>
      <c r="R93" s="7">
        <v>45070</v>
      </c>
      <c r="S93" s="6">
        <v>45079</v>
      </c>
      <c r="T93" s="4" t="s">
        <v>34</v>
      </c>
      <c r="U93" s="4">
        <v>4651</v>
      </c>
      <c r="V93" s="4">
        <v>0</v>
      </c>
      <c r="W93" s="4">
        <v>0</v>
      </c>
      <c r="X93" s="4" t="s">
        <v>493</v>
      </c>
      <c r="Y93" s="4" t="s">
        <v>494</v>
      </c>
    </row>
    <row r="94" s="4" customFormat="1" spans="1:25">
      <c r="A94" s="4" t="s">
        <v>495</v>
      </c>
      <c r="B94" s="4" t="s">
        <v>26</v>
      </c>
      <c r="C94" s="4" t="s">
        <v>27</v>
      </c>
      <c r="D94" s="4" t="s">
        <v>496</v>
      </c>
      <c r="E94" s="4" t="s">
        <v>497</v>
      </c>
      <c r="F94" s="6">
        <v>45075</v>
      </c>
      <c r="G94" s="6">
        <v>45076</v>
      </c>
      <c r="H94" s="4">
        <v>1</v>
      </c>
      <c r="I94" s="4">
        <v>1</v>
      </c>
      <c r="J94" s="4">
        <v>1</v>
      </c>
      <c r="K94" s="4" t="s">
        <v>30</v>
      </c>
      <c r="L94" s="4">
        <v>169</v>
      </c>
      <c r="M94" s="4">
        <v>169</v>
      </c>
      <c r="N94" s="4" t="s">
        <v>498</v>
      </c>
      <c r="O94" s="4" t="s">
        <v>32</v>
      </c>
      <c r="P94" s="4" t="s">
        <v>33</v>
      </c>
      <c r="Q94" s="4">
        <v>0</v>
      </c>
      <c r="R94" s="7">
        <v>45070</v>
      </c>
      <c r="S94" s="6">
        <v>45079</v>
      </c>
      <c r="T94" s="4" t="s">
        <v>34</v>
      </c>
      <c r="U94" s="4">
        <v>169</v>
      </c>
      <c r="V94" s="4">
        <v>0</v>
      </c>
      <c r="W94" s="4">
        <v>0</v>
      </c>
      <c r="X94" s="4" t="s">
        <v>499</v>
      </c>
      <c r="Y94" s="4" t="s">
        <v>500</v>
      </c>
    </row>
    <row r="95" s="4" customFormat="1" spans="1:25">
      <c r="A95" s="4" t="s">
        <v>501</v>
      </c>
      <c r="B95" s="4" t="s">
        <v>26</v>
      </c>
      <c r="C95" s="4" t="s">
        <v>27</v>
      </c>
      <c r="D95" s="4" t="s">
        <v>502</v>
      </c>
      <c r="E95" s="4" t="s">
        <v>503</v>
      </c>
      <c r="F95" s="6">
        <v>45075</v>
      </c>
      <c r="G95" s="6">
        <v>45076</v>
      </c>
      <c r="H95" s="4">
        <v>1</v>
      </c>
      <c r="I95" s="4">
        <v>1</v>
      </c>
      <c r="J95" s="4">
        <v>1</v>
      </c>
      <c r="K95" s="4" t="s">
        <v>30</v>
      </c>
      <c r="L95" s="4">
        <v>754</v>
      </c>
      <c r="M95" s="4">
        <v>754</v>
      </c>
      <c r="N95" s="4" t="s">
        <v>504</v>
      </c>
      <c r="O95" s="4" t="s">
        <v>32</v>
      </c>
      <c r="P95" s="4" t="s">
        <v>33</v>
      </c>
      <c r="Q95" s="4">
        <v>0</v>
      </c>
      <c r="R95" s="7">
        <v>45070</v>
      </c>
      <c r="S95" s="6">
        <v>45079</v>
      </c>
      <c r="T95" s="4" t="s">
        <v>34</v>
      </c>
      <c r="U95" s="4">
        <v>754</v>
      </c>
      <c r="V95" s="4">
        <v>0</v>
      </c>
      <c r="W95" s="4">
        <v>0</v>
      </c>
      <c r="X95" s="4" t="s">
        <v>505</v>
      </c>
      <c r="Y95" s="4" t="s">
        <v>36</v>
      </c>
    </row>
    <row r="96" s="4" customFormat="1" spans="1:25">
      <c r="A96" s="4" t="s">
        <v>506</v>
      </c>
      <c r="B96" s="4" t="s">
        <v>26</v>
      </c>
      <c r="C96" s="4" t="s">
        <v>27</v>
      </c>
      <c r="D96" s="4" t="s">
        <v>244</v>
      </c>
      <c r="E96" s="4" t="s">
        <v>507</v>
      </c>
      <c r="F96" s="6">
        <v>45073</v>
      </c>
      <c r="G96" s="6">
        <v>45076</v>
      </c>
      <c r="H96" s="4">
        <v>1</v>
      </c>
      <c r="I96" s="4">
        <v>3</v>
      </c>
      <c r="J96" s="4">
        <v>3</v>
      </c>
      <c r="K96" s="4" t="s">
        <v>30</v>
      </c>
      <c r="L96" s="4">
        <v>2215</v>
      </c>
      <c r="M96" s="4">
        <v>2215</v>
      </c>
      <c r="N96" s="4" t="s">
        <v>508</v>
      </c>
      <c r="O96" s="4" t="s">
        <v>32</v>
      </c>
      <c r="P96" s="4" t="s">
        <v>33</v>
      </c>
      <c r="Q96" s="4">
        <v>0</v>
      </c>
      <c r="R96" s="7">
        <v>45070</v>
      </c>
      <c r="S96" s="6">
        <v>45079</v>
      </c>
      <c r="T96" s="4" t="s">
        <v>34</v>
      </c>
      <c r="U96" s="4">
        <v>2215</v>
      </c>
      <c r="V96" s="4">
        <v>0</v>
      </c>
      <c r="W96" s="4">
        <v>0</v>
      </c>
      <c r="X96" s="4" t="s">
        <v>509</v>
      </c>
      <c r="Y96" s="4" t="s">
        <v>510</v>
      </c>
    </row>
    <row r="97" s="4" customFormat="1" spans="1:25">
      <c r="A97" s="4" t="s">
        <v>511</v>
      </c>
      <c r="B97" s="4" t="s">
        <v>26</v>
      </c>
      <c r="C97" s="4" t="s">
        <v>27</v>
      </c>
      <c r="D97" s="4" t="s">
        <v>512</v>
      </c>
      <c r="E97" s="4" t="s">
        <v>513</v>
      </c>
      <c r="F97" s="6">
        <v>45075</v>
      </c>
      <c r="G97" s="6">
        <v>45076</v>
      </c>
      <c r="H97" s="4">
        <v>1</v>
      </c>
      <c r="I97" s="4">
        <v>1</v>
      </c>
      <c r="J97" s="4">
        <v>1</v>
      </c>
      <c r="K97" s="4" t="s">
        <v>30</v>
      </c>
      <c r="L97" s="4">
        <v>1147</v>
      </c>
      <c r="M97" s="4">
        <v>1147</v>
      </c>
      <c r="N97" s="4" t="s">
        <v>514</v>
      </c>
      <c r="O97" s="4" t="s">
        <v>32</v>
      </c>
      <c r="P97" s="4" t="s">
        <v>33</v>
      </c>
      <c r="Q97" s="4">
        <v>0</v>
      </c>
      <c r="R97" s="7">
        <v>45070</v>
      </c>
      <c r="S97" s="6">
        <v>45079</v>
      </c>
      <c r="T97" s="4" t="s">
        <v>34</v>
      </c>
      <c r="U97" s="4">
        <v>1147</v>
      </c>
      <c r="V97" s="4">
        <v>0</v>
      </c>
      <c r="W97" s="4">
        <v>0</v>
      </c>
      <c r="X97" s="4" t="s">
        <v>515</v>
      </c>
      <c r="Y97" s="4" t="s">
        <v>36</v>
      </c>
    </row>
    <row r="98" s="4" customFormat="1" spans="1:25">
      <c r="A98" s="4" t="s">
        <v>516</v>
      </c>
      <c r="B98" s="4" t="s">
        <v>26</v>
      </c>
      <c r="C98" s="4" t="s">
        <v>27</v>
      </c>
      <c r="D98" s="4" t="s">
        <v>517</v>
      </c>
      <c r="E98" s="4" t="s">
        <v>99</v>
      </c>
      <c r="F98" s="6">
        <v>45073</v>
      </c>
      <c r="G98" s="6">
        <v>45076</v>
      </c>
      <c r="H98" s="4">
        <v>1</v>
      </c>
      <c r="I98" s="4">
        <v>3</v>
      </c>
      <c r="J98" s="4">
        <v>3</v>
      </c>
      <c r="K98" s="4" t="s">
        <v>30</v>
      </c>
      <c r="L98" s="4">
        <v>6033</v>
      </c>
      <c r="M98" s="4">
        <v>6033</v>
      </c>
      <c r="N98" s="4" t="s">
        <v>518</v>
      </c>
      <c r="O98" s="4" t="s">
        <v>32</v>
      </c>
      <c r="P98" s="4" t="s">
        <v>33</v>
      </c>
      <c r="Q98" s="4">
        <v>0</v>
      </c>
      <c r="R98" s="7">
        <v>45070</v>
      </c>
      <c r="S98" s="6">
        <v>45079</v>
      </c>
      <c r="T98" s="4" t="s">
        <v>34</v>
      </c>
      <c r="U98" s="4">
        <v>6033</v>
      </c>
      <c r="V98" s="4">
        <v>0</v>
      </c>
      <c r="W98" s="4">
        <v>0</v>
      </c>
      <c r="X98" s="4" t="s">
        <v>519</v>
      </c>
      <c r="Y98" s="4" t="s">
        <v>520</v>
      </c>
    </row>
    <row r="99" s="4" customFormat="1" spans="1:25">
      <c r="A99" s="4" t="s">
        <v>521</v>
      </c>
      <c r="B99" s="4" t="s">
        <v>26</v>
      </c>
      <c r="C99" s="4" t="s">
        <v>27</v>
      </c>
      <c r="D99" s="4" t="s">
        <v>522</v>
      </c>
      <c r="E99" s="4" t="s">
        <v>523</v>
      </c>
      <c r="F99" s="6">
        <v>45071</v>
      </c>
      <c r="G99" s="6">
        <v>45076</v>
      </c>
      <c r="H99" s="4">
        <v>1</v>
      </c>
      <c r="I99" s="4">
        <v>5</v>
      </c>
      <c r="J99" s="4">
        <v>5</v>
      </c>
      <c r="K99" s="4" t="s">
        <v>30</v>
      </c>
      <c r="L99" s="4">
        <v>965</v>
      </c>
      <c r="M99" s="4">
        <v>965</v>
      </c>
      <c r="N99" s="4" t="s">
        <v>524</v>
      </c>
      <c r="O99" s="4" t="s">
        <v>32</v>
      </c>
      <c r="P99" s="4" t="s">
        <v>33</v>
      </c>
      <c r="Q99" s="4">
        <v>0</v>
      </c>
      <c r="R99" s="7">
        <v>45070</v>
      </c>
      <c r="S99" s="6">
        <v>45079</v>
      </c>
      <c r="T99" s="4" t="s">
        <v>34</v>
      </c>
      <c r="U99" s="4">
        <v>965</v>
      </c>
      <c r="V99" s="4">
        <v>0</v>
      </c>
      <c r="W99" s="4">
        <v>0</v>
      </c>
      <c r="X99" s="4" t="s">
        <v>525</v>
      </c>
      <c r="Y99" s="4" t="s">
        <v>526</v>
      </c>
    </row>
    <row r="100" s="4" customFormat="1" spans="1:25">
      <c r="A100" s="4" t="s">
        <v>527</v>
      </c>
      <c r="B100" s="4" t="s">
        <v>26</v>
      </c>
      <c r="C100" s="4" t="s">
        <v>27</v>
      </c>
      <c r="D100" s="4" t="s">
        <v>528</v>
      </c>
      <c r="E100" s="4" t="s">
        <v>529</v>
      </c>
      <c r="F100" s="6">
        <v>45075</v>
      </c>
      <c r="G100" s="6">
        <v>45076</v>
      </c>
      <c r="H100" s="4">
        <v>1</v>
      </c>
      <c r="I100" s="4">
        <v>1</v>
      </c>
      <c r="J100" s="4">
        <v>1</v>
      </c>
      <c r="K100" s="4" t="s">
        <v>30</v>
      </c>
      <c r="L100" s="4">
        <v>1791</v>
      </c>
      <c r="M100" s="4">
        <v>1791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45070</v>
      </c>
      <c r="S100" s="6">
        <v>45079</v>
      </c>
      <c r="T100" s="4" t="s">
        <v>34</v>
      </c>
      <c r="U100" s="4">
        <v>1791</v>
      </c>
      <c r="V100" s="4">
        <v>0</v>
      </c>
      <c r="W100" s="4">
        <v>0</v>
      </c>
      <c r="X100" s="4" t="s">
        <v>531</v>
      </c>
      <c r="Y100" s="4" t="s">
        <v>532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534</v>
      </c>
      <c r="E101" s="4" t="s">
        <v>535</v>
      </c>
      <c r="F101" s="6">
        <v>45072</v>
      </c>
      <c r="G101" s="6">
        <v>45076</v>
      </c>
      <c r="H101" s="4">
        <v>1</v>
      </c>
      <c r="I101" s="4">
        <v>4</v>
      </c>
      <c r="J101" s="4">
        <v>4</v>
      </c>
      <c r="K101" s="4" t="s">
        <v>30</v>
      </c>
      <c r="L101" s="4">
        <v>1446</v>
      </c>
      <c r="M101" s="4">
        <v>1446</v>
      </c>
      <c r="N101" s="4" t="s">
        <v>536</v>
      </c>
      <c r="O101" s="4" t="s">
        <v>32</v>
      </c>
      <c r="P101" s="4" t="s">
        <v>33</v>
      </c>
      <c r="Q101" s="4">
        <v>0</v>
      </c>
      <c r="R101" s="7">
        <v>45070</v>
      </c>
      <c r="S101" s="6">
        <v>45079</v>
      </c>
      <c r="T101" s="4" t="s">
        <v>34</v>
      </c>
      <c r="U101" s="4">
        <v>1446</v>
      </c>
      <c r="V101" s="4">
        <v>0</v>
      </c>
      <c r="W101" s="4">
        <v>0</v>
      </c>
      <c r="X101" s="4" t="s">
        <v>537</v>
      </c>
      <c r="Y101" s="4" t="s">
        <v>538</v>
      </c>
    </row>
    <row r="102" s="4" customFormat="1" spans="1:25">
      <c r="A102" s="4" t="s">
        <v>539</v>
      </c>
      <c r="B102" s="4" t="s">
        <v>26</v>
      </c>
      <c r="C102" s="4" t="s">
        <v>27</v>
      </c>
      <c r="D102" s="4" t="s">
        <v>540</v>
      </c>
      <c r="E102" s="4" t="s">
        <v>541</v>
      </c>
      <c r="F102" s="6">
        <v>45074</v>
      </c>
      <c r="G102" s="6">
        <v>45076</v>
      </c>
      <c r="H102" s="4">
        <v>1</v>
      </c>
      <c r="I102" s="4">
        <v>2</v>
      </c>
      <c r="J102" s="4">
        <v>2</v>
      </c>
      <c r="K102" s="4" t="s">
        <v>30</v>
      </c>
      <c r="L102" s="4">
        <v>802</v>
      </c>
      <c r="M102" s="4">
        <v>802</v>
      </c>
      <c r="N102" s="4" t="s">
        <v>542</v>
      </c>
      <c r="O102" s="4" t="s">
        <v>32</v>
      </c>
      <c r="P102" s="4" t="s">
        <v>33</v>
      </c>
      <c r="Q102" s="4">
        <v>0</v>
      </c>
      <c r="R102" s="7">
        <v>45071</v>
      </c>
      <c r="S102" s="6">
        <v>45079</v>
      </c>
      <c r="T102" s="4" t="s">
        <v>34</v>
      </c>
      <c r="U102" s="4">
        <v>802</v>
      </c>
      <c r="V102" s="4">
        <v>0</v>
      </c>
      <c r="W102" s="4">
        <v>0</v>
      </c>
      <c r="X102" s="4" t="s">
        <v>543</v>
      </c>
      <c r="Y102" s="4" t="s">
        <v>36</v>
      </c>
    </row>
    <row r="103" s="4" customFormat="1" spans="1:25">
      <c r="A103" s="4" t="s">
        <v>544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45074</v>
      </c>
      <c r="G103" s="6">
        <v>45076</v>
      </c>
      <c r="H103" s="4">
        <v>2</v>
      </c>
      <c r="I103" s="4">
        <v>2</v>
      </c>
      <c r="J103" s="4">
        <v>4</v>
      </c>
      <c r="K103" s="4" t="s">
        <v>30</v>
      </c>
      <c r="L103" s="4">
        <v>1648</v>
      </c>
      <c r="M103" s="4">
        <v>1648</v>
      </c>
      <c r="N103" s="4" t="s">
        <v>547</v>
      </c>
      <c r="O103" s="4" t="s">
        <v>32</v>
      </c>
      <c r="P103" s="4" t="s">
        <v>33</v>
      </c>
      <c r="Q103" s="4">
        <v>0</v>
      </c>
      <c r="R103" s="7">
        <v>45071</v>
      </c>
      <c r="S103" s="6">
        <v>45079</v>
      </c>
      <c r="T103" s="4" t="s">
        <v>34</v>
      </c>
      <c r="U103" s="4">
        <v>1648</v>
      </c>
      <c r="V103" s="4">
        <v>0</v>
      </c>
      <c r="W103" s="4">
        <v>0</v>
      </c>
      <c r="X103" s="4" t="s">
        <v>548</v>
      </c>
      <c r="Y103" s="4" t="s">
        <v>549</v>
      </c>
    </row>
    <row r="104" s="4" customFormat="1" spans="1:25">
      <c r="A104" s="4" t="s">
        <v>550</v>
      </c>
      <c r="B104" s="4" t="s">
        <v>26</v>
      </c>
      <c r="C104" s="4" t="s">
        <v>27</v>
      </c>
      <c r="D104" s="4" t="s">
        <v>551</v>
      </c>
      <c r="E104" s="4" t="s">
        <v>552</v>
      </c>
      <c r="F104" s="6">
        <v>45075</v>
      </c>
      <c r="G104" s="6">
        <v>45076</v>
      </c>
      <c r="H104" s="4">
        <v>1</v>
      </c>
      <c r="I104" s="4">
        <v>1</v>
      </c>
      <c r="J104" s="4">
        <v>1</v>
      </c>
      <c r="K104" s="4" t="s">
        <v>30</v>
      </c>
      <c r="L104" s="4">
        <v>274</v>
      </c>
      <c r="M104" s="4">
        <v>274</v>
      </c>
      <c r="N104" s="4" t="s">
        <v>553</v>
      </c>
      <c r="O104" s="4" t="s">
        <v>32</v>
      </c>
      <c r="P104" s="4" t="s">
        <v>33</v>
      </c>
      <c r="Q104" s="4">
        <v>0</v>
      </c>
      <c r="R104" s="7">
        <v>45071</v>
      </c>
      <c r="S104" s="6">
        <v>45079</v>
      </c>
      <c r="T104" s="4" t="s">
        <v>34</v>
      </c>
      <c r="U104" s="4">
        <v>274</v>
      </c>
      <c r="V104" s="4">
        <v>0</v>
      </c>
      <c r="W104" s="4">
        <v>0</v>
      </c>
      <c r="X104" s="4" t="s">
        <v>554</v>
      </c>
      <c r="Y104" s="4" t="s">
        <v>555</v>
      </c>
    </row>
    <row r="105" s="4" customFormat="1" spans="1:25">
      <c r="A105" s="4" t="s">
        <v>556</v>
      </c>
      <c r="B105" s="4" t="s">
        <v>26</v>
      </c>
      <c r="C105" s="4" t="s">
        <v>27</v>
      </c>
      <c r="D105" s="4" t="s">
        <v>557</v>
      </c>
      <c r="E105" s="4" t="s">
        <v>558</v>
      </c>
      <c r="F105" s="6">
        <v>45074</v>
      </c>
      <c r="G105" s="6">
        <v>45076</v>
      </c>
      <c r="H105" s="4">
        <v>3</v>
      </c>
      <c r="I105" s="4">
        <v>2</v>
      </c>
      <c r="J105" s="4">
        <v>6</v>
      </c>
      <c r="K105" s="4" t="s">
        <v>30</v>
      </c>
      <c r="L105" s="4">
        <v>2862</v>
      </c>
      <c r="M105" s="4">
        <v>2862</v>
      </c>
      <c r="N105" s="4" t="s">
        <v>559</v>
      </c>
      <c r="O105" s="4" t="s">
        <v>32</v>
      </c>
      <c r="P105" s="4" t="s">
        <v>33</v>
      </c>
      <c r="Q105" s="4">
        <v>0</v>
      </c>
      <c r="R105" s="7">
        <v>45071</v>
      </c>
      <c r="S105" s="6">
        <v>45079</v>
      </c>
      <c r="T105" s="4" t="s">
        <v>34</v>
      </c>
      <c r="U105" s="4">
        <v>2862</v>
      </c>
      <c r="V105" s="4">
        <v>0</v>
      </c>
      <c r="W105" s="4">
        <v>0</v>
      </c>
      <c r="X105" s="4" t="s">
        <v>560</v>
      </c>
      <c r="Y105" s="4" t="s">
        <v>561</v>
      </c>
    </row>
    <row r="106" s="4" customFormat="1" spans="1:25">
      <c r="A106" s="4" t="s">
        <v>562</v>
      </c>
      <c r="B106" s="4" t="s">
        <v>26</v>
      </c>
      <c r="C106" s="4" t="s">
        <v>27</v>
      </c>
      <c r="D106" s="4" t="s">
        <v>563</v>
      </c>
      <c r="E106" s="4" t="s">
        <v>564</v>
      </c>
      <c r="F106" s="6">
        <v>45074</v>
      </c>
      <c r="G106" s="6">
        <v>45076</v>
      </c>
      <c r="H106" s="4">
        <v>1</v>
      </c>
      <c r="I106" s="4">
        <v>2</v>
      </c>
      <c r="J106" s="4">
        <v>2</v>
      </c>
      <c r="K106" s="4" t="s">
        <v>30</v>
      </c>
      <c r="L106" s="4">
        <v>661</v>
      </c>
      <c r="M106" s="4">
        <v>661</v>
      </c>
      <c r="N106" s="4" t="s">
        <v>565</v>
      </c>
      <c r="O106" s="4" t="s">
        <v>32</v>
      </c>
      <c r="P106" s="4" t="s">
        <v>33</v>
      </c>
      <c r="Q106" s="4">
        <v>0</v>
      </c>
      <c r="R106" s="7">
        <v>45071</v>
      </c>
      <c r="S106" s="6">
        <v>45079</v>
      </c>
      <c r="T106" s="4" t="s">
        <v>34</v>
      </c>
      <c r="U106" s="4">
        <v>661</v>
      </c>
      <c r="V106" s="4">
        <v>0</v>
      </c>
      <c r="W106" s="4">
        <v>0</v>
      </c>
      <c r="X106" s="4" t="s">
        <v>566</v>
      </c>
      <c r="Y106" s="4" t="s">
        <v>567</v>
      </c>
    </row>
    <row r="107" s="4" customFormat="1" spans="1:25">
      <c r="A107" s="4" t="s">
        <v>568</v>
      </c>
      <c r="B107" s="4" t="s">
        <v>26</v>
      </c>
      <c r="C107" s="4" t="s">
        <v>27</v>
      </c>
      <c r="D107" s="4" t="s">
        <v>569</v>
      </c>
      <c r="E107" s="4" t="s">
        <v>570</v>
      </c>
      <c r="F107" s="6">
        <v>45075</v>
      </c>
      <c r="G107" s="6">
        <v>45076</v>
      </c>
      <c r="H107" s="4">
        <v>2</v>
      </c>
      <c r="I107" s="4">
        <v>1</v>
      </c>
      <c r="J107" s="4">
        <v>2</v>
      </c>
      <c r="K107" s="4" t="s">
        <v>30</v>
      </c>
      <c r="L107" s="4">
        <v>798</v>
      </c>
      <c r="M107" s="4">
        <v>798</v>
      </c>
      <c r="N107" s="4" t="s">
        <v>571</v>
      </c>
      <c r="O107" s="4" t="s">
        <v>32</v>
      </c>
      <c r="P107" s="4" t="s">
        <v>33</v>
      </c>
      <c r="Q107" s="4">
        <v>0</v>
      </c>
      <c r="R107" s="7">
        <v>45071</v>
      </c>
      <c r="S107" s="6">
        <v>45079</v>
      </c>
      <c r="T107" s="4" t="s">
        <v>34</v>
      </c>
      <c r="U107" s="4">
        <v>798</v>
      </c>
      <c r="V107" s="4">
        <v>0</v>
      </c>
      <c r="W107" s="4">
        <v>0</v>
      </c>
      <c r="X107" s="4" t="s">
        <v>572</v>
      </c>
      <c r="Y107" s="4" t="s">
        <v>573</v>
      </c>
    </row>
    <row r="108" s="4" customFormat="1" spans="1:25">
      <c r="A108" s="4" t="s">
        <v>460</v>
      </c>
      <c r="B108" s="4" t="s">
        <v>26</v>
      </c>
      <c r="C108" s="4" t="s">
        <v>120</v>
      </c>
      <c r="D108" s="4" t="s">
        <v>461</v>
      </c>
      <c r="E108" s="4" t="s">
        <v>462</v>
      </c>
      <c r="F108" s="6">
        <v>45075</v>
      </c>
      <c r="G108" s="6">
        <v>45076</v>
      </c>
      <c r="H108" s="4">
        <v>1</v>
      </c>
      <c r="I108" s="4">
        <v>1</v>
      </c>
      <c r="J108" s="4">
        <v>1</v>
      </c>
      <c r="K108" s="4" t="s">
        <v>30</v>
      </c>
      <c r="L108" s="4">
        <v>-180</v>
      </c>
      <c r="M108" s="4">
        <v>-180</v>
      </c>
      <c r="N108" s="4" t="s">
        <v>463</v>
      </c>
      <c r="O108" s="4" t="s">
        <v>32</v>
      </c>
      <c r="P108" s="4" t="s">
        <v>33</v>
      </c>
      <c r="Q108" s="4">
        <v>0</v>
      </c>
      <c r="R108" s="7">
        <v>45069</v>
      </c>
      <c r="S108" s="6">
        <v>45079</v>
      </c>
      <c r="T108" s="4" t="s">
        <v>34</v>
      </c>
      <c r="U108" s="4">
        <v>-180</v>
      </c>
      <c r="V108" s="4">
        <v>0</v>
      </c>
      <c r="W108" s="4">
        <v>0</v>
      </c>
      <c r="X108" s="4" t="s">
        <v>464</v>
      </c>
      <c r="Y108" s="4" t="s">
        <v>465</v>
      </c>
    </row>
    <row r="109" s="4" customFormat="1" spans="1:25">
      <c r="A109" s="4" t="s">
        <v>574</v>
      </c>
      <c r="B109" s="4" t="s">
        <v>26</v>
      </c>
      <c r="C109" s="4" t="s">
        <v>27</v>
      </c>
      <c r="D109" s="4" t="s">
        <v>575</v>
      </c>
      <c r="E109" s="4" t="s">
        <v>576</v>
      </c>
      <c r="F109" s="6">
        <v>45072</v>
      </c>
      <c r="G109" s="6">
        <v>45076</v>
      </c>
      <c r="H109" s="4">
        <v>1</v>
      </c>
      <c r="I109" s="4">
        <v>4</v>
      </c>
      <c r="J109" s="4">
        <v>4</v>
      </c>
      <c r="K109" s="4" t="s">
        <v>30</v>
      </c>
      <c r="L109" s="4">
        <v>2598</v>
      </c>
      <c r="M109" s="4">
        <v>2598</v>
      </c>
      <c r="N109" s="4" t="s">
        <v>577</v>
      </c>
      <c r="O109" s="4" t="s">
        <v>32</v>
      </c>
      <c r="P109" s="4" t="s">
        <v>33</v>
      </c>
      <c r="Q109" s="4">
        <v>0</v>
      </c>
      <c r="R109" s="7">
        <v>45071</v>
      </c>
      <c r="S109" s="6">
        <v>45079</v>
      </c>
      <c r="T109" s="4" t="s">
        <v>34</v>
      </c>
      <c r="U109" s="4">
        <v>2598</v>
      </c>
      <c r="V109" s="4">
        <v>0</v>
      </c>
      <c r="W109" s="4">
        <v>0</v>
      </c>
      <c r="X109" s="4" t="s">
        <v>578</v>
      </c>
      <c r="Y109" s="4" t="s">
        <v>579</v>
      </c>
    </row>
    <row r="110" s="4" customFormat="1" spans="1:25">
      <c r="A110" s="4" t="s">
        <v>580</v>
      </c>
      <c r="B110" s="4" t="s">
        <v>26</v>
      </c>
      <c r="C110" s="4" t="s">
        <v>27</v>
      </c>
      <c r="D110" s="4" t="s">
        <v>581</v>
      </c>
      <c r="E110" s="4" t="s">
        <v>582</v>
      </c>
      <c r="F110" s="6">
        <v>45072</v>
      </c>
      <c r="G110" s="6">
        <v>45076</v>
      </c>
      <c r="H110" s="4">
        <v>1</v>
      </c>
      <c r="I110" s="4">
        <v>4</v>
      </c>
      <c r="J110" s="4">
        <v>4</v>
      </c>
      <c r="K110" s="4" t="s">
        <v>30</v>
      </c>
      <c r="L110" s="4">
        <v>1188</v>
      </c>
      <c r="M110" s="4">
        <v>1188</v>
      </c>
      <c r="N110" s="4" t="s">
        <v>583</v>
      </c>
      <c r="O110" s="4" t="s">
        <v>32</v>
      </c>
      <c r="P110" s="4" t="s">
        <v>33</v>
      </c>
      <c r="Q110" s="4">
        <v>0</v>
      </c>
      <c r="R110" s="7">
        <v>45071</v>
      </c>
      <c r="S110" s="6">
        <v>45079</v>
      </c>
      <c r="T110" s="4" t="s">
        <v>34</v>
      </c>
      <c r="U110" s="4">
        <v>1188</v>
      </c>
      <c r="V110" s="4">
        <v>0</v>
      </c>
      <c r="W110" s="4">
        <v>0</v>
      </c>
      <c r="X110" s="4" t="s">
        <v>584</v>
      </c>
      <c r="Y110" s="4" t="s">
        <v>36</v>
      </c>
    </row>
    <row r="111" s="4" customFormat="1" spans="1:25">
      <c r="A111" s="4" t="s">
        <v>585</v>
      </c>
      <c r="B111" s="4" t="s">
        <v>26</v>
      </c>
      <c r="C111" s="4" t="s">
        <v>27</v>
      </c>
      <c r="D111" s="4" t="s">
        <v>586</v>
      </c>
      <c r="E111" s="4" t="s">
        <v>587</v>
      </c>
      <c r="F111" s="6">
        <v>45075</v>
      </c>
      <c r="G111" s="6">
        <v>45076</v>
      </c>
      <c r="H111" s="4">
        <v>1</v>
      </c>
      <c r="I111" s="4">
        <v>1</v>
      </c>
      <c r="J111" s="4">
        <v>1</v>
      </c>
      <c r="K111" s="4" t="s">
        <v>30</v>
      </c>
      <c r="L111" s="4">
        <v>432</v>
      </c>
      <c r="M111" s="4">
        <v>432</v>
      </c>
      <c r="N111" s="4" t="s">
        <v>588</v>
      </c>
      <c r="O111" s="4" t="s">
        <v>32</v>
      </c>
      <c r="P111" s="4" t="s">
        <v>33</v>
      </c>
      <c r="Q111" s="4">
        <v>0</v>
      </c>
      <c r="R111" s="7">
        <v>45071</v>
      </c>
      <c r="S111" s="6">
        <v>45079</v>
      </c>
      <c r="T111" s="4" t="s">
        <v>34</v>
      </c>
      <c r="U111" s="4">
        <v>432</v>
      </c>
      <c r="V111" s="4">
        <v>0</v>
      </c>
      <c r="W111" s="4">
        <v>0</v>
      </c>
      <c r="X111" s="4" t="s">
        <v>589</v>
      </c>
      <c r="Y111" s="4" t="s">
        <v>36</v>
      </c>
    </row>
    <row r="112" s="4" customFormat="1" spans="1:25">
      <c r="A112" s="4" t="s">
        <v>590</v>
      </c>
      <c r="B112" s="4" t="s">
        <v>26</v>
      </c>
      <c r="C112" s="4" t="s">
        <v>27</v>
      </c>
      <c r="D112" s="4" t="s">
        <v>591</v>
      </c>
      <c r="E112" s="4" t="s">
        <v>592</v>
      </c>
      <c r="F112" s="6">
        <v>45075</v>
      </c>
      <c r="G112" s="6">
        <v>45076</v>
      </c>
      <c r="H112" s="4">
        <v>1</v>
      </c>
      <c r="I112" s="4">
        <v>1</v>
      </c>
      <c r="J112" s="4">
        <v>1</v>
      </c>
      <c r="K112" s="4" t="s">
        <v>30</v>
      </c>
      <c r="L112" s="4">
        <v>470</v>
      </c>
      <c r="M112" s="4">
        <v>470</v>
      </c>
      <c r="N112" s="4" t="s">
        <v>593</v>
      </c>
      <c r="O112" s="4" t="s">
        <v>32</v>
      </c>
      <c r="P112" s="4" t="s">
        <v>33</v>
      </c>
      <c r="Q112" s="4">
        <v>0</v>
      </c>
      <c r="R112" s="7">
        <v>45071</v>
      </c>
      <c r="S112" s="6">
        <v>45079</v>
      </c>
      <c r="T112" s="4" t="s">
        <v>34</v>
      </c>
      <c r="U112" s="4">
        <v>470</v>
      </c>
      <c r="V112" s="4">
        <v>0</v>
      </c>
      <c r="W112" s="4">
        <v>0</v>
      </c>
      <c r="X112" s="4" t="s">
        <v>594</v>
      </c>
      <c r="Y112" s="4" t="s">
        <v>595</v>
      </c>
    </row>
    <row r="113" s="4" customFormat="1" spans="1:25">
      <c r="A113" s="4" t="s">
        <v>596</v>
      </c>
      <c r="B113" s="4" t="s">
        <v>26</v>
      </c>
      <c r="C113" s="4" t="s">
        <v>27</v>
      </c>
      <c r="D113" s="4" t="s">
        <v>597</v>
      </c>
      <c r="E113" s="4" t="s">
        <v>598</v>
      </c>
      <c r="F113" s="6">
        <v>45074</v>
      </c>
      <c r="G113" s="6">
        <v>45076</v>
      </c>
      <c r="H113" s="4">
        <v>1</v>
      </c>
      <c r="I113" s="4">
        <v>2</v>
      </c>
      <c r="J113" s="4">
        <v>2</v>
      </c>
      <c r="K113" s="4" t="s">
        <v>30</v>
      </c>
      <c r="L113" s="4">
        <v>2473</v>
      </c>
      <c r="M113" s="4">
        <v>2473</v>
      </c>
      <c r="N113" s="4" t="s">
        <v>599</v>
      </c>
      <c r="O113" s="4" t="s">
        <v>32</v>
      </c>
      <c r="P113" s="4" t="s">
        <v>33</v>
      </c>
      <c r="Q113" s="4">
        <v>0</v>
      </c>
      <c r="R113" s="7">
        <v>45071</v>
      </c>
      <c r="S113" s="6">
        <v>45079</v>
      </c>
      <c r="T113" s="4" t="s">
        <v>34</v>
      </c>
      <c r="U113" s="4">
        <v>2473</v>
      </c>
      <c r="V113" s="4">
        <v>0</v>
      </c>
      <c r="W113" s="4">
        <v>0</v>
      </c>
      <c r="X113" s="4" t="s">
        <v>600</v>
      </c>
      <c r="Y113" s="4" t="s">
        <v>601</v>
      </c>
    </row>
    <row r="114" s="4" customFormat="1" spans="1:25">
      <c r="A114" s="4" t="s">
        <v>602</v>
      </c>
      <c r="B114" s="4" t="s">
        <v>26</v>
      </c>
      <c r="C114" s="4" t="s">
        <v>27</v>
      </c>
      <c r="D114" s="4" t="s">
        <v>603</v>
      </c>
      <c r="E114" s="4" t="s">
        <v>604</v>
      </c>
      <c r="F114" s="6">
        <v>45074</v>
      </c>
      <c r="G114" s="6">
        <v>45076</v>
      </c>
      <c r="H114" s="4">
        <v>1</v>
      </c>
      <c r="I114" s="4">
        <v>2</v>
      </c>
      <c r="J114" s="4">
        <v>2</v>
      </c>
      <c r="K114" s="4" t="s">
        <v>30</v>
      </c>
      <c r="L114" s="4">
        <v>2458</v>
      </c>
      <c r="M114" s="4">
        <v>2458</v>
      </c>
      <c r="N114" s="4" t="s">
        <v>605</v>
      </c>
      <c r="O114" s="4" t="s">
        <v>32</v>
      </c>
      <c r="P114" s="4" t="s">
        <v>33</v>
      </c>
      <c r="Q114" s="4">
        <v>0</v>
      </c>
      <c r="R114" s="7">
        <v>45072</v>
      </c>
      <c r="S114" s="6">
        <v>45079</v>
      </c>
      <c r="T114" s="4" t="s">
        <v>34</v>
      </c>
      <c r="U114" s="4">
        <v>2458</v>
      </c>
      <c r="V114" s="4">
        <v>0</v>
      </c>
      <c r="W114" s="4">
        <v>0</v>
      </c>
      <c r="X114" s="4" t="s">
        <v>606</v>
      </c>
      <c r="Y114" s="4" t="s">
        <v>36</v>
      </c>
    </row>
    <row r="115" s="4" customFormat="1" spans="1:25">
      <c r="A115" s="4" t="s">
        <v>607</v>
      </c>
      <c r="B115" s="4" t="s">
        <v>26</v>
      </c>
      <c r="C115" s="4" t="s">
        <v>27</v>
      </c>
      <c r="D115" s="4" t="s">
        <v>496</v>
      </c>
      <c r="E115" s="4" t="s">
        <v>497</v>
      </c>
      <c r="F115" s="6">
        <v>45075</v>
      </c>
      <c r="G115" s="6">
        <v>45076</v>
      </c>
      <c r="H115" s="4">
        <v>1</v>
      </c>
      <c r="I115" s="4">
        <v>1</v>
      </c>
      <c r="J115" s="4">
        <v>1</v>
      </c>
      <c r="K115" s="4" t="s">
        <v>30</v>
      </c>
      <c r="L115" s="4">
        <v>169</v>
      </c>
      <c r="M115" s="4">
        <v>169</v>
      </c>
      <c r="N115" s="4" t="s">
        <v>608</v>
      </c>
      <c r="O115" s="4" t="s">
        <v>32</v>
      </c>
      <c r="P115" s="4" t="s">
        <v>33</v>
      </c>
      <c r="Q115" s="4">
        <v>0</v>
      </c>
      <c r="R115" s="7">
        <v>45072</v>
      </c>
      <c r="S115" s="6">
        <v>45079</v>
      </c>
      <c r="T115" s="4" t="s">
        <v>34</v>
      </c>
      <c r="U115" s="4">
        <v>169</v>
      </c>
      <c r="V115" s="4">
        <v>0</v>
      </c>
      <c r="W115" s="4">
        <v>0</v>
      </c>
      <c r="X115" s="4" t="s">
        <v>609</v>
      </c>
      <c r="Y115" s="4" t="s">
        <v>610</v>
      </c>
    </row>
    <row r="116" s="4" customFormat="1" spans="1:25">
      <c r="A116" s="4" t="s">
        <v>259</v>
      </c>
      <c r="B116" s="4" t="s">
        <v>26</v>
      </c>
      <c r="C116" s="4" t="s">
        <v>120</v>
      </c>
      <c r="D116" s="4" t="s">
        <v>238</v>
      </c>
      <c r="E116" s="4" t="s">
        <v>239</v>
      </c>
      <c r="F116" s="6">
        <v>45071</v>
      </c>
      <c r="G116" s="6">
        <v>45076</v>
      </c>
      <c r="H116" s="4">
        <v>2</v>
      </c>
      <c r="I116" s="4">
        <v>5</v>
      </c>
      <c r="J116" s="4">
        <v>10</v>
      </c>
      <c r="K116" s="4" t="s">
        <v>30</v>
      </c>
      <c r="L116" s="4">
        <v>-31170</v>
      </c>
      <c r="M116" s="4">
        <v>-31170</v>
      </c>
      <c r="N116" s="4" t="s">
        <v>260</v>
      </c>
      <c r="O116" s="4" t="s">
        <v>32</v>
      </c>
      <c r="P116" s="4" t="s">
        <v>33</v>
      </c>
      <c r="Q116" s="4">
        <v>0</v>
      </c>
      <c r="R116" s="7">
        <v>45061</v>
      </c>
      <c r="S116" s="6">
        <v>45079</v>
      </c>
      <c r="T116" s="4" t="s">
        <v>34</v>
      </c>
      <c r="U116" s="4">
        <v>-31170</v>
      </c>
      <c r="V116" s="4">
        <v>0</v>
      </c>
      <c r="W116" s="4">
        <v>0</v>
      </c>
      <c r="X116" s="4" t="s">
        <v>261</v>
      </c>
      <c r="Y116" s="4" t="s">
        <v>262</v>
      </c>
    </row>
    <row r="117" s="4" customFormat="1" spans="1:25">
      <c r="A117" s="4" t="s">
        <v>611</v>
      </c>
      <c r="B117" s="4" t="s">
        <v>26</v>
      </c>
      <c r="C117" s="4" t="s">
        <v>27</v>
      </c>
      <c r="D117" s="4" t="s">
        <v>612</v>
      </c>
      <c r="E117" s="4" t="s">
        <v>613</v>
      </c>
      <c r="F117" s="6">
        <v>45072</v>
      </c>
      <c r="G117" s="6">
        <v>45076</v>
      </c>
      <c r="H117" s="4">
        <v>1</v>
      </c>
      <c r="I117" s="4">
        <v>4</v>
      </c>
      <c r="J117" s="4">
        <v>4</v>
      </c>
      <c r="K117" s="4" t="s">
        <v>30</v>
      </c>
      <c r="L117" s="4">
        <v>8572</v>
      </c>
      <c r="M117" s="4">
        <v>8572</v>
      </c>
      <c r="N117" s="4" t="s">
        <v>614</v>
      </c>
      <c r="O117" s="4" t="s">
        <v>32</v>
      </c>
      <c r="P117" s="4" t="s">
        <v>33</v>
      </c>
      <c r="Q117" s="4">
        <v>0</v>
      </c>
      <c r="R117" s="7">
        <v>45072</v>
      </c>
      <c r="S117" s="6">
        <v>45079</v>
      </c>
      <c r="T117" s="4" t="s">
        <v>34</v>
      </c>
      <c r="U117" s="4">
        <v>8572</v>
      </c>
      <c r="V117" s="4">
        <v>0</v>
      </c>
      <c r="W117" s="4">
        <v>0</v>
      </c>
      <c r="X117" s="4" t="s">
        <v>615</v>
      </c>
      <c r="Y117" s="4" t="s">
        <v>36</v>
      </c>
    </row>
    <row r="118" s="4" customFormat="1" spans="1:25">
      <c r="A118" s="4" t="s">
        <v>616</v>
      </c>
      <c r="B118" s="4" t="s">
        <v>26</v>
      </c>
      <c r="C118" s="4" t="s">
        <v>27</v>
      </c>
      <c r="D118" s="4" t="s">
        <v>617</v>
      </c>
      <c r="E118" s="4" t="s">
        <v>618</v>
      </c>
      <c r="F118" s="6">
        <v>45074</v>
      </c>
      <c r="G118" s="6">
        <v>45076</v>
      </c>
      <c r="H118" s="4">
        <v>1</v>
      </c>
      <c r="I118" s="4">
        <v>2</v>
      </c>
      <c r="J118" s="4">
        <v>2</v>
      </c>
      <c r="K118" s="4" t="s">
        <v>30</v>
      </c>
      <c r="L118" s="4">
        <v>3012</v>
      </c>
      <c r="M118" s="4">
        <v>3012</v>
      </c>
      <c r="N118" s="4" t="s">
        <v>619</v>
      </c>
      <c r="O118" s="4" t="s">
        <v>32</v>
      </c>
      <c r="P118" s="4" t="s">
        <v>33</v>
      </c>
      <c r="Q118" s="4">
        <v>0</v>
      </c>
      <c r="R118" s="7">
        <v>45072</v>
      </c>
      <c r="S118" s="6">
        <v>45079</v>
      </c>
      <c r="T118" s="4" t="s">
        <v>34</v>
      </c>
      <c r="U118" s="4">
        <v>3012</v>
      </c>
      <c r="V118" s="4">
        <v>0</v>
      </c>
      <c r="W118" s="4">
        <v>0</v>
      </c>
      <c r="X118" s="4" t="s">
        <v>620</v>
      </c>
      <c r="Y118" s="4" t="s">
        <v>395</v>
      </c>
    </row>
    <row r="119" s="4" customFormat="1" spans="1:25">
      <c r="A119" s="4" t="s">
        <v>621</v>
      </c>
      <c r="B119" s="4" t="s">
        <v>26</v>
      </c>
      <c r="C119" s="4" t="s">
        <v>27</v>
      </c>
      <c r="D119" s="4" t="s">
        <v>622</v>
      </c>
      <c r="E119" s="4" t="s">
        <v>152</v>
      </c>
      <c r="F119" s="6">
        <v>45073</v>
      </c>
      <c r="G119" s="6">
        <v>45076</v>
      </c>
      <c r="H119" s="4">
        <v>1</v>
      </c>
      <c r="I119" s="4">
        <v>3</v>
      </c>
      <c r="J119" s="4">
        <v>3</v>
      </c>
      <c r="K119" s="4" t="s">
        <v>30</v>
      </c>
      <c r="L119" s="4">
        <v>1017</v>
      </c>
      <c r="M119" s="4">
        <v>1017</v>
      </c>
      <c r="N119" s="4" t="s">
        <v>623</v>
      </c>
      <c r="O119" s="4" t="s">
        <v>32</v>
      </c>
      <c r="P119" s="4" t="s">
        <v>33</v>
      </c>
      <c r="Q119" s="4">
        <v>0</v>
      </c>
      <c r="R119" s="7">
        <v>45072</v>
      </c>
      <c r="S119" s="6">
        <v>45079</v>
      </c>
      <c r="T119" s="4" t="s">
        <v>34</v>
      </c>
      <c r="U119" s="4">
        <v>1017</v>
      </c>
      <c r="V119" s="4">
        <v>0</v>
      </c>
      <c r="W119" s="4">
        <v>0</v>
      </c>
      <c r="X119" s="4" t="s">
        <v>624</v>
      </c>
      <c r="Y119" s="4" t="s">
        <v>625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627</v>
      </c>
      <c r="E120" s="4" t="s">
        <v>628</v>
      </c>
      <c r="F120" s="6">
        <v>45074</v>
      </c>
      <c r="G120" s="6">
        <v>45076</v>
      </c>
      <c r="H120" s="4">
        <v>2</v>
      </c>
      <c r="I120" s="4">
        <v>2</v>
      </c>
      <c r="J120" s="4">
        <v>4</v>
      </c>
      <c r="K120" s="4" t="s">
        <v>30</v>
      </c>
      <c r="L120" s="4">
        <v>612</v>
      </c>
      <c r="M120" s="4">
        <v>612</v>
      </c>
      <c r="N120" s="4" t="s">
        <v>629</v>
      </c>
      <c r="O120" s="4" t="s">
        <v>32</v>
      </c>
      <c r="P120" s="4" t="s">
        <v>33</v>
      </c>
      <c r="Q120" s="4">
        <v>0</v>
      </c>
      <c r="R120" s="7">
        <v>45072</v>
      </c>
      <c r="S120" s="6">
        <v>45079</v>
      </c>
      <c r="T120" s="4" t="s">
        <v>34</v>
      </c>
      <c r="U120" s="4">
        <v>612</v>
      </c>
      <c r="V120" s="4">
        <v>0</v>
      </c>
      <c r="W120" s="4">
        <v>0</v>
      </c>
      <c r="X120" s="4" t="s">
        <v>630</v>
      </c>
      <c r="Y120" s="4" t="s">
        <v>631</v>
      </c>
    </row>
    <row r="121" s="4" customFormat="1" spans="1:25">
      <c r="A121" s="4" t="s">
        <v>632</v>
      </c>
      <c r="B121" s="4" t="s">
        <v>26</v>
      </c>
      <c r="C121" s="4" t="s">
        <v>27</v>
      </c>
      <c r="D121" s="4" t="s">
        <v>633</v>
      </c>
      <c r="E121" s="4" t="s">
        <v>634</v>
      </c>
      <c r="F121" s="6">
        <v>45073</v>
      </c>
      <c r="G121" s="6">
        <v>45076</v>
      </c>
      <c r="H121" s="4">
        <v>1</v>
      </c>
      <c r="I121" s="4">
        <v>3</v>
      </c>
      <c r="J121" s="4">
        <v>3</v>
      </c>
      <c r="K121" s="4" t="s">
        <v>30</v>
      </c>
      <c r="L121" s="4">
        <v>3063</v>
      </c>
      <c r="M121" s="4">
        <v>3063</v>
      </c>
      <c r="N121" s="4" t="s">
        <v>635</v>
      </c>
      <c r="O121" s="4" t="s">
        <v>32</v>
      </c>
      <c r="P121" s="4" t="s">
        <v>33</v>
      </c>
      <c r="Q121" s="4">
        <v>0</v>
      </c>
      <c r="R121" s="7">
        <v>45072</v>
      </c>
      <c r="S121" s="6">
        <v>45079</v>
      </c>
      <c r="T121" s="4" t="s">
        <v>34</v>
      </c>
      <c r="U121" s="4">
        <v>3063</v>
      </c>
      <c r="V121" s="4">
        <v>0</v>
      </c>
      <c r="W121" s="4">
        <v>0</v>
      </c>
      <c r="X121" s="4" t="s">
        <v>636</v>
      </c>
      <c r="Y121" s="4" t="s">
        <v>637</v>
      </c>
    </row>
    <row r="122" s="4" customFormat="1" spans="1:25">
      <c r="A122" s="4" t="s">
        <v>638</v>
      </c>
      <c r="B122" s="4" t="s">
        <v>26</v>
      </c>
      <c r="C122" s="4" t="s">
        <v>27</v>
      </c>
      <c r="D122" s="4" t="s">
        <v>639</v>
      </c>
      <c r="E122" s="4" t="s">
        <v>640</v>
      </c>
      <c r="F122" s="6">
        <v>45074</v>
      </c>
      <c r="G122" s="6">
        <v>45076</v>
      </c>
      <c r="H122" s="4">
        <v>1</v>
      </c>
      <c r="I122" s="4">
        <v>2</v>
      </c>
      <c r="J122" s="4">
        <v>2</v>
      </c>
      <c r="K122" s="4" t="s">
        <v>30</v>
      </c>
      <c r="L122" s="4">
        <v>2534</v>
      </c>
      <c r="M122" s="4">
        <v>2534</v>
      </c>
      <c r="N122" s="4" t="s">
        <v>641</v>
      </c>
      <c r="O122" s="4" t="s">
        <v>32</v>
      </c>
      <c r="P122" s="4" t="s">
        <v>33</v>
      </c>
      <c r="Q122" s="4">
        <v>0</v>
      </c>
      <c r="R122" s="7">
        <v>45072</v>
      </c>
      <c r="S122" s="6">
        <v>45079</v>
      </c>
      <c r="T122" s="4" t="s">
        <v>34</v>
      </c>
      <c r="U122" s="4">
        <v>2534</v>
      </c>
      <c r="V122" s="4">
        <v>0</v>
      </c>
      <c r="W122" s="4">
        <v>0</v>
      </c>
      <c r="X122" s="4" t="s">
        <v>642</v>
      </c>
      <c r="Y122" s="4" t="s">
        <v>643</v>
      </c>
    </row>
    <row r="123" s="4" customFormat="1" spans="1:25">
      <c r="A123" s="4" t="s">
        <v>644</v>
      </c>
      <c r="B123" s="4" t="s">
        <v>26</v>
      </c>
      <c r="C123" s="4" t="s">
        <v>27</v>
      </c>
      <c r="D123" s="4" t="s">
        <v>645</v>
      </c>
      <c r="E123" s="4" t="s">
        <v>646</v>
      </c>
      <c r="F123" s="6">
        <v>45073</v>
      </c>
      <c r="G123" s="6">
        <v>45076</v>
      </c>
      <c r="H123" s="4">
        <v>2</v>
      </c>
      <c r="I123" s="4">
        <v>3</v>
      </c>
      <c r="J123" s="4">
        <v>6</v>
      </c>
      <c r="K123" s="4" t="s">
        <v>30</v>
      </c>
      <c r="L123" s="4">
        <v>7408</v>
      </c>
      <c r="M123" s="4">
        <v>7408</v>
      </c>
      <c r="N123" s="4" t="s">
        <v>647</v>
      </c>
      <c r="O123" s="4" t="s">
        <v>32</v>
      </c>
      <c r="P123" s="4" t="s">
        <v>33</v>
      </c>
      <c r="Q123" s="4">
        <v>0</v>
      </c>
      <c r="R123" s="7">
        <v>45072</v>
      </c>
      <c r="S123" s="6">
        <v>45079</v>
      </c>
      <c r="T123" s="4" t="s">
        <v>34</v>
      </c>
      <c r="U123" s="4">
        <v>7408</v>
      </c>
      <c r="V123" s="4">
        <v>0</v>
      </c>
      <c r="W123" s="4">
        <v>0</v>
      </c>
      <c r="X123" s="4" t="s">
        <v>36</v>
      </c>
      <c r="Y123" s="4" t="s">
        <v>648</v>
      </c>
    </row>
    <row r="124" s="4" customFormat="1" spans="1:25">
      <c r="A124" s="4" t="s">
        <v>649</v>
      </c>
      <c r="B124" s="4" t="s">
        <v>26</v>
      </c>
      <c r="C124" s="4" t="s">
        <v>27</v>
      </c>
      <c r="D124" s="4" t="s">
        <v>650</v>
      </c>
      <c r="E124" s="4" t="s">
        <v>210</v>
      </c>
      <c r="F124" s="6">
        <v>45074</v>
      </c>
      <c r="G124" s="6">
        <v>45076</v>
      </c>
      <c r="H124" s="4">
        <v>1</v>
      </c>
      <c r="I124" s="4">
        <v>2</v>
      </c>
      <c r="J124" s="4">
        <v>2</v>
      </c>
      <c r="K124" s="4" t="s">
        <v>30</v>
      </c>
      <c r="L124" s="4">
        <v>1622</v>
      </c>
      <c r="M124" s="4">
        <v>1622</v>
      </c>
      <c r="N124" s="4" t="s">
        <v>651</v>
      </c>
      <c r="O124" s="4" t="s">
        <v>32</v>
      </c>
      <c r="P124" s="4" t="s">
        <v>33</v>
      </c>
      <c r="Q124" s="4">
        <v>0</v>
      </c>
      <c r="R124" s="7">
        <v>45072</v>
      </c>
      <c r="S124" s="6">
        <v>45079</v>
      </c>
      <c r="T124" s="4" t="s">
        <v>34</v>
      </c>
      <c r="U124" s="4">
        <v>1622</v>
      </c>
      <c r="V124" s="4">
        <v>0</v>
      </c>
      <c r="W124" s="4">
        <v>0</v>
      </c>
      <c r="X124" s="4" t="s">
        <v>652</v>
      </c>
      <c r="Y124" s="4" t="s">
        <v>653</v>
      </c>
    </row>
    <row r="125" s="4" customFormat="1" spans="1:25">
      <c r="A125" s="4" t="s">
        <v>654</v>
      </c>
      <c r="B125" s="4" t="s">
        <v>26</v>
      </c>
      <c r="C125" s="4" t="s">
        <v>27</v>
      </c>
      <c r="D125" s="4" t="s">
        <v>655</v>
      </c>
      <c r="E125" s="4" t="s">
        <v>656</v>
      </c>
      <c r="F125" s="6">
        <v>45075</v>
      </c>
      <c r="G125" s="6">
        <v>45076</v>
      </c>
      <c r="H125" s="4">
        <v>1</v>
      </c>
      <c r="I125" s="4">
        <v>1</v>
      </c>
      <c r="J125" s="4">
        <v>1</v>
      </c>
      <c r="K125" s="4" t="s">
        <v>30</v>
      </c>
      <c r="L125" s="4">
        <v>615</v>
      </c>
      <c r="M125" s="4">
        <v>615</v>
      </c>
      <c r="N125" s="4" t="s">
        <v>657</v>
      </c>
      <c r="O125" s="4" t="s">
        <v>32</v>
      </c>
      <c r="P125" s="4" t="s">
        <v>33</v>
      </c>
      <c r="Q125" s="4">
        <v>0</v>
      </c>
      <c r="R125" s="7">
        <v>45072</v>
      </c>
      <c r="S125" s="6">
        <v>45079</v>
      </c>
      <c r="T125" s="4" t="s">
        <v>34</v>
      </c>
      <c r="U125" s="4">
        <v>615</v>
      </c>
      <c r="V125" s="4">
        <v>0</v>
      </c>
      <c r="W125" s="4">
        <v>0</v>
      </c>
      <c r="X125" s="4" t="s">
        <v>658</v>
      </c>
      <c r="Y125" s="4" t="s">
        <v>659</v>
      </c>
    </row>
    <row r="126" s="4" customFormat="1" spans="1:25">
      <c r="A126" s="4" t="s">
        <v>455</v>
      </c>
      <c r="B126" s="4" t="s">
        <v>26</v>
      </c>
      <c r="C126" s="4" t="s">
        <v>120</v>
      </c>
      <c r="D126" s="4" t="s">
        <v>456</v>
      </c>
      <c r="E126" s="4" t="s">
        <v>457</v>
      </c>
      <c r="F126" s="6">
        <v>45075</v>
      </c>
      <c r="G126" s="6">
        <v>45076</v>
      </c>
      <c r="H126" s="4">
        <v>1</v>
      </c>
      <c r="I126" s="4">
        <v>1</v>
      </c>
      <c r="J126" s="4">
        <v>1</v>
      </c>
      <c r="K126" s="4" t="s">
        <v>30</v>
      </c>
      <c r="L126" s="4">
        <v>-5867</v>
      </c>
      <c r="M126" s="4">
        <v>-5867</v>
      </c>
      <c r="N126" s="4" t="s">
        <v>458</v>
      </c>
      <c r="O126" s="4" t="s">
        <v>32</v>
      </c>
      <c r="P126" s="4" t="s">
        <v>33</v>
      </c>
      <c r="Q126" s="4">
        <v>0</v>
      </c>
      <c r="R126" s="7">
        <v>45069</v>
      </c>
      <c r="S126" s="6">
        <v>45079</v>
      </c>
      <c r="T126" s="4" t="s">
        <v>34</v>
      </c>
      <c r="U126" s="4">
        <v>-5867</v>
      </c>
      <c r="V126" s="4">
        <v>0</v>
      </c>
      <c r="W126" s="4">
        <v>0</v>
      </c>
      <c r="X126" s="4" t="s">
        <v>459</v>
      </c>
      <c r="Y126" s="4" t="s">
        <v>36</v>
      </c>
    </row>
    <row r="127" s="4" customFormat="1" spans="1:25">
      <c r="A127" s="4" t="s">
        <v>660</v>
      </c>
      <c r="B127" s="4" t="s">
        <v>26</v>
      </c>
      <c r="C127" s="4" t="s">
        <v>27</v>
      </c>
      <c r="D127" s="4" t="s">
        <v>661</v>
      </c>
      <c r="E127" s="4" t="s">
        <v>662</v>
      </c>
      <c r="F127" s="6">
        <v>45075</v>
      </c>
      <c r="G127" s="6">
        <v>45076</v>
      </c>
      <c r="H127" s="4">
        <v>1</v>
      </c>
      <c r="I127" s="4">
        <v>1</v>
      </c>
      <c r="J127" s="4">
        <v>1</v>
      </c>
      <c r="K127" s="4" t="s">
        <v>30</v>
      </c>
      <c r="L127" s="4">
        <v>459</v>
      </c>
      <c r="M127" s="4">
        <v>459</v>
      </c>
      <c r="N127" s="4" t="s">
        <v>663</v>
      </c>
      <c r="O127" s="4" t="s">
        <v>32</v>
      </c>
      <c r="P127" s="4" t="s">
        <v>33</v>
      </c>
      <c r="Q127" s="4">
        <v>0</v>
      </c>
      <c r="R127" s="7">
        <v>45072</v>
      </c>
      <c r="S127" s="6">
        <v>45079</v>
      </c>
      <c r="T127" s="4" t="s">
        <v>34</v>
      </c>
      <c r="U127" s="4">
        <v>459</v>
      </c>
      <c r="V127" s="4">
        <v>0</v>
      </c>
      <c r="W127" s="4">
        <v>0</v>
      </c>
      <c r="X127" s="4" t="s">
        <v>664</v>
      </c>
      <c r="Y127" s="4" t="s">
        <v>665</v>
      </c>
    </row>
    <row r="128" s="4" customFormat="1" spans="1:25">
      <c r="A128" s="4" t="s">
        <v>666</v>
      </c>
      <c r="B128" s="4" t="s">
        <v>26</v>
      </c>
      <c r="C128" s="4" t="s">
        <v>27</v>
      </c>
      <c r="D128" s="4" t="s">
        <v>667</v>
      </c>
      <c r="E128" s="4" t="s">
        <v>668</v>
      </c>
      <c r="F128" s="6">
        <v>45075</v>
      </c>
      <c r="G128" s="6">
        <v>45076</v>
      </c>
      <c r="H128" s="4">
        <v>1</v>
      </c>
      <c r="I128" s="4">
        <v>1</v>
      </c>
      <c r="J128" s="4">
        <v>1</v>
      </c>
      <c r="K128" s="4" t="s">
        <v>30</v>
      </c>
      <c r="L128" s="4">
        <v>193</v>
      </c>
      <c r="M128" s="4">
        <v>193</v>
      </c>
      <c r="N128" s="4" t="s">
        <v>669</v>
      </c>
      <c r="O128" s="4" t="s">
        <v>32</v>
      </c>
      <c r="P128" s="4" t="s">
        <v>33</v>
      </c>
      <c r="Q128" s="4">
        <v>0</v>
      </c>
      <c r="R128" s="7">
        <v>45072</v>
      </c>
      <c r="S128" s="6">
        <v>45079</v>
      </c>
      <c r="T128" s="4" t="s">
        <v>34</v>
      </c>
      <c r="U128" s="4">
        <v>193</v>
      </c>
      <c r="V128" s="4">
        <v>0</v>
      </c>
      <c r="W128" s="4">
        <v>0</v>
      </c>
      <c r="X128" s="4" t="s">
        <v>670</v>
      </c>
      <c r="Y128" s="4" t="s">
        <v>36</v>
      </c>
    </row>
    <row r="129" s="4" customFormat="1" spans="1:25">
      <c r="A129" s="4" t="s">
        <v>671</v>
      </c>
      <c r="B129" s="4" t="s">
        <v>26</v>
      </c>
      <c r="C129" s="4" t="s">
        <v>27</v>
      </c>
      <c r="D129" s="4" t="s">
        <v>672</v>
      </c>
      <c r="E129" s="4" t="s">
        <v>673</v>
      </c>
      <c r="F129" s="6">
        <v>45074</v>
      </c>
      <c r="G129" s="6">
        <v>45076</v>
      </c>
      <c r="H129" s="4">
        <v>2</v>
      </c>
      <c r="I129" s="4">
        <v>2</v>
      </c>
      <c r="J129" s="4">
        <v>4</v>
      </c>
      <c r="K129" s="4" t="s">
        <v>30</v>
      </c>
      <c r="L129" s="4">
        <v>1380</v>
      </c>
      <c r="M129" s="4">
        <v>1380</v>
      </c>
      <c r="N129" s="4" t="s">
        <v>674</v>
      </c>
      <c r="O129" s="4" t="s">
        <v>32</v>
      </c>
      <c r="P129" s="4" t="s">
        <v>33</v>
      </c>
      <c r="Q129" s="4">
        <v>0</v>
      </c>
      <c r="R129" s="7">
        <v>45072</v>
      </c>
      <c r="S129" s="6">
        <v>45079</v>
      </c>
      <c r="T129" s="4" t="s">
        <v>34</v>
      </c>
      <c r="U129" s="4">
        <v>1380</v>
      </c>
      <c r="V129" s="4">
        <v>0</v>
      </c>
      <c r="W129" s="4">
        <v>0</v>
      </c>
      <c r="X129" s="4" t="s">
        <v>675</v>
      </c>
      <c r="Y129" s="4" t="s">
        <v>676</v>
      </c>
    </row>
    <row r="130" s="4" customFormat="1" spans="1:25">
      <c r="A130" s="4" t="s">
        <v>677</v>
      </c>
      <c r="B130" s="4" t="s">
        <v>26</v>
      </c>
      <c r="C130" s="4" t="s">
        <v>27</v>
      </c>
      <c r="D130" s="4" t="s">
        <v>678</v>
      </c>
      <c r="E130" s="4" t="s">
        <v>679</v>
      </c>
      <c r="F130" s="6">
        <v>45074</v>
      </c>
      <c r="G130" s="6">
        <v>45076</v>
      </c>
      <c r="H130" s="4">
        <v>1</v>
      </c>
      <c r="I130" s="4">
        <v>2</v>
      </c>
      <c r="J130" s="4">
        <v>2</v>
      </c>
      <c r="K130" s="4" t="s">
        <v>30</v>
      </c>
      <c r="L130" s="4">
        <v>4305</v>
      </c>
      <c r="M130" s="4">
        <v>4305</v>
      </c>
      <c r="N130" s="4" t="s">
        <v>680</v>
      </c>
      <c r="O130" s="4" t="s">
        <v>32</v>
      </c>
      <c r="P130" s="4" t="s">
        <v>33</v>
      </c>
      <c r="Q130" s="4">
        <v>0</v>
      </c>
      <c r="R130" s="7">
        <v>45073</v>
      </c>
      <c r="S130" s="6">
        <v>45079</v>
      </c>
      <c r="T130" s="4" t="s">
        <v>34</v>
      </c>
      <c r="U130" s="4">
        <v>4305</v>
      </c>
      <c r="V130" s="4">
        <v>0</v>
      </c>
      <c r="W130" s="4">
        <v>0</v>
      </c>
      <c r="X130" s="4" t="s">
        <v>681</v>
      </c>
      <c r="Y130" s="4" t="s">
        <v>682</v>
      </c>
    </row>
    <row r="131" s="4" customFormat="1" spans="1:25">
      <c r="A131" s="4" t="s">
        <v>683</v>
      </c>
      <c r="B131" s="4" t="s">
        <v>26</v>
      </c>
      <c r="C131" s="4" t="s">
        <v>27</v>
      </c>
      <c r="D131" s="4" t="s">
        <v>684</v>
      </c>
      <c r="E131" s="4" t="s">
        <v>685</v>
      </c>
      <c r="F131" s="6">
        <v>45075</v>
      </c>
      <c r="G131" s="6">
        <v>45076</v>
      </c>
      <c r="H131" s="4">
        <v>1</v>
      </c>
      <c r="I131" s="4">
        <v>1</v>
      </c>
      <c r="J131" s="4">
        <v>1</v>
      </c>
      <c r="K131" s="4" t="s">
        <v>30</v>
      </c>
      <c r="L131" s="4">
        <v>768</v>
      </c>
      <c r="M131" s="4">
        <v>768</v>
      </c>
      <c r="N131" s="4" t="s">
        <v>686</v>
      </c>
      <c r="O131" s="4" t="s">
        <v>32</v>
      </c>
      <c r="P131" s="4" t="s">
        <v>33</v>
      </c>
      <c r="Q131" s="4">
        <v>0</v>
      </c>
      <c r="R131" s="7">
        <v>45073</v>
      </c>
      <c r="S131" s="6">
        <v>45079</v>
      </c>
      <c r="T131" s="4" t="s">
        <v>34</v>
      </c>
      <c r="U131" s="4">
        <v>768</v>
      </c>
      <c r="V131" s="4">
        <v>0</v>
      </c>
      <c r="W131" s="4">
        <v>0</v>
      </c>
      <c r="X131" s="4" t="s">
        <v>687</v>
      </c>
      <c r="Y131" s="4" t="s">
        <v>688</v>
      </c>
    </row>
    <row r="132" s="4" customFormat="1" spans="1:25">
      <c r="A132" s="4" t="s">
        <v>689</v>
      </c>
      <c r="B132" s="4" t="s">
        <v>26</v>
      </c>
      <c r="C132" s="4" t="s">
        <v>27</v>
      </c>
      <c r="D132" s="4" t="s">
        <v>617</v>
      </c>
      <c r="E132" s="4" t="s">
        <v>618</v>
      </c>
      <c r="F132" s="6">
        <v>45074</v>
      </c>
      <c r="G132" s="6">
        <v>45076</v>
      </c>
      <c r="H132" s="4">
        <v>1</v>
      </c>
      <c r="I132" s="4">
        <v>2</v>
      </c>
      <c r="J132" s="4">
        <v>2</v>
      </c>
      <c r="K132" s="4" t="s">
        <v>30</v>
      </c>
      <c r="L132" s="4">
        <v>3318</v>
      </c>
      <c r="M132" s="4">
        <v>3318</v>
      </c>
      <c r="N132" s="4" t="s">
        <v>690</v>
      </c>
      <c r="O132" s="4" t="s">
        <v>32</v>
      </c>
      <c r="P132" s="4" t="s">
        <v>33</v>
      </c>
      <c r="Q132" s="4">
        <v>0</v>
      </c>
      <c r="R132" s="7">
        <v>45073</v>
      </c>
      <c r="S132" s="6">
        <v>45079</v>
      </c>
      <c r="T132" s="4" t="s">
        <v>34</v>
      </c>
      <c r="U132" s="4">
        <v>3318</v>
      </c>
      <c r="V132" s="4">
        <v>0</v>
      </c>
      <c r="W132" s="4">
        <v>0</v>
      </c>
      <c r="X132" s="4" t="s">
        <v>691</v>
      </c>
      <c r="Y132" s="4" t="s">
        <v>692</v>
      </c>
    </row>
    <row r="133" s="4" customFormat="1" spans="1:25">
      <c r="A133" s="4" t="s">
        <v>693</v>
      </c>
      <c r="B133" s="4" t="s">
        <v>26</v>
      </c>
      <c r="C133" s="4" t="s">
        <v>27</v>
      </c>
      <c r="D133" s="4" t="s">
        <v>694</v>
      </c>
      <c r="E133" s="4" t="s">
        <v>695</v>
      </c>
      <c r="F133" s="6">
        <v>45074</v>
      </c>
      <c r="G133" s="6">
        <v>45076</v>
      </c>
      <c r="H133" s="4">
        <v>1</v>
      </c>
      <c r="I133" s="4">
        <v>2</v>
      </c>
      <c r="J133" s="4">
        <v>2</v>
      </c>
      <c r="K133" s="4" t="s">
        <v>30</v>
      </c>
      <c r="L133" s="4">
        <v>1008</v>
      </c>
      <c r="M133" s="4">
        <v>1008</v>
      </c>
      <c r="N133" s="4" t="s">
        <v>696</v>
      </c>
      <c r="O133" s="4" t="s">
        <v>32</v>
      </c>
      <c r="P133" s="4" t="s">
        <v>33</v>
      </c>
      <c r="Q133" s="4">
        <v>0</v>
      </c>
      <c r="R133" s="7">
        <v>45073</v>
      </c>
      <c r="S133" s="6">
        <v>45079</v>
      </c>
      <c r="T133" s="4" t="s">
        <v>34</v>
      </c>
      <c r="U133" s="4">
        <v>1008</v>
      </c>
      <c r="V133" s="4">
        <v>0</v>
      </c>
      <c r="W133" s="4">
        <v>0</v>
      </c>
      <c r="X133" s="4" t="s">
        <v>697</v>
      </c>
      <c r="Y133" s="4" t="s">
        <v>698</v>
      </c>
    </row>
    <row r="134" s="4" customFormat="1" spans="1:25">
      <c r="A134" s="4" t="s">
        <v>699</v>
      </c>
      <c r="B134" s="4" t="s">
        <v>26</v>
      </c>
      <c r="C134" s="4" t="s">
        <v>27</v>
      </c>
      <c r="D134" s="4" t="s">
        <v>700</v>
      </c>
      <c r="E134" s="4" t="s">
        <v>88</v>
      </c>
      <c r="F134" s="6">
        <v>45075</v>
      </c>
      <c r="G134" s="6">
        <v>45076</v>
      </c>
      <c r="H134" s="4">
        <v>1</v>
      </c>
      <c r="I134" s="4">
        <v>1</v>
      </c>
      <c r="J134" s="4">
        <v>1</v>
      </c>
      <c r="K134" s="4" t="s">
        <v>30</v>
      </c>
      <c r="L134" s="4">
        <v>245</v>
      </c>
      <c r="M134" s="4">
        <v>245</v>
      </c>
      <c r="N134" s="4" t="s">
        <v>701</v>
      </c>
      <c r="O134" s="4" t="s">
        <v>32</v>
      </c>
      <c r="P134" s="4" t="s">
        <v>33</v>
      </c>
      <c r="Q134" s="4">
        <v>0</v>
      </c>
      <c r="R134" s="7">
        <v>45073</v>
      </c>
      <c r="S134" s="6">
        <v>45079</v>
      </c>
      <c r="T134" s="4" t="s">
        <v>34</v>
      </c>
      <c r="U134" s="4">
        <v>245</v>
      </c>
      <c r="V134" s="4">
        <v>0</v>
      </c>
      <c r="W134" s="4">
        <v>0</v>
      </c>
      <c r="X134" s="4" t="s">
        <v>702</v>
      </c>
      <c r="Y134" s="4" t="s">
        <v>703</v>
      </c>
    </row>
    <row r="135" s="4" customFormat="1" spans="1:25">
      <c r="A135" s="4" t="s">
        <v>704</v>
      </c>
      <c r="B135" s="4" t="s">
        <v>26</v>
      </c>
      <c r="C135" s="4" t="s">
        <v>27</v>
      </c>
      <c r="D135" s="4" t="s">
        <v>705</v>
      </c>
      <c r="E135" s="4" t="s">
        <v>706</v>
      </c>
      <c r="F135" s="6">
        <v>45074</v>
      </c>
      <c r="G135" s="6">
        <v>45076</v>
      </c>
      <c r="H135" s="4">
        <v>1</v>
      </c>
      <c r="I135" s="4">
        <v>2</v>
      </c>
      <c r="J135" s="4">
        <v>2</v>
      </c>
      <c r="K135" s="4" t="s">
        <v>30</v>
      </c>
      <c r="L135" s="4">
        <v>992</v>
      </c>
      <c r="M135" s="4">
        <v>992</v>
      </c>
      <c r="N135" s="4" t="s">
        <v>707</v>
      </c>
      <c r="O135" s="4" t="s">
        <v>32</v>
      </c>
      <c r="P135" s="4" t="s">
        <v>33</v>
      </c>
      <c r="Q135" s="4">
        <v>0</v>
      </c>
      <c r="R135" s="7">
        <v>45073</v>
      </c>
      <c r="S135" s="6">
        <v>45079</v>
      </c>
      <c r="T135" s="4" t="s">
        <v>34</v>
      </c>
      <c r="U135" s="4">
        <v>992</v>
      </c>
      <c r="V135" s="4">
        <v>0</v>
      </c>
      <c r="W135" s="4">
        <v>0</v>
      </c>
      <c r="X135" s="4" t="s">
        <v>708</v>
      </c>
      <c r="Y135" s="4" t="s">
        <v>709</v>
      </c>
    </row>
    <row r="136" s="4" customFormat="1" spans="1:25">
      <c r="A136" s="4" t="s">
        <v>710</v>
      </c>
      <c r="B136" s="4" t="s">
        <v>26</v>
      </c>
      <c r="C136" s="4" t="s">
        <v>27</v>
      </c>
      <c r="D136" s="4" t="s">
        <v>534</v>
      </c>
      <c r="E136" s="4" t="s">
        <v>711</v>
      </c>
      <c r="F136" s="6">
        <v>45073</v>
      </c>
      <c r="G136" s="6">
        <v>45076</v>
      </c>
      <c r="H136" s="4">
        <v>1</v>
      </c>
      <c r="I136" s="4">
        <v>3</v>
      </c>
      <c r="J136" s="4">
        <v>3</v>
      </c>
      <c r="K136" s="4" t="s">
        <v>30</v>
      </c>
      <c r="L136" s="4">
        <v>1014</v>
      </c>
      <c r="M136" s="4">
        <v>1014</v>
      </c>
      <c r="N136" s="4" t="s">
        <v>712</v>
      </c>
      <c r="O136" s="4" t="s">
        <v>32</v>
      </c>
      <c r="P136" s="4" t="s">
        <v>33</v>
      </c>
      <c r="Q136" s="4">
        <v>0</v>
      </c>
      <c r="R136" s="7">
        <v>45073</v>
      </c>
      <c r="S136" s="6">
        <v>45079</v>
      </c>
      <c r="T136" s="4" t="s">
        <v>34</v>
      </c>
      <c r="U136" s="4">
        <v>1014</v>
      </c>
      <c r="V136" s="4">
        <v>0</v>
      </c>
      <c r="W136" s="4">
        <v>0</v>
      </c>
      <c r="X136" s="4" t="s">
        <v>713</v>
      </c>
      <c r="Y136" s="4" t="s">
        <v>714</v>
      </c>
    </row>
    <row r="137" s="4" customFormat="1" spans="1:25">
      <c r="A137" s="4" t="s">
        <v>715</v>
      </c>
      <c r="B137" s="4" t="s">
        <v>26</v>
      </c>
      <c r="C137" s="4" t="s">
        <v>27</v>
      </c>
      <c r="D137" s="4" t="s">
        <v>716</v>
      </c>
      <c r="E137" s="4" t="s">
        <v>152</v>
      </c>
      <c r="F137" s="6">
        <v>45075</v>
      </c>
      <c r="G137" s="6">
        <v>45076</v>
      </c>
      <c r="H137" s="4">
        <v>1</v>
      </c>
      <c r="I137" s="4">
        <v>1</v>
      </c>
      <c r="J137" s="4">
        <v>1</v>
      </c>
      <c r="K137" s="4" t="s">
        <v>30</v>
      </c>
      <c r="L137" s="4">
        <v>227</v>
      </c>
      <c r="M137" s="4">
        <v>227</v>
      </c>
      <c r="N137" s="4" t="s">
        <v>717</v>
      </c>
      <c r="O137" s="4" t="s">
        <v>32</v>
      </c>
      <c r="P137" s="4" t="s">
        <v>33</v>
      </c>
      <c r="Q137" s="4">
        <v>0</v>
      </c>
      <c r="R137" s="7">
        <v>45073</v>
      </c>
      <c r="S137" s="6">
        <v>45079</v>
      </c>
      <c r="T137" s="4" t="s">
        <v>34</v>
      </c>
      <c r="U137" s="4">
        <v>227</v>
      </c>
      <c r="V137" s="4">
        <v>0</v>
      </c>
      <c r="W137" s="4">
        <v>0</v>
      </c>
      <c r="X137" s="4" t="s">
        <v>718</v>
      </c>
      <c r="Y137" s="4" t="s">
        <v>719</v>
      </c>
    </row>
    <row r="138" s="4" customFormat="1" spans="1:25">
      <c r="A138" s="4" t="s">
        <v>720</v>
      </c>
      <c r="B138" s="4" t="s">
        <v>26</v>
      </c>
      <c r="C138" s="4" t="s">
        <v>27</v>
      </c>
      <c r="D138" s="4" t="s">
        <v>721</v>
      </c>
      <c r="E138" s="4" t="s">
        <v>722</v>
      </c>
      <c r="F138" s="6">
        <v>45075</v>
      </c>
      <c r="G138" s="6">
        <v>45076</v>
      </c>
      <c r="H138" s="4">
        <v>1</v>
      </c>
      <c r="I138" s="4">
        <v>1</v>
      </c>
      <c r="J138" s="4">
        <v>1</v>
      </c>
      <c r="K138" s="4" t="s">
        <v>30</v>
      </c>
      <c r="L138" s="4">
        <v>1090</v>
      </c>
      <c r="M138" s="4">
        <v>1090</v>
      </c>
      <c r="N138" s="4" t="s">
        <v>723</v>
      </c>
      <c r="O138" s="4" t="s">
        <v>32</v>
      </c>
      <c r="P138" s="4" t="s">
        <v>33</v>
      </c>
      <c r="Q138" s="4">
        <v>0</v>
      </c>
      <c r="R138" s="7">
        <v>45073</v>
      </c>
      <c r="S138" s="6">
        <v>45079</v>
      </c>
      <c r="T138" s="4" t="s">
        <v>34</v>
      </c>
      <c r="U138" s="4">
        <v>1090</v>
      </c>
      <c r="V138" s="4">
        <v>0</v>
      </c>
      <c r="W138" s="4">
        <v>0</v>
      </c>
      <c r="X138" s="4" t="s">
        <v>724</v>
      </c>
      <c r="Y138" s="4" t="s">
        <v>725</v>
      </c>
    </row>
    <row r="139" s="4" customFormat="1" spans="1:25">
      <c r="A139" s="4" t="s">
        <v>726</v>
      </c>
      <c r="B139" s="4" t="s">
        <v>26</v>
      </c>
      <c r="C139" s="4" t="s">
        <v>27</v>
      </c>
      <c r="D139" s="4" t="s">
        <v>727</v>
      </c>
      <c r="E139" s="4" t="s">
        <v>78</v>
      </c>
      <c r="F139" s="6">
        <v>45073</v>
      </c>
      <c r="G139" s="6">
        <v>45076</v>
      </c>
      <c r="H139" s="4">
        <v>1</v>
      </c>
      <c r="I139" s="4">
        <v>3</v>
      </c>
      <c r="J139" s="4">
        <v>3</v>
      </c>
      <c r="K139" s="4" t="s">
        <v>30</v>
      </c>
      <c r="L139" s="4">
        <v>3380</v>
      </c>
      <c r="M139" s="4">
        <v>3380</v>
      </c>
      <c r="N139" s="4" t="s">
        <v>728</v>
      </c>
      <c r="O139" s="4" t="s">
        <v>32</v>
      </c>
      <c r="P139" s="4" t="s">
        <v>33</v>
      </c>
      <c r="Q139" s="4">
        <v>0</v>
      </c>
      <c r="R139" s="7">
        <v>45073</v>
      </c>
      <c r="S139" s="6">
        <v>45079</v>
      </c>
      <c r="T139" s="4" t="s">
        <v>34</v>
      </c>
      <c r="U139" s="4">
        <v>3380</v>
      </c>
      <c r="V139" s="4">
        <v>0</v>
      </c>
      <c r="W139" s="4">
        <v>0</v>
      </c>
      <c r="X139" s="4" t="s">
        <v>729</v>
      </c>
      <c r="Y139" s="4" t="s">
        <v>730</v>
      </c>
    </row>
    <row r="140" s="4" customFormat="1" spans="1:25">
      <c r="A140" s="4" t="s">
        <v>731</v>
      </c>
      <c r="B140" s="4" t="s">
        <v>26</v>
      </c>
      <c r="C140" s="4" t="s">
        <v>27</v>
      </c>
      <c r="D140" s="4" t="s">
        <v>732</v>
      </c>
      <c r="E140" s="4" t="s">
        <v>733</v>
      </c>
      <c r="F140" s="6">
        <v>45075</v>
      </c>
      <c r="G140" s="6">
        <v>45076</v>
      </c>
      <c r="H140" s="4">
        <v>2</v>
      </c>
      <c r="I140" s="4">
        <v>1</v>
      </c>
      <c r="J140" s="4">
        <v>2</v>
      </c>
      <c r="K140" s="4" t="s">
        <v>30</v>
      </c>
      <c r="L140" s="4">
        <v>324</v>
      </c>
      <c r="M140" s="4">
        <v>324</v>
      </c>
      <c r="N140" s="4" t="s">
        <v>734</v>
      </c>
      <c r="O140" s="4" t="s">
        <v>32</v>
      </c>
      <c r="P140" s="4" t="s">
        <v>33</v>
      </c>
      <c r="Q140" s="4">
        <v>0</v>
      </c>
      <c r="R140" s="7">
        <v>45073</v>
      </c>
      <c r="S140" s="6">
        <v>45079</v>
      </c>
      <c r="T140" s="4" t="s">
        <v>34</v>
      </c>
      <c r="U140" s="4">
        <v>324</v>
      </c>
      <c r="V140" s="4">
        <v>0</v>
      </c>
      <c r="W140" s="4">
        <v>0</v>
      </c>
      <c r="X140" s="4" t="s">
        <v>735</v>
      </c>
      <c r="Y140" s="4" t="s">
        <v>736</v>
      </c>
    </row>
    <row r="141" s="4" customFormat="1" spans="1:25">
      <c r="A141" s="4" t="s">
        <v>737</v>
      </c>
      <c r="B141" s="4" t="s">
        <v>26</v>
      </c>
      <c r="C141" s="4" t="s">
        <v>27</v>
      </c>
      <c r="D141" s="4" t="s">
        <v>358</v>
      </c>
      <c r="E141" s="4" t="s">
        <v>738</v>
      </c>
      <c r="F141" s="6">
        <v>45075</v>
      </c>
      <c r="G141" s="6">
        <v>45076</v>
      </c>
      <c r="H141" s="4">
        <v>1</v>
      </c>
      <c r="I141" s="4">
        <v>1</v>
      </c>
      <c r="J141" s="4">
        <v>1</v>
      </c>
      <c r="K141" s="4" t="s">
        <v>30</v>
      </c>
      <c r="L141" s="4">
        <v>899</v>
      </c>
      <c r="M141" s="4">
        <v>899</v>
      </c>
      <c r="N141" s="4" t="s">
        <v>739</v>
      </c>
      <c r="O141" s="4" t="s">
        <v>32</v>
      </c>
      <c r="P141" s="4" t="s">
        <v>33</v>
      </c>
      <c r="Q141" s="4">
        <v>0</v>
      </c>
      <c r="R141" s="7">
        <v>45073</v>
      </c>
      <c r="S141" s="6">
        <v>45079</v>
      </c>
      <c r="T141" s="4" t="s">
        <v>34</v>
      </c>
      <c r="U141" s="4">
        <v>899</v>
      </c>
      <c r="V141" s="4">
        <v>0</v>
      </c>
      <c r="W141" s="4">
        <v>0</v>
      </c>
      <c r="X141" s="4" t="s">
        <v>740</v>
      </c>
      <c r="Y141" s="4" t="s">
        <v>741</v>
      </c>
    </row>
    <row r="142" s="4" customFormat="1" spans="1:25">
      <c r="A142" s="4" t="s">
        <v>742</v>
      </c>
      <c r="B142" s="4" t="s">
        <v>26</v>
      </c>
      <c r="C142" s="4" t="s">
        <v>27</v>
      </c>
      <c r="D142" s="4" t="s">
        <v>743</v>
      </c>
      <c r="E142" s="4" t="s">
        <v>744</v>
      </c>
      <c r="F142" s="6">
        <v>45074</v>
      </c>
      <c r="G142" s="6">
        <v>45076</v>
      </c>
      <c r="H142" s="4">
        <v>1</v>
      </c>
      <c r="I142" s="4">
        <v>2</v>
      </c>
      <c r="J142" s="4">
        <v>2</v>
      </c>
      <c r="K142" s="4" t="s">
        <v>30</v>
      </c>
      <c r="L142" s="4">
        <v>1540</v>
      </c>
      <c r="M142" s="4">
        <v>1540</v>
      </c>
      <c r="N142" s="4" t="s">
        <v>745</v>
      </c>
      <c r="O142" s="4" t="s">
        <v>32</v>
      </c>
      <c r="P142" s="4" t="s">
        <v>33</v>
      </c>
      <c r="Q142" s="4">
        <v>0</v>
      </c>
      <c r="R142" s="7">
        <v>45073</v>
      </c>
      <c r="S142" s="6">
        <v>45079</v>
      </c>
      <c r="T142" s="4" t="s">
        <v>34</v>
      </c>
      <c r="U142" s="4">
        <v>1540</v>
      </c>
      <c r="V142" s="4">
        <v>0</v>
      </c>
      <c r="W142" s="4">
        <v>0</v>
      </c>
      <c r="X142" s="4" t="s">
        <v>746</v>
      </c>
      <c r="Y142" s="4" t="s">
        <v>747</v>
      </c>
    </row>
    <row r="143" s="4" customFormat="1" spans="1:25">
      <c r="A143" s="4" t="s">
        <v>748</v>
      </c>
      <c r="B143" s="4" t="s">
        <v>26</v>
      </c>
      <c r="C143" s="4" t="s">
        <v>27</v>
      </c>
      <c r="D143" s="4" t="s">
        <v>749</v>
      </c>
      <c r="E143" s="4" t="s">
        <v>750</v>
      </c>
      <c r="F143" s="6">
        <v>45074</v>
      </c>
      <c r="G143" s="6">
        <v>45076</v>
      </c>
      <c r="H143" s="4">
        <v>1</v>
      </c>
      <c r="I143" s="4">
        <v>2</v>
      </c>
      <c r="J143" s="4">
        <v>2</v>
      </c>
      <c r="K143" s="4" t="s">
        <v>30</v>
      </c>
      <c r="L143" s="4">
        <v>572</v>
      </c>
      <c r="M143" s="4">
        <v>572</v>
      </c>
      <c r="N143" s="4" t="s">
        <v>751</v>
      </c>
      <c r="O143" s="4" t="s">
        <v>32</v>
      </c>
      <c r="P143" s="4" t="s">
        <v>33</v>
      </c>
      <c r="Q143" s="4">
        <v>0</v>
      </c>
      <c r="R143" s="7">
        <v>45073</v>
      </c>
      <c r="S143" s="6">
        <v>45079</v>
      </c>
      <c r="T143" s="4" t="s">
        <v>34</v>
      </c>
      <c r="U143" s="4">
        <v>572</v>
      </c>
      <c r="V143" s="4">
        <v>0</v>
      </c>
      <c r="W143" s="4">
        <v>0</v>
      </c>
      <c r="X143" s="4" t="s">
        <v>752</v>
      </c>
      <c r="Y143" s="4" t="s">
        <v>753</v>
      </c>
    </row>
    <row r="144" s="4" customFormat="1" spans="1:25">
      <c r="A144" s="4" t="s">
        <v>754</v>
      </c>
      <c r="B144" s="4" t="s">
        <v>26</v>
      </c>
      <c r="C144" s="4" t="s">
        <v>27</v>
      </c>
      <c r="D144" s="4" t="s">
        <v>755</v>
      </c>
      <c r="E144" s="4" t="s">
        <v>756</v>
      </c>
      <c r="F144" s="6">
        <v>45074</v>
      </c>
      <c r="G144" s="6">
        <v>45076</v>
      </c>
      <c r="H144" s="4">
        <v>1</v>
      </c>
      <c r="I144" s="4">
        <v>2</v>
      </c>
      <c r="J144" s="4">
        <v>2</v>
      </c>
      <c r="K144" s="4" t="s">
        <v>30</v>
      </c>
      <c r="L144" s="4">
        <v>2590</v>
      </c>
      <c r="M144" s="4">
        <v>2590</v>
      </c>
      <c r="N144" s="4" t="s">
        <v>757</v>
      </c>
      <c r="O144" s="4" t="s">
        <v>32</v>
      </c>
      <c r="P144" s="4" t="s">
        <v>33</v>
      </c>
      <c r="Q144" s="4">
        <v>0</v>
      </c>
      <c r="R144" s="7">
        <v>45073</v>
      </c>
      <c r="S144" s="6">
        <v>45079</v>
      </c>
      <c r="T144" s="4" t="s">
        <v>34</v>
      </c>
      <c r="U144" s="4">
        <v>2590</v>
      </c>
      <c r="V144" s="4">
        <v>0</v>
      </c>
      <c r="W144" s="4">
        <v>0</v>
      </c>
      <c r="X144" s="4" t="s">
        <v>758</v>
      </c>
      <c r="Y144" s="4" t="s">
        <v>36</v>
      </c>
    </row>
    <row r="145" s="4" customFormat="1" spans="1:25">
      <c r="A145" s="4" t="s">
        <v>759</v>
      </c>
      <c r="B145" s="4" t="s">
        <v>26</v>
      </c>
      <c r="C145" s="4" t="s">
        <v>27</v>
      </c>
      <c r="D145" s="4" t="s">
        <v>760</v>
      </c>
      <c r="E145" s="4" t="s">
        <v>761</v>
      </c>
      <c r="F145" s="6">
        <v>45073</v>
      </c>
      <c r="G145" s="6">
        <v>45076</v>
      </c>
      <c r="H145" s="4">
        <v>1</v>
      </c>
      <c r="I145" s="4">
        <v>3</v>
      </c>
      <c r="J145" s="4">
        <v>3</v>
      </c>
      <c r="K145" s="4" t="s">
        <v>30</v>
      </c>
      <c r="L145" s="4">
        <v>1188</v>
      </c>
      <c r="M145" s="4">
        <v>1188</v>
      </c>
      <c r="N145" s="4" t="s">
        <v>762</v>
      </c>
      <c r="O145" s="4" t="s">
        <v>32</v>
      </c>
      <c r="P145" s="4" t="s">
        <v>33</v>
      </c>
      <c r="Q145" s="4">
        <v>0</v>
      </c>
      <c r="R145" s="7">
        <v>45073</v>
      </c>
      <c r="S145" s="6">
        <v>45079</v>
      </c>
      <c r="T145" s="4" t="s">
        <v>34</v>
      </c>
      <c r="U145" s="4">
        <v>1188</v>
      </c>
      <c r="V145" s="4">
        <v>0</v>
      </c>
      <c r="W145" s="4">
        <v>0</v>
      </c>
      <c r="X145" s="4" t="s">
        <v>763</v>
      </c>
      <c r="Y145" s="4" t="s">
        <v>764</v>
      </c>
    </row>
    <row r="146" s="4" customFormat="1" spans="1:25">
      <c r="A146" s="4" t="s">
        <v>765</v>
      </c>
      <c r="B146" s="4" t="s">
        <v>26</v>
      </c>
      <c r="C146" s="4" t="s">
        <v>27</v>
      </c>
      <c r="D146" s="4" t="s">
        <v>766</v>
      </c>
      <c r="E146" s="4" t="s">
        <v>767</v>
      </c>
      <c r="F146" s="6">
        <v>45075</v>
      </c>
      <c r="G146" s="6">
        <v>45076</v>
      </c>
      <c r="H146" s="4">
        <v>1</v>
      </c>
      <c r="I146" s="4">
        <v>1</v>
      </c>
      <c r="J146" s="4">
        <v>1</v>
      </c>
      <c r="K146" s="4" t="s">
        <v>30</v>
      </c>
      <c r="L146" s="4">
        <v>383</v>
      </c>
      <c r="M146" s="4">
        <v>383</v>
      </c>
      <c r="N146" s="4" t="s">
        <v>768</v>
      </c>
      <c r="O146" s="4" t="s">
        <v>32</v>
      </c>
      <c r="P146" s="4" t="s">
        <v>33</v>
      </c>
      <c r="Q146" s="4">
        <v>0</v>
      </c>
      <c r="R146" s="7">
        <v>45073</v>
      </c>
      <c r="S146" s="6">
        <v>45079</v>
      </c>
      <c r="T146" s="4" t="s">
        <v>34</v>
      </c>
      <c r="U146" s="4">
        <v>383</v>
      </c>
      <c r="V146" s="4">
        <v>0</v>
      </c>
      <c r="W146" s="4">
        <v>0</v>
      </c>
      <c r="X146" s="4" t="s">
        <v>769</v>
      </c>
      <c r="Y146" s="4" t="s">
        <v>770</v>
      </c>
    </row>
    <row r="147" s="4" customFormat="1" spans="1:25">
      <c r="A147" s="4" t="s">
        <v>771</v>
      </c>
      <c r="B147" s="4" t="s">
        <v>26</v>
      </c>
      <c r="C147" s="4" t="s">
        <v>27</v>
      </c>
      <c r="D147" s="4" t="s">
        <v>772</v>
      </c>
      <c r="E147" s="4" t="s">
        <v>773</v>
      </c>
      <c r="F147" s="6">
        <v>45074</v>
      </c>
      <c r="G147" s="6">
        <v>45076</v>
      </c>
      <c r="H147" s="4">
        <v>1</v>
      </c>
      <c r="I147" s="4">
        <v>2</v>
      </c>
      <c r="J147" s="4">
        <v>2</v>
      </c>
      <c r="K147" s="4" t="s">
        <v>30</v>
      </c>
      <c r="L147" s="4">
        <v>2026</v>
      </c>
      <c r="M147" s="4">
        <v>2026</v>
      </c>
      <c r="N147" s="4" t="s">
        <v>774</v>
      </c>
      <c r="O147" s="4" t="s">
        <v>32</v>
      </c>
      <c r="P147" s="4" t="s">
        <v>33</v>
      </c>
      <c r="Q147" s="4">
        <v>0</v>
      </c>
      <c r="R147" s="7">
        <v>45073</v>
      </c>
      <c r="S147" s="6">
        <v>45079</v>
      </c>
      <c r="T147" s="4" t="s">
        <v>34</v>
      </c>
      <c r="U147" s="4">
        <v>2026</v>
      </c>
      <c r="V147" s="4">
        <v>0</v>
      </c>
      <c r="W147" s="4">
        <v>0</v>
      </c>
      <c r="X147" s="4" t="s">
        <v>775</v>
      </c>
      <c r="Y147" s="4" t="s">
        <v>776</v>
      </c>
    </row>
    <row r="148" s="4" customFormat="1" spans="1:25">
      <c r="A148" s="4" t="s">
        <v>777</v>
      </c>
      <c r="B148" s="4" t="s">
        <v>26</v>
      </c>
      <c r="C148" s="4" t="s">
        <v>27</v>
      </c>
      <c r="D148" s="4" t="s">
        <v>778</v>
      </c>
      <c r="E148" s="4" t="s">
        <v>146</v>
      </c>
      <c r="F148" s="6">
        <v>45074</v>
      </c>
      <c r="G148" s="6">
        <v>45076</v>
      </c>
      <c r="H148" s="4">
        <v>1</v>
      </c>
      <c r="I148" s="4">
        <v>2</v>
      </c>
      <c r="J148" s="4">
        <v>2</v>
      </c>
      <c r="K148" s="4" t="s">
        <v>30</v>
      </c>
      <c r="L148" s="4">
        <v>2460</v>
      </c>
      <c r="M148" s="4">
        <v>2460</v>
      </c>
      <c r="N148" s="4" t="s">
        <v>779</v>
      </c>
      <c r="O148" s="4" t="s">
        <v>32</v>
      </c>
      <c r="P148" s="4" t="s">
        <v>33</v>
      </c>
      <c r="Q148" s="4">
        <v>0</v>
      </c>
      <c r="R148" s="7">
        <v>45073</v>
      </c>
      <c r="S148" s="6">
        <v>45079</v>
      </c>
      <c r="T148" s="4" t="s">
        <v>34</v>
      </c>
      <c r="U148" s="4">
        <v>2460</v>
      </c>
      <c r="V148" s="4">
        <v>0</v>
      </c>
      <c r="W148" s="4">
        <v>0</v>
      </c>
      <c r="X148" s="4" t="s">
        <v>780</v>
      </c>
      <c r="Y148" s="4" t="s">
        <v>781</v>
      </c>
    </row>
    <row r="149" s="4" customFormat="1" spans="1:25">
      <c r="A149" s="4" t="s">
        <v>782</v>
      </c>
      <c r="B149" s="4" t="s">
        <v>26</v>
      </c>
      <c r="C149" s="4" t="s">
        <v>27</v>
      </c>
      <c r="D149" s="4" t="s">
        <v>783</v>
      </c>
      <c r="E149" s="4" t="s">
        <v>784</v>
      </c>
      <c r="F149" s="6">
        <v>45074</v>
      </c>
      <c r="G149" s="6">
        <v>45076</v>
      </c>
      <c r="H149" s="4">
        <v>1</v>
      </c>
      <c r="I149" s="4">
        <v>2</v>
      </c>
      <c r="J149" s="4">
        <v>2</v>
      </c>
      <c r="K149" s="4" t="s">
        <v>30</v>
      </c>
      <c r="L149" s="4">
        <v>1632</v>
      </c>
      <c r="M149" s="4">
        <v>1632</v>
      </c>
      <c r="N149" s="4" t="s">
        <v>785</v>
      </c>
      <c r="O149" s="4" t="s">
        <v>32</v>
      </c>
      <c r="P149" s="4" t="s">
        <v>33</v>
      </c>
      <c r="Q149" s="4">
        <v>0</v>
      </c>
      <c r="R149" s="7">
        <v>45073</v>
      </c>
      <c r="S149" s="6">
        <v>45079</v>
      </c>
      <c r="T149" s="4" t="s">
        <v>34</v>
      </c>
      <c r="U149" s="4">
        <v>1632</v>
      </c>
      <c r="V149" s="4">
        <v>0</v>
      </c>
      <c r="W149" s="4">
        <v>0</v>
      </c>
      <c r="X149" s="4" t="s">
        <v>786</v>
      </c>
      <c r="Y149" s="4" t="s">
        <v>787</v>
      </c>
    </row>
    <row r="150" s="4" customFormat="1" spans="1:25">
      <c r="A150" s="4" t="s">
        <v>788</v>
      </c>
      <c r="B150" s="4" t="s">
        <v>26</v>
      </c>
      <c r="C150" s="4" t="s">
        <v>27</v>
      </c>
      <c r="D150" s="4" t="s">
        <v>789</v>
      </c>
      <c r="E150" s="4" t="s">
        <v>790</v>
      </c>
      <c r="F150" s="6">
        <v>45075</v>
      </c>
      <c r="G150" s="6">
        <v>45076</v>
      </c>
      <c r="H150" s="4">
        <v>1</v>
      </c>
      <c r="I150" s="4">
        <v>1</v>
      </c>
      <c r="J150" s="4">
        <v>1</v>
      </c>
      <c r="K150" s="4" t="s">
        <v>30</v>
      </c>
      <c r="L150" s="4">
        <v>2414</v>
      </c>
      <c r="M150" s="4">
        <v>2414</v>
      </c>
      <c r="N150" s="4" t="s">
        <v>791</v>
      </c>
      <c r="O150" s="4" t="s">
        <v>32</v>
      </c>
      <c r="P150" s="4" t="s">
        <v>33</v>
      </c>
      <c r="Q150" s="4">
        <v>0</v>
      </c>
      <c r="R150" s="7">
        <v>45074</v>
      </c>
      <c r="S150" s="6">
        <v>45079</v>
      </c>
      <c r="T150" s="4" t="s">
        <v>34</v>
      </c>
      <c r="U150" s="4">
        <v>2414</v>
      </c>
      <c r="V150" s="4">
        <v>0</v>
      </c>
      <c r="W150" s="4">
        <v>0</v>
      </c>
      <c r="X150" s="4" t="s">
        <v>792</v>
      </c>
      <c r="Y150" s="4" t="s">
        <v>793</v>
      </c>
    </row>
    <row r="151" s="4" customFormat="1" spans="1:25">
      <c r="A151" s="4" t="s">
        <v>794</v>
      </c>
      <c r="B151" s="4" t="s">
        <v>26</v>
      </c>
      <c r="C151" s="4" t="s">
        <v>27</v>
      </c>
      <c r="D151" s="4" t="s">
        <v>795</v>
      </c>
      <c r="E151" s="4" t="s">
        <v>796</v>
      </c>
      <c r="F151" s="6">
        <v>45075</v>
      </c>
      <c r="G151" s="6">
        <v>45076</v>
      </c>
      <c r="H151" s="4">
        <v>1</v>
      </c>
      <c r="I151" s="4">
        <v>1</v>
      </c>
      <c r="J151" s="4">
        <v>1</v>
      </c>
      <c r="K151" s="4" t="s">
        <v>30</v>
      </c>
      <c r="L151" s="4">
        <v>239</v>
      </c>
      <c r="M151" s="4">
        <v>239</v>
      </c>
      <c r="N151" s="4" t="s">
        <v>797</v>
      </c>
      <c r="O151" s="4" t="s">
        <v>32</v>
      </c>
      <c r="P151" s="4" t="s">
        <v>33</v>
      </c>
      <c r="Q151" s="4">
        <v>0</v>
      </c>
      <c r="R151" s="7">
        <v>45074</v>
      </c>
      <c r="S151" s="6">
        <v>45079</v>
      </c>
      <c r="T151" s="4" t="s">
        <v>34</v>
      </c>
      <c r="U151" s="4">
        <v>239</v>
      </c>
      <c r="V151" s="4">
        <v>0</v>
      </c>
      <c r="W151" s="4">
        <v>0</v>
      </c>
      <c r="X151" s="4" t="s">
        <v>798</v>
      </c>
      <c r="Y151" s="4" t="s">
        <v>799</v>
      </c>
    </row>
    <row r="152" s="4" customFormat="1" spans="1:25">
      <c r="A152" s="4" t="s">
        <v>800</v>
      </c>
      <c r="B152" s="4" t="s">
        <v>26</v>
      </c>
      <c r="C152" s="4" t="s">
        <v>27</v>
      </c>
      <c r="D152" s="4" t="s">
        <v>801</v>
      </c>
      <c r="E152" s="4" t="s">
        <v>802</v>
      </c>
      <c r="F152" s="6">
        <v>45074</v>
      </c>
      <c r="G152" s="6">
        <v>45076</v>
      </c>
      <c r="H152" s="4">
        <v>1</v>
      </c>
      <c r="I152" s="4">
        <v>2</v>
      </c>
      <c r="J152" s="4">
        <v>2</v>
      </c>
      <c r="K152" s="4" t="s">
        <v>30</v>
      </c>
      <c r="L152" s="4">
        <v>566</v>
      </c>
      <c r="M152" s="4">
        <v>566</v>
      </c>
      <c r="N152" s="4" t="s">
        <v>803</v>
      </c>
      <c r="O152" s="4" t="s">
        <v>32</v>
      </c>
      <c r="P152" s="4" t="s">
        <v>33</v>
      </c>
      <c r="Q152" s="4">
        <v>0</v>
      </c>
      <c r="R152" s="7">
        <v>45074</v>
      </c>
      <c r="S152" s="6">
        <v>45079</v>
      </c>
      <c r="T152" s="4" t="s">
        <v>34</v>
      </c>
      <c r="U152" s="4">
        <v>566</v>
      </c>
      <c r="V152" s="4">
        <v>0</v>
      </c>
      <c r="W152" s="4">
        <v>0</v>
      </c>
      <c r="X152" s="4" t="s">
        <v>804</v>
      </c>
      <c r="Y152" s="4" t="s">
        <v>805</v>
      </c>
    </row>
    <row r="153" s="4" customFormat="1" spans="1:25">
      <c r="A153" s="4" t="s">
        <v>806</v>
      </c>
      <c r="B153" s="4" t="s">
        <v>26</v>
      </c>
      <c r="C153" s="4" t="s">
        <v>27</v>
      </c>
      <c r="D153" s="4" t="s">
        <v>807</v>
      </c>
      <c r="E153" s="4" t="s">
        <v>50</v>
      </c>
      <c r="F153" s="6">
        <v>45074</v>
      </c>
      <c r="G153" s="6">
        <v>45076</v>
      </c>
      <c r="H153" s="4">
        <v>1</v>
      </c>
      <c r="I153" s="4">
        <v>2</v>
      </c>
      <c r="J153" s="4">
        <v>2</v>
      </c>
      <c r="K153" s="4" t="s">
        <v>30</v>
      </c>
      <c r="L153" s="4">
        <v>962</v>
      </c>
      <c r="M153" s="4">
        <v>962</v>
      </c>
      <c r="N153" s="4" t="s">
        <v>808</v>
      </c>
      <c r="O153" s="4" t="s">
        <v>32</v>
      </c>
      <c r="P153" s="4" t="s">
        <v>33</v>
      </c>
      <c r="Q153" s="4">
        <v>0</v>
      </c>
      <c r="R153" s="7">
        <v>45074</v>
      </c>
      <c r="S153" s="6">
        <v>45079</v>
      </c>
      <c r="T153" s="4" t="s">
        <v>34</v>
      </c>
      <c r="U153" s="4">
        <v>962</v>
      </c>
      <c r="V153" s="4">
        <v>0</v>
      </c>
      <c r="W153" s="4">
        <v>0</v>
      </c>
      <c r="X153" s="4" t="s">
        <v>809</v>
      </c>
      <c r="Y153" s="4" t="s">
        <v>810</v>
      </c>
    </row>
    <row r="154" s="4" customFormat="1" spans="1:25">
      <c r="A154" s="4" t="s">
        <v>811</v>
      </c>
      <c r="B154" s="4" t="s">
        <v>26</v>
      </c>
      <c r="C154" s="4" t="s">
        <v>27</v>
      </c>
      <c r="D154" s="4" t="s">
        <v>812</v>
      </c>
      <c r="E154" s="4" t="s">
        <v>813</v>
      </c>
      <c r="F154" s="6">
        <v>45075</v>
      </c>
      <c r="G154" s="6">
        <v>45076</v>
      </c>
      <c r="H154" s="4">
        <v>1</v>
      </c>
      <c r="I154" s="4">
        <v>1</v>
      </c>
      <c r="J154" s="4">
        <v>1</v>
      </c>
      <c r="K154" s="4" t="s">
        <v>30</v>
      </c>
      <c r="L154" s="4">
        <v>1044</v>
      </c>
      <c r="M154" s="4">
        <v>1044</v>
      </c>
      <c r="N154" s="4" t="s">
        <v>814</v>
      </c>
      <c r="O154" s="4" t="s">
        <v>32</v>
      </c>
      <c r="P154" s="4" t="s">
        <v>33</v>
      </c>
      <c r="Q154" s="4">
        <v>0</v>
      </c>
      <c r="R154" s="7">
        <v>45074</v>
      </c>
      <c r="S154" s="6">
        <v>45079</v>
      </c>
      <c r="T154" s="4" t="s">
        <v>34</v>
      </c>
      <c r="U154" s="4">
        <v>1044</v>
      </c>
      <c r="V154" s="4">
        <v>0</v>
      </c>
      <c r="W154" s="4">
        <v>0</v>
      </c>
      <c r="X154" s="4" t="s">
        <v>815</v>
      </c>
      <c r="Y154" s="4" t="s">
        <v>816</v>
      </c>
    </row>
    <row r="155" s="4" customFormat="1" spans="1:25">
      <c r="A155" s="4" t="s">
        <v>817</v>
      </c>
      <c r="B155" s="4" t="s">
        <v>26</v>
      </c>
      <c r="C155" s="4" t="s">
        <v>27</v>
      </c>
      <c r="D155" s="4" t="s">
        <v>818</v>
      </c>
      <c r="E155" s="4" t="s">
        <v>819</v>
      </c>
      <c r="F155" s="6">
        <v>45075</v>
      </c>
      <c r="G155" s="6">
        <v>45076</v>
      </c>
      <c r="H155" s="4">
        <v>1</v>
      </c>
      <c r="I155" s="4">
        <v>1</v>
      </c>
      <c r="J155" s="4">
        <v>1</v>
      </c>
      <c r="K155" s="4" t="s">
        <v>30</v>
      </c>
      <c r="L155" s="4">
        <v>151</v>
      </c>
      <c r="M155" s="4">
        <v>151</v>
      </c>
      <c r="N155" s="4" t="s">
        <v>820</v>
      </c>
      <c r="O155" s="4" t="s">
        <v>32</v>
      </c>
      <c r="P155" s="4" t="s">
        <v>33</v>
      </c>
      <c r="Q155" s="4">
        <v>0</v>
      </c>
      <c r="R155" s="7">
        <v>45074</v>
      </c>
      <c r="S155" s="6">
        <v>45079</v>
      </c>
      <c r="T155" s="4" t="s">
        <v>34</v>
      </c>
      <c r="U155" s="4">
        <v>151</v>
      </c>
      <c r="V155" s="4">
        <v>0</v>
      </c>
      <c r="W155" s="4">
        <v>0</v>
      </c>
      <c r="X155" s="4" t="s">
        <v>821</v>
      </c>
      <c r="Y155" s="4" t="s">
        <v>822</v>
      </c>
    </row>
    <row r="156" s="4" customFormat="1" spans="1:28">
      <c r="A156" s="4" t="s">
        <v>823</v>
      </c>
      <c r="B156" s="4" t="s">
        <v>26</v>
      </c>
      <c r="C156" s="4" t="s">
        <v>27</v>
      </c>
      <c r="D156" s="4" t="s">
        <v>824</v>
      </c>
      <c r="E156" s="4" t="s">
        <v>825</v>
      </c>
      <c r="F156" s="6">
        <v>45074</v>
      </c>
      <c r="G156" s="6">
        <v>45076</v>
      </c>
      <c r="H156" s="4">
        <v>4</v>
      </c>
      <c r="I156" s="4">
        <v>2</v>
      </c>
      <c r="J156" s="4">
        <v>8</v>
      </c>
      <c r="K156" s="4" t="s">
        <v>30</v>
      </c>
      <c r="L156" s="4">
        <v>2360</v>
      </c>
      <c r="M156" s="4">
        <v>2360</v>
      </c>
      <c r="N156" s="4" t="s">
        <v>826</v>
      </c>
      <c r="O156" s="4" t="s">
        <v>32</v>
      </c>
      <c r="P156" s="4" t="s">
        <v>33</v>
      </c>
      <c r="Q156" s="4">
        <v>0</v>
      </c>
      <c r="R156" s="7">
        <v>45074</v>
      </c>
      <c r="S156" s="6">
        <v>45079</v>
      </c>
      <c r="T156" s="4" t="s">
        <v>34</v>
      </c>
      <c r="U156" s="4">
        <v>2360</v>
      </c>
      <c r="V156" s="4">
        <v>0</v>
      </c>
      <c r="W156" s="4">
        <v>0</v>
      </c>
      <c r="X156" s="4" t="s">
        <v>827</v>
      </c>
      <c r="Y156" s="4">
        <v>-17253300</v>
      </c>
      <c r="Z156" s="4">
        <v>-17253302</v>
      </c>
      <c r="AA156" s="4">
        <v>-17253303</v>
      </c>
      <c r="AB156" s="4" t="s">
        <v>828</v>
      </c>
    </row>
    <row r="157" s="4" customFormat="1" spans="1:27">
      <c r="A157" s="4" t="s">
        <v>829</v>
      </c>
      <c r="B157" s="4" t="s">
        <v>26</v>
      </c>
      <c r="C157" s="4" t="s">
        <v>27</v>
      </c>
      <c r="D157" s="4" t="s">
        <v>830</v>
      </c>
      <c r="E157" s="4" t="s">
        <v>78</v>
      </c>
      <c r="F157" s="6">
        <v>45074</v>
      </c>
      <c r="G157" s="6">
        <v>45076</v>
      </c>
      <c r="H157" s="4">
        <v>3</v>
      </c>
      <c r="I157" s="4">
        <v>2</v>
      </c>
      <c r="J157" s="4">
        <v>6</v>
      </c>
      <c r="K157" s="4" t="s">
        <v>30</v>
      </c>
      <c r="L157" s="4">
        <v>1980</v>
      </c>
      <c r="M157" s="4">
        <v>1980</v>
      </c>
      <c r="N157" s="4" t="s">
        <v>831</v>
      </c>
      <c r="O157" s="4" t="s">
        <v>32</v>
      </c>
      <c r="P157" s="4" t="s">
        <v>33</v>
      </c>
      <c r="Q157" s="4">
        <v>0</v>
      </c>
      <c r="R157" s="7">
        <v>45074</v>
      </c>
      <c r="S157" s="6">
        <v>45079</v>
      </c>
      <c r="T157" s="4" t="s">
        <v>34</v>
      </c>
      <c r="U157" s="4">
        <v>1980</v>
      </c>
      <c r="V157" s="4">
        <v>0</v>
      </c>
      <c r="W157" s="4">
        <v>0</v>
      </c>
      <c r="X157" s="4" t="s">
        <v>832</v>
      </c>
      <c r="Y157" s="4">
        <v>-17265943</v>
      </c>
      <c r="Z157" s="4">
        <v>-17265944</v>
      </c>
      <c r="AA157" s="4" t="s">
        <v>833</v>
      </c>
    </row>
    <row r="158" s="4" customFormat="1" spans="1:25">
      <c r="A158" s="4" t="s">
        <v>834</v>
      </c>
      <c r="B158" s="4" t="s">
        <v>26</v>
      </c>
      <c r="C158" s="4" t="s">
        <v>27</v>
      </c>
      <c r="D158" s="4" t="s">
        <v>835</v>
      </c>
      <c r="E158" s="4" t="s">
        <v>123</v>
      </c>
      <c r="F158" s="6">
        <v>45075</v>
      </c>
      <c r="G158" s="6">
        <v>45076</v>
      </c>
      <c r="H158" s="4">
        <v>1</v>
      </c>
      <c r="I158" s="4">
        <v>1</v>
      </c>
      <c r="J158" s="4">
        <v>1</v>
      </c>
      <c r="K158" s="4" t="s">
        <v>30</v>
      </c>
      <c r="L158" s="4">
        <v>213</v>
      </c>
      <c r="M158" s="4">
        <v>213</v>
      </c>
      <c r="N158" s="4" t="s">
        <v>836</v>
      </c>
      <c r="O158" s="4" t="s">
        <v>32</v>
      </c>
      <c r="P158" s="4" t="s">
        <v>33</v>
      </c>
      <c r="Q158" s="4">
        <v>0</v>
      </c>
      <c r="R158" s="7">
        <v>45074</v>
      </c>
      <c r="S158" s="6">
        <v>45079</v>
      </c>
      <c r="T158" s="4" t="s">
        <v>34</v>
      </c>
      <c r="U158" s="4">
        <v>213</v>
      </c>
      <c r="V158" s="4">
        <v>0</v>
      </c>
      <c r="W158" s="4">
        <v>0</v>
      </c>
      <c r="X158" s="4" t="s">
        <v>837</v>
      </c>
      <c r="Y158" s="4" t="s">
        <v>838</v>
      </c>
    </row>
    <row r="159" s="4" customFormat="1" spans="1:25">
      <c r="A159" s="4" t="s">
        <v>839</v>
      </c>
      <c r="B159" s="4" t="s">
        <v>26</v>
      </c>
      <c r="C159" s="4" t="s">
        <v>27</v>
      </c>
      <c r="D159" s="4" t="s">
        <v>840</v>
      </c>
      <c r="E159" s="4" t="s">
        <v>841</v>
      </c>
      <c r="F159" s="6">
        <v>45075</v>
      </c>
      <c r="G159" s="6">
        <v>45076</v>
      </c>
      <c r="H159" s="4">
        <v>1</v>
      </c>
      <c r="I159" s="4">
        <v>1</v>
      </c>
      <c r="J159" s="4">
        <v>1</v>
      </c>
      <c r="K159" s="4" t="s">
        <v>30</v>
      </c>
      <c r="L159" s="4">
        <v>91</v>
      </c>
      <c r="M159" s="4">
        <v>91</v>
      </c>
      <c r="N159" s="4" t="s">
        <v>842</v>
      </c>
      <c r="O159" s="4" t="s">
        <v>32</v>
      </c>
      <c r="P159" s="4" t="s">
        <v>33</v>
      </c>
      <c r="Q159" s="4">
        <v>0</v>
      </c>
      <c r="R159" s="7">
        <v>45074</v>
      </c>
      <c r="S159" s="6">
        <v>45079</v>
      </c>
      <c r="T159" s="4" t="s">
        <v>34</v>
      </c>
      <c r="U159" s="4">
        <v>91</v>
      </c>
      <c r="V159" s="4">
        <v>0</v>
      </c>
      <c r="W159" s="4">
        <v>0</v>
      </c>
      <c r="X159" s="4" t="s">
        <v>843</v>
      </c>
      <c r="Y159" s="4" t="s">
        <v>844</v>
      </c>
    </row>
    <row r="160" s="4" customFormat="1" spans="1:25">
      <c r="A160" s="4" t="s">
        <v>845</v>
      </c>
      <c r="B160" s="4" t="s">
        <v>26</v>
      </c>
      <c r="C160" s="4" t="s">
        <v>27</v>
      </c>
      <c r="D160" s="4" t="s">
        <v>846</v>
      </c>
      <c r="E160" s="4" t="s">
        <v>847</v>
      </c>
      <c r="F160" s="6">
        <v>45075</v>
      </c>
      <c r="G160" s="6">
        <v>45076</v>
      </c>
      <c r="H160" s="4">
        <v>1</v>
      </c>
      <c r="I160" s="4">
        <v>1</v>
      </c>
      <c r="J160" s="4">
        <v>1</v>
      </c>
      <c r="K160" s="4" t="s">
        <v>30</v>
      </c>
      <c r="L160" s="4">
        <v>614</v>
      </c>
      <c r="M160" s="4">
        <v>614</v>
      </c>
      <c r="N160" s="4" t="s">
        <v>848</v>
      </c>
      <c r="O160" s="4" t="s">
        <v>32</v>
      </c>
      <c r="P160" s="4" t="s">
        <v>33</v>
      </c>
      <c r="Q160" s="4">
        <v>0</v>
      </c>
      <c r="R160" s="7">
        <v>45074</v>
      </c>
      <c r="S160" s="6">
        <v>45079</v>
      </c>
      <c r="T160" s="4" t="s">
        <v>34</v>
      </c>
      <c r="U160" s="4">
        <v>614</v>
      </c>
      <c r="V160" s="4">
        <v>0</v>
      </c>
      <c r="W160" s="4">
        <v>0</v>
      </c>
      <c r="X160" s="4" t="s">
        <v>849</v>
      </c>
      <c r="Y160" s="4" t="s">
        <v>850</v>
      </c>
    </row>
    <row r="161" s="4" customFormat="1" spans="1:25">
      <c r="A161" s="4" t="s">
        <v>851</v>
      </c>
      <c r="B161" s="4" t="s">
        <v>26</v>
      </c>
      <c r="C161" s="4" t="s">
        <v>27</v>
      </c>
      <c r="D161" s="4" t="s">
        <v>852</v>
      </c>
      <c r="E161" s="4" t="s">
        <v>853</v>
      </c>
      <c r="F161" s="6">
        <v>45075</v>
      </c>
      <c r="G161" s="6">
        <v>45076</v>
      </c>
      <c r="H161" s="4">
        <v>1</v>
      </c>
      <c r="I161" s="4">
        <v>1</v>
      </c>
      <c r="J161" s="4">
        <v>1</v>
      </c>
      <c r="K161" s="4" t="s">
        <v>30</v>
      </c>
      <c r="L161" s="4">
        <v>2062</v>
      </c>
      <c r="M161" s="4">
        <v>2062</v>
      </c>
      <c r="N161" s="4" t="s">
        <v>854</v>
      </c>
      <c r="O161" s="4" t="s">
        <v>32</v>
      </c>
      <c r="P161" s="4" t="s">
        <v>33</v>
      </c>
      <c r="Q161" s="4">
        <v>0</v>
      </c>
      <c r="R161" s="7">
        <v>45074</v>
      </c>
      <c r="S161" s="6">
        <v>45079</v>
      </c>
      <c r="T161" s="4" t="s">
        <v>34</v>
      </c>
      <c r="U161" s="4">
        <v>2062</v>
      </c>
      <c r="V161" s="4">
        <v>0</v>
      </c>
      <c r="W161" s="4">
        <v>0</v>
      </c>
      <c r="X161" s="4" t="s">
        <v>855</v>
      </c>
      <c r="Y161" s="4" t="s">
        <v>856</v>
      </c>
    </row>
    <row r="162" s="4" customFormat="1" spans="1:25">
      <c r="A162" s="4" t="s">
        <v>857</v>
      </c>
      <c r="B162" s="4" t="s">
        <v>26</v>
      </c>
      <c r="C162" s="4" t="s">
        <v>27</v>
      </c>
      <c r="D162" s="4" t="s">
        <v>858</v>
      </c>
      <c r="E162" s="4" t="s">
        <v>859</v>
      </c>
      <c r="F162" s="6">
        <v>45074</v>
      </c>
      <c r="G162" s="6">
        <v>45076</v>
      </c>
      <c r="H162" s="4">
        <v>1</v>
      </c>
      <c r="I162" s="4">
        <v>2</v>
      </c>
      <c r="J162" s="4">
        <v>2</v>
      </c>
      <c r="K162" s="4" t="s">
        <v>30</v>
      </c>
      <c r="L162" s="4">
        <v>1818</v>
      </c>
      <c r="M162" s="4">
        <v>1818</v>
      </c>
      <c r="N162" s="4" t="s">
        <v>860</v>
      </c>
      <c r="O162" s="4" t="s">
        <v>32</v>
      </c>
      <c r="P162" s="4" t="s">
        <v>33</v>
      </c>
      <c r="Q162" s="4">
        <v>0</v>
      </c>
      <c r="R162" s="7">
        <v>45074</v>
      </c>
      <c r="S162" s="6">
        <v>45079</v>
      </c>
      <c r="T162" s="4" t="s">
        <v>34</v>
      </c>
      <c r="U162" s="4">
        <v>1818</v>
      </c>
      <c r="V162" s="4">
        <v>0</v>
      </c>
      <c r="W162" s="4">
        <v>0</v>
      </c>
      <c r="X162" s="4" t="s">
        <v>861</v>
      </c>
      <c r="Y162" s="4" t="s">
        <v>862</v>
      </c>
    </row>
    <row r="163" s="4" customFormat="1" spans="1:25">
      <c r="A163" s="4" t="s">
        <v>863</v>
      </c>
      <c r="B163" s="4" t="s">
        <v>26</v>
      </c>
      <c r="C163" s="4" t="s">
        <v>27</v>
      </c>
      <c r="D163" s="4" t="s">
        <v>864</v>
      </c>
      <c r="E163" s="4" t="s">
        <v>865</v>
      </c>
      <c r="F163" s="6">
        <v>45075</v>
      </c>
      <c r="G163" s="6">
        <v>45076</v>
      </c>
      <c r="H163" s="4">
        <v>1</v>
      </c>
      <c r="I163" s="4">
        <v>1</v>
      </c>
      <c r="J163" s="4">
        <v>1</v>
      </c>
      <c r="K163" s="4" t="s">
        <v>30</v>
      </c>
      <c r="L163" s="4">
        <v>197</v>
      </c>
      <c r="M163" s="4">
        <v>197</v>
      </c>
      <c r="N163" s="4" t="s">
        <v>866</v>
      </c>
      <c r="O163" s="4" t="s">
        <v>32</v>
      </c>
      <c r="P163" s="4" t="s">
        <v>33</v>
      </c>
      <c r="Q163" s="4">
        <v>0</v>
      </c>
      <c r="R163" s="7">
        <v>45074</v>
      </c>
      <c r="S163" s="6">
        <v>45079</v>
      </c>
      <c r="T163" s="4" t="s">
        <v>34</v>
      </c>
      <c r="U163" s="4">
        <v>197</v>
      </c>
      <c r="V163" s="4">
        <v>0</v>
      </c>
      <c r="W163" s="4">
        <v>0</v>
      </c>
      <c r="X163" s="4" t="s">
        <v>867</v>
      </c>
      <c r="Y163" s="4" t="s">
        <v>868</v>
      </c>
    </row>
    <row r="164" s="4" customFormat="1" spans="1:25">
      <c r="A164" s="4" t="s">
        <v>869</v>
      </c>
      <c r="B164" s="4" t="s">
        <v>26</v>
      </c>
      <c r="C164" s="4" t="s">
        <v>27</v>
      </c>
      <c r="D164" s="4" t="s">
        <v>870</v>
      </c>
      <c r="E164" s="4" t="s">
        <v>871</v>
      </c>
      <c r="F164" s="6">
        <v>45075</v>
      </c>
      <c r="G164" s="6">
        <v>45076</v>
      </c>
      <c r="H164" s="4">
        <v>1</v>
      </c>
      <c r="I164" s="4">
        <v>1</v>
      </c>
      <c r="J164" s="4">
        <v>1</v>
      </c>
      <c r="K164" s="4" t="s">
        <v>30</v>
      </c>
      <c r="L164" s="4">
        <v>2159</v>
      </c>
      <c r="M164" s="4">
        <v>2159</v>
      </c>
      <c r="N164" s="4" t="s">
        <v>872</v>
      </c>
      <c r="O164" s="4" t="s">
        <v>32</v>
      </c>
      <c r="P164" s="4" t="s">
        <v>33</v>
      </c>
      <c r="Q164" s="4">
        <v>0</v>
      </c>
      <c r="R164" s="7">
        <v>45074</v>
      </c>
      <c r="S164" s="6">
        <v>45079</v>
      </c>
      <c r="T164" s="4" t="s">
        <v>34</v>
      </c>
      <c r="U164" s="4">
        <v>2159</v>
      </c>
      <c r="V164" s="4">
        <v>0</v>
      </c>
      <c r="W164" s="4">
        <v>0</v>
      </c>
      <c r="X164" s="4" t="s">
        <v>873</v>
      </c>
      <c r="Y164" s="4" t="s">
        <v>36</v>
      </c>
    </row>
    <row r="165" s="4" customFormat="1" spans="1:25">
      <c r="A165" s="4" t="s">
        <v>869</v>
      </c>
      <c r="B165" s="4" t="s">
        <v>26</v>
      </c>
      <c r="C165" s="4" t="s">
        <v>120</v>
      </c>
      <c r="D165" s="4" t="s">
        <v>870</v>
      </c>
      <c r="E165" s="4" t="s">
        <v>871</v>
      </c>
      <c r="F165" s="6">
        <v>45075</v>
      </c>
      <c r="G165" s="6">
        <v>45076</v>
      </c>
      <c r="H165" s="4">
        <v>1</v>
      </c>
      <c r="I165" s="4">
        <v>1</v>
      </c>
      <c r="J165" s="4">
        <v>1</v>
      </c>
      <c r="K165" s="4" t="s">
        <v>30</v>
      </c>
      <c r="L165" s="4">
        <v>-2159</v>
      </c>
      <c r="M165" s="4">
        <v>-2159</v>
      </c>
      <c r="N165" s="4" t="s">
        <v>872</v>
      </c>
      <c r="O165" s="4" t="s">
        <v>32</v>
      </c>
      <c r="P165" s="4" t="s">
        <v>33</v>
      </c>
      <c r="Q165" s="4">
        <v>0</v>
      </c>
      <c r="R165" s="7">
        <v>45074</v>
      </c>
      <c r="S165" s="6">
        <v>45079</v>
      </c>
      <c r="T165" s="4" t="s">
        <v>34</v>
      </c>
      <c r="U165" s="4">
        <v>-2159</v>
      </c>
      <c r="V165" s="4">
        <v>0</v>
      </c>
      <c r="W165" s="4">
        <v>0</v>
      </c>
      <c r="X165" s="4" t="s">
        <v>873</v>
      </c>
      <c r="Y165" s="4" t="s">
        <v>36</v>
      </c>
    </row>
    <row r="166" s="4" customFormat="1" spans="1:26">
      <c r="A166" s="4" t="s">
        <v>156</v>
      </c>
      <c r="B166" s="4" t="s">
        <v>26</v>
      </c>
      <c r="C166" s="4" t="s">
        <v>120</v>
      </c>
      <c r="D166" s="4" t="s">
        <v>157</v>
      </c>
      <c r="E166" s="4" t="s">
        <v>158</v>
      </c>
      <c r="F166" s="6">
        <v>45075</v>
      </c>
      <c r="G166" s="6">
        <v>45076</v>
      </c>
      <c r="H166" s="4">
        <v>2</v>
      </c>
      <c r="I166" s="4">
        <v>1</v>
      </c>
      <c r="J166" s="4">
        <v>2</v>
      </c>
      <c r="K166" s="4" t="s">
        <v>30</v>
      </c>
      <c r="L166" s="4">
        <v>-1844</v>
      </c>
      <c r="M166" s="4">
        <v>-1844</v>
      </c>
      <c r="N166" s="4" t="s">
        <v>159</v>
      </c>
      <c r="O166" s="4" t="s">
        <v>32</v>
      </c>
      <c r="P166" s="4" t="s">
        <v>33</v>
      </c>
      <c r="Q166" s="4">
        <v>0</v>
      </c>
      <c r="R166" s="7">
        <v>45053</v>
      </c>
      <c r="S166" s="6">
        <v>45079</v>
      </c>
      <c r="T166" s="4" t="s">
        <v>34</v>
      </c>
      <c r="U166" s="4">
        <v>-1844</v>
      </c>
      <c r="V166" s="4">
        <v>0</v>
      </c>
      <c r="W166" s="4">
        <v>0</v>
      </c>
      <c r="X166" s="4" t="s">
        <v>160</v>
      </c>
      <c r="Y166" s="4" t="s">
        <v>161</v>
      </c>
      <c r="Z166" s="4" t="s">
        <v>162</v>
      </c>
    </row>
    <row r="167" s="4" customFormat="1" spans="1:25">
      <c r="A167" s="4" t="s">
        <v>874</v>
      </c>
      <c r="B167" s="4" t="s">
        <v>26</v>
      </c>
      <c r="C167" s="4" t="s">
        <v>27</v>
      </c>
      <c r="D167" s="4" t="s">
        <v>875</v>
      </c>
      <c r="E167" s="4" t="s">
        <v>876</v>
      </c>
      <c r="F167" s="6">
        <v>45075</v>
      </c>
      <c r="G167" s="6">
        <v>45076</v>
      </c>
      <c r="H167" s="4">
        <v>3</v>
      </c>
      <c r="I167" s="4">
        <v>1</v>
      </c>
      <c r="J167" s="4">
        <v>3</v>
      </c>
      <c r="K167" s="4" t="s">
        <v>30</v>
      </c>
      <c r="L167" s="4">
        <v>1365</v>
      </c>
      <c r="M167" s="4">
        <v>1365</v>
      </c>
      <c r="N167" s="4" t="s">
        <v>877</v>
      </c>
      <c r="O167" s="4" t="s">
        <v>32</v>
      </c>
      <c r="P167" s="4" t="s">
        <v>33</v>
      </c>
      <c r="Q167" s="4">
        <v>0</v>
      </c>
      <c r="R167" s="7">
        <v>45074</v>
      </c>
      <c r="S167" s="6">
        <v>45079</v>
      </c>
      <c r="T167" s="4" t="s">
        <v>34</v>
      </c>
      <c r="U167" s="4">
        <v>1365</v>
      </c>
      <c r="V167" s="4">
        <v>0</v>
      </c>
      <c r="W167" s="4">
        <v>0</v>
      </c>
      <c r="X167" s="4" t="s">
        <v>878</v>
      </c>
      <c r="Y167" s="4" t="s">
        <v>36</v>
      </c>
    </row>
    <row r="168" s="4" customFormat="1" spans="1:25">
      <c r="A168" s="4" t="s">
        <v>879</v>
      </c>
      <c r="B168" s="4" t="s">
        <v>26</v>
      </c>
      <c r="C168" s="4" t="s">
        <v>27</v>
      </c>
      <c r="D168" s="4" t="s">
        <v>880</v>
      </c>
      <c r="E168" s="4" t="s">
        <v>881</v>
      </c>
      <c r="F168" s="6">
        <v>45074</v>
      </c>
      <c r="G168" s="6">
        <v>45076</v>
      </c>
      <c r="H168" s="4">
        <v>1</v>
      </c>
      <c r="I168" s="4">
        <v>2</v>
      </c>
      <c r="J168" s="4">
        <v>2</v>
      </c>
      <c r="K168" s="4" t="s">
        <v>30</v>
      </c>
      <c r="L168" s="4">
        <v>3068</v>
      </c>
      <c r="M168" s="4">
        <v>3068</v>
      </c>
      <c r="N168" s="4" t="s">
        <v>882</v>
      </c>
      <c r="O168" s="4" t="s">
        <v>32</v>
      </c>
      <c r="P168" s="4" t="s">
        <v>33</v>
      </c>
      <c r="Q168" s="4">
        <v>0</v>
      </c>
      <c r="R168" s="7">
        <v>45074</v>
      </c>
      <c r="S168" s="6">
        <v>45079</v>
      </c>
      <c r="T168" s="4" t="s">
        <v>34</v>
      </c>
      <c r="U168" s="4">
        <v>3068</v>
      </c>
      <c r="V168" s="4">
        <v>0</v>
      </c>
      <c r="W168" s="4">
        <v>0</v>
      </c>
      <c r="X168" s="4" t="s">
        <v>883</v>
      </c>
      <c r="Y168" s="4" t="s">
        <v>884</v>
      </c>
    </row>
    <row r="169" s="4" customFormat="1" spans="1:25">
      <c r="A169" s="4" t="s">
        <v>885</v>
      </c>
      <c r="B169" s="4" t="s">
        <v>26</v>
      </c>
      <c r="C169" s="4" t="s">
        <v>27</v>
      </c>
      <c r="D169" s="4" t="s">
        <v>886</v>
      </c>
      <c r="E169" s="4" t="s">
        <v>887</v>
      </c>
      <c r="F169" s="6">
        <v>45074</v>
      </c>
      <c r="G169" s="6">
        <v>45076</v>
      </c>
      <c r="H169" s="4">
        <v>1</v>
      </c>
      <c r="I169" s="4">
        <v>2</v>
      </c>
      <c r="J169" s="4">
        <v>2</v>
      </c>
      <c r="K169" s="4" t="s">
        <v>30</v>
      </c>
      <c r="L169" s="4">
        <v>4600</v>
      </c>
      <c r="M169" s="4">
        <v>4600</v>
      </c>
      <c r="N169" s="4" t="s">
        <v>888</v>
      </c>
      <c r="O169" s="4" t="s">
        <v>32</v>
      </c>
      <c r="P169" s="4" t="s">
        <v>33</v>
      </c>
      <c r="Q169" s="4">
        <v>0</v>
      </c>
      <c r="R169" s="7">
        <v>45074</v>
      </c>
      <c r="S169" s="6">
        <v>45079</v>
      </c>
      <c r="T169" s="4" t="s">
        <v>34</v>
      </c>
      <c r="U169" s="4">
        <v>4600</v>
      </c>
      <c r="V169" s="4">
        <v>0</v>
      </c>
      <c r="W169" s="4">
        <v>0</v>
      </c>
      <c r="X169" s="4" t="s">
        <v>889</v>
      </c>
      <c r="Y169" s="4" t="s">
        <v>890</v>
      </c>
    </row>
    <row r="170" s="4" customFormat="1" spans="1:26">
      <c r="A170" s="4" t="s">
        <v>891</v>
      </c>
      <c r="B170" s="4" t="s">
        <v>26</v>
      </c>
      <c r="C170" s="4" t="s">
        <v>27</v>
      </c>
      <c r="D170" s="4" t="s">
        <v>892</v>
      </c>
      <c r="E170" s="4" t="s">
        <v>893</v>
      </c>
      <c r="F170" s="6">
        <v>45074</v>
      </c>
      <c r="G170" s="6">
        <v>45076</v>
      </c>
      <c r="H170" s="4">
        <v>2</v>
      </c>
      <c r="I170" s="4">
        <v>2</v>
      </c>
      <c r="J170" s="4">
        <v>4</v>
      </c>
      <c r="K170" s="4" t="s">
        <v>30</v>
      </c>
      <c r="L170" s="4">
        <v>2712</v>
      </c>
      <c r="M170" s="4">
        <v>2712</v>
      </c>
      <c r="N170" s="4" t="s">
        <v>894</v>
      </c>
      <c r="O170" s="4" t="s">
        <v>32</v>
      </c>
      <c r="P170" s="4" t="s">
        <v>33</v>
      </c>
      <c r="Q170" s="4">
        <v>0</v>
      </c>
      <c r="R170" s="7">
        <v>45074</v>
      </c>
      <c r="S170" s="6">
        <v>45079</v>
      </c>
      <c r="T170" s="4" t="s">
        <v>34</v>
      </c>
      <c r="U170" s="4">
        <v>2712</v>
      </c>
      <c r="V170" s="4">
        <v>0</v>
      </c>
      <c r="W170" s="4">
        <v>0</v>
      </c>
      <c r="X170" s="4" t="s">
        <v>895</v>
      </c>
      <c r="Y170" s="4">
        <v>17329905</v>
      </c>
      <c r="Z170" s="4" t="s">
        <v>896</v>
      </c>
    </row>
    <row r="171" s="4" customFormat="1" spans="1:25">
      <c r="A171" s="4" t="s">
        <v>897</v>
      </c>
      <c r="B171" s="4" t="s">
        <v>26</v>
      </c>
      <c r="C171" s="4" t="s">
        <v>27</v>
      </c>
      <c r="D171" s="4" t="s">
        <v>898</v>
      </c>
      <c r="E171" s="4" t="s">
        <v>899</v>
      </c>
      <c r="F171" s="6">
        <v>45075</v>
      </c>
      <c r="G171" s="6">
        <v>45076</v>
      </c>
      <c r="H171" s="4">
        <v>1</v>
      </c>
      <c r="I171" s="4">
        <v>1</v>
      </c>
      <c r="J171" s="4">
        <v>1</v>
      </c>
      <c r="K171" s="4" t="s">
        <v>30</v>
      </c>
      <c r="L171" s="4">
        <v>611</v>
      </c>
      <c r="M171" s="4">
        <v>611</v>
      </c>
      <c r="N171" s="4" t="s">
        <v>900</v>
      </c>
      <c r="O171" s="4" t="s">
        <v>32</v>
      </c>
      <c r="P171" s="4" t="s">
        <v>33</v>
      </c>
      <c r="Q171" s="4">
        <v>0</v>
      </c>
      <c r="R171" s="7">
        <v>45074</v>
      </c>
      <c r="S171" s="6">
        <v>45079</v>
      </c>
      <c r="T171" s="4" t="s">
        <v>34</v>
      </c>
      <c r="U171" s="4">
        <v>611</v>
      </c>
      <c r="V171" s="4">
        <v>0</v>
      </c>
      <c r="W171" s="4">
        <v>0</v>
      </c>
      <c r="X171" s="4" t="s">
        <v>901</v>
      </c>
      <c r="Y171" s="4" t="s">
        <v>902</v>
      </c>
    </row>
    <row r="172" s="4" customFormat="1" spans="1:25">
      <c r="A172" s="4" t="s">
        <v>903</v>
      </c>
      <c r="B172" s="4" t="s">
        <v>26</v>
      </c>
      <c r="C172" s="4" t="s">
        <v>27</v>
      </c>
      <c r="D172" s="4" t="s">
        <v>904</v>
      </c>
      <c r="E172" s="4" t="s">
        <v>905</v>
      </c>
      <c r="F172" s="6">
        <v>45075</v>
      </c>
      <c r="G172" s="6">
        <v>45076</v>
      </c>
      <c r="H172" s="4">
        <v>1</v>
      </c>
      <c r="I172" s="4">
        <v>1</v>
      </c>
      <c r="J172" s="4">
        <v>1</v>
      </c>
      <c r="K172" s="4" t="s">
        <v>30</v>
      </c>
      <c r="L172" s="4">
        <v>400</v>
      </c>
      <c r="M172" s="4">
        <v>400</v>
      </c>
      <c r="N172" s="4" t="s">
        <v>906</v>
      </c>
      <c r="O172" s="4" t="s">
        <v>32</v>
      </c>
      <c r="P172" s="4" t="s">
        <v>33</v>
      </c>
      <c r="Q172" s="4">
        <v>0</v>
      </c>
      <c r="R172" s="7">
        <v>45074</v>
      </c>
      <c r="S172" s="6">
        <v>45079</v>
      </c>
      <c r="T172" s="4" t="s">
        <v>34</v>
      </c>
      <c r="U172" s="4">
        <v>400</v>
      </c>
      <c r="V172" s="4">
        <v>0</v>
      </c>
      <c r="W172" s="4">
        <v>0</v>
      </c>
      <c r="X172" s="4" t="s">
        <v>907</v>
      </c>
      <c r="Y172" s="4" t="s">
        <v>908</v>
      </c>
    </row>
    <row r="173" s="4" customFormat="1" spans="1:25">
      <c r="A173" s="4" t="s">
        <v>909</v>
      </c>
      <c r="B173" s="4" t="s">
        <v>26</v>
      </c>
      <c r="C173" s="4" t="s">
        <v>27</v>
      </c>
      <c r="D173" s="4" t="s">
        <v>910</v>
      </c>
      <c r="E173" s="4" t="s">
        <v>911</v>
      </c>
      <c r="F173" s="6">
        <v>45074</v>
      </c>
      <c r="G173" s="6">
        <v>45076</v>
      </c>
      <c r="H173" s="4">
        <v>1</v>
      </c>
      <c r="I173" s="4">
        <v>2</v>
      </c>
      <c r="J173" s="4">
        <v>2</v>
      </c>
      <c r="K173" s="4" t="s">
        <v>30</v>
      </c>
      <c r="L173" s="4">
        <v>2751</v>
      </c>
      <c r="M173" s="4">
        <v>2751</v>
      </c>
      <c r="N173" s="4" t="s">
        <v>912</v>
      </c>
      <c r="O173" s="4" t="s">
        <v>32</v>
      </c>
      <c r="P173" s="4" t="s">
        <v>33</v>
      </c>
      <c r="Q173" s="4">
        <v>0</v>
      </c>
      <c r="R173" s="7">
        <v>45074</v>
      </c>
      <c r="S173" s="6">
        <v>45079</v>
      </c>
      <c r="T173" s="4" t="s">
        <v>34</v>
      </c>
      <c r="U173" s="4">
        <v>2751</v>
      </c>
      <c r="V173" s="4">
        <v>0</v>
      </c>
      <c r="W173" s="4">
        <v>0</v>
      </c>
      <c r="X173" s="4" t="s">
        <v>913</v>
      </c>
      <c r="Y173" s="4" t="s">
        <v>914</v>
      </c>
    </row>
    <row r="174" s="4" customFormat="1" spans="1:25">
      <c r="A174" s="4" t="s">
        <v>915</v>
      </c>
      <c r="B174" s="4" t="s">
        <v>26</v>
      </c>
      <c r="C174" s="4" t="s">
        <v>27</v>
      </c>
      <c r="D174" s="4" t="s">
        <v>916</v>
      </c>
      <c r="E174" s="4" t="s">
        <v>917</v>
      </c>
      <c r="F174" s="6">
        <v>45075</v>
      </c>
      <c r="G174" s="6">
        <v>45076</v>
      </c>
      <c r="H174" s="4">
        <v>1</v>
      </c>
      <c r="I174" s="4">
        <v>1</v>
      </c>
      <c r="J174" s="4">
        <v>1</v>
      </c>
      <c r="K174" s="4" t="s">
        <v>30</v>
      </c>
      <c r="L174" s="4">
        <v>395</v>
      </c>
      <c r="M174" s="4">
        <v>395</v>
      </c>
      <c r="N174" s="4" t="s">
        <v>918</v>
      </c>
      <c r="O174" s="4" t="s">
        <v>32</v>
      </c>
      <c r="P174" s="4" t="s">
        <v>33</v>
      </c>
      <c r="Q174" s="4">
        <v>0</v>
      </c>
      <c r="R174" s="7">
        <v>45074</v>
      </c>
      <c r="S174" s="6">
        <v>45079</v>
      </c>
      <c r="T174" s="4" t="s">
        <v>34</v>
      </c>
      <c r="U174" s="4">
        <v>395</v>
      </c>
      <c r="V174" s="4">
        <v>0</v>
      </c>
      <c r="W174" s="4">
        <v>0</v>
      </c>
      <c r="X174" s="4" t="s">
        <v>919</v>
      </c>
      <c r="Y174" s="4" t="s">
        <v>920</v>
      </c>
    </row>
    <row r="175" s="4" customFormat="1" spans="1:25">
      <c r="A175" s="4" t="s">
        <v>921</v>
      </c>
      <c r="B175" s="4" t="s">
        <v>26</v>
      </c>
      <c r="C175" s="4" t="s">
        <v>27</v>
      </c>
      <c r="D175" s="4" t="s">
        <v>922</v>
      </c>
      <c r="E175" s="4" t="s">
        <v>923</v>
      </c>
      <c r="F175" s="6">
        <v>45075</v>
      </c>
      <c r="G175" s="6">
        <v>45076</v>
      </c>
      <c r="H175" s="4">
        <v>1</v>
      </c>
      <c r="I175" s="4">
        <v>1</v>
      </c>
      <c r="J175" s="4">
        <v>1</v>
      </c>
      <c r="K175" s="4" t="s">
        <v>30</v>
      </c>
      <c r="L175" s="4">
        <v>191</v>
      </c>
      <c r="M175" s="4">
        <v>191</v>
      </c>
      <c r="N175" s="4" t="s">
        <v>924</v>
      </c>
      <c r="O175" s="4" t="s">
        <v>32</v>
      </c>
      <c r="P175" s="4" t="s">
        <v>33</v>
      </c>
      <c r="Q175" s="4">
        <v>0</v>
      </c>
      <c r="R175" s="7">
        <v>45074</v>
      </c>
      <c r="S175" s="6">
        <v>45079</v>
      </c>
      <c r="T175" s="4" t="s">
        <v>34</v>
      </c>
      <c r="U175" s="4">
        <v>191</v>
      </c>
      <c r="V175" s="4">
        <v>0</v>
      </c>
      <c r="W175" s="4">
        <v>0</v>
      </c>
      <c r="X175" s="4" t="s">
        <v>925</v>
      </c>
      <c r="Y175" s="4" t="s">
        <v>926</v>
      </c>
    </row>
    <row r="176" s="4" customFormat="1" spans="1:25">
      <c r="A176" s="4" t="s">
        <v>927</v>
      </c>
      <c r="B176" s="4" t="s">
        <v>26</v>
      </c>
      <c r="C176" s="4" t="s">
        <v>27</v>
      </c>
      <c r="D176" s="4" t="s">
        <v>928</v>
      </c>
      <c r="E176" s="4" t="s">
        <v>929</v>
      </c>
      <c r="F176" s="6">
        <v>45074</v>
      </c>
      <c r="G176" s="6">
        <v>45076</v>
      </c>
      <c r="H176" s="4">
        <v>1</v>
      </c>
      <c r="I176" s="4">
        <v>2</v>
      </c>
      <c r="J176" s="4">
        <v>2</v>
      </c>
      <c r="K176" s="4" t="s">
        <v>30</v>
      </c>
      <c r="L176" s="4">
        <v>932</v>
      </c>
      <c r="M176" s="4">
        <v>932</v>
      </c>
      <c r="N176" s="4" t="s">
        <v>930</v>
      </c>
      <c r="O176" s="4" t="s">
        <v>32</v>
      </c>
      <c r="P176" s="4" t="s">
        <v>33</v>
      </c>
      <c r="Q176" s="4">
        <v>0</v>
      </c>
      <c r="R176" s="7">
        <v>45074</v>
      </c>
      <c r="S176" s="6">
        <v>45079</v>
      </c>
      <c r="T176" s="4" t="s">
        <v>34</v>
      </c>
      <c r="U176" s="4">
        <v>932</v>
      </c>
      <c r="V176" s="4">
        <v>0</v>
      </c>
      <c r="W176" s="4">
        <v>0</v>
      </c>
      <c r="X176" s="4" t="s">
        <v>931</v>
      </c>
      <c r="Y176" s="4" t="s">
        <v>932</v>
      </c>
    </row>
    <row r="177" s="4" customFormat="1" spans="1:25">
      <c r="A177" s="4" t="s">
        <v>933</v>
      </c>
      <c r="B177" s="4" t="s">
        <v>26</v>
      </c>
      <c r="C177" s="4" t="s">
        <v>27</v>
      </c>
      <c r="D177" s="4" t="s">
        <v>934</v>
      </c>
      <c r="E177" s="4" t="s">
        <v>935</v>
      </c>
      <c r="F177" s="6">
        <v>45075</v>
      </c>
      <c r="G177" s="6">
        <v>45076</v>
      </c>
      <c r="H177" s="4">
        <v>1</v>
      </c>
      <c r="I177" s="4">
        <v>1</v>
      </c>
      <c r="J177" s="4">
        <v>1</v>
      </c>
      <c r="K177" s="4" t="s">
        <v>30</v>
      </c>
      <c r="L177" s="4">
        <v>116</v>
      </c>
      <c r="M177" s="4">
        <v>116</v>
      </c>
      <c r="N177" s="4" t="s">
        <v>936</v>
      </c>
      <c r="O177" s="4" t="s">
        <v>32</v>
      </c>
      <c r="P177" s="4" t="s">
        <v>33</v>
      </c>
      <c r="Q177" s="4">
        <v>0</v>
      </c>
      <c r="R177" s="7">
        <v>45074</v>
      </c>
      <c r="S177" s="6">
        <v>45079</v>
      </c>
      <c r="T177" s="4" t="s">
        <v>34</v>
      </c>
      <c r="U177" s="4">
        <v>116</v>
      </c>
      <c r="V177" s="4">
        <v>0</v>
      </c>
      <c r="W177" s="4">
        <v>0</v>
      </c>
      <c r="X177" s="4" t="s">
        <v>937</v>
      </c>
      <c r="Y177" s="4" t="s">
        <v>36</v>
      </c>
    </row>
    <row r="178" s="4" customFormat="1" spans="1:25">
      <c r="A178" s="4" t="s">
        <v>938</v>
      </c>
      <c r="B178" s="4" t="s">
        <v>26</v>
      </c>
      <c r="C178" s="4" t="s">
        <v>27</v>
      </c>
      <c r="D178" s="4" t="s">
        <v>939</v>
      </c>
      <c r="E178" s="4" t="s">
        <v>940</v>
      </c>
      <c r="F178" s="6">
        <v>45075</v>
      </c>
      <c r="G178" s="6">
        <v>45076</v>
      </c>
      <c r="H178" s="4">
        <v>1</v>
      </c>
      <c r="I178" s="4">
        <v>1</v>
      </c>
      <c r="J178" s="4">
        <v>1</v>
      </c>
      <c r="K178" s="4" t="s">
        <v>30</v>
      </c>
      <c r="L178" s="4">
        <v>902</v>
      </c>
      <c r="M178" s="4">
        <v>902</v>
      </c>
      <c r="N178" s="4" t="s">
        <v>941</v>
      </c>
      <c r="O178" s="4" t="s">
        <v>32</v>
      </c>
      <c r="P178" s="4" t="s">
        <v>33</v>
      </c>
      <c r="Q178" s="4">
        <v>0</v>
      </c>
      <c r="R178" s="7">
        <v>45074</v>
      </c>
      <c r="S178" s="6">
        <v>45079</v>
      </c>
      <c r="T178" s="4" t="s">
        <v>34</v>
      </c>
      <c r="U178" s="4">
        <v>902</v>
      </c>
      <c r="V178" s="4">
        <v>0</v>
      </c>
      <c r="W178" s="4">
        <v>0</v>
      </c>
      <c r="X178" s="4" t="s">
        <v>942</v>
      </c>
      <c r="Y178" s="4" t="s">
        <v>943</v>
      </c>
    </row>
    <row r="179" s="4" customFormat="1" spans="1:25">
      <c r="A179" s="4" t="s">
        <v>944</v>
      </c>
      <c r="B179" s="4" t="s">
        <v>26</v>
      </c>
      <c r="C179" s="4" t="s">
        <v>27</v>
      </c>
      <c r="D179" s="4" t="s">
        <v>945</v>
      </c>
      <c r="E179" s="4" t="s">
        <v>946</v>
      </c>
      <c r="F179" s="6">
        <v>45075</v>
      </c>
      <c r="G179" s="6">
        <v>45076</v>
      </c>
      <c r="H179" s="4">
        <v>1</v>
      </c>
      <c r="I179" s="4">
        <v>1</v>
      </c>
      <c r="J179" s="4">
        <v>1</v>
      </c>
      <c r="K179" s="4" t="s">
        <v>30</v>
      </c>
      <c r="L179" s="4">
        <v>871</v>
      </c>
      <c r="M179" s="4">
        <v>871</v>
      </c>
      <c r="N179" s="4" t="s">
        <v>947</v>
      </c>
      <c r="O179" s="4" t="s">
        <v>32</v>
      </c>
      <c r="P179" s="4" t="s">
        <v>33</v>
      </c>
      <c r="Q179" s="4">
        <v>0</v>
      </c>
      <c r="R179" s="7">
        <v>45075</v>
      </c>
      <c r="S179" s="6">
        <v>45079</v>
      </c>
      <c r="T179" s="4" t="s">
        <v>34</v>
      </c>
      <c r="U179" s="4">
        <v>871</v>
      </c>
      <c r="V179" s="4">
        <v>0</v>
      </c>
      <c r="W179" s="4">
        <v>0</v>
      </c>
      <c r="X179" s="4" t="s">
        <v>948</v>
      </c>
      <c r="Y179" s="4" t="s">
        <v>949</v>
      </c>
    </row>
    <row r="180" s="4" customFormat="1" spans="1:25">
      <c r="A180" s="4" t="s">
        <v>950</v>
      </c>
      <c r="B180" s="4" t="s">
        <v>26</v>
      </c>
      <c r="C180" s="4" t="s">
        <v>27</v>
      </c>
      <c r="D180" s="4" t="s">
        <v>951</v>
      </c>
      <c r="E180" s="4" t="s">
        <v>952</v>
      </c>
      <c r="F180" s="6">
        <v>45075</v>
      </c>
      <c r="G180" s="6">
        <v>45076</v>
      </c>
      <c r="H180" s="4">
        <v>1</v>
      </c>
      <c r="I180" s="4">
        <v>1</v>
      </c>
      <c r="J180" s="4">
        <v>1</v>
      </c>
      <c r="K180" s="4" t="s">
        <v>30</v>
      </c>
      <c r="L180" s="4">
        <v>384</v>
      </c>
      <c r="M180" s="4">
        <v>384</v>
      </c>
      <c r="N180" s="4" t="s">
        <v>953</v>
      </c>
      <c r="O180" s="4" t="s">
        <v>32</v>
      </c>
      <c r="P180" s="4" t="s">
        <v>33</v>
      </c>
      <c r="Q180" s="4">
        <v>0</v>
      </c>
      <c r="R180" s="7">
        <v>45075</v>
      </c>
      <c r="S180" s="6">
        <v>45079</v>
      </c>
      <c r="T180" s="4" t="s">
        <v>34</v>
      </c>
      <c r="U180" s="4">
        <v>384</v>
      </c>
      <c r="V180" s="4">
        <v>0</v>
      </c>
      <c r="W180" s="4">
        <v>0</v>
      </c>
      <c r="X180" s="4" t="s">
        <v>954</v>
      </c>
      <c r="Y180" s="4" t="s">
        <v>955</v>
      </c>
    </row>
    <row r="181" s="4" customFormat="1" spans="1:25">
      <c r="A181" s="4" t="s">
        <v>956</v>
      </c>
      <c r="B181" s="4" t="s">
        <v>26</v>
      </c>
      <c r="C181" s="4" t="s">
        <v>27</v>
      </c>
      <c r="D181" s="4" t="s">
        <v>957</v>
      </c>
      <c r="E181" s="4" t="s">
        <v>45</v>
      </c>
      <c r="F181" s="6">
        <v>45075</v>
      </c>
      <c r="G181" s="6">
        <v>45076</v>
      </c>
      <c r="H181" s="4">
        <v>1</v>
      </c>
      <c r="I181" s="4">
        <v>1</v>
      </c>
      <c r="J181" s="4">
        <v>1</v>
      </c>
      <c r="K181" s="4" t="s">
        <v>30</v>
      </c>
      <c r="L181" s="4">
        <v>755</v>
      </c>
      <c r="M181" s="4">
        <v>755</v>
      </c>
      <c r="N181" s="4" t="s">
        <v>958</v>
      </c>
      <c r="O181" s="4" t="s">
        <v>32</v>
      </c>
      <c r="P181" s="4" t="s">
        <v>33</v>
      </c>
      <c r="Q181" s="4">
        <v>0</v>
      </c>
      <c r="R181" s="7">
        <v>45075</v>
      </c>
      <c r="S181" s="6">
        <v>45079</v>
      </c>
      <c r="T181" s="4" t="s">
        <v>34</v>
      </c>
      <c r="U181" s="4">
        <v>755</v>
      </c>
      <c r="V181" s="4">
        <v>0</v>
      </c>
      <c r="W181" s="4">
        <v>0</v>
      </c>
      <c r="X181" s="4" t="s">
        <v>959</v>
      </c>
      <c r="Y181" s="4" t="s">
        <v>960</v>
      </c>
    </row>
    <row r="182" s="4" customFormat="1" spans="1:25">
      <c r="A182" s="4" t="s">
        <v>961</v>
      </c>
      <c r="B182" s="4" t="s">
        <v>26</v>
      </c>
      <c r="C182" s="4" t="s">
        <v>27</v>
      </c>
      <c r="D182" s="4" t="s">
        <v>962</v>
      </c>
      <c r="E182" s="4" t="s">
        <v>963</v>
      </c>
      <c r="F182" s="6">
        <v>45075</v>
      </c>
      <c r="G182" s="6">
        <v>45076</v>
      </c>
      <c r="H182" s="4">
        <v>1</v>
      </c>
      <c r="I182" s="4">
        <v>1</v>
      </c>
      <c r="J182" s="4">
        <v>1</v>
      </c>
      <c r="K182" s="4" t="s">
        <v>30</v>
      </c>
      <c r="L182" s="4">
        <v>238</v>
      </c>
      <c r="M182" s="4">
        <v>238</v>
      </c>
      <c r="N182" s="4" t="s">
        <v>964</v>
      </c>
      <c r="O182" s="4" t="s">
        <v>32</v>
      </c>
      <c r="P182" s="4" t="s">
        <v>33</v>
      </c>
      <c r="Q182" s="4">
        <v>0</v>
      </c>
      <c r="R182" s="7">
        <v>45075</v>
      </c>
      <c r="S182" s="6">
        <v>45079</v>
      </c>
      <c r="T182" s="4" t="s">
        <v>34</v>
      </c>
      <c r="U182" s="4">
        <v>238</v>
      </c>
      <c r="V182" s="4">
        <v>0</v>
      </c>
      <c r="W182" s="4">
        <v>0</v>
      </c>
      <c r="X182" s="4" t="s">
        <v>965</v>
      </c>
      <c r="Y182" s="4" t="s">
        <v>966</v>
      </c>
    </row>
    <row r="183" s="4" customFormat="1" spans="1:25">
      <c r="A183" s="4" t="s">
        <v>967</v>
      </c>
      <c r="B183" s="4" t="s">
        <v>26</v>
      </c>
      <c r="C183" s="4" t="s">
        <v>27</v>
      </c>
      <c r="D183" s="4" t="s">
        <v>968</v>
      </c>
      <c r="E183" s="4" t="s">
        <v>969</v>
      </c>
      <c r="F183" s="6">
        <v>45075</v>
      </c>
      <c r="G183" s="6">
        <v>45076</v>
      </c>
      <c r="H183" s="4">
        <v>1</v>
      </c>
      <c r="I183" s="4">
        <v>1</v>
      </c>
      <c r="J183" s="4">
        <v>1</v>
      </c>
      <c r="K183" s="4" t="s">
        <v>30</v>
      </c>
      <c r="L183" s="4">
        <v>272</v>
      </c>
      <c r="M183" s="4">
        <v>272</v>
      </c>
      <c r="N183" s="4" t="s">
        <v>970</v>
      </c>
      <c r="O183" s="4" t="s">
        <v>32</v>
      </c>
      <c r="P183" s="4" t="s">
        <v>33</v>
      </c>
      <c r="Q183" s="4">
        <v>0</v>
      </c>
      <c r="R183" s="7">
        <v>45075</v>
      </c>
      <c r="S183" s="6">
        <v>45079</v>
      </c>
      <c r="T183" s="4" t="s">
        <v>34</v>
      </c>
      <c r="U183" s="4">
        <v>272</v>
      </c>
      <c r="V183" s="4">
        <v>0</v>
      </c>
      <c r="W183" s="4">
        <v>0</v>
      </c>
      <c r="X183" s="4" t="s">
        <v>971</v>
      </c>
      <c r="Y183" s="4" t="s">
        <v>972</v>
      </c>
    </row>
    <row r="184" s="4" customFormat="1" spans="1:25">
      <c r="A184" s="4" t="s">
        <v>973</v>
      </c>
      <c r="B184" s="4" t="s">
        <v>26</v>
      </c>
      <c r="C184" s="4" t="s">
        <v>27</v>
      </c>
      <c r="D184" s="4" t="s">
        <v>974</v>
      </c>
      <c r="E184" s="4" t="s">
        <v>975</v>
      </c>
      <c r="F184" s="6">
        <v>45075</v>
      </c>
      <c r="G184" s="6">
        <v>45076</v>
      </c>
      <c r="H184" s="4">
        <v>1</v>
      </c>
      <c r="I184" s="4">
        <v>1</v>
      </c>
      <c r="J184" s="4">
        <v>1</v>
      </c>
      <c r="K184" s="4" t="s">
        <v>30</v>
      </c>
      <c r="L184" s="4">
        <v>149</v>
      </c>
      <c r="M184" s="4">
        <v>149</v>
      </c>
      <c r="N184" s="4" t="s">
        <v>976</v>
      </c>
      <c r="O184" s="4" t="s">
        <v>32</v>
      </c>
      <c r="P184" s="4" t="s">
        <v>33</v>
      </c>
      <c r="Q184" s="4">
        <v>0</v>
      </c>
      <c r="R184" s="7">
        <v>45075</v>
      </c>
      <c r="S184" s="6">
        <v>45079</v>
      </c>
      <c r="T184" s="4" t="s">
        <v>34</v>
      </c>
      <c r="U184" s="4">
        <v>149</v>
      </c>
      <c r="V184" s="4">
        <v>0</v>
      </c>
      <c r="W184" s="4">
        <v>0</v>
      </c>
      <c r="X184" s="4" t="s">
        <v>977</v>
      </c>
      <c r="Y184" s="4" t="s">
        <v>978</v>
      </c>
    </row>
    <row r="185" s="4" customFormat="1" spans="1:25">
      <c r="A185" s="4" t="s">
        <v>979</v>
      </c>
      <c r="B185" s="4" t="s">
        <v>26</v>
      </c>
      <c r="C185" s="4" t="s">
        <v>27</v>
      </c>
      <c r="D185" s="4" t="s">
        <v>980</v>
      </c>
      <c r="E185" s="4" t="s">
        <v>981</v>
      </c>
      <c r="F185" s="6">
        <v>45075</v>
      </c>
      <c r="G185" s="6">
        <v>45076</v>
      </c>
      <c r="H185" s="4">
        <v>1</v>
      </c>
      <c r="I185" s="4">
        <v>1</v>
      </c>
      <c r="J185" s="4">
        <v>1</v>
      </c>
      <c r="K185" s="4" t="s">
        <v>30</v>
      </c>
      <c r="L185" s="4">
        <v>1079</v>
      </c>
      <c r="M185" s="4">
        <v>1079</v>
      </c>
      <c r="N185" s="4" t="s">
        <v>982</v>
      </c>
      <c r="O185" s="4" t="s">
        <v>32</v>
      </c>
      <c r="P185" s="4" t="s">
        <v>33</v>
      </c>
      <c r="Q185" s="4">
        <v>0</v>
      </c>
      <c r="R185" s="7">
        <v>45075</v>
      </c>
      <c r="S185" s="6">
        <v>45079</v>
      </c>
      <c r="T185" s="4" t="s">
        <v>34</v>
      </c>
      <c r="U185" s="4">
        <v>1079</v>
      </c>
      <c r="V185" s="4">
        <v>0</v>
      </c>
      <c r="W185" s="4">
        <v>0</v>
      </c>
      <c r="X185" s="4" t="s">
        <v>983</v>
      </c>
      <c r="Y185" s="4" t="s">
        <v>984</v>
      </c>
    </row>
    <row r="186" s="4" customFormat="1" spans="1:25">
      <c r="A186" s="4" t="s">
        <v>985</v>
      </c>
      <c r="B186" s="4" t="s">
        <v>26</v>
      </c>
      <c r="C186" s="4" t="s">
        <v>27</v>
      </c>
      <c r="D186" s="4" t="s">
        <v>986</v>
      </c>
      <c r="E186" s="4" t="s">
        <v>987</v>
      </c>
      <c r="F186" s="6">
        <v>45075</v>
      </c>
      <c r="G186" s="6">
        <v>45076</v>
      </c>
      <c r="H186" s="4">
        <v>1</v>
      </c>
      <c r="I186" s="4">
        <v>1</v>
      </c>
      <c r="J186" s="4">
        <v>1</v>
      </c>
      <c r="K186" s="4" t="s">
        <v>30</v>
      </c>
      <c r="L186" s="4">
        <v>331</v>
      </c>
      <c r="M186" s="4">
        <v>331</v>
      </c>
      <c r="N186" s="4" t="s">
        <v>988</v>
      </c>
      <c r="O186" s="4" t="s">
        <v>32</v>
      </c>
      <c r="P186" s="4" t="s">
        <v>33</v>
      </c>
      <c r="Q186" s="4">
        <v>0</v>
      </c>
      <c r="R186" s="7">
        <v>45075</v>
      </c>
      <c r="S186" s="6">
        <v>45079</v>
      </c>
      <c r="T186" s="4" t="s">
        <v>34</v>
      </c>
      <c r="U186" s="4">
        <v>331</v>
      </c>
      <c r="V186" s="4">
        <v>0</v>
      </c>
      <c r="W186" s="4">
        <v>0</v>
      </c>
      <c r="X186" s="4" t="s">
        <v>989</v>
      </c>
      <c r="Y186" s="4" t="s">
        <v>36</v>
      </c>
    </row>
    <row r="187" s="4" customFormat="1" spans="1:25">
      <c r="A187" s="4" t="s">
        <v>990</v>
      </c>
      <c r="B187" s="4" t="s">
        <v>26</v>
      </c>
      <c r="C187" s="4" t="s">
        <v>27</v>
      </c>
      <c r="D187" s="4" t="s">
        <v>540</v>
      </c>
      <c r="E187" s="4" t="s">
        <v>541</v>
      </c>
      <c r="F187" s="6">
        <v>45075</v>
      </c>
      <c r="G187" s="6">
        <v>45076</v>
      </c>
      <c r="H187" s="4">
        <v>1</v>
      </c>
      <c r="I187" s="4">
        <v>1</v>
      </c>
      <c r="J187" s="4">
        <v>1</v>
      </c>
      <c r="K187" s="4" t="s">
        <v>30</v>
      </c>
      <c r="L187" s="4">
        <v>402</v>
      </c>
      <c r="M187" s="4">
        <v>402</v>
      </c>
      <c r="N187" s="4" t="s">
        <v>991</v>
      </c>
      <c r="O187" s="4" t="s">
        <v>32</v>
      </c>
      <c r="P187" s="4" t="s">
        <v>33</v>
      </c>
      <c r="Q187" s="4">
        <v>0</v>
      </c>
      <c r="R187" s="7">
        <v>45075</v>
      </c>
      <c r="S187" s="6">
        <v>45079</v>
      </c>
      <c r="T187" s="4" t="s">
        <v>34</v>
      </c>
      <c r="U187" s="4">
        <v>402</v>
      </c>
      <c r="V187" s="4">
        <v>0</v>
      </c>
      <c r="W187" s="4">
        <v>0</v>
      </c>
      <c r="X187" s="4" t="s">
        <v>992</v>
      </c>
      <c r="Y187" s="4" t="s">
        <v>36</v>
      </c>
    </row>
    <row r="188" s="4" customFormat="1" spans="1:25">
      <c r="A188" s="4" t="s">
        <v>993</v>
      </c>
      <c r="B188" s="4" t="s">
        <v>26</v>
      </c>
      <c r="C188" s="4" t="s">
        <v>27</v>
      </c>
      <c r="D188" s="4" t="s">
        <v>945</v>
      </c>
      <c r="E188" s="4" t="s">
        <v>946</v>
      </c>
      <c r="F188" s="6">
        <v>45075</v>
      </c>
      <c r="G188" s="6">
        <v>45076</v>
      </c>
      <c r="H188" s="4">
        <v>1</v>
      </c>
      <c r="I188" s="4">
        <v>1</v>
      </c>
      <c r="J188" s="4">
        <v>1</v>
      </c>
      <c r="K188" s="4" t="s">
        <v>30</v>
      </c>
      <c r="L188" s="4">
        <v>871</v>
      </c>
      <c r="M188" s="4">
        <v>871</v>
      </c>
      <c r="N188" s="4" t="s">
        <v>994</v>
      </c>
      <c r="O188" s="4" t="s">
        <v>32</v>
      </c>
      <c r="P188" s="4" t="s">
        <v>33</v>
      </c>
      <c r="Q188" s="4">
        <v>0</v>
      </c>
      <c r="R188" s="7">
        <v>45075</v>
      </c>
      <c r="S188" s="6">
        <v>45079</v>
      </c>
      <c r="T188" s="4" t="s">
        <v>34</v>
      </c>
      <c r="U188" s="4">
        <v>871</v>
      </c>
      <c r="V188" s="4">
        <v>0</v>
      </c>
      <c r="W188" s="4">
        <v>0</v>
      </c>
      <c r="X188" s="4" t="s">
        <v>995</v>
      </c>
      <c r="Y188" s="4" t="s">
        <v>996</v>
      </c>
    </row>
    <row r="189" s="4" customFormat="1" spans="1:25">
      <c r="A189" s="4" t="s">
        <v>997</v>
      </c>
      <c r="B189" s="4" t="s">
        <v>26</v>
      </c>
      <c r="C189" s="4" t="s">
        <v>27</v>
      </c>
      <c r="D189" s="4" t="s">
        <v>998</v>
      </c>
      <c r="E189" s="4" t="s">
        <v>999</v>
      </c>
      <c r="F189" s="6">
        <v>45075</v>
      </c>
      <c r="G189" s="6">
        <v>45076</v>
      </c>
      <c r="H189" s="4">
        <v>1</v>
      </c>
      <c r="I189" s="4">
        <v>1</v>
      </c>
      <c r="J189" s="4">
        <v>1</v>
      </c>
      <c r="K189" s="4" t="s">
        <v>30</v>
      </c>
      <c r="L189" s="4">
        <v>96</v>
      </c>
      <c r="M189" s="4">
        <v>96</v>
      </c>
      <c r="N189" s="4" t="s">
        <v>1000</v>
      </c>
      <c r="O189" s="4" t="s">
        <v>32</v>
      </c>
      <c r="P189" s="4" t="s">
        <v>33</v>
      </c>
      <c r="Q189" s="4">
        <v>0</v>
      </c>
      <c r="R189" s="7">
        <v>45075</v>
      </c>
      <c r="S189" s="6">
        <v>45079</v>
      </c>
      <c r="T189" s="4" t="s">
        <v>34</v>
      </c>
      <c r="U189" s="4">
        <v>96</v>
      </c>
      <c r="V189" s="4">
        <v>0</v>
      </c>
      <c r="W189" s="4">
        <v>0</v>
      </c>
      <c r="X189" s="4" t="s">
        <v>1001</v>
      </c>
      <c r="Y189" s="4" t="s">
        <v>1002</v>
      </c>
    </row>
    <row r="190" s="4" customFormat="1" spans="1:25">
      <c r="A190" s="4" t="s">
        <v>1003</v>
      </c>
      <c r="B190" s="4" t="s">
        <v>26</v>
      </c>
      <c r="C190" s="4" t="s">
        <v>27</v>
      </c>
      <c r="D190" s="4" t="s">
        <v>1004</v>
      </c>
      <c r="E190" s="4" t="s">
        <v>1005</v>
      </c>
      <c r="F190" s="6">
        <v>45075</v>
      </c>
      <c r="G190" s="6">
        <v>45076</v>
      </c>
      <c r="H190" s="4">
        <v>1</v>
      </c>
      <c r="I190" s="4">
        <v>1</v>
      </c>
      <c r="J190" s="4">
        <v>1</v>
      </c>
      <c r="K190" s="4" t="s">
        <v>30</v>
      </c>
      <c r="L190" s="4">
        <v>132</v>
      </c>
      <c r="M190" s="4">
        <v>132</v>
      </c>
      <c r="N190" s="4" t="s">
        <v>1006</v>
      </c>
      <c r="O190" s="4" t="s">
        <v>32</v>
      </c>
      <c r="P190" s="4" t="s">
        <v>33</v>
      </c>
      <c r="Q190" s="4">
        <v>0</v>
      </c>
      <c r="R190" s="7">
        <v>45075</v>
      </c>
      <c r="S190" s="6">
        <v>45079</v>
      </c>
      <c r="T190" s="4" t="s">
        <v>34</v>
      </c>
      <c r="U190" s="4">
        <v>132</v>
      </c>
      <c r="V190" s="4">
        <v>0</v>
      </c>
      <c r="W190" s="4">
        <v>0</v>
      </c>
      <c r="X190" s="4" t="s">
        <v>1007</v>
      </c>
      <c r="Y190" s="4" t="s">
        <v>1008</v>
      </c>
    </row>
    <row r="191" s="4" customFormat="1" spans="1:25">
      <c r="A191" s="4" t="s">
        <v>1009</v>
      </c>
      <c r="B191" s="4" t="s">
        <v>26</v>
      </c>
      <c r="C191" s="4" t="s">
        <v>27</v>
      </c>
      <c r="D191" s="4" t="s">
        <v>1010</v>
      </c>
      <c r="E191" s="4" t="s">
        <v>1011</v>
      </c>
      <c r="F191" s="6">
        <v>45075</v>
      </c>
      <c r="G191" s="6">
        <v>45076</v>
      </c>
      <c r="H191" s="4">
        <v>1</v>
      </c>
      <c r="I191" s="4">
        <v>1</v>
      </c>
      <c r="J191" s="4">
        <v>1</v>
      </c>
      <c r="K191" s="4" t="s">
        <v>30</v>
      </c>
      <c r="L191" s="4">
        <v>134</v>
      </c>
      <c r="M191" s="4">
        <v>134</v>
      </c>
      <c r="N191" s="4" t="s">
        <v>1012</v>
      </c>
      <c r="O191" s="4" t="s">
        <v>32</v>
      </c>
      <c r="P191" s="4" t="s">
        <v>33</v>
      </c>
      <c r="Q191" s="4">
        <v>0</v>
      </c>
      <c r="R191" s="7">
        <v>45075</v>
      </c>
      <c r="S191" s="6">
        <v>45079</v>
      </c>
      <c r="T191" s="4" t="s">
        <v>34</v>
      </c>
      <c r="U191" s="4">
        <v>134</v>
      </c>
      <c r="V191" s="4">
        <v>0</v>
      </c>
      <c r="W191" s="4">
        <v>0</v>
      </c>
      <c r="X191" s="4" t="s">
        <v>1013</v>
      </c>
      <c r="Y191" s="4" t="s">
        <v>1014</v>
      </c>
    </row>
    <row r="192" s="4" customFormat="1" spans="1:25">
      <c r="A192" s="4" t="s">
        <v>1015</v>
      </c>
      <c r="B192" s="4" t="s">
        <v>26</v>
      </c>
      <c r="C192" s="4" t="s">
        <v>27</v>
      </c>
      <c r="D192" s="4" t="s">
        <v>1016</v>
      </c>
      <c r="E192" s="4" t="s">
        <v>1017</v>
      </c>
      <c r="F192" s="6">
        <v>45075</v>
      </c>
      <c r="G192" s="6">
        <v>45076</v>
      </c>
      <c r="H192" s="4">
        <v>1</v>
      </c>
      <c r="I192" s="4">
        <v>1</v>
      </c>
      <c r="J192" s="4">
        <v>1</v>
      </c>
      <c r="K192" s="4" t="s">
        <v>30</v>
      </c>
      <c r="L192" s="4">
        <v>1670</v>
      </c>
      <c r="M192" s="4">
        <v>1670</v>
      </c>
      <c r="N192" s="4" t="s">
        <v>1018</v>
      </c>
      <c r="O192" s="4" t="s">
        <v>32</v>
      </c>
      <c r="P192" s="4" t="s">
        <v>33</v>
      </c>
      <c r="Q192" s="4">
        <v>0</v>
      </c>
      <c r="R192" s="7">
        <v>45075</v>
      </c>
      <c r="S192" s="6">
        <v>45079</v>
      </c>
      <c r="T192" s="4" t="s">
        <v>34</v>
      </c>
      <c r="U192" s="4">
        <v>1670</v>
      </c>
      <c r="V192" s="4">
        <v>0</v>
      </c>
      <c r="W192" s="4">
        <v>0</v>
      </c>
      <c r="X192" s="4" t="s">
        <v>1019</v>
      </c>
      <c r="Y192" s="4" t="s">
        <v>36</v>
      </c>
    </row>
    <row r="193" s="4" customFormat="1" spans="1:25">
      <c r="A193" s="4" t="s">
        <v>1020</v>
      </c>
      <c r="B193" s="4" t="s">
        <v>26</v>
      </c>
      <c r="C193" s="4" t="s">
        <v>27</v>
      </c>
      <c r="D193" s="4" t="s">
        <v>1021</v>
      </c>
      <c r="E193" s="4" t="s">
        <v>876</v>
      </c>
      <c r="F193" s="6">
        <v>45075</v>
      </c>
      <c r="G193" s="6">
        <v>45076</v>
      </c>
      <c r="H193" s="4">
        <v>1</v>
      </c>
      <c r="I193" s="4">
        <v>1</v>
      </c>
      <c r="J193" s="4">
        <v>1</v>
      </c>
      <c r="K193" s="4" t="s">
        <v>30</v>
      </c>
      <c r="L193" s="4">
        <v>252</v>
      </c>
      <c r="M193" s="4">
        <v>252</v>
      </c>
      <c r="N193" s="4" t="s">
        <v>1022</v>
      </c>
      <c r="O193" s="4" t="s">
        <v>32</v>
      </c>
      <c r="P193" s="4" t="s">
        <v>33</v>
      </c>
      <c r="Q193" s="4">
        <v>0</v>
      </c>
      <c r="R193" s="7">
        <v>45075.0000115741</v>
      </c>
      <c r="S193" s="6">
        <v>45079</v>
      </c>
      <c r="T193" s="4" t="s">
        <v>34</v>
      </c>
      <c r="U193" s="4">
        <v>252</v>
      </c>
      <c r="V193" s="4">
        <v>0</v>
      </c>
      <c r="W193" s="4">
        <v>0</v>
      </c>
      <c r="X193" s="4" t="s">
        <v>1023</v>
      </c>
      <c r="Y193" s="4" t="s">
        <v>1024</v>
      </c>
    </row>
    <row r="194" s="4" customFormat="1" spans="1:25">
      <c r="A194" s="4" t="s">
        <v>1025</v>
      </c>
      <c r="B194" s="4" t="s">
        <v>26</v>
      </c>
      <c r="C194" s="4" t="s">
        <v>27</v>
      </c>
      <c r="D194" s="4" t="s">
        <v>1026</v>
      </c>
      <c r="E194" s="4" t="s">
        <v>1027</v>
      </c>
      <c r="F194" s="6">
        <v>45075</v>
      </c>
      <c r="G194" s="6">
        <v>45076</v>
      </c>
      <c r="H194" s="4">
        <v>1</v>
      </c>
      <c r="I194" s="4">
        <v>1</v>
      </c>
      <c r="J194" s="4">
        <v>1</v>
      </c>
      <c r="K194" s="4" t="s">
        <v>30</v>
      </c>
      <c r="L194" s="4">
        <v>347</v>
      </c>
      <c r="M194" s="4">
        <v>347</v>
      </c>
      <c r="N194" s="4" t="s">
        <v>1028</v>
      </c>
      <c r="O194" s="4" t="s">
        <v>32</v>
      </c>
      <c r="P194" s="4" t="s">
        <v>33</v>
      </c>
      <c r="Q194" s="4">
        <v>0</v>
      </c>
      <c r="R194" s="7">
        <v>45075</v>
      </c>
      <c r="S194" s="6">
        <v>45079</v>
      </c>
      <c r="T194" s="4" t="s">
        <v>34</v>
      </c>
      <c r="U194" s="4">
        <v>347</v>
      </c>
      <c r="V194" s="4">
        <v>0</v>
      </c>
      <c r="W194" s="4">
        <v>0</v>
      </c>
      <c r="X194" s="4" t="s">
        <v>1029</v>
      </c>
      <c r="Y194" s="4" t="s">
        <v>1030</v>
      </c>
    </row>
    <row r="195" s="4" customFormat="1" spans="1:25">
      <c r="A195" s="4" t="s">
        <v>1031</v>
      </c>
      <c r="B195" s="4" t="s">
        <v>26</v>
      </c>
      <c r="C195" s="4" t="s">
        <v>27</v>
      </c>
      <c r="D195" s="4" t="s">
        <v>1032</v>
      </c>
      <c r="E195" s="4" t="s">
        <v>923</v>
      </c>
      <c r="F195" s="6">
        <v>45075</v>
      </c>
      <c r="G195" s="6">
        <v>45076</v>
      </c>
      <c r="H195" s="4">
        <v>1</v>
      </c>
      <c r="I195" s="4">
        <v>1</v>
      </c>
      <c r="J195" s="4">
        <v>1</v>
      </c>
      <c r="K195" s="4" t="s">
        <v>30</v>
      </c>
      <c r="L195" s="4">
        <v>159</v>
      </c>
      <c r="M195" s="4">
        <v>159</v>
      </c>
      <c r="N195" s="4" t="s">
        <v>1033</v>
      </c>
      <c r="O195" s="4" t="s">
        <v>32</v>
      </c>
      <c r="P195" s="4" t="s">
        <v>33</v>
      </c>
      <c r="Q195" s="4">
        <v>0</v>
      </c>
      <c r="R195" s="7">
        <v>45075</v>
      </c>
      <c r="S195" s="6">
        <v>45079</v>
      </c>
      <c r="T195" s="4" t="s">
        <v>34</v>
      </c>
      <c r="U195" s="4">
        <v>159</v>
      </c>
      <c r="V195" s="4">
        <v>0</v>
      </c>
      <c r="W195" s="4">
        <v>0</v>
      </c>
      <c r="X195" s="4" t="s">
        <v>1034</v>
      </c>
      <c r="Y195" s="4" t="s">
        <v>36</v>
      </c>
    </row>
    <row r="196" s="4" customFormat="1" spans="1:26">
      <c r="A196" s="4" t="s">
        <v>1035</v>
      </c>
      <c r="B196" s="4" t="s">
        <v>26</v>
      </c>
      <c r="C196" s="4" t="s">
        <v>27</v>
      </c>
      <c r="D196" s="4" t="s">
        <v>1036</v>
      </c>
      <c r="E196" s="4" t="s">
        <v>963</v>
      </c>
      <c r="F196" s="6">
        <v>45075</v>
      </c>
      <c r="G196" s="6">
        <v>45076</v>
      </c>
      <c r="H196" s="4">
        <v>2</v>
      </c>
      <c r="I196" s="4">
        <v>1</v>
      </c>
      <c r="J196" s="4">
        <v>2</v>
      </c>
      <c r="K196" s="4" t="s">
        <v>30</v>
      </c>
      <c r="L196" s="4">
        <v>544</v>
      </c>
      <c r="M196" s="4">
        <v>544</v>
      </c>
      <c r="N196" s="4" t="s">
        <v>1037</v>
      </c>
      <c r="O196" s="4" t="s">
        <v>32</v>
      </c>
      <c r="P196" s="4" t="s">
        <v>33</v>
      </c>
      <c r="Q196" s="4">
        <v>0</v>
      </c>
      <c r="R196" s="7">
        <v>45075</v>
      </c>
      <c r="S196" s="6">
        <v>45079</v>
      </c>
      <c r="T196" s="4" t="s">
        <v>34</v>
      </c>
      <c r="U196" s="4">
        <v>544</v>
      </c>
      <c r="V196" s="4">
        <v>0</v>
      </c>
      <c r="W196" s="4">
        <v>0</v>
      </c>
      <c r="X196" s="4" t="s">
        <v>1038</v>
      </c>
      <c r="Y196" s="4">
        <v>-17769187</v>
      </c>
      <c r="Z196" s="4" t="s">
        <v>1039</v>
      </c>
    </row>
    <row r="197" s="4" customFormat="1" spans="1:25">
      <c r="A197" s="4" t="s">
        <v>1040</v>
      </c>
      <c r="B197" s="4" t="s">
        <v>26</v>
      </c>
      <c r="C197" s="4" t="s">
        <v>27</v>
      </c>
      <c r="D197" s="4" t="s">
        <v>1041</v>
      </c>
      <c r="E197" s="4" t="s">
        <v>1042</v>
      </c>
      <c r="F197" s="6">
        <v>45075</v>
      </c>
      <c r="G197" s="6">
        <v>45076</v>
      </c>
      <c r="H197" s="4">
        <v>1</v>
      </c>
      <c r="I197" s="4">
        <v>1</v>
      </c>
      <c r="J197" s="4">
        <v>1</v>
      </c>
      <c r="K197" s="4" t="s">
        <v>30</v>
      </c>
      <c r="L197" s="4">
        <v>1157</v>
      </c>
      <c r="M197" s="4">
        <v>1157</v>
      </c>
      <c r="N197" s="4" t="s">
        <v>1043</v>
      </c>
      <c r="O197" s="4" t="s">
        <v>32</v>
      </c>
      <c r="P197" s="4" t="s">
        <v>33</v>
      </c>
      <c r="Q197" s="4">
        <v>0</v>
      </c>
      <c r="R197" s="7">
        <v>45075</v>
      </c>
      <c r="S197" s="6">
        <v>45079</v>
      </c>
      <c r="T197" s="4" t="s">
        <v>34</v>
      </c>
      <c r="U197" s="4">
        <v>1157</v>
      </c>
      <c r="V197" s="4">
        <v>0</v>
      </c>
      <c r="W197" s="4">
        <v>0</v>
      </c>
      <c r="X197" s="4" t="s">
        <v>1044</v>
      </c>
      <c r="Y197" s="4" t="s">
        <v>1045</v>
      </c>
    </row>
    <row r="198" s="4" customFormat="1" spans="1:25">
      <c r="A198" s="4" t="s">
        <v>1046</v>
      </c>
      <c r="B198" s="4" t="s">
        <v>26</v>
      </c>
      <c r="C198" s="4" t="s">
        <v>27</v>
      </c>
      <c r="D198" s="4" t="s">
        <v>1047</v>
      </c>
      <c r="E198" s="4" t="s">
        <v>1048</v>
      </c>
      <c r="F198" s="6">
        <v>45075</v>
      </c>
      <c r="G198" s="6">
        <v>45076</v>
      </c>
      <c r="H198" s="4">
        <v>1</v>
      </c>
      <c r="I198" s="4">
        <v>1</v>
      </c>
      <c r="J198" s="4">
        <v>1</v>
      </c>
      <c r="K198" s="4" t="s">
        <v>30</v>
      </c>
      <c r="L198" s="4">
        <v>193</v>
      </c>
      <c r="M198" s="4">
        <v>193</v>
      </c>
      <c r="N198" s="4" t="s">
        <v>1049</v>
      </c>
      <c r="O198" s="4" t="s">
        <v>32</v>
      </c>
      <c r="P198" s="4" t="s">
        <v>33</v>
      </c>
      <c r="Q198" s="4">
        <v>0</v>
      </c>
      <c r="R198" s="7">
        <v>45075</v>
      </c>
      <c r="S198" s="6">
        <v>45079</v>
      </c>
      <c r="T198" s="4" t="s">
        <v>34</v>
      </c>
      <c r="U198" s="4">
        <v>193</v>
      </c>
      <c r="V198" s="4">
        <v>0</v>
      </c>
      <c r="W198" s="4">
        <v>0</v>
      </c>
      <c r="X198" s="4" t="s">
        <v>1050</v>
      </c>
      <c r="Y198" s="4" t="s">
        <v>1051</v>
      </c>
    </row>
    <row r="199" s="4" customFormat="1" spans="1:25">
      <c r="A199" s="4" t="s">
        <v>1052</v>
      </c>
      <c r="B199" s="4" t="s">
        <v>26</v>
      </c>
      <c r="C199" s="4" t="s">
        <v>27</v>
      </c>
      <c r="D199" s="4" t="s">
        <v>1053</v>
      </c>
      <c r="E199" s="4" t="s">
        <v>1054</v>
      </c>
      <c r="F199" s="6">
        <v>45075</v>
      </c>
      <c r="G199" s="6">
        <v>45076</v>
      </c>
      <c r="H199" s="4">
        <v>1</v>
      </c>
      <c r="I199" s="4">
        <v>1</v>
      </c>
      <c r="J199" s="4">
        <v>1</v>
      </c>
      <c r="K199" s="4" t="s">
        <v>30</v>
      </c>
      <c r="L199" s="4">
        <v>262</v>
      </c>
      <c r="M199" s="4">
        <v>262</v>
      </c>
      <c r="N199" s="4" t="s">
        <v>1055</v>
      </c>
      <c r="O199" s="4" t="s">
        <v>32</v>
      </c>
      <c r="P199" s="4" t="s">
        <v>33</v>
      </c>
      <c r="Q199" s="4">
        <v>0</v>
      </c>
      <c r="R199" s="7">
        <v>45075</v>
      </c>
      <c r="S199" s="6">
        <v>45079</v>
      </c>
      <c r="T199" s="4" t="s">
        <v>34</v>
      </c>
      <c r="U199" s="4">
        <v>262</v>
      </c>
      <c r="V199" s="4">
        <v>0</v>
      </c>
      <c r="W199" s="4">
        <v>0</v>
      </c>
      <c r="X199" s="4" t="s">
        <v>1056</v>
      </c>
      <c r="Y199" s="4" t="s">
        <v>36</v>
      </c>
    </row>
    <row r="200" s="4" customFormat="1" spans="1:25">
      <c r="A200" s="4" t="s">
        <v>1057</v>
      </c>
      <c r="B200" s="4" t="s">
        <v>26</v>
      </c>
      <c r="C200" s="4" t="s">
        <v>27</v>
      </c>
      <c r="D200" s="4" t="s">
        <v>1058</v>
      </c>
      <c r="E200" s="4" t="s">
        <v>1059</v>
      </c>
      <c r="F200" s="6">
        <v>45075</v>
      </c>
      <c r="G200" s="6">
        <v>45076</v>
      </c>
      <c r="H200" s="4">
        <v>1</v>
      </c>
      <c r="I200" s="4">
        <v>1</v>
      </c>
      <c r="J200" s="4">
        <v>1</v>
      </c>
      <c r="K200" s="4" t="s">
        <v>30</v>
      </c>
      <c r="L200" s="4">
        <v>528</v>
      </c>
      <c r="M200" s="4">
        <v>528</v>
      </c>
      <c r="N200" s="4" t="s">
        <v>1060</v>
      </c>
      <c r="O200" s="4" t="s">
        <v>32</v>
      </c>
      <c r="P200" s="4" t="s">
        <v>33</v>
      </c>
      <c r="Q200" s="4">
        <v>0</v>
      </c>
      <c r="R200" s="7">
        <v>45075</v>
      </c>
      <c r="S200" s="6">
        <v>45079</v>
      </c>
      <c r="T200" s="4" t="s">
        <v>34</v>
      </c>
      <c r="U200" s="4">
        <v>528</v>
      </c>
      <c r="V200" s="4">
        <v>0</v>
      </c>
      <c r="W200" s="4">
        <v>0</v>
      </c>
      <c r="X200" s="4" t="s">
        <v>1061</v>
      </c>
      <c r="Y200" s="4" t="s">
        <v>1062</v>
      </c>
    </row>
    <row r="201" s="4" customFormat="1" spans="1:25">
      <c r="A201" s="4" t="s">
        <v>1063</v>
      </c>
      <c r="B201" s="4" t="s">
        <v>26</v>
      </c>
      <c r="C201" s="4" t="s">
        <v>27</v>
      </c>
      <c r="D201" s="4" t="s">
        <v>1064</v>
      </c>
      <c r="E201" s="4" t="s">
        <v>1065</v>
      </c>
      <c r="F201" s="6">
        <v>45075</v>
      </c>
      <c r="G201" s="6">
        <v>45076</v>
      </c>
      <c r="H201" s="4">
        <v>1</v>
      </c>
      <c r="I201" s="4">
        <v>1</v>
      </c>
      <c r="J201" s="4">
        <v>1</v>
      </c>
      <c r="K201" s="4" t="s">
        <v>30</v>
      </c>
      <c r="L201" s="4">
        <v>187</v>
      </c>
      <c r="M201" s="4">
        <v>187</v>
      </c>
      <c r="N201" s="4" t="s">
        <v>1066</v>
      </c>
      <c r="O201" s="4" t="s">
        <v>32</v>
      </c>
      <c r="P201" s="4" t="s">
        <v>33</v>
      </c>
      <c r="Q201" s="4">
        <v>0</v>
      </c>
      <c r="R201" s="7">
        <v>45075</v>
      </c>
      <c r="S201" s="6">
        <v>45079</v>
      </c>
      <c r="T201" s="4" t="s">
        <v>34</v>
      </c>
      <c r="U201" s="4">
        <v>187</v>
      </c>
      <c r="V201" s="4">
        <v>0</v>
      </c>
      <c r="W201" s="4">
        <v>0</v>
      </c>
      <c r="X201" s="4" t="s">
        <v>1067</v>
      </c>
      <c r="Y201" s="4" t="s">
        <v>1068</v>
      </c>
    </row>
    <row r="202" s="4" customFormat="1" spans="1:25">
      <c r="A202" s="4" t="s">
        <v>1052</v>
      </c>
      <c r="B202" s="4" t="s">
        <v>26</v>
      </c>
      <c r="C202" s="4" t="s">
        <v>120</v>
      </c>
      <c r="D202" s="4" t="s">
        <v>1053</v>
      </c>
      <c r="E202" s="4" t="s">
        <v>1054</v>
      </c>
      <c r="F202" s="6">
        <v>45075</v>
      </c>
      <c r="G202" s="6">
        <v>45076</v>
      </c>
      <c r="H202" s="4">
        <v>1</v>
      </c>
      <c r="I202" s="4">
        <v>1</v>
      </c>
      <c r="J202" s="4">
        <v>1</v>
      </c>
      <c r="K202" s="4" t="s">
        <v>30</v>
      </c>
      <c r="L202" s="4">
        <v>-262</v>
      </c>
      <c r="M202" s="4">
        <v>-262</v>
      </c>
      <c r="N202" s="4" t="s">
        <v>1055</v>
      </c>
      <c r="O202" s="4" t="s">
        <v>32</v>
      </c>
      <c r="P202" s="4" t="s">
        <v>33</v>
      </c>
      <c r="Q202" s="4">
        <v>0</v>
      </c>
      <c r="R202" s="7">
        <v>45075</v>
      </c>
      <c r="S202" s="6">
        <v>45079</v>
      </c>
      <c r="T202" s="4" t="s">
        <v>34</v>
      </c>
      <c r="U202" s="4">
        <v>-262</v>
      </c>
      <c r="V202" s="4">
        <v>0</v>
      </c>
      <c r="W202" s="4">
        <v>0</v>
      </c>
      <c r="X202" s="4" t="s">
        <v>1056</v>
      </c>
      <c r="Y202" s="4" t="s">
        <v>36</v>
      </c>
    </row>
    <row r="203" s="4" customFormat="1" spans="1:25">
      <c r="A203" s="4" t="s">
        <v>1069</v>
      </c>
      <c r="B203" s="4" t="s">
        <v>26</v>
      </c>
      <c r="C203" s="4" t="s">
        <v>27</v>
      </c>
      <c r="D203" s="4" t="s">
        <v>1070</v>
      </c>
      <c r="E203" s="4" t="s">
        <v>1071</v>
      </c>
      <c r="F203" s="6">
        <v>45075</v>
      </c>
      <c r="G203" s="6">
        <v>45076</v>
      </c>
      <c r="H203" s="4">
        <v>1</v>
      </c>
      <c r="I203" s="4">
        <v>1</v>
      </c>
      <c r="J203" s="4">
        <v>1</v>
      </c>
      <c r="K203" s="4" t="s">
        <v>30</v>
      </c>
      <c r="L203" s="4">
        <v>907</v>
      </c>
      <c r="M203" s="4">
        <v>907</v>
      </c>
      <c r="N203" s="4" t="s">
        <v>1072</v>
      </c>
      <c r="O203" s="4" t="s">
        <v>32</v>
      </c>
      <c r="P203" s="4" t="s">
        <v>33</v>
      </c>
      <c r="Q203" s="4">
        <v>0</v>
      </c>
      <c r="R203" s="7">
        <v>45075</v>
      </c>
      <c r="S203" s="6">
        <v>45079</v>
      </c>
      <c r="T203" s="4" t="s">
        <v>34</v>
      </c>
      <c r="U203" s="4">
        <v>907</v>
      </c>
      <c r="V203" s="4">
        <v>0</v>
      </c>
      <c r="W203" s="4">
        <v>0</v>
      </c>
      <c r="X203" s="4" t="s">
        <v>1073</v>
      </c>
      <c r="Y203" s="4" t="s">
        <v>1074</v>
      </c>
    </row>
    <row r="204" s="4" customFormat="1" spans="1:25">
      <c r="A204" s="4" t="s">
        <v>1075</v>
      </c>
      <c r="B204" s="4" t="s">
        <v>26</v>
      </c>
      <c r="C204" s="4" t="s">
        <v>27</v>
      </c>
      <c r="D204" s="4" t="s">
        <v>1076</v>
      </c>
      <c r="E204" s="4" t="s">
        <v>1077</v>
      </c>
      <c r="F204" s="6">
        <v>45075</v>
      </c>
      <c r="G204" s="6">
        <v>45076</v>
      </c>
      <c r="H204" s="4">
        <v>1</v>
      </c>
      <c r="I204" s="4">
        <v>1</v>
      </c>
      <c r="J204" s="4">
        <v>1</v>
      </c>
      <c r="K204" s="4" t="s">
        <v>30</v>
      </c>
      <c r="L204" s="4">
        <v>690</v>
      </c>
      <c r="M204" s="4">
        <v>690</v>
      </c>
      <c r="N204" s="4" t="s">
        <v>1078</v>
      </c>
      <c r="O204" s="4" t="s">
        <v>32</v>
      </c>
      <c r="P204" s="4" t="s">
        <v>33</v>
      </c>
      <c r="Q204" s="4">
        <v>0</v>
      </c>
      <c r="R204" s="7">
        <v>45075</v>
      </c>
      <c r="S204" s="6">
        <v>45079</v>
      </c>
      <c r="T204" s="4" t="s">
        <v>34</v>
      </c>
      <c r="U204" s="4">
        <v>690</v>
      </c>
      <c r="V204" s="4">
        <v>0</v>
      </c>
      <c r="W204" s="4">
        <v>0</v>
      </c>
      <c r="X204" s="4" t="s">
        <v>1079</v>
      </c>
      <c r="Y204" s="4" t="s">
        <v>36</v>
      </c>
    </row>
    <row r="205" s="4" customFormat="1" spans="1:25">
      <c r="A205" s="4" t="s">
        <v>1080</v>
      </c>
      <c r="B205" s="4" t="s">
        <v>26</v>
      </c>
      <c r="C205" s="4" t="s">
        <v>27</v>
      </c>
      <c r="D205" s="4" t="s">
        <v>830</v>
      </c>
      <c r="E205" s="4" t="s">
        <v>78</v>
      </c>
      <c r="F205" s="6">
        <v>45075</v>
      </c>
      <c r="G205" s="6">
        <v>45076</v>
      </c>
      <c r="H205" s="4">
        <v>1</v>
      </c>
      <c r="I205" s="4">
        <v>1</v>
      </c>
      <c r="J205" s="4">
        <v>1</v>
      </c>
      <c r="K205" s="4" t="s">
        <v>30</v>
      </c>
      <c r="L205" s="4">
        <v>360</v>
      </c>
      <c r="M205" s="4">
        <v>360</v>
      </c>
      <c r="N205" s="4" t="s">
        <v>1081</v>
      </c>
      <c r="O205" s="4" t="s">
        <v>32</v>
      </c>
      <c r="P205" s="4" t="s">
        <v>33</v>
      </c>
      <c r="Q205" s="4">
        <v>0</v>
      </c>
      <c r="R205" s="7">
        <v>45075</v>
      </c>
      <c r="S205" s="6">
        <v>45079</v>
      </c>
      <c r="T205" s="4" t="s">
        <v>34</v>
      </c>
      <c r="U205" s="4">
        <v>360</v>
      </c>
      <c r="V205" s="4">
        <v>0</v>
      </c>
      <c r="W205" s="4">
        <v>0</v>
      </c>
      <c r="X205" s="4" t="s">
        <v>1082</v>
      </c>
      <c r="Y205" s="4" t="s">
        <v>1083</v>
      </c>
    </row>
    <row r="206" s="4" customFormat="1" spans="1:25">
      <c r="A206" s="4" t="s">
        <v>1084</v>
      </c>
      <c r="B206" s="4" t="s">
        <v>26</v>
      </c>
      <c r="C206" s="4" t="s">
        <v>27</v>
      </c>
      <c r="D206" s="4" t="s">
        <v>1085</v>
      </c>
      <c r="E206" s="4" t="s">
        <v>1086</v>
      </c>
      <c r="F206" s="6">
        <v>45075</v>
      </c>
      <c r="G206" s="6">
        <v>45076</v>
      </c>
      <c r="H206" s="4">
        <v>1</v>
      </c>
      <c r="I206" s="4">
        <v>1</v>
      </c>
      <c r="J206" s="4">
        <v>1</v>
      </c>
      <c r="K206" s="4" t="s">
        <v>30</v>
      </c>
      <c r="L206" s="4">
        <v>662</v>
      </c>
      <c r="M206" s="4">
        <v>662</v>
      </c>
      <c r="N206" s="4" t="s">
        <v>1087</v>
      </c>
      <c r="O206" s="4" t="s">
        <v>32</v>
      </c>
      <c r="P206" s="4" t="s">
        <v>33</v>
      </c>
      <c r="Q206" s="4">
        <v>0</v>
      </c>
      <c r="R206" s="7">
        <v>45075</v>
      </c>
      <c r="S206" s="6">
        <v>45079</v>
      </c>
      <c r="T206" s="4" t="s">
        <v>34</v>
      </c>
      <c r="U206" s="4">
        <v>662</v>
      </c>
      <c r="V206" s="4">
        <v>0</v>
      </c>
      <c r="W206" s="4">
        <v>0</v>
      </c>
      <c r="X206" s="4" t="s">
        <v>1088</v>
      </c>
      <c r="Y206" s="4" t="s">
        <v>1089</v>
      </c>
    </row>
    <row r="207" s="4" customFormat="1" spans="1:25">
      <c r="A207" s="4" t="s">
        <v>1090</v>
      </c>
      <c r="B207" s="4" t="s">
        <v>26</v>
      </c>
      <c r="C207" s="4" t="s">
        <v>27</v>
      </c>
      <c r="D207" s="4" t="s">
        <v>1091</v>
      </c>
      <c r="E207" s="4" t="s">
        <v>1092</v>
      </c>
      <c r="F207" s="6">
        <v>45075</v>
      </c>
      <c r="G207" s="6">
        <v>45076</v>
      </c>
      <c r="H207" s="4">
        <v>1</v>
      </c>
      <c r="I207" s="4">
        <v>1</v>
      </c>
      <c r="J207" s="4">
        <v>1</v>
      </c>
      <c r="K207" s="4" t="s">
        <v>30</v>
      </c>
      <c r="L207" s="4">
        <v>99</v>
      </c>
      <c r="M207" s="4">
        <v>99</v>
      </c>
      <c r="N207" s="4" t="s">
        <v>1093</v>
      </c>
      <c r="O207" s="4" t="s">
        <v>32</v>
      </c>
      <c r="P207" s="4" t="s">
        <v>33</v>
      </c>
      <c r="Q207" s="4">
        <v>0</v>
      </c>
      <c r="R207" s="7">
        <v>45075</v>
      </c>
      <c r="S207" s="6">
        <v>45079</v>
      </c>
      <c r="T207" s="4" t="s">
        <v>34</v>
      </c>
      <c r="U207" s="4">
        <v>99</v>
      </c>
      <c r="V207" s="4">
        <v>0</v>
      </c>
      <c r="W207" s="4">
        <v>0</v>
      </c>
      <c r="X207" s="4" t="s">
        <v>1094</v>
      </c>
      <c r="Y207" s="4" t="s">
        <v>1095</v>
      </c>
    </row>
    <row r="208" s="4" customFormat="1" spans="1:25">
      <c r="A208" s="4" t="s">
        <v>1096</v>
      </c>
      <c r="B208" s="4" t="s">
        <v>26</v>
      </c>
      <c r="C208" s="4" t="s">
        <v>27</v>
      </c>
      <c r="D208" s="4" t="s">
        <v>1097</v>
      </c>
      <c r="E208" s="4" t="s">
        <v>929</v>
      </c>
      <c r="F208" s="6">
        <v>45075</v>
      </c>
      <c r="G208" s="6">
        <v>45076</v>
      </c>
      <c r="H208" s="4">
        <v>1</v>
      </c>
      <c r="I208" s="4">
        <v>1</v>
      </c>
      <c r="J208" s="4">
        <v>1</v>
      </c>
      <c r="K208" s="4" t="s">
        <v>30</v>
      </c>
      <c r="L208" s="4">
        <v>833</v>
      </c>
      <c r="M208" s="4">
        <v>833</v>
      </c>
      <c r="N208" s="4" t="s">
        <v>1098</v>
      </c>
      <c r="O208" s="4" t="s">
        <v>32</v>
      </c>
      <c r="P208" s="4" t="s">
        <v>33</v>
      </c>
      <c r="Q208" s="4">
        <v>0</v>
      </c>
      <c r="R208" s="7">
        <v>45075</v>
      </c>
      <c r="S208" s="6">
        <v>45079</v>
      </c>
      <c r="T208" s="4" t="s">
        <v>34</v>
      </c>
      <c r="U208" s="4">
        <v>833</v>
      </c>
      <c r="V208" s="4">
        <v>0</v>
      </c>
      <c r="W208" s="4">
        <v>0</v>
      </c>
      <c r="X208" s="4" t="s">
        <v>1099</v>
      </c>
      <c r="Y208" s="4" t="s">
        <v>36</v>
      </c>
    </row>
    <row r="209" s="4" customFormat="1" spans="1:25">
      <c r="A209" s="4" t="s">
        <v>1100</v>
      </c>
      <c r="B209" s="4" t="s">
        <v>26</v>
      </c>
      <c r="C209" s="4" t="s">
        <v>27</v>
      </c>
      <c r="D209" s="4" t="s">
        <v>1101</v>
      </c>
      <c r="E209" s="4" t="s">
        <v>1102</v>
      </c>
      <c r="F209" s="6">
        <v>45075</v>
      </c>
      <c r="G209" s="6">
        <v>45076</v>
      </c>
      <c r="H209" s="4">
        <v>1</v>
      </c>
      <c r="I209" s="4">
        <v>1</v>
      </c>
      <c r="J209" s="4">
        <v>1</v>
      </c>
      <c r="K209" s="4" t="s">
        <v>30</v>
      </c>
      <c r="L209" s="4">
        <v>615</v>
      </c>
      <c r="M209" s="4">
        <v>615</v>
      </c>
      <c r="N209" s="4" t="s">
        <v>1103</v>
      </c>
      <c r="O209" s="4" t="s">
        <v>32</v>
      </c>
      <c r="P209" s="4" t="s">
        <v>33</v>
      </c>
      <c r="Q209" s="4">
        <v>0</v>
      </c>
      <c r="R209" s="7">
        <v>45075</v>
      </c>
      <c r="S209" s="6">
        <v>45079</v>
      </c>
      <c r="T209" s="4" t="s">
        <v>34</v>
      </c>
      <c r="U209" s="4">
        <v>615</v>
      </c>
      <c r="V209" s="4">
        <v>0</v>
      </c>
      <c r="W209" s="4">
        <v>0</v>
      </c>
      <c r="X209" s="4" t="s">
        <v>1104</v>
      </c>
      <c r="Y209" s="4" t="s">
        <v>1105</v>
      </c>
    </row>
    <row r="210" s="4" customFormat="1" spans="1:25">
      <c r="A210" s="4" t="s">
        <v>1106</v>
      </c>
      <c r="B210" s="4" t="s">
        <v>26</v>
      </c>
      <c r="C210" s="4" t="s">
        <v>27</v>
      </c>
      <c r="D210" s="4" t="s">
        <v>1107</v>
      </c>
      <c r="E210" s="4" t="s">
        <v>1005</v>
      </c>
      <c r="F210" s="6">
        <v>45075</v>
      </c>
      <c r="G210" s="6">
        <v>45076</v>
      </c>
      <c r="H210" s="4">
        <v>1</v>
      </c>
      <c r="I210" s="4">
        <v>1</v>
      </c>
      <c r="J210" s="4">
        <v>1</v>
      </c>
      <c r="K210" s="4" t="s">
        <v>30</v>
      </c>
      <c r="L210" s="4">
        <v>272</v>
      </c>
      <c r="M210" s="4">
        <v>272</v>
      </c>
      <c r="N210" s="4" t="s">
        <v>1108</v>
      </c>
      <c r="O210" s="4" t="s">
        <v>32</v>
      </c>
      <c r="P210" s="4" t="s">
        <v>33</v>
      </c>
      <c r="Q210" s="4">
        <v>0</v>
      </c>
      <c r="R210" s="7">
        <v>45075</v>
      </c>
      <c r="S210" s="6">
        <v>45079</v>
      </c>
      <c r="T210" s="4" t="s">
        <v>34</v>
      </c>
      <c r="U210" s="4">
        <v>272</v>
      </c>
      <c r="V210" s="4">
        <v>0</v>
      </c>
      <c r="W210" s="4">
        <v>0</v>
      </c>
      <c r="X210" s="4" t="s">
        <v>1109</v>
      </c>
      <c r="Y210" s="4" t="s">
        <v>1110</v>
      </c>
    </row>
    <row r="211" s="4" customFormat="1" spans="1:25">
      <c r="A211" s="4" t="s">
        <v>1111</v>
      </c>
      <c r="B211" s="4" t="s">
        <v>26</v>
      </c>
      <c r="C211" s="4" t="s">
        <v>27</v>
      </c>
      <c r="D211" s="4" t="s">
        <v>1112</v>
      </c>
      <c r="E211" s="4" t="s">
        <v>1113</v>
      </c>
      <c r="F211" s="6">
        <v>45075</v>
      </c>
      <c r="G211" s="6">
        <v>45076</v>
      </c>
      <c r="H211" s="4">
        <v>1</v>
      </c>
      <c r="I211" s="4">
        <v>1</v>
      </c>
      <c r="J211" s="4">
        <v>1</v>
      </c>
      <c r="K211" s="4" t="s">
        <v>30</v>
      </c>
      <c r="L211" s="4">
        <v>548</v>
      </c>
      <c r="M211" s="4">
        <v>548</v>
      </c>
      <c r="N211" s="4" t="s">
        <v>1114</v>
      </c>
      <c r="O211" s="4" t="s">
        <v>32</v>
      </c>
      <c r="P211" s="4" t="s">
        <v>33</v>
      </c>
      <c r="Q211" s="4">
        <v>0</v>
      </c>
      <c r="R211" s="7">
        <v>45075</v>
      </c>
      <c r="S211" s="6">
        <v>45079</v>
      </c>
      <c r="T211" s="4" t="s">
        <v>34</v>
      </c>
      <c r="U211" s="4">
        <v>548</v>
      </c>
      <c r="V211" s="4">
        <v>0</v>
      </c>
      <c r="W211" s="4">
        <v>0</v>
      </c>
      <c r="X211" s="4" t="s">
        <v>1115</v>
      </c>
      <c r="Y211" s="4" t="s">
        <v>1116</v>
      </c>
    </row>
    <row r="212" s="4" customFormat="1" spans="1:25">
      <c r="A212" s="4" t="s">
        <v>1117</v>
      </c>
      <c r="B212" s="4" t="s">
        <v>26</v>
      </c>
      <c r="C212" s="4" t="s">
        <v>27</v>
      </c>
      <c r="D212" s="4" t="s">
        <v>1118</v>
      </c>
      <c r="E212" s="4" t="s">
        <v>1119</v>
      </c>
      <c r="F212" s="6">
        <v>45075</v>
      </c>
      <c r="G212" s="6">
        <v>45076</v>
      </c>
      <c r="H212" s="4">
        <v>1</v>
      </c>
      <c r="I212" s="4">
        <v>1</v>
      </c>
      <c r="J212" s="4">
        <v>1</v>
      </c>
      <c r="K212" s="4" t="s">
        <v>30</v>
      </c>
      <c r="L212" s="4">
        <v>231</v>
      </c>
      <c r="M212" s="4">
        <v>231</v>
      </c>
      <c r="N212" s="4" t="s">
        <v>1120</v>
      </c>
      <c r="O212" s="4" t="s">
        <v>32</v>
      </c>
      <c r="P212" s="4" t="s">
        <v>33</v>
      </c>
      <c r="Q212" s="4">
        <v>0</v>
      </c>
      <c r="R212" s="7">
        <v>45075</v>
      </c>
      <c r="S212" s="6">
        <v>45079</v>
      </c>
      <c r="T212" s="4" t="s">
        <v>34</v>
      </c>
      <c r="U212" s="4">
        <v>231</v>
      </c>
      <c r="V212" s="4">
        <v>0</v>
      </c>
      <c r="W212" s="4">
        <v>0</v>
      </c>
      <c r="X212" s="4" t="s">
        <v>1121</v>
      </c>
      <c r="Y212" s="4" t="s">
        <v>1122</v>
      </c>
    </row>
    <row r="213" s="4" customFormat="1" spans="1:25">
      <c r="A213" s="4" t="s">
        <v>1123</v>
      </c>
      <c r="B213" s="4" t="s">
        <v>26</v>
      </c>
      <c r="C213" s="4" t="s">
        <v>27</v>
      </c>
      <c r="D213" s="4" t="s">
        <v>1124</v>
      </c>
      <c r="E213" s="4" t="s">
        <v>1125</v>
      </c>
      <c r="F213" s="6">
        <v>45075</v>
      </c>
      <c r="G213" s="6">
        <v>45076</v>
      </c>
      <c r="H213" s="4">
        <v>1</v>
      </c>
      <c r="I213" s="4">
        <v>1</v>
      </c>
      <c r="J213" s="4">
        <v>1</v>
      </c>
      <c r="K213" s="4" t="s">
        <v>30</v>
      </c>
      <c r="L213" s="4">
        <v>489</v>
      </c>
      <c r="M213" s="4">
        <v>489</v>
      </c>
      <c r="N213" s="4" t="s">
        <v>1126</v>
      </c>
      <c r="O213" s="4" t="s">
        <v>32</v>
      </c>
      <c r="P213" s="4" t="s">
        <v>33</v>
      </c>
      <c r="Q213" s="4">
        <v>0</v>
      </c>
      <c r="R213" s="7">
        <v>45075</v>
      </c>
      <c r="S213" s="6">
        <v>45079</v>
      </c>
      <c r="T213" s="4" t="s">
        <v>34</v>
      </c>
      <c r="U213" s="4">
        <v>489</v>
      </c>
      <c r="V213" s="4">
        <v>0</v>
      </c>
      <c r="W213" s="4">
        <v>0</v>
      </c>
      <c r="X213" s="4" t="s">
        <v>1127</v>
      </c>
      <c r="Y213" s="4" t="s">
        <v>1128</v>
      </c>
    </row>
    <row r="214" s="4" customFormat="1" spans="1:25">
      <c r="A214" s="4" t="s">
        <v>1129</v>
      </c>
      <c r="B214" s="4" t="s">
        <v>26</v>
      </c>
      <c r="C214" s="4" t="s">
        <v>27</v>
      </c>
      <c r="D214" s="4" t="s">
        <v>840</v>
      </c>
      <c r="E214" s="4" t="s">
        <v>841</v>
      </c>
      <c r="F214" s="6">
        <v>45075</v>
      </c>
      <c r="G214" s="6">
        <v>45076</v>
      </c>
      <c r="H214" s="4">
        <v>1</v>
      </c>
      <c r="I214" s="4">
        <v>1</v>
      </c>
      <c r="J214" s="4">
        <v>1</v>
      </c>
      <c r="K214" s="4" t="s">
        <v>30</v>
      </c>
      <c r="L214" s="4">
        <v>108</v>
      </c>
      <c r="M214" s="4">
        <v>108</v>
      </c>
      <c r="N214" s="4" t="s">
        <v>1130</v>
      </c>
      <c r="O214" s="4" t="s">
        <v>32</v>
      </c>
      <c r="P214" s="4" t="s">
        <v>33</v>
      </c>
      <c r="Q214" s="4">
        <v>0</v>
      </c>
      <c r="R214" s="7">
        <v>45075</v>
      </c>
      <c r="S214" s="6">
        <v>45079</v>
      </c>
      <c r="T214" s="4" t="s">
        <v>34</v>
      </c>
      <c r="U214" s="4">
        <v>108</v>
      </c>
      <c r="V214" s="4">
        <v>0</v>
      </c>
      <c r="W214" s="4">
        <v>0</v>
      </c>
      <c r="X214" s="4" t="s">
        <v>1131</v>
      </c>
      <c r="Y214" s="4" t="s">
        <v>1132</v>
      </c>
    </row>
    <row r="215" s="4" customFormat="1" spans="1:25">
      <c r="A215" s="4" t="s">
        <v>1133</v>
      </c>
      <c r="B215" s="4" t="s">
        <v>26</v>
      </c>
      <c r="C215" s="4" t="s">
        <v>1134</v>
      </c>
      <c r="D215" s="4" t="s">
        <v>1135</v>
      </c>
      <c r="E215" s="4" t="s">
        <v>887</v>
      </c>
      <c r="F215" s="6">
        <v>45066</v>
      </c>
      <c r="G215" s="6">
        <v>45072</v>
      </c>
      <c r="H215" s="4">
        <v>1</v>
      </c>
      <c r="I215" s="4">
        <v>6</v>
      </c>
      <c r="J215" s="4">
        <v>6</v>
      </c>
      <c r="K215" s="4" t="s">
        <v>30</v>
      </c>
      <c r="L215" s="4">
        <v>6.75</v>
      </c>
      <c r="M215" s="4">
        <v>6.75</v>
      </c>
      <c r="N215" s="4" t="s">
        <v>1136</v>
      </c>
      <c r="O215" s="4" t="s">
        <v>32</v>
      </c>
      <c r="P215" s="4" t="s">
        <v>33</v>
      </c>
      <c r="Q215" s="4">
        <v>0</v>
      </c>
      <c r="R215" s="7">
        <v>45045.4191898148</v>
      </c>
      <c r="S215" s="6">
        <v>45079</v>
      </c>
      <c r="T215" s="4" t="s">
        <v>34</v>
      </c>
      <c r="U215" s="4">
        <v>6.75</v>
      </c>
      <c r="V215" s="4">
        <v>0</v>
      </c>
      <c r="W215" s="4">
        <v>0</v>
      </c>
      <c r="X215" s="4" t="s">
        <v>1137</v>
      </c>
      <c r="Y21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8"/>
  <sheetViews>
    <sheetView tabSelected="1" topLeftCell="A12" workbookViewId="0">
      <selection activeCell="A41" sqref="A41"/>
    </sheetView>
  </sheetViews>
  <sheetFormatPr defaultColWidth="10" defaultRowHeight="14.4"/>
  <cols>
    <col min="1" max="1" width="12.8888888888889" style="4"/>
    <col min="2" max="2" width="10.6666666666667" style="4"/>
    <col min="3" max="4" width="10.7777777777778" style="4"/>
    <col min="5" max="5" width="10.6666666666667" style="4"/>
    <col min="6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1138</v>
      </c>
    </row>
    <row r="2" s="4" customFormat="1" spans="1:10">
      <c r="A2" s="5">
        <v>999222375560295</v>
      </c>
      <c r="B2" s="4" t="s">
        <v>27</v>
      </c>
      <c r="C2" s="6">
        <v>45075</v>
      </c>
      <c r="D2" s="6">
        <v>45076</v>
      </c>
      <c r="E2" s="4">
        <v>1014</v>
      </c>
      <c r="F2" s="4">
        <v>1014</v>
      </c>
      <c r="G2" s="4" t="str">
        <f>VLOOKUP(A2,HOP!A:C,3,0)</f>
        <v>2981942</v>
      </c>
      <c r="H2" s="4">
        <f>E2-F2</f>
        <v>0</v>
      </c>
      <c r="I2" s="4" t="str">
        <f>$I$1&amp;G2</f>
        <v>,2981942</v>
      </c>
      <c r="J2" s="4" t="str">
        <f>VLOOKUP(A2,HOP!A:U,21,0)</f>
        <v>直连</v>
      </c>
    </row>
    <row r="3" s="4" customFormat="1" spans="1:10">
      <c r="A3" s="5">
        <v>999222594987924</v>
      </c>
      <c r="B3" s="4" t="s">
        <v>27</v>
      </c>
      <c r="C3" s="6">
        <v>45075</v>
      </c>
      <c r="D3" s="6">
        <v>45076</v>
      </c>
      <c r="E3" s="4">
        <v>1436</v>
      </c>
      <c r="F3" s="4" t="str">
        <f>VLOOKUP(A3,HOP!A:L,12,0)</f>
        <v>1436.00</v>
      </c>
      <c r="G3" s="4" t="str">
        <f>VLOOKUP(A3,HOP!A:C,3,0)</f>
        <v>3014161</v>
      </c>
      <c r="H3" s="4">
        <f t="shared" ref="H3:H34" si="0">E3-F3</f>
        <v>0</v>
      </c>
      <c r="I3" s="4" t="str">
        <f t="shared" ref="I3:I34" si="1">$I$1&amp;G3</f>
        <v>,3014161</v>
      </c>
      <c r="J3" s="4" t="str">
        <f>VLOOKUP(A3,HOP!A:U,21,0)</f>
        <v>直连</v>
      </c>
    </row>
    <row r="4" s="4" customFormat="1" spans="1:10">
      <c r="A4" s="5">
        <v>999223106730936</v>
      </c>
      <c r="B4" s="4" t="s">
        <v>27</v>
      </c>
      <c r="C4" s="6">
        <v>45071</v>
      </c>
      <c r="D4" s="6">
        <v>45076</v>
      </c>
      <c r="E4" s="4">
        <v>8045</v>
      </c>
      <c r="F4" s="4" t="str">
        <f>VLOOKUP(A4,HOP!A:L,12,0)</f>
        <v>8045.00</v>
      </c>
      <c r="G4" s="4" t="str">
        <f>VLOOKUP(A4,HOP!A:C,3,0)</f>
        <v>3115203</v>
      </c>
      <c r="H4" s="4">
        <f t="shared" si="0"/>
        <v>0</v>
      </c>
      <c r="I4" s="4" t="str">
        <f t="shared" si="1"/>
        <v>,3115203</v>
      </c>
      <c r="J4" s="4" t="str">
        <f>VLOOKUP(A4,HOP!A:U,21,0)</f>
        <v>直连</v>
      </c>
    </row>
    <row r="5" s="4" customFormat="1" spans="1:10">
      <c r="A5" s="5">
        <v>999223506225154</v>
      </c>
      <c r="B5" s="4" t="s">
        <v>27</v>
      </c>
      <c r="C5" s="6">
        <v>45075</v>
      </c>
      <c r="D5" s="6">
        <v>45076</v>
      </c>
      <c r="E5" s="4">
        <v>1814</v>
      </c>
      <c r="F5" s="4" t="str">
        <f>VLOOKUP(A5,HOP!A:L,12,0)</f>
        <v>1814.00</v>
      </c>
      <c r="G5" s="4" t="str">
        <f>VLOOKUP(A5,HOP!A:C,3,0)</f>
        <v>3201752</v>
      </c>
      <c r="H5" s="4">
        <f t="shared" si="0"/>
        <v>0</v>
      </c>
      <c r="I5" s="4" t="str">
        <f t="shared" si="1"/>
        <v>,3201752</v>
      </c>
      <c r="J5" s="4" t="str">
        <f>VLOOKUP(A5,HOP!A:U,21,0)</f>
        <v>直连</v>
      </c>
    </row>
    <row r="6" s="4" customFormat="1" spans="1:10">
      <c r="A6" s="5">
        <v>999223735137085</v>
      </c>
      <c r="B6" s="4" t="s">
        <v>27</v>
      </c>
      <c r="C6" s="6">
        <v>45073</v>
      </c>
      <c r="D6" s="6">
        <v>45076</v>
      </c>
      <c r="E6" s="4">
        <v>2532</v>
      </c>
      <c r="F6" s="4" t="str">
        <f>VLOOKUP(A6,HOP!A:L,12,0)</f>
        <v>2532.00</v>
      </c>
      <c r="G6" s="4" t="str">
        <f>VLOOKUP(A6,HOP!A:C,3,0)</f>
        <v>3246407</v>
      </c>
      <c r="H6" s="4">
        <f t="shared" si="0"/>
        <v>0</v>
      </c>
      <c r="I6" s="4" t="str">
        <f t="shared" si="1"/>
        <v>,3246407</v>
      </c>
      <c r="J6" s="4" t="str">
        <f>VLOOKUP(A6,HOP!A:U,21,0)</f>
        <v>直连</v>
      </c>
    </row>
    <row r="7" s="4" customFormat="1" spans="1:10">
      <c r="A7" s="5">
        <v>999223797925986</v>
      </c>
      <c r="B7" s="4" t="s">
        <v>27</v>
      </c>
      <c r="C7" s="6">
        <v>45071</v>
      </c>
      <c r="D7" s="6">
        <v>45076</v>
      </c>
      <c r="E7" s="4">
        <v>0</v>
      </c>
      <c r="F7" s="4" t="e">
        <f>VLOOKUP(A7,HOP!A:L,12,0)</f>
        <v>#N/A</v>
      </c>
      <c r="G7" s="4" t="e">
        <f>VLOOKUP(A7,HOP!A:C,3,0)</f>
        <v>#N/A</v>
      </c>
      <c r="H7" s="4" t="e">
        <f t="shared" si="0"/>
        <v>#N/A</v>
      </c>
      <c r="I7" s="4" t="e">
        <f t="shared" si="1"/>
        <v>#N/A</v>
      </c>
      <c r="J7" s="4" t="e">
        <f>VLOOKUP(A7,HOP!A:U,21,0)</f>
        <v>#N/A</v>
      </c>
    </row>
    <row r="8" s="4" customFormat="1" spans="1:10">
      <c r="A8" s="5">
        <v>999223828613593</v>
      </c>
      <c r="B8" s="4" t="s">
        <v>27</v>
      </c>
      <c r="C8" s="6">
        <v>45075</v>
      </c>
      <c r="D8" s="6">
        <v>45076</v>
      </c>
      <c r="E8" s="4">
        <v>7020</v>
      </c>
      <c r="F8" s="4" t="str">
        <f>VLOOKUP(A8,HOP!A:L,12,0)</f>
        <v>7020.00</v>
      </c>
      <c r="G8" s="4" t="str">
        <f>VLOOKUP(A8,HOP!A:C,3,0)</f>
        <v>3283141</v>
      </c>
      <c r="H8" s="4">
        <f t="shared" si="0"/>
        <v>0</v>
      </c>
      <c r="I8" s="4" t="str">
        <f t="shared" si="1"/>
        <v>,3283141</v>
      </c>
      <c r="J8" s="4" t="str">
        <f>VLOOKUP(A8,HOP!A:U,21,0)</f>
        <v>直连</v>
      </c>
    </row>
    <row r="9" s="4" customFormat="1" spans="1:10">
      <c r="A9" s="5">
        <v>999223936946627</v>
      </c>
      <c r="B9" s="4" t="s">
        <v>27</v>
      </c>
      <c r="C9" s="6">
        <v>45071</v>
      </c>
      <c r="D9" s="6">
        <v>45076</v>
      </c>
      <c r="E9" s="4">
        <v>1375</v>
      </c>
      <c r="F9" s="4" t="str">
        <f>VLOOKUP(A9,HOP!A:L,12,0)</f>
        <v>1375.00</v>
      </c>
      <c r="G9" s="4" t="str">
        <f>VLOOKUP(A9,HOP!A:C,3,0)</f>
        <v>3308686</v>
      </c>
      <c r="H9" s="4">
        <f t="shared" si="0"/>
        <v>0</v>
      </c>
      <c r="I9" s="4" t="str">
        <f t="shared" si="1"/>
        <v>,3308686</v>
      </c>
      <c r="J9" s="4" t="str">
        <f>VLOOKUP(A9,HOP!A:U,21,0)</f>
        <v>直连</v>
      </c>
    </row>
    <row r="10" s="4" customFormat="1" spans="1:10">
      <c r="A10" s="5">
        <v>999223956311987</v>
      </c>
      <c r="B10" s="4" t="s">
        <v>27</v>
      </c>
      <c r="C10" s="6">
        <v>45072</v>
      </c>
      <c r="D10" s="6">
        <v>45076</v>
      </c>
      <c r="E10" s="4">
        <v>704</v>
      </c>
      <c r="F10" s="4">
        <v>704</v>
      </c>
      <c r="G10" s="4" t="str">
        <f>VLOOKUP(A10,HOP!A:C,3,0)</f>
        <v>3312817</v>
      </c>
      <c r="H10" s="4">
        <f t="shared" si="0"/>
        <v>0</v>
      </c>
      <c r="I10" s="4" t="str">
        <f t="shared" si="1"/>
        <v>,3312817</v>
      </c>
      <c r="J10" s="4" t="str">
        <f>VLOOKUP(A10,HOP!A:U,21,0)</f>
        <v>直连</v>
      </c>
    </row>
    <row r="11" s="4" customFormat="1" spans="1:10">
      <c r="A11" s="5">
        <v>999223964688424</v>
      </c>
      <c r="B11" s="4" t="s">
        <v>27</v>
      </c>
      <c r="C11" s="6">
        <v>45074</v>
      </c>
      <c r="D11" s="6">
        <v>45076</v>
      </c>
      <c r="E11" s="4">
        <v>2428</v>
      </c>
      <c r="F11" s="4" t="str">
        <f>VLOOKUP(A11,HOP!A:L,12,0)</f>
        <v>2428.00</v>
      </c>
      <c r="G11" s="4" t="str">
        <f>VLOOKUP(A11,HOP!A:C,3,0)</f>
        <v>3314564</v>
      </c>
      <c r="H11" s="4">
        <f t="shared" si="0"/>
        <v>0</v>
      </c>
      <c r="I11" s="4" t="str">
        <f t="shared" si="1"/>
        <v>,3314564</v>
      </c>
      <c r="J11" s="4" t="str">
        <f>VLOOKUP(A11,HOP!A:U,21,0)</f>
        <v>直连</v>
      </c>
    </row>
    <row r="12" s="4" customFormat="1" spans="1:10">
      <c r="A12" s="5">
        <v>23984443905</v>
      </c>
      <c r="B12" s="4" t="s">
        <v>27</v>
      </c>
      <c r="C12" s="6">
        <v>45075</v>
      </c>
      <c r="D12" s="6">
        <v>45076</v>
      </c>
      <c r="E12" s="4">
        <v>1397</v>
      </c>
      <c r="F12" s="4" t="str">
        <f>VLOOKUP(A12,HOP!A:L,12,0)</f>
        <v>1397.00</v>
      </c>
      <c r="G12" s="4" t="str">
        <f>VLOOKUP(A12,HOP!A:C,3,0)</f>
        <v>3320240</v>
      </c>
      <c r="H12" s="4">
        <f t="shared" si="0"/>
        <v>0</v>
      </c>
      <c r="I12" s="4" t="str">
        <f t="shared" si="1"/>
        <v>,3320240</v>
      </c>
      <c r="J12" s="4" t="str">
        <f>VLOOKUP(A12,HOP!A:U,21,0)</f>
        <v>直连</v>
      </c>
    </row>
    <row r="13" s="4" customFormat="1" spans="1:10">
      <c r="A13" s="5">
        <v>999223993273906</v>
      </c>
      <c r="B13" s="4" t="s">
        <v>27</v>
      </c>
      <c r="C13" s="6">
        <v>45074</v>
      </c>
      <c r="D13" s="6">
        <v>45076</v>
      </c>
      <c r="E13" s="4">
        <v>1843</v>
      </c>
      <c r="F13" s="4" t="str">
        <f>VLOOKUP(A13,HOP!A:L,12,0)</f>
        <v>1843.00</v>
      </c>
      <c r="G13" s="4" t="str">
        <f>VLOOKUP(A13,HOP!A:C,3,0)</f>
        <v>3323121</v>
      </c>
      <c r="H13" s="4">
        <f t="shared" si="0"/>
        <v>0</v>
      </c>
      <c r="I13" s="4" t="str">
        <f t="shared" si="1"/>
        <v>,3323121</v>
      </c>
      <c r="J13" s="4" t="str">
        <f>VLOOKUP(A13,HOP!A:U,21,0)</f>
        <v>直连</v>
      </c>
    </row>
    <row r="14" s="4" customFormat="1" spans="1:10">
      <c r="A14" s="5">
        <v>999224006712525</v>
      </c>
      <c r="B14" s="4" t="s">
        <v>27</v>
      </c>
      <c r="C14" s="6">
        <v>45071</v>
      </c>
      <c r="D14" s="6">
        <v>45076</v>
      </c>
      <c r="E14" s="4">
        <v>4131</v>
      </c>
      <c r="F14" s="4" t="str">
        <f>VLOOKUP(A14,HOP!A:L,12,0)</f>
        <v>4131.00</v>
      </c>
      <c r="G14" s="4" t="str">
        <f>VLOOKUP(A14,HOP!A:C,3,0)</f>
        <v>3327469</v>
      </c>
      <c r="H14" s="4">
        <f t="shared" si="0"/>
        <v>0</v>
      </c>
      <c r="I14" s="4" t="str">
        <f t="shared" si="1"/>
        <v>,3327469</v>
      </c>
      <c r="J14" s="4" t="str">
        <f>VLOOKUP(A14,HOP!A:U,21,0)</f>
        <v>直连</v>
      </c>
    </row>
    <row r="15" s="4" customFormat="1" spans="1:10">
      <c r="A15" s="5">
        <v>999224008182461</v>
      </c>
      <c r="B15" s="4" t="s">
        <v>27</v>
      </c>
      <c r="C15" s="6">
        <v>45073</v>
      </c>
      <c r="D15" s="6">
        <v>45076</v>
      </c>
      <c r="E15" s="4">
        <v>2043</v>
      </c>
      <c r="F15" s="4" t="str">
        <f>VLOOKUP(A15,HOP!A:L,12,0)</f>
        <v>2043.00</v>
      </c>
      <c r="G15" s="4" t="str">
        <f>VLOOKUP(A15,HOP!A:C,3,0)</f>
        <v>3327918</v>
      </c>
      <c r="H15" s="4">
        <f t="shared" si="0"/>
        <v>0</v>
      </c>
      <c r="I15" s="4" t="str">
        <f t="shared" si="1"/>
        <v>,3327918</v>
      </c>
      <c r="J15" s="4" t="str">
        <f>VLOOKUP(A15,HOP!A:U,21,0)</f>
        <v>直连</v>
      </c>
    </row>
    <row r="16" s="4" customFormat="1" spans="1:10">
      <c r="A16" s="5">
        <v>999224015902340</v>
      </c>
      <c r="B16" s="4" t="s">
        <v>27</v>
      </c>
      <c r="C16" s="6">
        <v>45075</v>
      </c>
      <c r="D16" s="6">
        <v>45076</v>
      </c>
      <c r="E16" s="4">
        <v>1107</v>
      </c>
      <c r="F16" s="4" t="str">
        <f>VLOOKUP(A16,HOP!A:L,12,0)</f>
        <v>1107.00</v>
      </c>
      <c r="G16" s="4" t="str">
        <f>VLOOKUP(A16,HOP!A:C,3,0)</f>
        <v>3330712</v>
      </c>
      <c r="H16" s="4">
        <f t="shared" si="0"/>
        <v>0</v>
      </c>
      <c r="I16" s="4" t="str">
        <f t="shared" si="1"/>
        <v>,3330712</v>
      </c>
      <c r="J16" s="4" t="str">
        <f>VLOOKUP(A16,HOP!A:U,21,0)</f>
        <v>直连</v>
      </c>
    </row>
    <row r="17" s="4" customFormat="1" spans="1:10">
      <c r="A17" s="5">
        <v>999224022935133</v>
      </c>
      <c r="B17" s="4" t="s">
        <v>27</v>
      </c>
      <c r="C17" s="6">
        <v>45071</v>
      </c>
      <c r="D17" s="6">
        <v>45076</v>
      </c>
      <c r="E17" s="4">
        <v>2280</v>
      </c>
      <c r="F17" s="4" t="str">
        <f>VLOOKUP(A17,HOP!A:L,12,0)</f>
        <v>2280.00</v>
      </c>
      <c r="G17" s="4" t="str">
        <f>VLOOKUP(A17,HOP!A:C,3,0)</f>
        <v>3332693</v>
      </c>
      <c r="H17" s="4">
        <f t="shared" si="0"/>
        <v>0</v>
      </c>
      <c r="I17" s="4" t="str">
        <f t="shared" si="1"/>
        <v>,3332693</v>
      </c>
      <c r="J17" s="4" t="str">
        <f>VLOOKUP(A17,HOP!A:U,21,0)</f>
        <v>直采</v>
      </c>
    </row>
    <row r="18" s="4" customFormat="1" spans="1:10">
      <c r="A18" s="5">
        <v>24027287825</v>
      </c>
      <c r="B18" s="4" t="s">
        <v>27</v>
      </c>
      <c r="C18" s="6">
        <v>45074</v>
      </c>
      <c r="D18" s="6">
        <v>45076</v>
      </c>
      <c r="E18" s="4">
        <v>924</v>
      </c>
      <c r="F18" s="4" t="str">
        <f>VLOOKUP(A18,HOP!A:L,12,0)</f>
        <v>924.00</v>
      </c>
      <c r="G18" s="4" t="str">
        <f>VLOOKUP(A18,HOP!A:C,3,0)</f>
        <v>3333810</v>
      </c>
      <c r="H18" s="4">
        <f t="shared" si="0"/>
        <v>0</v>
      </c>
      <c r="I18" s="4" t="str">
        <f t="shared" si="1"/>
        <v>,3333810</v>
      </c>
      <c r="J18" s="4" t="str">
        <f>VLOOKUP(A18,HOP!A:U,21,0)</f>
        <v>直连</v>
      </c>
    </row>
    <row r="19" s="4" customFormat="1" spans="1:10">
      <c r="A19" s="5">
        <v>999224031403807</v>
      </c>
      <c r="B19" s="4" t="s">
        <v>27</v>
      </c>
      <c r="C19" s="6">
        <v>45073</v>
      </c>
      <c r="D19" s="6">
        <v>45076</v>
      </c>
      <c r="E19" s="4">
        <v>1896</v>
      </c>
      <c r="F19" s="4" t="str">
        <f>VLOOKUP(A19,HOP!A:L,12,0)</f>
        <v>1896.00</v>
      </c>
      <c r="G19" s="4" t="str">
        <f>VLOOKUP(A19,HOP!A:C,3,0)</f>
        <v>3335029</v>
      </c>
      <c r="H19" s="4">
        <f t="shared" si="0"/>
        <v>0</v>
      </c>
      <c r="I19" s="4" t="str">
        <f t="shared" si="1"/>
        <v>,3335029</v>
      </c>
      <c r="J19" s="4" t="str">
        <f>VLOOKUP(A19,HOP!A:U,21,0)</f>
        <v>直连</v>
      </c>
    </row>
    <row r="20" s="4" customFormat="1" spans="1:10">
      <c r="A20" s="5">
        <v>999224031714254</v>
      </c>
      <c r="B20" s="4" t="s">
        <v>27</v>
      </c>
      <c r="C20" s="6">
        <v>45075</v>
      </c>
      <c r="D20" s="6">
        <v>45076</v>
      </c>
      <c r="E20" s="4">
        <v>0</v>
      </c>
      <c r="F20" s="4" t="e">
        <f>VLOOKUP(A20,HOP!A:L,12,0)</f>
        <v>#N/A</v>
      </c>
      <c r="G20" s="4" t="e">
        <f>VLOOKUP(A20,HOP!A:C,3,0)</f>
        <v>#N/A</v>
      </c>
      <c r="H20" s="4" t="e">
        <f t="shared" si="0"/>
        <v>#N/A</v>
      </c>
      <c r="I20" s="4" t="e">
        <f t="shared" si="1"/>
        <v>#N/A</v>
      </c>
      <c r="J20" s="4" t="e">
        <f>VLOOKUP(A20,HOP!A:U,21,0)</f>
        <v>#N/A</v>
      </c>
    </row>
    <row r="21" s="4" customFormat="1" spans="1:10">
      <c r="A21" s="5">
        <v>999224032688112</v>
      </c>
      <c r="B21" s="4" t="s">
        <v>27</v>
      </c>
      <c r="C21" s="6">
        <v>45075</v>
      </c>
      <c r="D21" s="6">
        <v>45076</v>
      </c>
      <c r="E21" s="4">
        <v>1628</v>
      </c>
      <c r="F21" s="4" t="str">
        <f>VLOOKUP(A21,HOP!A:L,12,0)</f>
        <v>1628.00</v>
      </c>
      <c r="G21" s="4" t="str">
        <f>VLOOKUP(A21,HOP!A:C,3,0)</f>
        <v>3335443</v>
      </c>
      <c r="H21" s="4">
        <f t="shared" si="0"/>
        <v>0</v>
      </c>
      <c r="I21" s="4" t="str">
        <f t="shared" si="1"/>
        <v>,3335443</v>
      </c>
      <c r="J21" s="4" t="str">
        <f>VLOOKUP(A21,HOP!A:U,21,0)</f>
        <v>直连</v>
      </c>
    </row>
    <row r="22" s="4" customFormat="1" spans="1:10">
      <c r="A22" s="5">
        <v>999224033850919</v>
      </c>
      <c r="B22" s="4" t="s">
        <v>27</v>
      </c>
      <c r="C22" s="6">
        <v>45072</v>
      </c>
      <c r="D22" s="6">
        <v>45076</v>
      </c>
      <c r="E22" s="4">
        <v>8656</v>
      </c>
      <c r="F22" s="4" t="str">
        <f>VLOOKUP(A22,HOP!A:L,12,0)</f>
        <v>8656.00</v>
      </c>
      <c r="G22" s="4" t="str">
        <f>VLOOKUP(A22,HOP!A:C,3,0)</f>
        <v>3335991</v>
      </c>
      <c r="H22" s="4">
        <f t="shared" si="0"/>
        <v>0</v>
      </c>
      <c r="I22" s="4" t="str">
        <f t="shared" si="1"/>
        <v>,3335991</v>
      </c>
      <c r="J22" s="4" t="str">
        <f>VLOOKUP(A22,HOP!A:U,21,0)</f>
        <v>直连</v>
      </c>
    </row>
    <row r="23" s="4" customFormat="1" spans="1:10">
      <c r="A23" s="5">
        <v>999224033889341</v>
      </c>
      <c r="B23" s="4" t="s">
        <v>27</v>
      </c>
      <c r="C23" s="6">
        <v>45075</v>
      </c>
      <c r="D23" s="6">
        <v>45076</v>
      </c>
      <c r="E23" s="4">
        <v>0</v>
      </c>
      <c r="F23" s="4" t="e">
        <f>VLOOKUP(A23,HOP!A:L,12,0)</f>
        <v>#N/A</v>
      </c>
      <c r="G23" s="4" t="e">
        <f>VLOOKUP(A23,HOP!A:C,3,0)</f>
        <v>#N/A</v>
      </c>
      <c r="H23" s="4" t="e">
        <f t="shared" si="0"/>
        <v>#N/A</v>
      </c>
      <c r="I23" s="4" t="e">
        <f t="shared" si="1"/>
        <v>#N/A</v>
      </c>
      <c r="J23" s="4" t="e">
        <f>VLOOKUP(A23,HOP!A:U,21,0)</f>
        <v>#N/A</v>
      </c>
    </row>
    <row r="24" s="4" customFormat="1" spans="1:10">
      <c r="A24" s="5">
        <v>999224034845821</v>
      </c>
      <c r="B24" s="4" t="s">
        <v>27</v>
      </c>
      <c r="C24" s="6">
        <v>45073</v>
      </c>
      <c r="D24" s="6">
        <v>45076</v>
      </c>
      <c r="E24" s="4">
        <v>4293</v>
      </c>
      <c r="F24" s="4" t="str">
        <f>VLOOKUP(A24,HOP!A:L,12,0)</f>
        <v>4293.00</v>
      </c>
      <c r="G24" s="4" t="str">
        <f>VLOOKUP(A24,HOP!A:C,3,0)</f>
        <v>3336456</v>
      </c>
      <c r="H24" s="4">
        <f t="shared" si="0"/>
        <v>0</v>
      </c>
      <c r="I24" s="4" t="str">
        <f t="shared" si="1"/>
        <v>,3336456</v>
      </c>
      <c r="J24" s="4" t="str">
        <f>VLOOKUP(A24,HOP!A:U,21,0)</f>
        <v>直连</v>
      </c>
    </row>
    <row r="25" s="4" customFormat="1" spans="1:10">
      <c r="A25" s="5">
        <v>999224042394671</v>
      </c>
      <c r="B25" s="4" t="s">
        <v>27</v>
      </c>
      <c r="C25" s="6">
        <v>45075</v>
      </c>
      <c r="D25" s="6">
        <v>45076</v>
      </c>
      <c r="E25" s="4">
        <v>666</v>
      </c>
      <c r="F25" s="4" t="str">
        <f>VLOOKUP(A25,HOP!A:L,12,0)</f>
        <v>666.00</v>
      </c>
      <c r="G25" s="4" t="str">
        <f>VLOOKUP(A25,HOP!A:C,3,0)</f>
        <v>3337926</v>
      </c>
      <c r="H25" s="4">
        <f t="shared" si="0"/>
        <v>0</v>
      </c>
      <c r="I25" s="4" t="str">
        <f t="shared" si="1"/>
        <v>,3337926</v>
      </c>
      <c r="J25" s="4" t="str">
        <f>VLOOKUP(A25,HOP!A:U,21,0)</f>
        <v>直连</v>
      </c>
    </row>
    <row r="26" s="4" customFormat="1" spans="1:10">
      <c r="A26" s="5">
        <v>999224047916273</v>
      </c>
      <c r="B26" s="4" t="s">
        <v>27</v>
      </c>
      <c r="C26" s="6">
        <v>45075</v>
      </c>
      <c r="D26" s="6">
        <v>45076</v>
      </c>
      <c r="E26" s="4">
        <v>600</v>
      </c>
      <c r="F26" s="4" t="str">
        <f>VLOOKUP(A26,HOP!A:L,12,0)</f>
        <v>600.00</v>
      </c>
      <c r="G26" s="4" t="str">
        <f>VLOOKUP(A26,HOP!A:C,3,0)</f>
        <v>3339893</v>
      </c>
      <c r="H26" s="4">
        <f t="shared" si="0"/>
        <v>0</v>
      </c>
      <c r="I26" s="4" t="str">
        <f t="shared" si="1"/>
        <v>,3339893</v>
      </c>
      <c r="J26" s="4" t="str">
        <f>VLOOKUP(A26,HOP!A:U,21,0)</f>
        <v>直连</v>
      </c>
    </row>
    <row r="27" s="4" customFormat="1" spans="1:10">
      <c r="A27" s="5">
        <v>999224050273694</v>
      </c>
      <c r="B27" s="4" t="s">
        <v>27</v>
      </c>
      <c r="C27" s="6">
        <v>45074</v>
      </c>
      <c r="D27" s="6">
        <v>45076</v>
      </c>
      <c r="E27" s="4">
        <v>3204</v>
      </c>
      <c r="F27" s="4" t="str">
        <f>VLOOKUP(A27,HOP!A:L,12,0)</f>
        <v>3204.00</v>
      </c>
      <c r="G27" s="4" t="str">
        <f>VLOOKUP(A27,HOP!A:C,3,0)</f>
        <v>3340757</v>
      </c>
      <c r="H27" s="4">
        <f t="shared" si="0"/>
        <v>0</v>
      </c>
      <c r="I27" s="4" t="str">
        <f t="shared" si="1"/>
        <v>,3340757</v>
      </c>
      <c r="J27" s="4" t="str">
        <f>VLOOKUP(A27,HOP!A:U,21,0)</f>
        <v>直连</v>
      </c>
    </row>
    <row r="28" s="4" customFormat="1" spans="1:10">
      <c r="A28" s="5">
        <v>999224075116197</v>
      </c>
      <c r="B28" s="4" t="s">
        <v>27</v>
      </c>
      <c r="C28" s="6">
        <v>45074</v>
      </c>
      <c r="D28" s="6">
        <v>45076</v>
      </c>
      <c r="E28" s="4">
        <v>1346</v>
      </c>
      <c r="F28" s="4" t="str">
        <f>VLOOKUP(A28,HOP!A:L,12,0)</f>
        <v>1346.00</v>
      </c>
      <c r="G28" s="4" t="str">
        <f>VLOOKUP(A28,HOP!A:C,3,0)</f>
        <v>3347751</v>
      </c>
      <c r="H28" s="4">
        <f t="shared" si="0"/>
        <v>0</v>
      </c>
      <c r="I28" s="4" t="str">
        <f t="shared" si="1"/>
        <v>,3347751</v>
      </c>
      <c r="J28" s="4" t="str">
        <f>VLOOKUP(A28,HOP!A:U,21,0)</f>
        <v>直连</v>
      </c>
    </row>
    <row r="29" s="4" customFormat="1" spans="1:10">
      <c r="A29" s="5">
        <v>999224075452352</v>
      </c>
      <c r="B29" s="4" t="s">
        <v>27</v>
      </c>
      <c r="C29" s="6">
        <v>45074</v>
      </c>
      <c r="D29" s="6">
        <v>45076</v>
      </c>
      <c r="E29" s="4">
        <v>960</v>
      </c>
      <c r="F29" s="4" t="str">
        <f>VLOOKUP(A29,HOP!A:L,12,0)</f>
        <v>960.00</v>
      </c>
      <c r="G29" s="4" t="str">
        <f>VLOOKUP(A29,HOP!A:C,3,0)</f>
        <v>3347847</v>
      </c>
      <c r="H29" s="4">
        <f t="shared" si="0"/>
        <v>0</v>
      </c>
      <c r="I29" s="4" t="str">
        <f t="shared" si="1"/>
        <v>,3347847</v>
      </c>
      <c r="J29" s="4" t="str">
        <f>VLOOKUP(A29,HOP!A:U,21,0)</f>
        <v>直连</v>
      </c>
    </row>
    <row r="30" s="4" customFormat="1" spans="1:10">
      <c r="A30" s="5">
        <v>999224088258825</v>
      </c>
      <c r="B30" s="4" t="s">
        <v>27</v>
      </c>
      <c r="C30" s="6">
        <v>45070</v>
      </c>
      <c r="D30" s="6">
        <v>45076</v>
      </c>
      <c r="E30" s="4">
        <v>1152</v>
      </c>
      <c r="F30" s="4" t="str">
        <f>VLOOKUP(A30,HOP!A:L,12,0)</f>
        <v>1152.00</v>
      </c>
      <c r="G30" s="4" t="str">
        <f>VLOOKUP(A30,HOP!A:C,3,0)</f>
        <v>3352089</v>
      </c>
      <c r="H30" s="4">
        <f t="shared" si="0"/>
        <v>0</v>
      </c>
      <c r="I30" s="4" t="str">
        <f t="shared" si="1"/>
        <v>,3352089</v>
      </c>
      <c r="J30" s="4" t="str">
        <f>VLOOKUP(A30,HOP!A:U,21,0)</f>
        <v>直连</v>
      </c>
    </row>
    <row r="31" s="4" customFormat="1" spans="1:10">
      <c r="A31" s="5">
        <v>999224092582973</v>
      </c>
      <c r="B31" s="4" t="s">
        <v>27</v>
      </c>
      <c r="C31" s="6">
        <v>45073</v>
      </c>
      <c r="D31" s="6">
        <v>45076</v>
      </c>
      <c r="E31" s="4">
        <v>2205</v>
      </c>
      <c r="F31" s="4" t="str">
        <f>VLOOKUP(A31,HOP!A:L,12,0)</f>
        <v>2205.00</v>
      </c>
      <c r="G31" s="4" t="str">
        <f>VLOOKUP(A31,HOP!A:C,3,0)</f>
        <v>3353529</v>
      </c>
      <c r="H31" s="4">
        <f t="shared" si="0"/>
        <v>0</v>
      </c>
      <c r="I31" s="4" t="str">
        <f t="shared" si="1"/>
        <v>,3353529</v>
      </c>
      <c r="J31" s="4" t="str">
        <f>VLOOKUP(A31,HOP!A:U,21,0)</f>
        <v>直连</v>
      </c>
    </row>
    <row r="32" s="4" customFormat="1" spans="1:10">
      <c r="A32" s="5">
        <v>999224098314731</v>
      </c>
      <c r="B32" s="4" t="s">
        <v>27</v>
      </c>
      <c r="C32" s="6">
        <v>45074</v>
      </c>
      <c r="D32" s="6">
        <v>45076</v>
      </c>
      <c r="E32" s="4">
        <v>5704</v>
      </c>
      <c r="F32" s="4" t="str">
        <f>VLOOKUP(A32,HOP!A:L,12,0)</f>
        <v>5704.00</v>
      </c>
      <c r="G32" s="4" t="str">
        <f>VLOOKUP(A32,HOP!A:C,3,0)</f>
        <v>3355803</v>
      </c>
      <c r="H32" s="4">
        <f t="shared" si="0"/>
        <v>0</v>
      </c>
      <c r="I32" s="4" t="str">
        <f t="shared" si="1"/>
        <v>,3355803</v>
      </c>
      <c r="J32" s="4" t="str">
        <f>VLOOKUP(A32,HOP!A:U,21,0)</f>
        <v>直连</v>
      </c>
    </row>
    <row r="33" s="4" customFormat="1" spans="1:10">
      <c r="A33" s="5">
        <v>999224101054745</v>
      </c>
      <c r="B33" s="4" t="s">
        <v>27</v>
      </c>
      <c r="C33" s="6">
        <v>45075</v>
      </c>
      <c r="D33" s="6">
        <v>45076</v>
      </c>
      <c r="E33" s="4">
        <v>245</v>
      </c>
      <c r="F33" s="4" t="str">
        <f>VLOOKUP(A33,HOP!A:L,12,0)</f>
        <v>245.00</v>
      </c>
      <c r="G33" s="4" t="str">
        <f>VLOOKUP(A33,HOP!A:C,3,0)</f>
        <v>3357596</v>
      </c>
      <c r="H33" s="4">
        <f t="shared" si="0"/>
        <v>0</v>
      </c>
      <c r="I33" s="4" t="str">
        <f t="shared" si="1"/>
        <v>,3357596</v>
      </c>
      <c r="J33" s="4" t="str">
        <f>VLOOKUP(A33,HOP!A:U,21,0)</f>
        <v>直连</v>
      </c>
    </row>
    <row r="34" s="4" customFormat="1" spans="1:10">
      <c r="A34" s="5">
        <v>999224110000889</v>
      </c>
      <c r="B34" s="4" t="s">
        <v>27</v>
      </c>
      <c r="C34" s="6">
        <v>45074</v>
      </c>
      <c r="D34" s="6">
        <v>45076</v>
      </c>
      <c r="E34" s="4">
        <v>4249</v>
      </c>
      <c r="F34" s="4" t="str">
        <f>VLOOKUP(A34,HOP!A:L,12,0)</f>
        <v>4249.00</v>
      </c>
      <c r="G34" s="4" t="str">
        <f>VLOOKUP(A34,HOP!A:C,3,0)</f>
        <v>3359566</v>
      </c>
      <c r="H34" s="4">
        <f t="shared" si="0"/>
        <v>0</v>
      </c>
      <c r="I34" s="4" t="str">
        <f t="shared" si="1"/>
        <v>,3359566</v>
      </c>
      <c r="J34" s="4" t="str">
        <f>VLOOKUP(A34,HOP!A:U,21,0)</f>
        <v>直连</v>
      </c>
    </row>
    <row r="35" s="4" customFormat="1" spans="1:10">
      <c r="A35" s="5">
        <v>999224110518165</v>
      </c>
      <c r="B35" s="4" t="s">
        <v>27</v>
      </c>
      <c r="C35" s="6">
        <v>45072</v>
      </c>
      <c r="D35" s="6">
        <v>45076</v>
      </c>
      <c r="E35" s="4">
        <v>660</v>
      </c>
      <c r="F35" s="4" t="str">
        <f>VLOOKUP(A35,HOP!A:L,12,0)</f>
        <v>660.00</v>
      </c>
      <c r="G35" s="4" t="str">
        <f>VLOOKUP(A35,HOP!A:C,3,0)</f>
        <v>3359672</v>
      </c>
      <c r="H35" s="4">
        <f t="shared" ref="H35:H66" si="2">E35-F35</f>
        <v>0</v>
      </c>
      <c r="I35" s="4" t="str">
        <f t="shared" ref="I35:I66" si="3">$I$1&amp;G35</f>
        <v>,3359672</v>
      </c>
      <c r="J35" s="4" t="str">
        <f>VLOOKUP(A35,HOP!A:U,21,0)</f>
        <v>直连</v>
      </c>
    </row>
    <row r="36" s="4" customFormat="1" spans="1:10">
      <c r="A36" s="5">
        <v>999224113775220</v>
      </c>
      <c r="B36" s="4" t="s">
        <v>27</v>
      </c>
      <c r="C36" s="6">
        <v>45075</v>
      </c>
      <c r="D36" s="6">
        <v>45076</v>
      </c>
      <c r="E36" s="4">
        <v>641</v>
      </c>
      <c r="F36" s="4" t="str">
        <f>VLOOKUP(A36,HOP!A:L,12,0)</f>
        <v>641.00</v>
      </c>
      <c r="G36" s="4" t="str">
        <f>VLOOKUP(A36,HOP!A:C,3,0)</f>
        <v>3360377</v>
      </c>
      <c r="H36" s="4">
        <f t="shared" si="2"/>
        <v>0</v>
      </c>
      <c r="I36" s="4" t="str">
        <f t="shared" si="3"/>
        <v>,3360377</v>
      </c>
      <c r="J36" s="4" t="str">
        <f>VLOOKUP(A36,HOP!A:U,21,0)</f>
        <v>直采</v>
      </c>
    </row>
    <row r="37" s="4" customFormat="1" spans="1:10">
      <c r="A37" s="5">
        <v>999224120642776</v>
      </c>
      <c r="B37" s="4" t="s">
        <v>27</v>
      </c>
      <c r="C37" s="6">
        <v>45071</v>
      </c>
      <c r="D37" s="6">
        <v>45076</v>
      </c>
      <c r="E37" s="4">
        <v>15570</v>
      </c>
      <c r="F37" s="4" t="str">
        <f>VLOOKUP(A37,HOP!A:L,12,0)</f>
        <v>15570.00</v>
      </c>
      <c r="G37" s="4" t="str">
        <f>VLOOKUP(A37,HOP!A:C,3,0)</f>
        <v>3363098</v>
      </c>
      <c r="H37" s="4">
        <f t="shared" si="2"/>
        <v>0</v>
      </c>
      <c r="I37" s="4" t="str">
        <f t="shared" si="3"/>
        <v>,3363098</v>
      </c>
      <c r="J37" s="4" t="str">
        <f>VLOOKUP(A37,HOP!A:U,21,0)</f>
        <v>直连</v>
      </c>
    </row>
    <row r="38" s="4" customFormat="1" spans="1:10">
      <c r="A38" s="5">
        <v>999224121656679</v>
      </c>
      <c r="B38" s="4" t="s">
        <v>27</v>
      </c>
      <c r="C38" s="6">
        <v>45072</v>
      </c>
      <c r="D38" s="6">
        <v>45076</v>
      </c>
      <c r="E38" s="4">
        <v>6432</v>
      </c>
      <c r="F38" s="4" t="str">
        <f>VLOOKUP(A38,HOP!A:L,12,0)</f>
        <v>6432.00</v>
      </c>
      <c r="G38" s="4" t="str">
        <f>VLOOKUP(A38,HOP!A:C,3,0)</f>
        <v>3364045</v>
      </c>
      <c r="H38" s="4">
        <f t="shared" si="2"/>
        <v>0</v>
      </c>
      <c r="I38" s="4" t="str">
        <f t="shared" si="3"/>
        <v>,3364045</v>
      </c>
      <c r="J38" s="4" t="str">
        <f>VLOOKUP(A38,HOP!A:U,21,0)</f>
        <v>直连</v>
      </c>
    </row>
    <row r="39" s="4" customFormat="1" spans="1:10">
      <c r="A39" s="5">
        <v>999224122224886</v>
      </c>
      <c r="B39" s="4" t="s">
        <v>27</v>
      </c>
      <c r="C39" s="6">
        <v>45074</v>
      </c>
      <c r="D39" s="6">
        <v>45076</v>
      </c>
      <c r="E39" s="4">
        <v>0</v>
      </c>
      <c r="F39" s="4" t="e">
        <f>VLOOKUP(A39,HOP!A:L,12,0)</f>
        <v>#N/A</v>
      </c>
      <c r="G39" s="4" t="e">
        <f>VLOOKUP(A39,HOP!A:C,3,0)</f>
        <v>#N/A</v>
      </c>
      <c r="H39" s="4" t="e">
        <f t="shared" si="2"/>
        <v>#N/A</v>
      </c>
      <c r="I39" s="4" t="e">
        <f t="shared" si="3"/>
        <v>#N/A</v>
      </c>
      <c r="J39" s="4" t="e">
        <f>VLOOKUP(A39,HOP!A:U,21,0)</f>
        <v>#N/A</v>
      </c>
    </row>
    <row r="40" s="4" customFormat="1" spans="1:10">
      <c r="A40" s="5">
        <v>999224139799777</v>
      </c>
      <c r="B40" s="4" t="s">
        <v>27</v>
      </c>
      <c r="C40" s="6">
        <v>45075</v>
      </c>
      <c r="D40" s="6">
        <v>45076</v>
      </c>
      <c r="E40" s="4">
        <v>882</v>
      </c>
      <c r="F40" s="4" t="str">
        <f>VLOOKUP(A40,HOP!A:L,12,0)</f>
        <v>882.00</v>
      </c>
      <c r="G40" s="4" t="str">
        <f>VLOOKUP(A40,HOP!A:C,3,0)</f>
        <v>3370314</v>
      </c>
      <c r="H40" s="4">
        <f t="shared" si="2"/>
        <v>0</v>
      </c>
      <c r="I40" s="4" t="str">
        <f t="shared" si="3"/>
        <v>,3370314</v>
      </c>
      <c r="J40" s="4" t="str">
        <f>VLOOKUP(A40,HOP!A:U,21,0)</f>
        <v>直连</v>
      </c>
    </row>
    <row r="41" s="4" customFormat="1" spans="1:10">
      <c r="A41" s="5">
        <v>999224152976894</v>
      </c>
      <c r="B41" s="4" t="s">
        <v>27</v>
      </c>
      <c r="C41" s="6">
        <v>45071</v>
      </c>
      <c r="D41" s="6">
        <v>45076</v>
      </c>
      <c r="E41" s="4">
        <v>0</v>
      </c>
      <c r="F41" s="4" t="str">
        <f>VLOOKUP(A41,HOP!A:L,12,0)</f>
        <v>31170.00</v>
      </c>
      <c r="G41" s="4" t="str">
        <f>VLOOKUP(A41,HOP!A:C,3,0)</f>
        <v>3374767</v>
      </c>
      <c r="H41" s="4">
        <f t="shared" si="2"/>
        <v>-31170</v>
      </c>
      <c r="I41" s="4" t="str">
        <f t="shared" si="3"/>
        <v>,3374767</v>
      </c>
      <c r="J41" s="4" t="str">
        <f>VLOOKUP(A41,HOP!A:U,21,0)</f>
        <v>直连</v>
      </c>
    </row>
    <row r="42" s="4" customFormat="1" spans="1:10">
      <c r="A42" s="5">
        <v>999223246212981</v>
      </c>
      <c r="B42" s="4" t="s">
        <v>263</v>
      </c>
      <c r="C42" s="6">
        <v>45071</v>
      </c>
      <c r="D42" s="6">
        <v>45076</v>
      </c>
      <c r="E42" s="4">
        <v>910</v>
      </c>
      <c r="F42" s="4" t="str">
        <f>VLOOKUP(A42,HOP!A:L,12,0)</f>
        <v>909.60</v>
      </c>
      <c r="G42" s="4" t="str">
        <f>VLOOKUP(A42,HOP!A:C,3,0)</f>
        <v>3151695</v>
      </c>
      <c r="H42" s="4">
        <f t="shared" si="2"/>
        <v>0.399999999999977</v>
      </c>
      <c r="I42" s="4" t="str">
        <f t="shared" si="3"/>
        <v>,3151695</v>
      </c>
      <c r="J42" s="4" t="str">
        <f>VLOOKUP(A42,HOP!A:U,21,0)</f>
        <v>直连</v>
      </c>
    </row>
    <row r="43" s="4" customFormat="1" spans="1:10">
      <c r="A43" s="5">
        <v>999224158056443</v>
      </c>
      <c r="B43" s="4" t="s">
        <v>27</v>
      </c>
      <c r="C43" s="6">
        <v>45073</v>
      </c>
      <c r="D43" s="6">
        <v>45076</v>
      </c>
      <c r="E43" s="4">
        <v>2370</v>
      </c>
      <c r="F43" s="4" t="str">
        <f>VLOOKUP(A43,HOP!A:L,12,0)</f>
        <v>2370.00</v>
      </c>
      <c r="G43" s="4" t="str">
        <f>VLOOKUP(A43,HOP!A:C,3,0)</f>
        <v>3376403</v>
      </c>
      <c r="H43" s="4">
        <f t="shared" si="2"/>
        <v>0</v>
      </c>
      <c r="I43" s="4" t="str">
        <f t="shared" si="3"/>
        <v>,3376403</v>
      </c>
      <c r="J43" s="4" t="str">
        <f>VLOOKUP(A43,HOP!A:U,21,0)</f>
        <v>直采</v>
      </c>
    </row>
    <row r="44" s="4" customFormat="1" spans="1:10">
      <c r="A44" s="5">
        <v>999224164799658</v>
      </c>
      <c r="B44" s="4" t="s">
        <v>27</v>
      </c>
      <c r="C44" s="6">
        <v>45075</v>
      </c>
      <c r="D44" s="6">
        <v>45076</v>
      </c>
      <c r="E44" s="4">
        <v>494</v>
      </c>
      <c r="F44" s="4" t="str">
        <f>VLOOKUP(A44,HOP!A:L,12,0)</f>
        <v>494.00</v>
      </c>
      <c r="G44" s="4" t="str">
        <f>VLOOKUP(A44,HOP!A:C,3,0)</f>
        <v>3379057</v>
      </c>
      <c r="H44" s="4">
        <f t="shared" si="2"/>
        <v>0</v>
      </c>
      <c r="I44" s="4" t="str">
        <f t="shared" si="3"/>
        <v>,3379057</v>
      </c>
      <c r="J44" s="4" t="str">
        <f>VLOOKUP(A44,HOP!A:U,21,0)</f>
        <v>直连</v>
      </c>
    </row>
    <row r="45" s="4" customFormat="1" spans="1:10">
      <c r="A45" s="5">
        <v>999224165681326</v>
      </c>
      <c r="B45" s="4" t="s">
        <v>27</v>
      </c>
      <c r="C45" s="6">
        <v>45073</v>
      </c>
      <c r="D45" s="6">
        <v>45076</v>
      </c>
      <c r="E45" s="4">
        <v>6336</v>
      </c>
      <c r="F45" s="4" t="str">
        <f>VLOOKUP(A45,HOP!A:L,12,0)</f>
        <v>6336.00</v>
      </c>
      <c r="G45" s="4" t="str">
        <f>VLOOKUP(A45,HOP!A:C,3,0)</f>
        <v>3379384</v>
      </c>
      <c r="H45" s="4">
        <f t="shared" si="2"/>
        <v>0</v>
      </c>
      <c r="I45" s="4" t="str">
        <f t="shared" si="3"/>
        <v>,3379384</v>
      </c>
      <c r="J45" s="4" t="str">
        <f>VLOOKUP(A45,HOP!A:U,21,0)</f>
        <v>直连</v>
      </c>
    </row>
    <row r="46" s="4" customFormat="1" spans="1:10">
      <c r="A46" s="5">
        <v>999224186775082</v>
      </c>
      <c r="B46" s="4" t="s">
        <v>27</v>
      </c>
      <c r="C46" s="6">
        <v>45073</v>
      </c>
      <c r="D46" s="6">
        <v>45076</v>
      </c>
      <c r="E46" s="4">
        <v>6624</v>
      </c>
      <c r="F46" s="4" t="str">
        <f>VLOOKUP(A46,HOP!A:L,12,0)</f>
        <v>6624.00</v>
      </c>
      <c r="G46" s="4" t="str">
        <f>VLOOKUP(A46,HOP!A:C,3,0)</f>
        <v>3382340</v>
      </c>
      <c r="H46" s="4">
        <f t="shared" si="2"/>
        <v>0</v>
      </c>
      <c r="I46" s="4" t="str">
        <f t="shared" si="3"/>
        <v>,3382340</v>
      </c>
      <c r="J46" s="4" t="str">
        <f>VLOOKUP(A46,HOP!A:U,21,0)</f>
        <v>直采</v>
      </c>
    </row>
    <row r="47" s="4" customFormat="1" spans="1:10">
      <c r="A47" s="5">
        <v>999224193158516</v>
      </c>
      <c r="B47" s="4" t="s">
        <v>27</v>
      </c>
      <c r="C47" s="6">
        <v>45075</v>
      </c>
      <c r="D47" s="6">
        <v>45076</v>
      </c>
      <c r="E47" s="4">
        <v>0</v>
      </c>
      <c r="F47" s="4" t="e">
        <f>VLOOKUP(A47,HOP!A:L,12,0)</f>
        <v>#N/A</v>
      </c>
      <c r="G47" s="4" t="e">
        <f>VLOOKUP(A47,HOP!A:C,3,0)</f>
        <v>#N/A</v>
      </c>
      <c r="H47" s="4" t="e">
        <f t="shared" si="2"/>
        <v>#N/A</v>
      </c>
      <c r="I47" s="4" t="e">
        <f t="shared" si="3"/>
        <v>#N/A</v>
      </c>
      <c r="J47" s="4" t="e">
        <f>VLOOKUP(A47,HOP!A:U,21,0)</f>
        <v>#N/A</v>
      </c>
    </row>
    <row r="48" s="4" customFormat="1" spans="1:10">
      <c r="A48" s="5">
        <v>999224262575923</v>
      </c>
      <c r="B48" s="4" t="s">
        <v>27</v>
      </c>
      <c r="C48" s="6">
        <v>45075</v>
      </c>
      <c r="D48" s="6">
        <v>45076</v>
      </c>
      <c r="E48" s="4">
        <v>974</v>
      </c>
      <c r="F48" s="4" t="str">
        <f>VLOOKUP(A48,HOP!A:L,12,0)</f>
        <v>974.00</v>
      </c>
      <c r="G48" s="4" t="str">
        <f>VLOOKUP(A48,HOP!A:C,3,0)</f>
        <v>3387901</v>
      </c>
      <c r="H48" s="4">
        <f t="shared" si="2"/>
        <v>0</v>
      </c>
      <c r="I48" s="4" t="str">
        <f t="shared" si="3"/>
        <v>,3387901</v>
      </c>
      <c r="J48" s="4" t="str">
        <f>VLOOKUP(A48,HOP!A:U,21,0)</f>
        <v>直连</v>
      </c>
    </row>
    <row r="49" s="4" customFormat="1" spans="1:10">
      <c r="A49" s="5">
        <v>999224264556435</v>
      </c>
      <c r="B49" s="4" t="s">
        <v>27</v>
      </c>
      <c r="C49" s="6">
        <v>45075</v>
      </c>
      <c r="D49" s="6">
        <v>45076</v>
      </c>
      <c r="E49" s="4">
        <v>288</v>
      </c>
      <c r="F49" s="4" t="str">
        <f>VLOOKUP(A49,HOP!A:L,12,0)</f>
        <v>288.00</v>
      </c>
      <c r="G49" s="4" t="str">
        <f>VLOOKUP(A49,HOP!A:C,3,0)</f>
        <v>3388715</v>
      </c>
      <c r="H49" s="4">
        <f t="shared" si="2"/>
        <v>0</v>
      </c>
      <c r="I49" s="4" t="str">
        <f t="shared" si="3"/>
        <v>,3388715</v>
      </c>
      <c r="J49" s="4" t="str">
        <f>VLOOKUP(A49,HOP!A:U,21,0)</f>
        <v>直连</v>
      </c>
    </row>
    <row r="50" s="4" customFormat="1" spans="1:10">
      <c r="A50" s="5">
        <v>999224264620822</v>
      </c>
      <c r="B50" s="4" t="s">
        <v>27</v>
      </c>
      <c r="C50" s="6">
        <v>45072</v>
      </c>
      <c r="D50" s="6">
        <v>45076</v>
      </c>
      <c r="E50" s="4">
        <v>2475</v>
      </c>
      <c r="F50" s="4" t="str">
        <f>VLOOKUP(A50,HOP!A:L,12,0)</f>
        <v>2475.00</v>
      </c>
      <c r="G50" s="4" t="str">
        <f>VLOOKUP(A50,HOP!A:C,3,0)</f>
        <v>3388761</v>
      </c>
      <c r="H50" s="4">
        <f t="shared" si="2"/>
        <v>0</v>
      </c>
      <c r="I50" s="4" t="str">
        <f t="shared" si="3"/>
        <v>,3388761</v>
      </c>
      <c r="J50" s="4" t="str">
        <f>VLOOKUP(A50,HOP!A:U,21,0)</f>
        <v>直连</v>
      </c>
    </row>
    <row r="51" s="4" customFormat="1" spans="1:10">
      <c r="A51" s="5">
        <v>999224266371604</v>
      </c>
      <c r="B51" s="4" t="s">
        <v>27</v>
      </c>
      <c r="C51" s="6">
        <v>45075</v>
      </c>
      <c r="D51" s="6">
        <v>45076</v>
      </c>
      <c r="E51" s="4">
        <v>431</v>
      </c>
      <c r="F51" s="4" t="str">
        <f>VLOOKUP(A51,HOP!A:L,12,0)</f>
        <v>431.00</v>
      </c>
      <c r="G51" s="4" t="str">
        <f>VLOOKUP(A51,HOP!A:C,3,0)</f>
        <v>3389328</v>
      </c>
      <c r="H51" s="4">
        <f t="shared" si="2"/>
        <v>0</v>
      </c>
      <c r="I51" s="4" t="str">
        <f t="shared" si="3"/>
        <v>,3389328</v>
      </c>
      <c r="J51" s="4" t="str">
        <f>VLOOKUP(A51,HOP!A:U,21,0)</f>
        <v>直连</v>
      </c>
    </row>
    <row r="52" s="4" customFormat="1" spans="1:10">
      <c r="A52" s="5">
        <v>999224266716628</v>
      </c>
      <c r="B52" s="4" t="s">
        <v>27</v>
      </c>
      <c r="C52" s="6">
        <v>45074</v>
      </c>
      <c r="D52" s="6">
        <v>45076</v>
      </c>
      <c r="E52" s="4">
        <v>1036</v>
      </c>
      <c r="F52" s="4" t="str">
        <f>VLOOKUP(A52,HOP!A:L,12,0)</f>
        <v>1036.00</v>
      </c>
      <c r="G52" s="4" t="str">
        <f>VLOOKUP(A52,HOP!A:C,3,0)</f>
        <v>3389414</v>
      </c>
      <c r="H52" s="4">
        <f t="shared" si="2"/>
        <v>0</v>
      </c>
      <c r="I52" s="4" t="str">
        <f t="shared" si="3"/>
        <v>,3389414</v>
      </c>
      <c r="J52" s="4" t="str">
        <f>VLOOKUP(A52,HOP!A:U,21,0)</f>
        <v>直连</v>
      </c>
    </row>
    <row r="53" s="4" customFormat="1" spans="1:10">
      <c r="A53" s="5">
        <v>999224282749778</v>
      </c>
      <c r="B53" s="4" t="s">
        <v>27</v>
      </c>
      <c r="C53" s="6">
        <v>45070</v>
      </c>
      <c r="D53" s="6">
        <v>45076</v>
      </c>
      <c r="E53" s="4">
        <v>0</v>
      </c>
      <c r="F53" s="4" t="e">
        <f>VLOOKUP(A53,HOP!A:L,12,0)</f>
        <v>#N/A</v>
      </c>
      <c r="G53" s="4" t="e">
        <f>VLOOKUP(A53,HOP!A:C,3,0)</f>
        <v>#N/A</v>
      </c>
      <c r="H53" s="4" t="e">
        <f t="shared" si="2"/>
        <v>#N/A</v>
      </c>
      <c r="I53" s="4" t="e">
        <f t="shared" si="3"/>
        <v>#N/A</v>
      </c>
      <c r="J53" s="4" t="e">
        <f>VLOOKUP(A53,HOP!A:U,21,0)</f>
        <v>#N/A</v>
      </c>
    </row>
    <row r="54" s="4" customFormat="1" spans="1:10">
      <c r="A54" s="5">
        <v>999224283941604</v>
      </c>
      <c r="B54" s="4" t="s">
        <v>27</v>
      </c>
      <c r="C54" s="6">
        <v>45074</v>
      </c>
      <c r="D54" s="6">
        <v>45076</v>
      </c>
      <c r="E54" s="4">
        <v>830</v>
      </c>
      <c r="F54" s="4" t="str">
        <f>VLOOKUP(A54,HOP!A:L,12,0)</f>
        <v>830.00</v>
      </c>
      <c r="G54" s="4" t="str">
        <f>VLOOKUP(A54,HOP!A:C,3,0)</f>
        <v>3392775</v>
      </c>
      <c r="H54" s="4">
        <f t="shared" si="2"/>
        <v>0</v>
      </c>
      <c r="I54" s="4" t="str">
        <f t="shared" si="3"/>
        <v>,3392775</v>
      </c>
      <c r="J54" s="4" t="str">
        <f>VLOOKUP(A54,HOP!A:U,21,0)</f>
        <v>直连</v>
      </c>
    </row>
    <row r="55" s="4" customFormat="1" spans="1:10">
      <c r="A55" s="5">
        <v>999224283976427</v>
      </c>
      <c r="B55" s="4" t="s">
        <v>27</v>
      </c>
      <c r="C55" s="6">
        <v>45074</v>
      </c>
      <c r="D55" s="6">
        <v>45076</v>
      </c>
      <c r="E55" s="4">
        <v>0</v>
      </c>
      <c r="F55" s="4" t="e">
        <f>VLOOKUP(A55,HOP!A:L,12,0)</f>
        <v>#N/A</v>
      </c>
      <c r="G55" s="4" t="e">
        <f>VLOOKUP(A55,HOP!A:C,3,0)</f>
        <v>#N/A</v>
      </c>
      <c r="H55" s="4" t="e">
        <f t="shared" si="2"/>
        <v>#N/A</v>
      </c>
      <c r="I55" s="4" t="e">
        <f t="shared" si="3"/>
        <v>#N/A</v>
      </c>
      <c r="J55" s="4" t="e">
        <f>VLOOKUP(A55,HOP!A:U,21,0)</f>
        <v>#N/A</v>
      </c>
    </row>
    <row r="56" s="4" customFormat="1" spans="1:10">
      <c r="A56" s="5">
        <v>999224290601579</v>
      </c>
      <c r="B56" s="4" t="s">
        <v>27</v>
      </c>
      <c r="C56" s="6">
        <v>45075</v>
      </c>
      <c r="D56" s="6">
        <v>45076</v>
      </c>
      <c r="E56" s="4">
        <v>642</v>
      </c>
      <c r="F56" s="4" t="str">
        <f>VLOOKUP(A56,HOP!A:L,12,0)</f>
        <v>642.00</v>
      </c>
      <c r="G56" s="4" t="str">
        <f>VLOOKUP(A56,HOP!A:C,3,0)</f>
        <v>3394615</v>
      </c>
      <c r="H56" s="4">
        <f t="shared" si="2"/>
        <v>0</v>
      </c>
      <c r="I56" s="4" t="str">
        <f t="shared" si="3"/>
        <v>,3394615</v>
      </c>
      <c r="J56" s="4" t="str">
        <f>VLOOKUP(A56,HOP!A:U,21,0)</f>
        <v>直连</v>
      </c>
    </row>
    <row r="57" s="4" customFormat="1" spans="1:10">
      <c r="A57" s="5">
        <v>999224291711566</v>
      </c>
      <c r="B57" s="4" t="s">
        <v>27</v>
      </c>
      <c r="C57" s="6">
        <v>45073</v>
      </c>
      <c r="D57" s="6">
        <v>45076</v>
      </c>
      <c r="E57" s="4">
        <v>537</v>
      </c>
      <c r="F57" s="4" t="str">
        <f>VLOOKUP(A57,HOP!A:L,12,0)</f>
        <v>537.00</v>
      </c>
      <c r="G57" s="4" t="str">
        <f>VLOOKUP(A57,HOP!A:C,3,0)</f>
        <v>3394950</v>
      </c>
      <c r="H57" s="4">
        <f t="shared" si="2"/>
        <v>0</v>
      </c>
      <c r="I57" s="4" t="str">
        <f t="shared" si="3"/>
        <v>,3394950</v>
      </c>
      <c r="J57" s="4" t="str">
        <f>VLOOKUP(A57,HOP!A:U,21,0)</f>
        <v>直连</v>
      </c>
    </row>
    <row r="58" s="4" customFormat="1" spans="1:10">
      <c r="A58" s="5">
        <v>999224292172568</v>
      </c>
      <c r="B58" s="4" t="s">
        <v>27</v>
      </c>
      <c r="C58" s="6">
        <v>45074</v>
      </c>
      <c r="D58" s="6">
        <v>45076</v>
      </c>
      <c r="E58" s="4">
        <v>2773</v>
      </c>
      <c r="F58" s="4" t="str">
        <f>VLOOKUP(A58,HOP!A:L,12,0)</f>
        <v>2773.00</v>
      </c>
      <c r="G58" s="4" t="str">
        <f>VLOOKUP(A58,HOP!A:C,3,0)</f>
        <v>3395149</v>
      </c>
      <c r="H58" s="4">
        <f t="shared" si="2"/>
        <v>0</v>
      </c>
      <c r="I58" s="4" t="str">
        <f t="shared" si="3"/>
        <v>,3395149</v>
      </c>
      <c r="J58" s="4" t="str">
        <f>VLOOKUP(A58,HOP!A:U,21,0)</f>
        <v>直连</v>
      </c>
    </row>
    <row r="59" s="4" customFormat="1" spans="1:10">
      <c r="A59" s="5">
        <v>999224292363128</v>
      </c>
      <c r="B59" s="4" t="s">
        <v>27</v>
      </c>
      <c r="C59" s="6">
        <v>45070</v>
      </c>
      <c r="D59" s="6">
        <v>45076</v>
      </c>
      <c r="E59" s="4">
        <v>0</v>
      </c>
      <c r="F59" s="4" t="e">
        <f>VLOOKUP(A59,HOP!A:L,12,0)</f>
        <v>#N/A</v>
      </c>
      <c r="G59" s="4" t="e">
        <f>VLOOKUP(A59,HOP!A:C,3,0)</f>
        <v>#N/A</v>
      </c>
      <c r="H59" s="4" t="e">
        <f t="shared" si="2"/>
        <v>#N/A</v>
      </c>
      <c r="I59" s="4" t="e">
        <f t="shared" si="3"/>
        <v>#N/A</v>
      </c>
      <c r="J59" s="4" t="e">
        <f>VLOOKUP(A59,HOP!A:U,21,0)</f>
        <v>#N/A</v>
      </c>
    </row>
    <row r="60" s="4" customFormat="1" spans="1:10">
      <c r="A60" s="5">
        <v>999224292513429</v>
      </c>
      <c r="B60" s="4" t="s">
        <v>27</v>
      </c>
      <c r="C60" s="6">
        <v>45074</v>
      </c>
      <c r="D60" s="6">
        <v>45076</v>
      </c>
      <c r="E60" s="4">
        <v>3630</v>
      </c>
      <c r="F60" s="4" t="str">
        <f>VLOOKUP(A60,HOP!A:L,12,0)</f>
        <v>3630.00</v>
      </c>
      <c r="G60" s="4" t="str">
        <f>VLOOKUP(A60,HOP!A:C,3,0)</f>
        <v>3395258</v>
      </c>
      <c r="H60" s="4">
        <f t="shared" si="2"/>
        <v>0</v>
      </c>
      <c r="I60" s="4" t="str">
        <f t="shared" si="3"/>
        <v>,3395258</v>
      </c>
      <c r="J60" s="4" t="str">
        <f>VLOOKUP(A60,HOP!A:U,21,0)</f>
        <v>直采</v>
      </c>
    </row>
    <row r="61" s="4" customFormat="1" spans="1:10">
      <c r="A61" s="5">
        <v>999224303278298</v>
      </c>
      <c r="B61" s="4" t="s">
        <v>27</v>
      </c>
      <c r="C61" s="6">
        <v>45071</v>
      </c>
      <c r="D61" s="6">
        <v>45076</v>
      </c>
      <c r="E61" s="4">
        <v>2391</v>
      </c>
      <c r="F61" s="4" t="str">
        <f>VLOOKUP(A61,HOP!A:L,12,0)</f>
        <v>2391.00</v>
      </c>
      <c r="G61" s="4" t="str">
        <f>VLOOKUP(A61,HOP!A:C,3,0)</f>
        <v>3396975</v>
      </c>
      <c r="H61" s="4">
        <f t="shared" si="2"/>
        <v>0</v>
      </c>
      <c r="I61" s="4" t="str">
        <f t="shared" si="3"/>
        <v>,3396975</v>
      </c>
      <c r="J61" s="4" t="str">
        <f>VLOOKUP(A61,HOP!A:U,21,0)</f>
        <v>直连</v>
      </c>
    </row>
    <row r="62" s="4" customFormat="1" spans="1:10">
      <c r="A62" s="5">
        <v>999224311065989</v>
      </c>
      <c r="B62" s="4" t="s">
        <v>27</v>
      </c>
      <c r="C62" s="6">
        <v>45075</v>
      </c>
      <c r="D62" s="6">
        <v>45076</v>
      </c>
      <c r="E62" s="4">
        <v>1372</v>
      </c>
      <c r="F62" s="4" t="str">
        <f>VLOOKUP(A62,HOP!A:L,12,0)</f>
        <v>1372.00</v>
      </c>
      <c r="G62" s="4" t="str">
        <f>VLOOKUP(A62,HOP!A:C,3,0)</f>
        <v>3399060</v>
      </c>
      <c r="H62" s="4">
        <f t="shared" si="2"/>
        <v>0</v>
      </c>
      <c r="I62" s="4" t="str">
        <f t="shared" si="3"/>
        <v>,3399060</v>
      </c>
      <c r="J62" s="4" t="str">
        <f>VLOOKUP(A62,HOP!A:U,21,0)</f>
        <v>直连</v>
      </c>
    </row>
    <row r="63" s="4" customFormat="1" spans="1:10">
      <c r="A63" s="5">
        <v>999224311596111</v>
      </c>
      <c r="B63" s="4" t="s">
        <v>27</v>
      </c>
      <c r="C63" s="6">
        <v>45073</v>
      </c>
      <c r="D63" s="6">
        <v>45076</v>
      </c>
      <c r="E63" s="4">
        <v>11860</v>
      </c>
      <c r="F63" s="4" t="str">
        <f>VLOOKUP(A63,HOP!A:L,12,0)</f>
        <v>11860.02</v>
      </c>
      <c r="G63" s="4" t="str">
        <f>VLOOKUP(A63,HOP!A:C,3,0)</f>
        <v>3399184</v>
      </c>
      <c r="H63" s="4">
        <f t="shared" si="2"/>
        <v>-0.0200000000004366</v>
      </c>
      <c r="I63" s="4" t="str">
        <f t="shared" si="3"/>
        <v>,3399184</v>
      </c>
      <c r="J63" s="4" t="str">
        <f>VLOOKUP(A63,HOP!A:U,21,0)</f>
        <v>直连</v>
      </c>
    </row>
    <row r="64" s="4" customFormat="1" spans="1:10">
      <c r="A64" s="5">
        <v>999224314677563</v>
      </c>
      <c r="B64" s="4" t="s">
        <v>27</v>
      </c>
      <c r="C64" s="6">
        <v>45074</v>
      </c>
      <c r="D64" s="6">
        <v>45076</v>
      </c>
      <c r="E64" s="4">
        <v>540</v>
      </c>
      <c r="F64" s="4" t="str">
        <f>VLOOKUP(A64,HOP!A:L,12,0)</f>
        <v>540.00</v>
      </c>
      <c r="G64" s="4" t="str">
        <f>VLOOKUP(A64,HOP!A:C,3,0)</f>
        <v>3399861</v>
      </c>
      <c r="H64" s="4">
        <f t="shared" si="2"/>
        <v>0</v>
      </c>
      <c r="I64" s="4" t="str">
        <f t="shared" si="3"/>
        <v>,3399861</v>
      </c>
      <c r="J64" s="4" t="str">
        <f>VLOOKUP(A64,HOP!A:U,21,0)</f>
        <v>直连</v>
      </c>
    </row>
    <row r="65" s="4" customFormat="1" spans="1:10">
      <c r="A65" s="5">
        <v>999224323438991</v>
      </c>
      <c r="B65" s="4" t="s">
        <v>27</v>
      </c>
      <c r="C65" s="6">
        <v>45075</v>
      </c>
      <c r="D65" s="6">
        <v>45076</v>
      </c>
      <c r="E65" s="4">
        <v>358</v>
      </c>
      <c r="F65" s="4" t="str">
        <f>VLOOKUP(A65,HOP!A:L,12,0)</f>
        <v>358.00</v>
      </c>
      <c r="G65" s="4" t="str">
        <f>VLOOKUP(A65,HOP!A:C,3,0)</f>
        <v>3401073</v>
      </c>
      <c r="H65" s="4">
        <f t="shared" si="2"/>
        <v>0</v>
      </c>
      <c r="I65" s="4" t="str">
        <f t="shared" si="3"/>
        <v>,3401073</v>
      </c>
      <c r="J65" s="4" t="str">
        <f>VLOOKUP(A65,HOP!A:U,21,0)</f>
        <v>直连</v>
      </c>
    </row>
    <row r="66" s="4" customFormat="1" spans="1:10">
      <c r="A66" s="5">
        <v>999224331944093</v>
      </c>
      <c r="B66" s="4" t="s">
        <v>27</v>
      </c>
      <c r="C66" s="6">
        <v>45075</v>
      </c>
      <c r="D66" s="6">
        <v>45076</v>
      </c>
      <c r="E66" s="4">
        <v>396</v>
      </c>
      <c r="F66" s="4" t="str">
        <f>VLOOKUP(A66,HOP!A:L,12,0)</f>
        <v>396.00</v>
      </c>
      <c r="G66" s="4" t="str">
        <f>VLOOKUP(A66,HOP!A:C,3,0)</f>
        <v>3402719</v>
      </c>
      <c r="H66" s="4">
        <f t="shared" si="2"/>
        <v>0</v>
      </c>
      <c r="I66" s="4" t="str">
        <f t="shared" si="3"/>
        <v>,3402719</v>
      </c>
      <c r="J66" s="4" t="str">
        <f>VLOOKUP(A66,HOP!A:U,21,0)</f>
        <v>直连</v>
      </c>
    </row>
    <row r="67" s="4" customFormat="1" spans="1:10">
      <c r="A67" s="5">
        <v>999224333805355</v>
      </c>
      <c r="B67" s="4" t="s">
        <v>27</v>
      </c>
      <c r="C67" s="6">
        <v>45074</v>
      </c>
      <c r="D67" s="6">
        <v>45076</v>
      </c>
      <c r="E67" s="4">
        <v>484</v>
      </c>
      <c r="F67" s="4" t="str">
        <f>VLOOKUP(A67,HOP!A:L,12,0)</f>
        <v>484.00</v>
      </c>
      <c r="G67" s="4" t="str">
        <f>VLOOKUP(A67,HOP!A:C,3,0)</f>
        <v>3403148</v>
      </c>
      <c r="H67" s="4">
        <f t="shared" ref="H67:H98" si="4">E67-F67</f>
        <v>0</v>
      </c>
      <c r="I67" s="4" t="str">
        <f t="shared" ref="I67:I98" si="5">$I$1&amp;G67</f>
        <v>,3403148</v>
      </c>
      <c r="J67" s="4" t="str">
        <f>VLOOKUP(A67,HOP!A:U,21,0)</f>
        <v>直连</v>
      </c>
    </row>
    <row r="68" s="4" customFormat="1" spans="1:10">
      <c r="A68" s="5">
        <v>999224334258532</v>
      </c>
      <c r="B68" s="4" t="s">
        <v>27</v>
      </c>
      <c r="C68" s="6">
        <v>45075</v>
      </c>
      <c r="D68" s="6">
        <v>45076</v>
      </c>
      <c r="E68" s="4">
        <v>423</v>
      </c>
      <c r="F68" s="4" t="str">
        <f>VLOOKUP(A68,HOP!A:L,12,0)</f>
        <v>423.00</v>
      </c>
      <c r="G68" s="4" t="str">
        <f>VLOOKUP(A68,HOP!A:C,3,0)</f>
        <v>3403280</v>
      </c>
      <c r="H68" s="4">
        <f t="shared" si="4"/>
        <v>0</v>
      </c>
      <c r="I68" s="4" t="str">
        <f t="shared" si="5"/>
        <v>,3403280</v>
      </c>
      <c r="J68" s="4" t="str">
        <f>VLOOKUP(A68,HOP!A:U,21,0)</f>
        <v>直采</v>
      </c>
    </row>
    <row r="69" s="4" customFormat="1" spans="1:10">
      <c r="A69" s="5">
        <v>999224334361679</v>
      </c>
      <c r="B69" s="4" t="s">
        <v>27</v>
      </c>
      <c r="C69" s="6">
        <v>45073</v>
      </c>
      <c r="D69" s="6">
        <v>45076</v>
      </c>
      <c r="E69" s="4">
        <v>552</v>
      </c>
      <c r="F69" s="4" t="str">
        <f>VLOOKUP(A69,HOP!A:L,12,0)</f>
        <v>552.00</v>
      </c>
      <c r="G69" s="4" t="str">
        <f>VLOOKUP(A69,HOP!A:C,3,0)</f>
        <v>3403305</v>
      </c>
      <c r="H69" s="4">
        <f t="shared" si="4"/>
        <v>0</v>
      </c>
      <c r="I69" s="4" t="str">
        <f t="shared" si="5"/>
        <v>,3403305</v>
      </c>
      <c r="J69" s="4" t="str">
        <f>VLOOKUP(A69,HOP!A:U,21,0)</f>
        <v>直连</v>
      </c>
    </row>
    <row r="70" s="4" customFormat="1" spans="1:10">
      <c r="A70" s="5">
        <v>999224335391479</v>
      </c>
      <c r="B70" s="4" t="s">
        <v>27</v>
      </c>
      <c r="C70" s="6">
        <v>45075</v>
      </c>
      <c r="D70" s="6">
        <v>45076</v>
      </c>
      <c r="E70" s="4">
        <v>698</v>
      </c>
      <c r="F70" s="4" t="str">
        <f>VLOOKUP(A70,HOP!A:L,12,0)</f>
        <v>698.00</v>
      </c>
      <c r="G70" s="4" t="str">
        <f>VLOOKUP(A70,HOP!A:C,3,0)</f>
        <v>3403554</v>
      </c>
      <c r="H70" s="4">
        <f t="shared" si="4"/>
        <v>0</v>
      </c>
      <c r="I70" s="4" t="str">
        <f t="shared" si="5"/>
        <v>,3403554</v>
      </c>
      <c r="J70" s="4" t="str">
        <f>VLOOKUP(A70,HOP!A:U,21,0)</f>
        <v>直连</v>
      </c>
    </row>
    <row r="71" s="4" customFormat="1" spans="1:10">
      <c r="A71" s="5">
        <v>999224337383445</v>
      </c>
      <c r="B71" s="4" t="s">
        <v>27</v>
      </c>
      <c r="C71" s="6">
        <v>45074</v>
      </c>
      <c r="D71" s="6">
        <v>45076</v>
      </c>
      <c r="E71" s="4">
        <v>954</v>
      </c>
      <c r="F71" s="4" t="str">
        <f>VLOOKUP(A71,HOP!A:L,12,0)</f>
        <v>954.00</v>
      </c>
      <c r="G71" s="4" t="str">
        <f>VLOOKUP(A71,HOP!A:C,3,0)</f>
        <v>3404194</v>
      </c>
      <c r="H71" s="4">
        <f t="shared" si="4"/>
        <v>0</v>
      </c>
      <c r="I71" s="4" t="str">
        <f t="shared" si="5"/>
        <v>,3404194</v>
      </c>
      <c r="J71" s="4" t="str">
        <f>VLOOKUP(A71,HOP!A:U,21,0)</f>
        <v>直连</v>
      </c>
    </row>
    <row r="72" s="4" customFormat="1" spans="1:10">
      <c r="A72" s="5">
        <v>999224337698358</v>
      </c>
      <c r="B72" s="4" t="s">
        <v>27</v>
      </c>
      <c r="C72" s="6">
        <v>45075</v>
      </c>
      <c r="D72" s="6">
        <v>45076</v>
      </c>
      <c r="E72" s="4">
        <v>2743</v>
      </c>
      <c r="F72" s="4" t="str">
        <f>VLOOKUP(A72,HOP!A:L,12,0)</f>
        <v>2743.00</v>
      </c>
      <c r="G72" s="4" t="str">
        <f>VLOOKUP(A72,HOP!A:C,3,0)</f>
        <v>3404351</v>
      </c>
      <c r="H72" s="4">
        <f t="shared" si="4"/>
        <v>0</v>
      </c>
      <c r="I72" s="4" t="str">
        <f t="shared" si="5"/>
        <v>,3404351</v>
      </c>
      <c r="J72" s="4" t="str">
        <f>VLOOKUP(A72,HOP!A:U,21,0)</f>
        <v>直连</v>
      </c>
    </row>
    <row r="73" s="4" customFormat="1" spans="1:10">
      <c r="A73" s="5">
        <v>999224339512430</v>
      </c>
      <c r="B73" s="4" t="s">
        <v>27</v>
      </c>
      <c r="C73" s="6">
        <v>45073</v>
      </c>
      <c r="D73" s="6">
        <v>45076</v>
      </c>
      <c r="E73" s="4">
        <v>5391</v>
      </c>
      <c r="F73" s="4" t="str">
        <f>VLOOKUP(A73,HOP!A:L,12,0)</f>
        <v>5391.00</v>
      </c>
      <c r="G73" s="4" t="str">
        <f>VLOOKUP(A73,HOP!A:C,3,0)</f>
        <v>3404867</v>
      </c>
      <c r="H73" s="4">
        <f t="shared" si="4"/>
        <v>0</v>
      </c>
      <c r="I73" s="4" t="str">
        <f t="shared" si="5"/>
        <v>,3404867</v>
      </c>
      <c r="J73" s="4" t="str">
        <f>VLOOKUP(A73,HOP!A:U,21,0)</f>
        <v>直连</v>
      </c>
    </row>
    <row r="74" s="4" customFormat="1" spans="1:10">
      <c r="A74" s="5">
        <v>999224341538879</v>
      </c>
      <c r="B74" s="4" t="s">
        <v>27</v>
      </c>
      <c r="C74" s="6">
        <v>45074</v>
      </c>
      <c r="D74" s="6">
        <v>45076</v>
      </c>
      <c r="E74" s="4">
        <v>954</v>
      </c>
      <c r="F74" s="4" t="str">
        <f>VLOOKUP(A74,HOP!A:L,12,0)</f>
        <v>954.00</v>
      </c>
      <c r="G74" s="4" t="str">
        <f>VLOOKUP(A74,HOP!A:C,3,0)</f>
        <v>3405388</v>
      </c>
      <c r="H74" s="4">
        <f t="shared" si="4"/>
        <v>0</v>
      </c>
      <c r="I74" s="4" t="str">
        <f t="shared" si="5"/>
        <v>,3405388</v>
      </c>
      <c r="J74" s="4" t="str">
        <f>VLOOKUP(A74,HOP!A:U,21,0)</f>
        <v>直连</v>
      </c>
    </row>
    <row r="75" s="4" customFormat="1" spans="1:10">
      <c r="A75" s="5">
        <v>999224342446924</v>
      </c>
      <c r="B75" s="4" t="s">
        <v>27</v>
      </c>
      <c r="C75" s="6">
        <v>45075</v>
      </c>
      <c r="D75" s="6">
        <v>45076</v>
      </c>
      <c r="E75" s="4">
        <v>236</v>
      </c>
      <c r="F75" s="4" t="str">
        <f>VLOOKUP(A75,HOP!A:L,12,0)</f>
        <v>236.00</v>
      </c>
      <c r="G75" s="4" t="str">
        <f>VLOOKUP(A75,HOP!A:C,3,0)</f>
        <v>3405582</v>
      </c>
      <c r="H75" s="4">
        <f t="shared" si="4"/>
        <v>0</v>
      </c>
      <c r="I75" s="4" t="str">
        <f t="shared" si="5"/>
        <v>,3405582</v>
      </c>
      <c r="J75" s="4" t="str">
        <f>VLOOKUP(A75,HOP!A:U,21,0)</f>
        <v>直连</v>
      </c>
    </row>
    <row r="76" s="4" customFormat="1" spans="1:10">
      <c r="A76" s="5">
        <v>999224355842643</v>
      </c>
      <c r="B76" s="4" t="s">
        <v>27</v>
      </c>
      <c r="C76" s="6">
        <v>45072</v>
      </c>
      <c r="D76" s="6">
        <v>45076</v>
      </c>
      <c r="E76" s="4">
        <v>2308</v>
      </c>
      <c r="F76" s="4" t="str">
        <f>VLOOKUP(A76,HOP!A:L,12,0)</f>
        <v>2308.00</v>
      </c>
      <c r="G76" s="4" t="str">
        <f>VLOOKUP(A76,HOP!A:C,3,0)</f>
        <v>3406955</v>
      </c>
      <c r="H76" s="4">
        <f t="shared" si="4"/>
        <v>0</v>
      </c>
      <c r="I76" s="4" t="str">
        <f t="shared" si="5"/>
        <v>,3406955</v>
      </c>
      <c r="J76" s="4" t="str">
        <f>VLOOKUP(A76,HOP!A:U,21,0)</f>
        <v>直连</v>
      </c>
    </row>
    <row r="77" s="4" customFormat="1" spans="1:10">
      <c r="A77" s="5">
        <v>999224357658401</v>
      </c>
      <c r="B77" s="4" t="s">
        <v>27</v>
      </c>
      <c r="C77" s="6">
        <v>45075</v>
      </c>
      <c r="D77" s="6">
        <v>45076</v>
      </c>
      <c r="E77" s="4">
        <v>1308</v>
      </c>
      <c r="F77" s="4" t="str">
        <f>VLOOKUP(A77,HOP!A:L,12,0)</f>
        <v>1308.00</v>
      </c>
      <c r="G77" s="4" t="str">
        <f>VLOOKUP(A77,HOP!A:C,3,0)</f>
        <v>3407570</v>
      </c>
      <c r="H77" s="4">
        <f t="shared" si="4"/>
        <v>0</v>
      </c>
      <c r="I77" s="4" t="str">
        <f t="shared" si="5"/>
        <v>,3407570</v>
      </c>
      <c r="J77" s="4" t="str">
        <f>VLOOKUP(A77,HOP!A:U,21,0)</f>
        <v>直连</v>
      </c>
    </row>
    <row r="78" s="4" customFormat="1" spans="1:10">
      <c r="A78" s="5">
        <v>999224360061951</v>
      </c>
      <c r="B78" s="4" t="s">
        <v>27</v>
      </c>
      <c r="C78" s="6">
        <v>45075</v>
      </c>
      <c r="D78" s="6">
        <v>45076</v>
      </c>
      <c r="E78" s="4">
        <v>0</v>
      </c>
      <c r="F78" s="4" t="e">
        <f>VLOOKUP(A78,HOP!A:L,12,0)</f>
        <v>#N/A</v>
      </c>
      <c r="G78" s="4" t="e">
        <f>VLOOKUP(A78,HOP!A:C,3,0)</f>
        <v>#N/A</v>
      </c>
      <c r="H78" s="4" t="e">
        <f t="shared" si="4"/>
        <v>#N/A</v>
      </c>
      <c r="I78" s="4" t="e">
        <f t="shared" si="5"/>
        <v>#N/A</v>
      </c>
      <c r="J78" s="4" t="e">
        <f>VLOOKUP(A78,HOP!A:U,21,0)</f>
        <v>#N/A</v>
      </c>
    </row>
    <row r="79" s="4" customFormat="1" spans="1:10">
      <c r="A79" s="5">
        <v>999224371123782</v>
      </c>
      <c r="B79" s="4" t="s">
        <v>27</v>
      </c>
      <c r="C79" s="6">
        <v>45075</v>
      </c>
      <c r="D79" s="6">
        <v>45076</v>
      </c>
      <c r="E79" s="4">
        <v>0</v>
      </c>
      <c r="F79" s="4" t="e">
        <f>VLOOKUP(A79,HOP!A:L,12,0)</f>
        <v>#N/A</v>
      </c>
      <c r="G79" s="4" t="e">
        <f>VLOOKUP(A79,HOP!A:C,3,0)</f>
        <v>#N/A</v>
      </c>
      <c r="H79" s="4" t="e">
        <f t="shared" si="4"/>
        <v>#N/A</v>
      </c>
      <c r="I79" s="4" t="e">
        <f t="shared" si="5"/>
        <v>#N/A</v>
      </c>
      <c r="J79" s="4" t="e">
        <f>VLOOKUP(A79,HOP!A:U,21,0)</f>
        <v>#N/A</v>
      </c>
    </row>
    <row r="80" s="4" customFormat="1" spans="1:10">
      <c r="A80" s="5">
        <v>999224371374482</v>
      </c>
      <c r="B80" s="4" t="s">
        <v>27</v>
      </c>
      <c r="C80" s="6">
        <v>45071</v>
      </c>
      <c r="D80" s="6">
        <v>45076</v>
      </c>
      <c r="E80" s="4">
        <v>8882</v>
      </c>
      <c r="F80" s="4" t="str">
        <f>VLOOKUP(A80,HOP!A:L,12,0)</f>
        <v>8882.00</v>
      </c>
      <c r="G80" s="4" t="str">
        <f>VLOOKUP(A80,HOP!A:C,3,0)</f>
        <v>3412323</v>
      </c>
      <c r="H80" s="4">
        <f t="shared" si="4"/>
        <v>0</v>
      </c>
      <c r="I80" s="4" t="str">
        <f t="shared" si="5"/>
        <v>,3412323</v>
      </c>
      <c r="J80" s="4" t="str">
        <f>VLOOKUP(A80,HOP!A:U,21,0)</f>
        <v>直连</v>
      </c>
    </row>
    <row r="81" s="4" customFormat="1" spans="1:10">
      <c r="A81" s="5">
        <v>999224378507382</v>
      </c>
      <c r="B81" s="4" t="s">
        <v>27</v>
      </c>
      <c r="C81" s="6">
        <v>45075</v>
      </c>
      <c r="D81" s="6">
        <v>45076</v>
      </c>
      <c r="E81" s="4">
        <v>253</v>
      </c>
      <c r="F81" s="4" t="str">
        <f>VLOOKUP(A81,HOP!A:L,12,0)</f>
        <v>253.00</v>
      </c>
      <c r="G81" s="4" t="str">
        <f>VLOOKUP(A81,HOP!A:C,3,0)</f>
        <v>3413095</v>
      </c>
      <c r="H81" s="4">
        <f t="shared" si="4"/>
        <v>0</v>
      </c>
      <c r="I81" s="4" t="str">
        <f t="shared" si="5"/>
        <v>,3413095</v>
      </c>
      <c r="J81" s="4" t="str">
        <f>VLOOKUP(A81,HOP!A:U,21,0)</f>
        <v>直连</v>
      </c>
    </row>
    <row r="82" s="4" customFormat="1" spans="1:10">
      <c r="A82" s="5">
        <v>999224379491154</v>
      </c>
      <c r="B82" s="4" t="s">
        <v>27</v>
      </c>
      <c r="C82" s="6">
        <v>45075</v>
      </c>
      <c r="D82" s="6">
        <v>45076</v>
      </c>
      <c r="E82" s="4">
        <v>415</v>
      </c>
      <c r="F82" s="4" t="str">
        <f>VLOOKUP(A82,HOP!A:L,12,0)</f>
        <v>415.00</v>
      </c>
      <c r="G82" s="4" t="str">
        <f>VLOOKUP(A82,HOP!A:C,3,0)</f>
        <v>3413406</v>
      </c>
      <c r="H82" s="4">
        <f t="shared" si="4"/>
        <v>0</v>
      </c>
      <c r="I82" s="4" t="str">
        <f t="shared" si="5"/>
        <v>,3413406</v>
      </c>
      <c r="J82" s="4" t="str">
        <f>VLOOKUP(A82,HOP!A:U,21,0)</f>
        <v>直连</v>
      </c>
    </row>
    <row r="83" s="4" customFormat="1" spans="1:10">
      <c r="A83" s="5">
        <v>999224379966504</v>
      </c>
      <c r="B83" s="4" t="s">
        <v>27</v>
      </c>
      <c r="C83" s="6">
        <v>45075</v>
      </c>
      <c r="D83" s="6">
        <v>45076</v>
      </c>
      <c r="E83" s="4">
        <v>484</v>
      </c>
      <c r="F83" s="4" t="str">
        <f>VLOOKUP(A83,HOP!A:L,12,0)</f>
        <v>484.00</v>
      </c>
      <c r="G83" s="4" t="str">
        <f>VLOOKUP(A83,HOP!A:C,3,0)</f>
        <v>3413609</v>
      </c>
      <c r="H83" s="4">
        <f t="shared" si="4"/>
        <v>0</v>
      </c>
      <c r="I83" s="4" t="str">
        <f t="shared" si="5"/>
        <v>,3413609</v>
      </c>
      <c r="J83" s="4" t="str">
        <f>VLOOKUP(A83,HOP!A:U,21,0)</f>
        <v>直连</v>
      </c>
    </row>
    <row r="84" s="4" customFormat="1" spans="1:10">
      <c r="A84" s="5">
        <v>999224380534480</v>
      </c>
      <c r="B84" s="4" t="s">
        <v>27</v>
      </c>
      <c r="C84" s="6">
        <v>45072</v>
      </c>
      <c r="D84" s="6">
        <v>45076</v>
      </c>
      <c r="E84" s="4">
        <v>4651</v>
      </c>
      <c r="F84" s="4" t="str">
        <f>VLOOKUP(A84,HOP!A:L,12,0)</f>
        <v>4651.00</v>
      </c>
      <c r="G84" s="4" t="str">
        <f>VLOOKUP(A84,HOP!A:C,3,0)</f>
        <v>3413770</v>
      </c>
      <c r="H84" s="4">
        <f t="shared" si="4"/>
        <v>0</v>
      </c>
      <c r="I84" s="4" t="str">
        <f t="shared" si="5"/>
        <v>,3413770</v>
      </c>
      <c r="J84" s="4" t="str">
        <f>VLOOKUP(A84,HOP!A:U,21,0)</f>
        <v>直连</v>
      </c>
    </row>
    <row r="85" s="4" customFormat="1" spans="1:10">
      <c r="A85" s="5">
        <v>999224385382747</v>
      </c>
      <c r="B85" s="4" t="s">
        <v>27</v>
      </c>
      <c r="C85" s="6">
        <v>45075</v>
      </c>
      <c r="D85" s="6">
        <v>45076</v>
      </c>
      <c r="E85" s="4">
        <v>169</v>
      </c>
      <c r="F85" s="4" t="str">
        <f>VLOOKUP(A85,HOP!A:L,12,0)</f>
        <v>169.00</v>
      </c>
      <c r="G85" s="4" t="str">
        <f>VLOOKUP(A85,HOP!A:C,3,0)</f>
        <v>3414852</v>
      </c>
      <c r="H85" s="4">
        <f t="shared" si="4"/>
        <v>0</v>
      </c>
      <c r="I85" s="4" t="str">
        <f t="shared" si="5"/>
        <v>,3414852</v>
      </c>
      <c r="J85" s="4" t="str">
        <f>VLOOKUP(A85,HOP!A:U,21,0)</f>
        <v>直连</v>
      </c>
    </row>
    <row r="86" s="4" customFormat="1" spans="1:10">
      <c r="A86" s="5">
        <v>999224386098169</v>
      </c>
      <c r="B86" s="4" t="s">
        <v>27</v>
      </c>
      <c r="C86" s="6">
        <v>45075</v>
      </c>
      <c r="D86" s="6">
        <v>45076</v>
      </c>
      <c r="E86" s="4">
        <v>754</v>
      </c>
      <c r="F86" s="4" t="str">
        <f>VLOOKUP(A86,HOP!A:L,12,0)</f>
        <v>754.00</v>
      </c>
      <c r="G86" s="4" t="str">
        <f>VLOOKUP(A86,HOP!A:C,3,0)</f>
        <v>3415014</v>
      </c>
      <c r="H86" s="4">
        <f t="shared" si="4"/>
        <v>0</v>
      </c>
      <c r="I86" s="4" t="str">
        <f t="shared" si="5"/>
        <v>,3415014</v>
      </c>
      <c r="J86" s="4" t="str">
        <f>VLOOKUP(A86,HOP!A:U,21,0)</f>
        <v>直连</v>
      </c>
    </row>
    <row r="87" s="4" customFormat="1" spans="1:10">
      <c r="A87" s="5">
        <v>999224386333161</v>
      </c>
      <c r="B87" s="4" t="s">
        <v>27</v>
      </c>
      <c r="C87" s="6">
        <v>45073</v>
      </c>
      <c r="D87" s="6">
        <v>45076</v>
      </c>
      <c r="E87" s="4">
        <v>2215</v>
      </c>
      <c r="F87" s="4" t="str">
        <f>VLOOKUP(A87,HOP!A:L,12,0)</f>
        <v>2215.00</v>
      </c>
      <c r="G87" s="4" t="str">
        <f>VLOOKUP(A87,HOP!A:C,3,0)</f>
        <v>3415122</v>
      </c>
      <c r="H87" s="4">
        <f t="shared" si="4"/>
        <v>0</v>
      </c>
      <c r="I87" s="4" t="str">
        <f t="shared" si="5"/>
        <v>,3415122</v>
      </c>
      <c r="J87" s="4" t="str">
        <f>VLOOKUP(A87,HOP!A:U,21,0)</f>
        <v>直连</v>
      </c>
    </row>
    <row r="88" s="4" customFormat="1" spans="1:10">
      <c r="A88" s="5">
        <v>999224388588843</v>
      </c>
      <c r="B88" s="4" t="s">
        <v>27</v>
      </c>
      <c r="C88" s="6">
        <v>45075</v>
      </c>
      <c r="D88" s="6">
        <v>45076</v>
      </c>
      <c r="E88" s="4">
        <v>1147</v>
      </c>
      <c r="F88" s="4" t="str">
        <f>VLOOKUP(A88,HOP!A:L,12,0)</f>
        <v>1147.00</v>
      </c>
      <c r="G88" s="4" t="str">
        <f>VLOOKUP(A88,HOP!A:C,3,0)</f>
        <v>3415643</v>
      </c>
      <c r="H88" s="4">
        <f t="shared" si="4"/>
        <v>0</v>
      </c>
      <c r="I88" s="4" t="str">
        <f t="shared" si="5"/>
        <v>,3415643</v>
      </c>
      <c r="J88" s="4" t="str">
        <f>VLOOKUP(A88,HOP!A:U,21,0)</f>
        <v>直连</v>
      </c>
    </row>
    <row r="89" s="4" customFormat="1" spans="1:10">
      <c r="A89" s="5">
        <v>999224389217502</v>
      </c>
      <c r="B89" s="4" t="s">
        <v>27</v>
      </c>
      <c r="C89" s="6">
        <v>45073</v>
      </c>
      <c r="D89" s="6">
        <v>45076</v>
      </c>
      <c r="E89" s="4">
        <v>6033</v>
      </c>
      <c r="F89" s="4" t="str">
        <f>VLOOKUP(A89,HOP!A:L,12,0)</f>
        <v>6033.00</v>
      </c>
      <c r="G89" s="4" t="str">
        <f>VLOOKUP(A89,HOP!A:C,3,0)</f>
        <v>3415846</v>
      </c>
      <c r="H89" s="4">
        <f t="shared" si="4"/>
        <v>0</v>
      </c>
      <c r="I89" s="4" t="str">
        <f t="shared" si="5"/>
        <v>,3415846</v>
      </c>
      <c r="J89" s="4" t="str">
        <f>VLOOKUP(A89,HOP!A:U,21,0)</f>
        <v>直连</v>
      </c>
    </row>
    <row r="90" s="4" customFormat="1" spans="1:10">
      <c r="A90" s="5">
        <v>999224389576089</v>
      </c>
      <c r="B90" s="4" t="s">
        <v>27</v>
      </c>
      <c r="C90" s="6">
        <v>45071</v>
      </c>
      <c r="D90" s="6">
        <v>45076</v>
      </c>
      <c r="E90" s="4">
        <v>965</v>
      </c>
      <c r="F90" s="4" t="str">
        <f>VLOOKUP(A90,HOP!A:L,12,0)</f>
        <v>965.00</v>
      </c>
      <c r="G90" s="4" t="str">
        <f>VLOOKUP(A90,HOP!A:C,3,0)</f>
        <v>3415897</v>
      </c>
      <c r="H90" s="4">
        <f t="shared" si="4"/>
        <v>0</v>
      </c>
      <c r="I90" s="4" t="str">
        <f t="shared" si="5"/>
        <v>,3415897</v>
      </c>
      <c r="J90" s="4" t="str">
        <f>VLOOKUP(A90,HOP!A:U,21,0)</f>
        <v>直连</v>
      </c>
    </row>
    <row r="91" s="4" customFormat="1" spans="1:10">
      <c r="A91" s="5">
        <v>999224391338946</v>
      </c>
      <c r="B91" s="4" t="s">
        <v>27</v>
      </c>
      <c r="C91" s="6">
        <v>45075</v>
      </c>
      <c r="D91" s="6">
        <v>45076</v>
      </c>
      <c r="E91" s="4">
        <v>1791</v>
      </c>
      <c r="F91" s="4" t="str">
        <f>VLOOKUP(A91,HOP!A:L,12,0)</f>
        <v>1791.00</v>
      </c>
      <c r="G91" s="4" t="str">
        <f>VLOOKUP(A91,HOP!A:C,3,0)</f>
        <v>3416463</v>
      </c>
      <c r="H91" s="4">
        <f t="shared" si="4"/>
        <v>0</v>
      </c>
      <c r="I91" s="4" t="str">
        <f t="shared" si="5"/>
        <v>,3416463</v>
      </c>
      <c r="J91" s="4" t="str">
        <f>VLOOKUP(A91,HOP!A:U,21,0)</f>
        <v>直连</v>
      </c>
    </row>
    <row r="92" s="4" customFormat="1" spans="1:10">
      <c r="A92" s="5">
        <v>24391760724</v>
      </c>
      <c r="B92" s="4" t="s">
        <v>27</v>
      </c>
      <c r="C92" s="6">
        <v>45072</v>
      </c>
      <c r="D92" s="6">
        <v>45076</v>
      </c>
      <c r="E92" s="4">
        <v>1446</v>
      </c>
      <c r="F92" s="4" t="str">
        <f>VLOOKUP(A92,HOP!A:L,12,0)</f>
        <v>1446.00</v>
      </c>
      <c r="G92" s="4" t="str">
        <f>VLOOKUP(A92,HOP!A:C,3,0)</f>
        <v>3416693</v>
      </c>
      <c r="H92" s="4">
        <f t="shared" si="4"/>
        <v>0</v>
      </c>
      <c r="I92" s="4" t="str">
        <f t="shared" si="5"/>
        <v>,3416693</v>
      </c>
      <c r="J92" s="4" t="str">
        <f>VLOOKUP(A92,HOP!A:U,21,0)</f>
        <v>直连</v>
      </c>
    </row>
    <row r="93" s="4" customFormat="1" spans="1:10">
      <c r="A93" s="5">
        <v>999224398436429</v>
      </c>
      <c r="B93" s="4" t="s">
        <v>27</v>
      </c>
      <c r="C93" s="6">
        <v>45074</v>
      </c>
      <c r="D93" s="6">
        <v>45076</v>
      </c>
      <c r="E93" s="4">
        <v>802</v>
      </c>
      <c r="F93" s="4" t="str">
        <f>VLOOKUP(A93,HOP!A:L,12,0)</f>
        <v>802.00</v>
      </c>
      <c r="G93" s="4" t="str">
        <f>VLOOKUP(A93,HOP!A:C,3,0)</f>
        <v>3418126</v>
      </c>
      <c r="H93" s="4">
        <f t="shared" si="4"/>
        <v>0</v>
      </c>
      <c r="I93" s="4" t="str">
        <f t="shared" si="5"/>
        <v>,3418126</v>
      </c>
      <c r="J93" s="4" t="str">
        <f>VLOOKUP(A93,HOP!A:U,21,0)</f>
        <v>直连</v>
      </c>
    </row>
    <row r="94" s="4" customFormat="1" spans="1:10">
      <c r="A94" s="5">
        <v>999224398467171</v>
      </c>
      <c r="B94" s="4" t="s">
        <v>27</v>
      </c>
      <c r="C94" s="6">
        <v>45074</v>
      </c>
      <c r="D94" s="6">
        <v>45076</v>
      </c>
      <c r="E94" s="4">
        <v>1648</v>
      </c>
      <c r="F94" s="4" t="str">
        <f>VLOOKUP(A94,HOP!A:L,12,0)</f>
        <v>1648.00</v>
      </c>
      <c r="G94" s="4" t="str">
        <f>VLOOKUP(A94,HOP!A:C,3,0)</f>
        <v>3418127</v>
      </c>
      <c r="H94" s="4">
        <f t="shared" si="4"/>
        <v>0</v>
      </c>
      <c r="I94" s="4" t="str">
        <f t="shared" si="5"/>
        <v>,3418127</v>
      </c>
      <c r="J94" s="4" t="str">
        <f>VLOOKUP(A94,HOP!A:U,21,0)</f>
        <v>直连</v>
      </c>
    </row>
    <row r="95" s="4" customFormat="1" spans="1:10">
      <c r="A95" s="5">
        <v>999224401424510</v>
      </c>
      <c r="B95" s="4" t="s">
        <v>27</v>
      </c>
      <c r="C95" s="6">
        <v>45075</v>
      </c>
      <c r="D95" s="6">
        <v>45076</v>
      </c>
      <c r="E95" s="4">
        <v>274</v>
      </c>
      <c r="F95" s="4" t="str">
        <f>VLOOKUP(A95,HOP!A:L,12,0)</f>
        <v>274.00</v>
      </c>
      <c r="G95" s="4" t="str">
        <f>VLOOKUP(A95,HOP!A:C,3,0)</f>
        <v>3418560</v>
      </c>
      <c r="H95" s="4">
        <f t="shared" si="4"/>
        <v>0</v>
      </c>
      <c r="I95" s="4" t="str">
        <f t="shared" si="5"/>
        <v>,3418560</v>
      </c>
      <c r="J95" s="4" t="str">
        <f>VLOOKUP(A95,HOP!A:U,21,0)</f>
        <v>直连</v>
      </c>
    </row>
    <row r="96" s="4" customFormat="1" spans="1:10">
      <c r="A96" s="5">
        <v>999224401910198</v>
      </c>
      <c r="B96" s="4" t="s">
        <v>27</v>
      </c>
      <c r="C96" s="6">
        <v>45074</v>
      </c>
      <c r="D96" s="6">
        <v>45076</v>
      </c>
      <c r="E96" s="4">
        <v>2862</v>
      </c>
      <c r="F96" s="4" t="str">
        <f>VLOOKUP(A96,HOP!A:L,12,0)</f>
        <v>2862.00</v>
      </c>
      <c r="G96" s="4" t="str">
        <f>VLOOKUP(A96,HOP!A:C,3,0)</f>
        <v>3418637</v>
      </c>
      <c r="H96" s="4">
        <f t="shared" si="4"/>
        <v>0</v>
      </c>
      <c r="I96" s="4" t="str">
        <f t="shared" si="5"/>
        <v>,3418637</v>
      </c>
      <c r="J96" s="4" t="str">
        <f>VLOOKUP(A96,HOP!A:U,21,0)</f>
        <v>直连</v>
      </c>
    </row>
    <row r="97" s="4" customFormat="1" spans="1:10">
      <c r="A97" s="5">
        <v>999224402035066</v>
      </c>
      <c r="B97" s="4" t="s">
        <v>27</v>
      </c>
      <c r="C97" s="6">
        <v>45074</v>
      </c>
      <c r="D97" s="6">
        <v>45076</v>
      </c>
      <c r="E97" s="4">
        <v>661</v>
      </c>
      <c r="F97" s="4" t="str">
        <f>VLOOKUP(A97,HOP!A:L,12,0)</f>
        <v>661.00</v>
      </c>
      <c r="G97" s="4" t="str">
        <f>VLOOKUP(A97,HOP!A:C,3,0)</f>
        <v>3418683</v>
      </c>
      <c r="H97" s="4">
        <f t="shared" si="4"/>
        <v>0</v>
      </c>
      <c r="I97" s="4" t="str">
        <f t="shared" si="5"/>
        <v>,3418683</v>
      </c>
      <c r="J97" s="4" t="str">
        <f>VLOOKUP(A97,HOP!A:U,21,0)</f>
        <v>直连</v>
      </c>
    </row>
    <row r="98" s="4" customFormat="1" spans="1:10">
      <c r="A98" s="5">
        <v>999224403523278</v>
      </c>
      <c r="B98" s="4" t="s">
        <v>27</v>
      </c>
      <c r="C98" s="6">
        <v>45075</v>
      </c>
      <c r="D98" s="6">
        <v>45076</v>
      </c>
      <c r="E98" s="4">
        <v>798</v>
      </c>
      <c r="F98" s="4" t="str">
        <f>VLOOKUP(A98,HOP!A:L,12,0)</f>
        <v>798.00</v>
      </c>
      <c r="G98" s="4" t="str">
        <f>VLOOKUP(A98,HOP!A:C,3,0)</f>
        <v>3419097</v>
      </c>
      <c r="H98" s="4">
        <f t="shared" si="4"/>
        <v>0</v>
      </c>
      <c r="I98" s="4" t="str">
        <f t="shared" si="5"/>
        <v>,3419097</v>
      </c>
      <c r="J98" s="4" t="str">
        <f>VLOOKUP(A98,HOP!A:U,21,0)</f>
        <v>直连</v>
      </c>
    </row>
    <row r="99" s="4" customFormat="1" spans="1:10">
      <c r="A99" s="5">
        <v>999224403955787</v>
      </c>
      <c r="B99" s="4" t="s">
        <v>27</v>
      </c>
      <c r="C99" s="6">
        <v>45072</v>
      </c>
      <c r="D99" s="6">
        <v>45076</v>
      </c>
      <c r="E99" s="4">
        <v>2598</v>
      </c>
      <c r="F99" s="4" t="str">
        <f>VLOOKUP(A99,HOP!A:L,12,0)</f>
        <v>2598.00</v>
      </c>
      <c r="G99" s="4" t="str">
        <f>VLOOKUP(A99,HOP!A:C,3,0)</f>
        <v>3419182</v>
      </c>
      <c r="H99" s="4">
        <f t="shared" ref="H99:H130" si="6">E99-F99</f>
        <v>0</v>
      </c>
      <c r="I99" s="4" t="str">
        <f t="shared" ref="I99:I130" si="7">$I$1&amp;G99</f>
        <v>,3419182</v>
      </c>
      <c r="J99" s="4" t="str">
        <f>VLOOKUP(A99,HOP!A:U,21,0)</f>
        <v>直连</v>
      </c>
    </row>
    <row r="100" s="4" customFormat="1" spans="1:10">
      <c r="A100" s="5">
        <v>999224407059861</v>
      </c>
      <c r="B100" s="4" t="s">
        <v>27</v>
      </c>
      <c r="C100" s="6">
        <v>45072</v>
      </c>
      <c r="D100" s="6">
        <v>45076</v>
      </c>
      <c r="E100" s="4">
        <v>1188</v>
      </c>
      <c r="F100" s="4" t="str">
        <f>VLOOKUP(A100,HOP!A:L,12,0)</f>
        <v>1188.00</v>
      </c>
      <c r="G100" s="4" t="str">
        <f>VLOOKUP(A100,HOP!A:C,3,0)</f>
        <v>3419969</v>
      </c>
      <c r="H100" s="4">
        <f t="shared" si="6"/>
        <v>0</v>
      </c>
      <c r="I100" s="4" t="str">
        <f t="shared" si="7"/>
        <v>,3419969</v>
      </c>
      <c r="J100" s="4" t="str">
        <f>VLOOKUP(A100,HOP!A:U,21,0)</f>
        <v>直连</v>
      </c>
    </row>
    <row r="101" s="4" customFormat="1" spans="1:10">
      <c r="A101" s="5">
        <v>999224407231187</v>
      </c>
      <c r="B101" s="4" t="s">
        <v>27</v>
      </c>
      <c r="C101" s="6">
        <v>45075</v>
      </c>
      <c r="D101" s="6">
        <v>45076</v>
      </c>
      <c r="E101" s="4">
        <v>432</v>
      </c>
      <c r="F101" s="4" t="str">
        <f>VLOOKUP(A101,HOP!A:L,12,0)</f>
        <v>432.00</v>
      </c>
      <c r="G101" s="4" t="str">
        <f>VLOOKUP(A101,HOP!A:C,3,0)</f>
        <v>3419991</v>
      </c>
      <c r="H101" s="4">
        <f t="shared" si="6"/>
        <v>0</v>
      </c>
      <c r="I101" s="4" t="str">
        <f t="shared" si="7"/>
        <v>,3419991</v>
      </c>
      <c r="J101" s="4" t="str">
        <f>VLOOKUP(A101,HOP!A:U,21,0)</f>
        <v>直连</v>
      </c>
    </row>
    <row r="102" s="4" customFormat="1" spans="1:10">
      <c r="A102" s="5">
        <v>999224411097519</v>
      </c>
      <c r="B102" s="4" t="s">
        <v>27</v>
      </c>
      <c r="C102" s="6">
        <v>45075</v>
      </c>
      <c r="D102" s="6">
        <v>45076</v>
      </c>
      <c r="E102" s="4">
        <v>470</v>
      </c>
      <c r="F102" s="4" t="str">
        <f>VLOOKUP(A102,HOP!A:L,12,0)</f>
        <v>470.00</v>
      </c>
      <c r="G102" s="4" t="str">
        <f>VLOOKUP(A102,HOP!A:C,3,0)</f>
        <v>3420983</v>
      </c>
      <c r="H102" s="4">
        <f t="shared" si="6"/>
        <v>0</v>
      </c>
      <c r="I102" s="4" t="str">
        <f t="shared" si="7"/>
        <v>,3420983</v>
      </c>
      <c r="J102" s="4" t="str">
        <f>VLOOKUP(A102,HOP!A:U,21,0)</f>
        <v>直连</v>
      </c>
    </row>
    <row r="103" s="4" customFormat="1" spans="1:10">
      <c r="A103" s="5">
        <v>999224411727326</v>
      </c>
      <c r="B103" s="4" t="s">
        <v>27</v>
      </c>
      <c r="C103" s="6">
        <v>45074</v>
      </c>
      <c r="D103" s="6">
        <v>45076</v>
      </c>
      <c r="E103" s="4">
        <v>2473</v>
      </c>
      <c r="F103" s="4" t="str">
        <f>VLOOKUP(A103,HOP!A:L,12,0)</f>
        <v>2473.00</v>
      </c>
      <c r="G103" s="4" t="str">
        <f>VLOOKUP(A103,HOP!A:C,3,0)</f>
        <v>3421251</v>
      </c>
      <c r="H103" s="4">
        <f t="shared" si="6"/>
        <v>0</v>
      </c>
      <c r="I103" s="4" t="str">
        <f t="shared" si="7"/>
        <v>,3421251</v>
      </c>
      <c r="J103" s="4" t="str">
        <f>VLOOKUP(A103,HOP!A:U,21,0)</f>
        <v>直连</v>
      </c>
    </row>
    <row r="104" s="4" customFormat="1" spans="1:10">
      <c r="A104" s="5">
        <v>999224412037131</v>
      </c>
      <c r="B104" s="4" t="s">
        <v>27</v>
      </c>
      <c r="C104" s="6">
        <v>45074</v>
      </c>
      <c r="D104" s="6">
        <v>45076</v>
      </c>
      <c r="E104" s="4">
        <v>2458</v>
      </c>
      <c r="F104" s="4" t="str">
        <f>VLOOKUP(A104,HOP!A:L,12,0)</f>
        <v>2458.00</v>
      </c>
      <c r="G104" s="4" t="str">
        <f>VLOOKUP(A104,HOP!A:C,3,0)</f>
        <v>3421399</v>
      </c>
      <c r="H104" s="4">
        <f t="shared" si="6"/>
        <v>0</v>
      </c>
      <c r="I104" s="4" t="str">
        <f t="shared" si="7"/>
        <v>,3421399</v>
      </c>
      <c r="J104" s="4" t="str">
        <f>VLOOKUP(A104,HOP!A:U,21,0)</f>
        <v>直连</v>
      </c>
    </row>
    <row r="105" s="4" customFormat="1" spans="1:10">
      <c r="A105" s="5">
        <v>999224412185525</v>
      </c>
      <c r="B105" s="4" t="s">
        <v>27</v>
      </c>
      <c r="C105" s="6">
        <v>45075</v>
      </c>
      <c r="D105" s="6">
        <v>45076</v>
      </c>
      <c r="E105" s="4">
        <v>169</v>
      </c>
      <c r="F105" s="4" t="str">
        <f>VLOOKUP(A105,HOP!A:L,12,0)</f>
        <v>169.00</v>
      </c>
      <c r="G105" s="4" t="str">
        <f>VLOOKUP(A105,HOP!A:C,3,0)</f>
        <v>3421503</v>
      </c>
      <c r="H105" s="4">
        <f t="shared" si="6"/>
        <v>0</v>
      </c>
      <c r="I105" s="4" t="str">
        <f t="shared" si="7"/>
        <v>,3421503</v>
      </c>
      <c r="J105" s="4" t="str">
        <f>VLOOKUP(A105,HOP!A:U,21,0)</f>
        <v>直连</v>
      </c>
    </row>
    <row r="106" s="4" customFormat="1" spans="1:10">
      <c r="A106" s="5">
        <v>999224413015800</v>
      </c>
      <c r="B106" s="4" t="s">
        <v>27</v>
      </c>
      <c r="C106" s="6">
        <v>45072</v>
      </c>
      <c r="D106" s="6">
        <v>45076</v>
      </c>
      <c r="E106" s="4">
        <v>8572</v>
      </c>
      <c r="F106" s="4" t="str">
        <f>VLOOKUP(A106,HOP!A:L,12,0)</f>
        <v>8572.00</v>
      </c>
      <c r="G106" s="4" t="str">
        <f>VLOOKUP(A106,HOP!A:C,3,0)</f>
        <v>3421883</v>
      </c>
      <c r="H106" s="4">
        <f t="shared" si="6"/>
        <v>0</v>
      </c>
      <c r="I106" s="4" t="str">
        <f t="shared" si="7"/>
        <v>,3421883</v>
      </c>
      <c r="J106" s="4" t="str">
        <f>VLOOKUP(A106,HOP!A:U,21,0)</f>
        <v>直连</v>
      </c>
    </row>
    <row r="107" s="4" customFormat="1" spans="1:10">
      <c r="A107" s="5">
        <v>999224412872895</v>
      </c>
      <c r="B107" s="4" t="s">
        <v>27</v>
      </c>
      <c r="C107" s="6">
        <v>45074</v>
      </c>
      <c r="D107" s="6">
        <v>45076</v>
      </c>
      <c r="E107" s="4">
        <v>3012</v>
      </c>
      <c r="F107" s="4" t="str">
        <f>VLOOKUP(A107,HOP!A:L,12,0)</f>
        <v>3012.00</v>
      </c>
      <c r="G107" s="4" t="str">
        <f>VLOOKUP(A107,HOP!A:C,3,0)</f>
        <v>3421820</v>
      </c>
      <c r="H107" s="4">
        <f t="shared" si="6"/>
        <v>0</v>
      </c>
      <c r="I107" s="4" t="str">
        <f t="shared" si="7"/>
        <v>,3421820</v>
      </c>
      <c r="J107" s="4" t="str">
        <f>VLOOKUP(A107,HOP!A:U,21,0)</f>
        <v>直连</v>
      </c>
    </row>
    <row r="108" s="4" customFormat="1" spans="1:10">
      <c r="A108" s="5">
        <v>999224413925848</v>
      </c>
      <c r="B108" s="4" t="s">
        <v>27</v>
      </c>
      <c r="C108" s="6">
        <v>45073</v>
      </c>
      <c r="D108" s="6">
        <v>45076</v>
      </c>
      <c r="E108" s="4">
        <v>1017</v>
      </c>
      <c r="F108" s="4" t="str">
        <f>VLOOKUP(A108,HOP!A:L,12,0)</f>
        <v>1017.00</v>
      </c>
      <c r="G108" s="4" t="str">
        <f>VLOOKUP(A108,HOP!A:C,3,0)</f>
        <v>3422213</v>
      </c>
      <c r="H108" s="4">
        <f t="shared" si="6"/>
        <v>0</v>
      </c>
      <c r="I108" s="4" t="str">
        <f t="shared" si="7"/>
        <v>,3422213</v>
      </c>
      <c r="J108" s="4" t="str">
        <f>VLOOKUP(A108,HOP!A:U,21,0)</f>
        <v>直连</v>
      </c>
    </row>
    <row r="109" s="4" customFormat="1" spans="1:10">
      <c r="A109" s="5">
        <v>999224418486355</v>
      </c>
      <c r="B109" s="4" t="s">
        <v>27</v>
      </c>
      <c r="C109" s="6">
        <v>45074</v>
      </c>
      <c r="D109" s="6">
        <v>45076</v>
      </c>
      <c r="E109" s="4">
        <v>612</v>
      </c>
      <c r="F109" s="4" t="str">
        <f>VLOOKUP(A109,HOP!A:L,12,0)</f>
        <v>612.00</v>
      </c>
      <c r="G109" s="4" t="str">
        <f>VLOOKUP(A109,HOP!A:C,3,0)</f>
        <v>3422710</v>
      </c>
      <c r="H109" s="4">
        <f t="shared" si="6"/>
        <v>0</v>
      </c>
      <c r="I109" s="4" t="str">
        <f t="shared" si="7"/>
        <v>,3422710</v>
      </c>
      <c r="J109" s="4" t="str">
        <f>VLOOKUP(A109,HOP!A:U,21,0)</f>
        <v>直连</v>
      </c>
    </row>
    <row r="110" s="4" customFormat="1" spans="1:10">
      <c r="A110" s="5">
        <v>999224418792082</v>
      </c>
      <c r="B110" s="4" t="s">
        <v>27</v>
      </c>
      <c r="C110" s="6">
        <v>45073</v>
      </c>
      <c r="D110" s="6">
        <v>45076</v>
      </c>
      <c r="E110" s="4">
        <v>3063</v>
      </c>
      <c r="F110" s="4" t="str">
        <f>VLOOKUP(A110,HOP!A:L,12,0)</f>
        <v>3063.00</v>
      </c>
      <c r="G110" s="4" t="str">
        <f>VLOOKUP(A110,HOP!A:C,3,0)</f>
        <v>3422768</v>
      </c>
      <c r="H110" s="4">
        <f t="shared" si="6"/>
        <v>0</v>
      </c>
      <c r="I110" s="4" t="str">
        <f t="shared" si="7"/>
        <v>,3422768</v>
      </c>
      <c r="J110" s="4" t="str">
        <f>VLOOKUP(A110,HOP!A:U,21,0)</f>
        <v>直连</v>
      </c>
    </row>
    <row r="111" s="4" customFormat="1" spans="1:10">
      <c r="A111" s="5">
        <v>999224420747336</v>
      </c>
      <c r="B111" s="4" t="s">
        <v>27</v>
      </c>
      <c r="C111" s="6">
        <v>45074</v>
      </c>
      <c r="D111" s="6">
        <v>45076</v>
      </c>
      <c r="E111" s="4">
        <v>2534</v>
      </c>
      <c r="F111" s="4" t="str">
        <f>VLOOKUP(A111,HOP!A:L,12,0)</f>
        <v>2534.00</v>
      </c>
      <c r="G111" s="4" t="str">
        <f>VLOOKUP(A111,HOP!A:C,3,0)</f>
        <v>3423164</v>
      </c>
      <c r="H111" s="4">
        <f t="shared" si="6"/>
        <v>0</v>
      </c>
      <c r="I111" s="4" t="str">
        <f t="shared" si="7"/>
        <v>,3423164</v>
      </c>
      <c r="J111" s="4" t="str">
        <f>VLOOKUP(A111,HOP!A:U,21,0)</f>
        <v>直连</v>
      </c>
    </row>
    <row r="112" s="4" customFormat="1" spans="1:10">
      <c r="A112" s="5">
        <v>999224423213748</v>
      </c>
      <c r="B112" s="4" t="s">
        <v>27</v>
      </c>
      <c r="C112" s="6">
        <v>45073</v>
      </c>
      <c r="D112" s="6">
        <v>45076</v>
      </c>
      <c r="E112" s="4">
        <v>7408</v>
      </c>
      <c r="F112" s="4" t="str">
        <f>VLOOKUP(A112,HOP!A:L,12,0)</f>
        <v>7408.02</v>
      </c>
      <c r="G112" s="4" t="str">
        <f>VLOOKUP(A112,HOP!A:C,3,0)</f>
        <v>3424063</v>
      </c>
      <c r="H112" s="4">
        <f t="shared" si="6"/>
        <v>-0.0200000000004366</v>
      </c>
      <c r="I112" s="4" t="str">
        <f t="shared" si="7"/>
        <v>,3424063</v>
      </c>
      <c r="J112" s="4" t="str">
        <f>VLOOKUP(A112,HOP!A:U,21,0)</f>
        <v>直连</v>
      </c>
    </row>
    <row r="113" s="4" customFormat="1" spans="1:10">
      <c r="A113" s="5">
        <v>999224424157913</v>
      </c>
      <c r="B113" s="4" t="s">
        <v>27</v>
      </c>
      <c r="C113" s="6">
        <v>45074</v>
      </c>
      <c r="D113" s="6">
        <v>45076</v>
      </c>
      <c r="E113" s="4">
        <v>1622</v>
      </c>
      <c r="F113" s="4" t="str">
        <f>VLOOKUP(A113,HOP!A:L,12,0)</f>
        <v>1622.00</v>
      </c>
      <c r="G113" s="4" t="str">
        <f>VLOOKUP(A113,HOP!A:C,3,0)</f>
        <v>3424067</v>
      </c>
      <c r="H113" s="4">
        <f t="shared" si="6"/>
        <v>0</v>
      </c>
      <c r="I113" s="4" t="str">
        <f t="shared" si="7"/>
        <v>,3424067</v>
      </c>
      <c r="J113" s="4" t="str">
        <f>VLOOKUP(A113,HOP!A:U,21,0)</f>
        <v>直连</v>
      </c>
    </row>
    <row r="114" s="4" customFormat="1" spans="1:10">
      <c r="A114" s="5">
        <v>999224424626162</v>
      </c>
      <c r="B114" s="4" t="s">
        <v>27</v>
      </c>
      <c r="C114" s="6">
        <v>45075</v>
      </c>
      <c r="D114" s="6">
        <v>45076</v>
      </c>
      <c r="E114" s="4">
        <v>615</v>
      </c>
      <c r="F114" s="4" t="str">
        <f>VLOOKUP(A114,HOP!A:L,12,0)</f>
        <v>615.00</v>
      </c>
      <c r="G114" s="4" t="str">
        <f>VLOOKUP(A114,HOP!A:C,3,0)</f>
        <v>3424121</v>
      </c>
      <c r="H114" s="4">
        <f t="shared" si="6"/>
        <v>0</v>
      </c>
      <c r="I114" s="4" t="str">
        <f t="shared" si="7"/>
        <v>,3424121</v>
      </c>
      <c r="J114" s="4" t="str">
        <f>VLOOKUP(A114,HOP!A:U,21,0)</f>
        <v>直连</v>
      </c>
    </row>
    <row r="115" s="4" customFormat="1" spans="1:10">
      <c r="A115" s="5">
        <v>999224425112060</v>
      </c>
      <c r="B115" s="4" t="s">
        <v>27</v>
      </c>
      <c r="C115" s="6">
        <v>45075</v>
      </c>
      <c r="D115" s="6">
        <v>45076</v>
      </c>
      <c r="E115" s="4">
        <v>459</v>
      </c>
      <c r="F115" s="4" t="str">
        <f>VLOOKUP(A115,HOP!A:L,12,0)</f>
        <v>459.00</v>
      </c>
      <c r="G115" s="4" t="str">
        <f>VLOOKUP(A115,HOP!A:C,3,0)</f>
        <v>3424229</v>
      </c>
      <c r="H115" s="4">
        <f t="shared" si="6"/>
        <v>0</v>
      </c>
      <c r="I115" s="4" t="str">
        <f t="shared" si="7"/>
        <v>,3424229</v>
      </c>
      <c r="J115" s="4" t="str">
        <f>VLOOKUP(A115,HOP!A:U,21,0)</f>
        <v>直连</v>
      </c>
    </row>
    <row r="116" s="4" customFormat="1" spans="1:10">
      <c r="A116" s="5">
        <v>999224426081758</v>
      </c>
      <c r="B116" s="4" t="s">
        <v>27</v>
      </c>
      <c r="C116" s="6">
        <v>45075</v>
      </c>
      <c r="D116" s="6">
        <v>45076</v>
      </c>
      <c r="E116" s="4">
        <v>193</v>
      </c>
      <c r="F116" s="4" t="str">
        <f>VLOOKUP(A116,HOP!A:L,12,0)</f>
        <v>193.00</v>
      </c>
      <c r="G116" s="4" t="str">
        <f>VLOOKUP(A116,HOP!A:C,3,0)</f>
        <v>3424538</v>
      </c>
      <c r="H116" s="4">
        <f t="shared" si="6"/>
        <v>0</v>
      </c>
      <c r="I116" s="4" t="str">
        <f t="shared" si="7"/>
        <v>,3424538</v>
      </c>
      <c r="J116" s="4" t="str">
        <f>VLOOKUP(A116,HOP!A:U,21,0)</f>
        <v>直连</v>
      </c>
    </row>
    <row r="117" s="4" customFormat="1" spans="1:10">
      <c r="A117" s="5">
        <v>999224428183064</v>
      </c>
      <c r="B117" s="4" t="s">
        <v>27</v>
      </c>
      <c r="C117" s="6">
        <v>45074</v>
      </c>
      <c r="D117" s="6">
        <v>45076</v>
      </c>
      <c r="E117" s="4">
        <v>1380</v>
      </c>
      <c r="F117" s="4" t="str">
        <f>VLOOKUP(A117,HOP!A:L,12,0)</f>
        <v>1380.00</v>
      </c>
      <c r="G117" s="4" t="str">
        <f>VLOOKUP(A117,HOP!A:C,3,0)</f>
        <v>3425132</v>
      </c>
      <c r="H117" s="4">
        <f t="shared" si="6"/>
        <v>0</v>
      </c>
      <c r="I117" s="4" t="str">
        <f t="shared" si="7"/>
        <v>,3425132</v>
      </c>
      <c r="J117" s="4" t="str">
        <f>VLOOKUP(A117,HOP!A:U,21,0)</f>
        <v>直连</v>
      </c>
    </row>
    <row r="118" s="4" customFormat="1" spans="1:10">
      <c r="A118" s="5">
        <v>999224429746419</v>
      </c>
      <c r="B118" s="4" t="s">
        <v>27</v>
      </c>
      <c r="C118" s="6">
        <v>45074</v>
      </c>
      <c r="D118" s="6">
        <v>45076</v>
      </c>
      <c r="E118" s="4">
        <v>4305</v>
      </c>
      <c r="F118" s="4" t="str">
        <f>VLOOKUP(A118,HOP!A:L,12,0)</f>
        <v>4305.00</v>
      </c>
      <c r="G118" s="4" t="str">
        <f>VLOOKUP(A118,HOP!A:C,3,0)</f>
        <v>3425849</v>
      </c>
      <c r="H118" s="4">
        <f t="shared" si="6"/>
        <v>0</v>
      </c>
      <c r="I118" s="4" t="str">
        <f t="shared" si="7"/>
        <v>,3425849</v>
      </c>
      <c r="J118" s="4" t="str">
        <f>VLOOKUP(A118,HOP!A:U,21,0)</f>
        <v>直连</v>
      </c>
    </row>
    <row r="119" s="4" customFormat="1" spans="1:10">
      <c r="A119" s="5">
        <v>999224430411692</v>
      </c>
      <c r="B119" s="4" t="s">
        <v>27</v>
      </c>
      <c r="C119" s="6">
        <v>45075</v>
      </c>
      <c r="D119" s="6">
        <v>45076</v>
      </c>
      <c r="E119" s="4">
        <v>768</v>
      </c>
      <c r="F119" s="4" t="str">
        <f>VLOOKUP(A119,HOP!A:L,12,0)</f>
        <v>768.00</v>
      </c>
      <c r="G119" s="4" t="str">
        <f>VLOOKUP(A119,HOP!A:C,3,0)</f>
        <v>3426013</v>
      </c>
      <c r="H119" s="4">
        <f t="shared" si="6"/>
        <v>0</v>
      </c>
      <c r="I119" s="4" t="str">
        <f t="shared" si="7"/>
        <v>,3426013</v>
      </c>
      <c r="J119" s="4" t="str">
        <f>VLOOKUP(A119,HOP!A:U,21,0)</f>
        <v>直连</v>
      </c>
    </row>
    <row r="120" s="4" customFormat="1" spans="1:10">
      <c r="A120" s="5">
        <v>999224430563879</v>
      </c>
      <c r="B120" s="4" t="s">
        <v>27</v>
      </c>
      <c r="C120" s="6">
        <v>45074</v>
      </c>
      <c r="D120" s="6">
        <v>45076</v>
      </c>
      <c r="E120" s="4">
        <v>3318</v>
      </c>
      <c r="F120" s="4" t="str">
        <f>VLOOKUP(A120,HOP!A:L,12,0)</f>
        <v>3318.00</v>
      </c>
      <c r="G120" s="4" t="str">
        <f>VLOOKUP(A120,HOP!A:C,3,0)</f>
        <v>3426079</v>
      </c>
      <c r="H120" s="4">
        <f t="shared" si="6"/>
        <v>0</v>
      </c>
      <c r="I120" s="4" t="str">
        <f t="shared" si="7"/>
        <v>,3426079</v>
      </c>
      <c r="J120" s="4" t="str">
        <f>VLOOKUP(A120,HOP!A:U,21,0)</f>
        <v>直连</v>
      </c>
    </row>
    <row r="121" s="4" customFormat="1" spans="1:10">
      <c r="A121" s="5">
        <v>999224431013242</v>
      </c>
      <c r="B121" s="4" t="s">
        <v>27</v>
      </c>
      <c r="C121" s="6">
        <v>45074</v>
      </c>
      <c r="D121" s="6">
        <v>45076</v>
      </c>
      <c r="E121" s="4">
        <v>1008</v>
      </c>
      <c r="F121" s="4" t="str">
        <f>VLOOKUP(A121,HOP!A:L,12,0)</f>
        <v>1008.00</v>
      </c>
      <c r="G121" s="4" t="str">
        <f>VLOOKUP(A121,HOP!A:C,3,0)</f>
        <v>3426283</v>
      </c>
      <c r="H121" s="4">
        <f t="shared" si="6"/>
        <v>0</v>
      </c>
      <c r="I121" s="4" t="str">
        <f t="shared" si="7"/>
        <v>,3426283</v>
      </c>
      <c r="J121" s="4" t="str">
        <f>VLOOKUP(A121,HOP!A:U,21,0)</f>
        <v>直连</v>
      </c>
    </row>
    <row r="122" s="4" customFormat="1" spans="1:10">
      <c r="A122" s="5">
        <v>999224431205445</v>
      </c>
      <c r="B122" s="4" t="s">
        <v>27</v>
      </c>
      <c r="C122" s="6">
        <v>45075</v>
      </c>
      <c r="D122" s="6">
        <v>45076</v>
      </c>
      <c r="E122" s="4">
        <v>245</v>
      </c>
      <c r="F122" s="4" t="str">
        <f>VLOOKUP(A122,HOP!A:L,12,0)</f>
        <v>245.00</v>
      </c>
      <c r="G122" s="4" t="str">
        <f>VLOOKUP(A122,HOP!A:C,3,0)</f>
        <v>3426367</v>
      </c>
      <c r="H122" s="4">
        <f t="shared" si="6"/>
        <v>0</v>
      </c>
      <c r="I122" s="4" t="str">
        <f t="shared" si="7"/>
        <v>,3426367</v>
      </c>
      <c r="J122" s="4" t="str">
        <f>VLOOKUP(A122,HOP!A:U,21,0)</f>
        <v>直连</v>
      </c>
    </row>
    <row r="123" s="4" customFormat="1" spans="1:10">
      <c r="A123" s="5">
        <v>999224431398790</v>
      </c>
      <c r="B123" s="4" t="s">
        <v>27</v>
      </c>
      <c r="C123" s="6">
        <v>45074</v>
      </c>
      <c r="D123" s="6">
        <v>45076</v>
      </c>
      <c r="E123" s="4">
        <v>992</v>
      </c>
      <c r="F123" s="4" t="str">
        <f>VLOOKUP(A123,HOP!A:L,12,0)</f>
        <v>992.00</v>
      </c>
      <c r="G123" s="4" t="str">
        <f>VLOOKUP(A123,HOP!A:C,3,0)</f>
        <v>3426403</v>
      </c>
      <c r="H123" s="4">
        <f t="shared" si="6"/>
        <v>0</v>
      </c>
      <c r="I123" s="4" t="str">
        <f t="shared" si="7"/>
        <v>,3426403</v>
      </c>
      <c r="J123" s="4" t="str">
        <f>VLOOKUP(A123,HOP!A:U,21,0)</f>
        <v>直连</v>
      </c>
    </row>
    <row r="124" s="4" customFormat="1" spans="1:10">
      <c r="A124" s="5">
        <v>999224432611664</v>
      </c>
      <c r="B124" s="4" t="s">
        <v>27</v>
      </c>
      <c r="C124" s="6">
        <v>45073</v>
      </c>
      <c r="D124" s="6">
        <v>45076</v>
      </c>
      <c r="E124" s="4">
        <v>1014</v>
      </c>
      <c r="F124" s="4" t="str">
        <f>VLOOKUP(A124,HOP!A:L,12,0)</f>
        <v>1014.00</v>
      </c>
      <c r="G124" s="4" t="str">
        <f>VLOOKUP(A124,HOP!A:C,3,0)</f>
        <v>3426809</v>
      </c>
      <c r="H124" s="4">
        <f t="shared" si="6"/>
        <v>0</v>
      </c>
      <c r="I124" s="4" t="str">
        <f t="shared" si="7"/>
        <v>,3426809</v>
      </c>
      <c r="J124" s="4" t="str">
        <f>VLOOKUP(A124,HOP!A:U,21,0)</f>
        <v>直连</v>
      </c>
    </row>
    <row r="125" s="4" customFormat="1" spans="1:10">
      <c r="A125" s="5">
        <v>999224433287815</v>
      </c>
      <c r="B125" s="4" t="s">
        <v>27</v>
      </c>
      <c r="C125" s="6">
        <v>45075</v>
      </c>
      <c r="D125" s="6">
        <v>45076</v>
      </c>
      <c r="E125" s="4">
        <v>227</v>
      </c>
      <c r="F125" s="4" t="str">
        <f>VLOOKUP(A125,HOP!A:L,12,0)</f>
        <v>227.00</v>
      </c>
      <c r="G125" s="4" t="str">
        <f>VLOOKUP(A125,HOP!A:C,3,0)</f>
        <v>3427043</v>
      </c>
      <c r="H125" s="4">
        <f t="shared" si="6"/>
        <v>0</v>
      </c>
      <c r="I125" s="4" t="str">
        <f t="shared" si="7"/>
        <v>,3427043</v>
      </c>
      <c r="J125" s="4" t="str">
        <f>VLOOKUP(A125,HOP!A:U,21,0)</f>
        <v>直连</v>
      </c>
    </row>
    <row r="126" s="4" customFormat="1" spans="1:10">
      <c r="A126" s="5">
        <v>999224434024005</v>
      </c>
      <c r="B126" s="4" t="s">
        <v>27</v>
      </c>
      <c r="C126" s="6">
        <v>45075</v>
      </c>
      <c r="D126" s="6">
        <v>45076</v>
      </c>
      <c r="E126" s="4">
        <v>1090</v>
      </c>
      <c r="F126" s="4" t="str">
        <f>VLOOKUP(A126,HOP!A:L,12,0)</f>
        <v>1090.00</v>
      </c>
      <c r="G126" s="4" t="str">
        <f>VLOOKUP(A126,HOP!A:C,3,0)</f>
        <v>3427284</v>
      </c>
      <c r="H126" s="4">
        <f t="shared" si="6"/>
        <v>0</v>
      </c>
      <c r="I126" s="4" t="str">
        <f t="shared" si="7"/>
        <v>,3427284</v>
      </c>
      <c r="J126" s="4" t="str">
        <f>VLOOKUP(A126,HOP!A:U,21,0)</f>
        <v>直连</v>
      </c>
    </row>
    <row r="127" s="4" customFormat="1" spans="1:10">
      <c r="A127" s="5">
        <v>999224434358532</v>
      </c>
      <c r="B127" s="4" t="s">
        <v>27</v>
      </c>
      <c r="C127" s="6">
        <v>45073</v>
      </c>
      <c r="D127" s="6">
        <v>45076</v>
      </c>
      <c r="E127" s="4">
        <v>3380</v>
      </c>
      <c r="F127" s="4" t="str">
        <f>VLOOKUP(A127,HOP!A:L,12,0)</f>
        <v>3380.00</v>
      </c>
      <c r="G127" s="4" t="str">
        <f>VLOOKUP(A127,HOP!A:C,3,0)</f>
        <v>3427356</v>
      </c>
      <c r="H127" s="4">
        <f t="shared" si="6"/>
        <v>0</v>
      </c>
      <c r="I127" s="4" t="str">
        <f t="shared" si="7"/>
        <v>,3427356</v>
      </c>
      <c r="J127" s="4" t="str">
        <f>VLOOKUP(A127,HOP!A:U,21,0)</f>
        <v>直连</v>
      </c>
    </row>
    <row r="128" s="4" customFormat="1" spans="1:10">
      <c r="A128" s="5">
        <v>999224434732966</v>
      </c>
      <c r="B128" s="4" t="s">
        <v>27</v>
      </c>
      <c r="C128" s="6">
        <v>45075</v>
      </c>
      <c r="D128" s="6">
        <v>45076</v>
      </c>
      <c r="E128" s="4">
        <v>324</v>
      </c>
      <c r="F128" s="4" t="str">
        <f>VLOOKUP(A128,HOP!A:L,12,0)</f>
        <v>324.00</v>
      </c>
      <c r="G128" s="4" t="str">
        <f>VLOOKUP(A128,HOP!A:C,3,0)</f>
        <v>3427430</v>
      </c>
      <c r="H128" s="4">
        <f t="shared" si="6"/>
        <v>0</v>
      </c>
      <c r="I128" s="4" t="str">
        <f t="shared" si="7"/>
        <v>,3427430</v>
      </c>
      <c r="J128" s="4" t="str">
        <f>VLOOKUP(A128,HOP!A:U,21,0)</f>
        <v>直连</v>
      </c>
    </row>
    <row r="129" s="4" customFormat="1" spans="1:10">
      <c r="A129" s="5">
        <v>999224439898726</v>
      </c>
      <c r="B129" s="4" t="s">
        <v>27</v>
      </c>
      <c r="C129" s="6">
        <v>45075</v>
      </c>
      <c r="D129" s="6">
        <v>45076</v>
      </c>
      <c r="E129" s="4">
        <v>899</v>
      </c>
      <c r="F129" s="4" t="str">
        <f>VLOOKUP(A129,HOP!A:L,12,0)</f>
        <v>899.00</v>
      </c>
      <c r="G129" s="4" t="str">
        <f>VLOOKUP(A129,HOP!A:C,3,0)</f>
        <v>3427669</v>
      </c>
      <c r="H129" s="4">
        <f t="shared" si="6"/>
        <v>0</v>
      </c>
      <c r="I129" s="4" t="str">
        <f t="shared" si="7"/>
        <v>,3427669</v>
      </c>
      <c r="J129" s="4" t="str">
        <f>VLOOKUP(A129,HOP!A:U,21,0)</f>
        <v>直连</v>
      </c>
    </row>
    <row r="130" s="4" customFormat="1" spans="1:10">
      <c r="A130" s="5">
        <v>999224440222131</v>
      </c>
      <c r="B130" s="4" t="s">
        <v>27</v>
      </c>
      <c r="C130" s="6">
        <v>45074</v>
      </c>
      <c r="D130" s="6">
        <v>45076</v>
      </c>
      <c r="E130" s="4">
        <v>1540</v>
      </c>
      <c r="F130" s="4" t="str">
        <f>VLOOKUP(A130,HOP!A:L,12,0)</f>
        <v>1540.00</v>
      </c>
      <c r="G130" s="4" t="str">
        <f>VLOOKUP(A130,HOP!A:C,3,0)</f>
        <v>3427700</v>
      </c>
      <c r="H130" s="4">
        <f t="shared" si="6"/>
        <v>0</v>
      </c>
      <c r="I130" s="4" t="str">
        <f t="shared" si="7"/>
        <v>,3427700</v>
      </c>
      <c r="J130" s="4" t="str">
        <f>VLOOKUP(A130,HOP!A:U,21,0)</f>
        <v>直连</v>
      </c>
    </row>
    <row r="131" s="4" customFormat="1" spans="1:10">
      <c r="A131" s="5">
        <v>999224440874779</v>
      </c>
      <c r="B131" s="4" t="s">
        <v>27</v>
      </c>
      <c r="C131" s="6">
        <v>45074</v>
      </c>
      <c r="D131" s="6">
        <v>45076</v>
      </c>
      <c r="E131" s="4">
        <v>572</v>
      </c>
      <c r="F131" s="4" t="str">
        <f>VLOOKUP(A131,HOP!A:L,12,0)</f>
        <v>572.00</v>
      </c>
      <c r="G131" s="4" t="str">
        <f>VLOOKUP(A131,HOP!A:C,3,0)</f>
        <v>3427852</v>
      </c>
      <c r="H131" s="4">
        <f t="shared" ref="H131:H162" si="8">E131-F131</f>
        <v>0</v>
      </c>
      <c r="I131" s="4" t="str">
        <f t="shared" ref="I131:I162" si="9">$I$1&amp;G131</f>
        <v>,3427852</v>
      </c>
      <c r="J131" s="4" t="str">
        <f>VLOOKUP(A131,HOP!A:U,21,0)</f>
        <v>直连</v>
      </c>
    </row>
    <row r="132" s="4" customFormat="1" spans="1:10">
      <c r="A132" s="5">
        <v>999224442240970</v>
      </c>
      <c r="B132" s="4" t="s">
        <v>27</v>
      </c>
      <c r="C132" s="6">
        <v>45074</v>
      </c>
      <c r="D132" s="6">
        <v>45076</v>
      </c>
      <c r="E132" s="4">
        <v>2590</v>
      </c>
      <c r="F132" s="4" t="str">
        <f>VLOOKUP(A132,HOP!A:L,12,0)</f>
        <v>2590.00</v>
      </c>
      <c r="G132" s="4" t="str">
        <f>VLOOKUP(A132,HOP!A:C,3,0)</f>
        <v>3428121</v>
      </c>
      <c r="H132" s="4">
        <f t="shared" si="8"/>
        <v>0</v>
      </c>
      <c r="I132" s="4" t="str">
        <f t="shared" si="9"/>
        <v>,3428121</v>
      </c>
      <c r="J132" s="4" t="str">
        <f>VLOOKUP(A132,HOP!A:U,21,0)</f>
        <v>直连</v>
      </c>
    </row>
    <row r="133" s="4" customFormat="1" spans="1:10">
      <c r="A133" s="5">
        <v>999224442959390</v>
      </c>
      <c r="B133" s="4" t="s">
        <v>27</v>
      </c>
      <c r="C133" s="6">
        <v>45073</v>
      </c>
      <c r="D133" s="6">
        <v>45076</v>
      </c>
      <c r="E133" s="4">
        <v>1188</v>
      </c>
      <c r="F133" s="4" t="str">
        <f>VLOOKUP(A133,HOP!A:L,12,0)</f>
        <v>1188.00</v>
      </c>
      <c r="G133" s="4" t="str">
        <f>VLOOKUP(A133,HOP!A:C,3,0)</f>
        <v>3428349</v>
      </c>
      <c r="H133" s="4">
        <f t="shared" si="8"/>
        <v>0</v>
      </c>
      <c r="I133" s="4" t="str">
        <f t="shared" si="9"/>
        <v>,3428349</v>
      </c>
      <c r="J133" s="4" t="str">
        <f>VLOOKUP(A133,HOP!A:U,21,0)</f>
        <v>直连</v>
      </c>
    </row>
    <row r="134" s="4" customFormat="1" spans="1:10">
      <c r="A134" s="5">
        <v>999224443221208</v>
      </c>
      <c r="B134" s="4" t="s">
        <v>27</v>
      </c>
      <c r="C134" s="6">
        <v>45075</v>
      </c>
      <c r="D134" s="6">
        <v>45076</v>
      </c>
      <c r="E134" s="4">
        <v>383</v>
      </c>
      <c r="F134" s="4" t="str">
        <f>VLOOKUP(A134,HOP!A:L,12,0)</f>
        <v>383.00</v>
      </c>
      <c r="G134" s="4" t="str">
        <f>VLOOKUP(A134,HOP!A:C,3,0)</f>
        <v>3428385</v>
      </c>
      <c r="H134" s="4">
        <f t="shared" si="8"/>
        <v>0</v>
      </c>
      <c r="I134" s="4" t="str">
        <f t="shared" si="9"/>
        <v>,3428385</v>
      </c>
      <c r="J134" s="4" t="str">
        <f>VLOOKUP(A134,HOP!A:U,21,0)</f>
        <v>直连</v>
      </c>
    </row>
    <row r="135" s="4" customFormat="1" spans="1:10">
      <c r="A135" s="5">
        <v>999224443755050</v>
      </c>
      <c r="B135" s="4" t="s">
        <v>27</v>
      </c>
      <c r="C135" s="6">
        <v>45074</v>
      </c>
      <c r="D135" s="6">
        <v>45076</v>
      </c>
      <c r="E135" s="4">
        <v>2026</v>
      </c>
      <c r="F135" s="4" t="str">
        <f>VLOOKUP(A135,HOP!A:L,12,0)</f>
        <v>2026.00</v>
      </c>
      <c r="G135" s="4" t="str">
        <f>VLOOKUP(A135,HOP!A:C,3,0)</f>
        <v>3428614</v>
      </c>
      <c r="H135" s="4">
        <f t="shared" si="8"/>
        <v>0</v>
      </c>
      <c r="I135" s="4" t="str">
        <f t="shared" si="9"/>
        <v>,3428614</v>
      </c>
      <c r="J135" s="4" t="str">
        <f>VLOOKUP(A135,HOP!A:U,21,0)</f>
        <v>直连</v>
      </c>
    </row>
    <row r="136" s="4" customFormat="1" spans="1:10">
      <c r="A136" s="5">
        <v>999224444021450</v>
      </c>
      <c r="B136" s="4" t="s">
        <v>27</v>
      </c>
      <c r="C136" s="6">
        <v>45074</v>
      </c>
      <c r="D136" s="6">
        <v>45076</v>
      </c>
      <c r="E136" s="4">
        <v>2460</v>
      </c>
      <c r="F136" s="4" t="str">
        <f>VLOOKUP(A136,HOP!A:L,12,0)</f>
        <v>2460.00</v>
      </c>
      <c r="G136" s="4" t="str">
        <f>VLOOKUP(A136,HOP!A:C,3,0)</f>
        <v>3428651</v>
      </c>
      <c r="H136" s="4">
        <f t="shared" si="8"/>
        <v>0</v>
      </c>
      <c r="I136" s="4" t="str">
        <f t="shared" si="9"/>
        <v>,3428651</v>
      </c>
      <c r="J136" s="4" t="str">
        <f>VLOOKUP(A136,HOP!A:U,21,0)</f>
        <v>直连</v>
      </c>
    </row>
    <row r="137" s="4" customFormat="1" spans="1:10">
      <c r="A137" s="5">
        <v>999224446863014</v>
      </c>
      <c r="B137" s="4" t="s">
        <v>27</v>
      </c>
      <c r="C137" s="6">
        <v>45074</v>
      </c>
      <c r="D137" s="6">
        <v>45076</v>
      </c>
      <c r="E137" s="4">
        <v>1632</v>
      </c>
      <c r="F137" s="4" t="str">
        <f>VLOOKUP(A137,HOP!A:L,12,0)</f>
        <v>1632.00</v>
      </c>
      <c r="G137" s="4" t="str">
        <f>VLOOKUP(A137,HOP!A:C,3,0)</f>
        <v>3429716</v>
      </c>
      <c r="H137" s="4">
        <f t="shared" si="8"/>
        <v>0</v>
      </c>
      <c r="I137" s="4" t="str">
        <f t="shared" si="9"/>
        <v>,3429716</v>
      </c>
      <c r="J137" s="4" t="str">
        <f>VLOOKUP(A137,HOP!A:U,21,0)</f>
        <v>直连</v>
      </c>
    </row>
    <row r="138" s="4" customFormat="1" spans="1:10">
      <c r="A138" s="5">
        <v>999224448041591</v>
      </c>
      <c r="B138" s="4" t="s">
        <v>27</v>
      </c>
      <c r="C138" s="6">
        <v>45075</v>
      </c>
      <c r="D138" s="6">
        <v>45076</v>
      </c>
      <c r="E138" s="4">
        <v>2414</v>
      </c>
      <c r="F138" s="4" t="str">
        <f>VLOOKUP(A138,HOP!A:L,12,0)</f>
        <v>2414.00</v>
      </c>
      <c r="G138" s="4" t="str">
        <f>VLOOKUP(A138,HOP!A:C,3,0)</f>
        <v>3430143</v>
      </c>
      <c r="H138" s="4">
        <f t="shared" si="8"/>
        <v>0</v>
      </c>
      <c r="I138" s="4" t="str">
        <f t="shared" si="9"/>
        <v>,3430143</v>
      </c>
      <c r="J138" s="4" t="str">
        <f>VLOOKUP(A138,HOP!A:U,21,0)</f>
        <v>直连</v>
      </c>
    </row>
    <row r="139" s="4" customFormat="1" spans="1:10">
      <c r="A139" s="5">
        <v>999224448444636</v>
      </c>
      <c r="B139" s="4" t="s">
        <v>27</v>
      </c>
      <c r="C139" s="6">
        <v>45075</v>
      </c>
      <c r="D139" s="6">
        <v>45076</v>
      </c>
      <c r="E139" s="4">
        <v>239</v>
      </c>
      <c r="F139" s="4" t="str">
        <f>VLOOKUP(A139,HOP!A:L,12,0)</f>
        <v>239.00</v>
      </c>
      <c r="G139" s="4" t="str">
        <f>VLOOKUP(A139,HOP!A:C,3,0)</f>
        <v>3430247</v>
      </c>
      <c r="H139" s="4">
        <f t="shared" si="8"/>
        <v>0</v>
      </c>
      <c r="I139" s="4" t="str">
        <f t="shared" si="9"/>
        <v>,3430247</v>
      </c>
      <c r="J139" s="4" t="str">
        <f>VLOOKUP(A139,HOP!A:U,21,0)</f>
        <v>直连</v>
      </c>
    </row>
    <row r="140" s="4" customFormat="1" spans="1:10">
      <c r="A140" s="5">
        <v>999224448554109</v>
      </c>
      <c r="B140" s="4" t="s">
        <v>27</v>
      </c>
      <c r="C140" s="6">
        <v>45074</v>
      </c>
      <c r="D140" s="6">
        <v>45076</v>
      </c>
      <c r="E140" s="4">
        <v>566</v>
      </c>
      <c r="F140" s="4" t="str">
        <f>VLOOKUP(A140,HOP!A:L,12,0)</f>
        <v>566.00</v>
      </c>
      <c r="G140" s="4" t="str">
        <f>VLOOKUP(A140,HOP!A:C,3,0)</f>
        <v>3430282</v>
      </c>
      <c r="H140" s="4">
        <f t="shared" si="8"/>
        <v>0</v>
      </c>
      <c r="I140" s="4" t="str">
        <f t="shared" si="9"/>
        <v>,3430282</v>
      </c>
      <c r="J140" s="4" t="str">
        <f>VLOOKUP(A140,HOP!A:U,21,0)</f>
        <v>直连</v>
      </c>
    </row>
    <row r="141" s="4" customFormat="1" spans="1:10">
      <c r="A141" s="5">
        <v>999224450045723</v>
      </c>
      <c r="B141" s="4" t="s">
        <v>27</v>
      </c>
      <c r="C141" s="6">
        <v>45074</v>
      </c>
      <c r="D141" s="6">
        <v>45076</v>
      </c>
      <c r="E141" s="4">
        <v>962</v>
      </c>
      <c r="F141" s="4" t="str">
        <f>VLOOKUP(A141,HOP!A:L,12,0)</f>
        <v>962.00</v>
      </c>
      <c r="G141" s="4" t="str">
        <f>VLOOKUP(A141,HOP!A:C,3,0)</f>
        <v>3430778</v>
      </c>
      <c r="H141" s="4">
        <f t="shared" si="8"/>
        <v>0</v>
      </c>
      <c r="I141" s="4" t="str">
        <f t="shared" si="9"/>
        <v>,3430778</v>
      </c>
      <c r="J141" s="4" t="str">
        <f>VLOOKUP(A141,HOP!A:U,21,0)</f>
        <v>直连</v>
      </c>
    </row>
    <row r="142" s="4" customFormat="1" spans="1:10">
      <c r="A142" s="5">
        <v>999224450677537</v>
      </c>
      <c r="B142" s="4" t="s">
        <v>27</v>
      </c>
      <c r="C142" s="6">
        <v>45075</v>
      </c>
      <c r="D142" s="6">
        <v>45076</v>
      </c>
      <c r="E142" s="4">
        <v>1044</v>
      </c>
      <c r="F142" s="4" t="str">
        <f>VLOOKUP(A142,HOP!A:L,12,0)</f>
        <v>1044.00</v>
      </c>
      <c r="G142" s="4" t="str">
        <f>VLOOKUP(A142,HOP!A:C,3,0)</f>
        <v>3430950</v>
      </c>
      <c r="H142" s="4">
        <f t="shared" si="8"/>
        <v>0</v>
      </c>
      <c r="I142" s="4" t="str">
        <f t="shared" si="9"/>
        <v>,3430950</v>
      </c>
      <c r="J142" s="4" t="str">
        <f>VLOOKUP(A142,HOP!A:U,21,0)</f>
        <v>直连</v>
      </c>
    </row>
    <row r="143" s="4" customFormat="1" spans="1:10">
      <c r="A143" s="5">
        <v>999224451217575</v>
      </c>
      <c r="B143" s="4" t="s">
        <v>27</v>
      </c>
      <c r="C143" s="6">
        <v>45075</v>
      </c>
      <c r="D143" s="6">
        <v>45076</v>
      </c>
      <c r="E143" s="4">
        <v>151</v>
      </c>
      <c r="F143" s="4" t="str">
        <f>VLOOKUP(A143,HOP!A:L,12,0)</f>
        <v>151.00</v>
      </c>
      <c r="G143" s="4" t="str">
        <f>VLOOKUP(A143,HOP!A:C,3,0)</f>
        <v>3431115</v>
      </c>
      <c r="H143" s="4">
        <f t="shared" si="8"/>
        <v>0</v>
      </c>
      <c r="I143" s="4" t="str">
        <f t="shared" si="9"/>
        <v>,3431115</v>
      </c>
      <c r="J143" s="4" t="str">
        <f>VLOOKUP(A143,HOP!A:U,21,0)</f>
        <v>直连</v>
      </c>
    </row>
    <row r="144" s="4" customFormat="1" spans="1:10">
      <c r="A144" s="5">
        <v>999224451448350</v>
      </c>
      <c r="B144" s="4" t="s">
        <v>27</v>
      </c>
      <c r="C144" s="6">
        <v>45074</v>
      </c>
      <c r="D144" s="6">
        <v>45076</v>
      </c>
      <c r="E144" s="4">
        <v>2360</v>
      </c>
      <c r="F144" s="4" t="str">
        <f>VLOOKUP(A144,HOP!A:L,12,0)</f>
        <v>2360.00</v>
      </c>
      <c r="G144" s="4" t="str">
        <f>VLOOKUP(A144,HOP!A:C,3,0)</f>
        <v>3431149</v>
      </c>
      <c r="H144" s="4">
        <f t="shared" si="8"/>
        <v>0</v>
      </c>
      <c r="I144" s="4" t="str">
        <f t="shared" si="9"/>
        <v>,3431149</v>
      </c>
      <c r="J144" s="4" t="str">
        <f>VLOOKUP(A144,HOP!A:U,21,0)</f>
        <v>直连</v>
      </c>
    </row>
    <row r="145" s="4" customFormat="1" spans="1:10">
      <c r="A145" s="5">
        <v>999224451958554</v>
      </c>
      <c r="B145" s="4" t="s">
        <v>27</v>
      </c>
      <c r="C145" s="6">
        <v>45074</v>
      </c>
      <c r="D145" s="6">
        <v>45076</v>
      </c>
      <c r="E145" s="4">
        <v>1980</v>
      </c>
      <c r="F145" s="4" t="str">
        <f>VLOOKUP(A145,HOP!A:L,12,0)</f>
        <v>1980.00</v>
      </c>
      <c r="G145" s="4" t="str">
        <f>VLOOKUP(A145,HOP!A:C,3,0)</f>
        <v>3431333</v>
      </c>
      <c r="H145" s="4">
        <f t="shared" si="8"/>
        <v>0</v>
      </c>
      <c r="I145" s="4" t="str">
        <f t="shared" si="9"/>
        <v>,3431333</v>
      </c>
      <c r="J145" s="4" t="str">
        <f>VLOOKUP(A145,HOP!A:U,21,0)</f>
        <v>直连</v>
      </c>
    </row>
    <row r="146" s="4" customFormat="1" spans="1:10">
      <c r="A146" s="5">
        <v>999224452169510</v>
      </c>
      <c r="B146" s="4" t="s">
        <v>27</v>
      </c>
      <c r="C146" s="6">
        <v>45075</v>
      </c>
      <c r="D146" s="6">
        <v>45076</v>
      </c>
      <c r="E146" s="4">
        <v>213</v>
      </c>
      <c r="F146" s="4" t="str">
        <f>VLOOKUP(A146,HOP!A:L,12,0)</f>
        <v>213.00</v>
      </c>
      <c r="G146" s="4" t="str">
        <f>VLOOKUP(A146,HOP!A:C,3,0)</f>
        <v>3431362</v>
      </c>
      <c r="H146" s="4">
        <f t="shared" si="8"/>
        <v>0</v>
      </c>
      <c r="I146" s="4" t="str">
        <f t="shared" si="9"/>
        <v>,3431362</v>
      </c>
      <c r="J146" s="4" t="str">
        <f>VLOOKUP(A146,HOP!A:U,21,0)</f>
        <v>直连</v>
      </c>
    </row>
    <row r="147" s="4" customFormat="1" spans="1:10">
      <c r="A147" s="5">
        <v>999224452188386</v>
      </c>
      <c r="B147" s="4" t="s">
        <v>27</v>
      </c>
      <c r="C147" s="6">
        <v>45075</v>
      </c>
      <c r="D147" s="6">
        <v>45076</v>
      </c>
      <c r="E147" s="4">
        <v>91</v>
      </c>
      <c r="F147" s="4" t="str">
        <f>VLOOKUP(A147,HOP!A:L,12,0)</f>
        <v>91.00</v>
      </c>
      <c r="G147" s="4" t="str">
        <f>VLOOKUP(A147,HOP!A:C,3,0)</f>
        <v>3431366</v>
      </c>
      <c r="H147" s="4">
        <f t="shared" si="8"/>
        <v>0</v>
      </c>
      <c r="I147" s="4" t="str">
        <f t="shared" si="9"/>
        <v>,3431366</v>
      </c>
      <c r="J147" s="4" t="str">
        <f>VLOOKUP(A147,HOP!A:U,21,0)</f>
        <v>直连</v>
      </c>
    </row>
    <row r="148" s="4" customFormat="1" spans="1:10">
      <c r="A148" s="5">
        <v>999224452427091</v>
      </c>
      <c r="B148" s="4" t="s">
        <v>27</v>
      </c>
      <c r="C148" s="6">
        <v>45075</v>
      </c>
      <c r="D148" s="6">
        <v>45076</v>
      </c>
      <c r="E148" s="4">
        <v>614</v>
      </c>
      <c r="F148" s="4" t="str">
        <f>VLOOKUP(A148,HOP!A:L,12,0)</f>
        <v>614.00</v>
      </c>
      <c r="G148" s="4" t="str">
        <f>VLOOKUP(A148,HOP!A:C,3,0)</f>
        <v>3431393</v>
      </c>
      <c r="H148" s="4">
        <f t="shared" si="8"/>
        <v>0</v>
      </c>
      <c r="I148" s="4" t="str">
        <f t="shared" si="9"/>
        <v>,3431393</v>
      </c>
      <c r="J148" s="4" t="str">
        <f>VLOOKUP(A148,HOP!A:U,21,0)</f>
        <v>直连</v>
      </c>
    </row>
    <row r="149" s="4" customFormat="1" spans="1:10">
      <c r="A149" s="5">
        <v>999224452960373</v>
      </c>
      <c r="B149" s="4" t="s">
        <v>27</v>
      </c>
      <c r="C149" s="6">
        <v>45075</v>
      </c>
      <c r="D149" s="6">
        <v>45076</v>
      </c>
      <c r="E149" s="4">
        <v>2062</v>
      </c>
      <c r="F149" s="4" t="str">
        <f>VLOOKUP(A149,HOP!A:L,12,0)</f>
        <v>2062.00</v>
      </c>
      <c r="G149" s="4" t="str">
        <f>VLOOKUP(A149,HOP!A:C,3,0)</f>
        <v>3431569</v>
      </c>
      <c r="H149" s="4">
        <f t="shared" si="8"/>
        <v>0</v>
      </c>
      <c r="I149" s="4" t="str">
        <f t="shared" si="9"/>
        <v>,3431569</v>
      </c>
      <c r="J149" s="4" t="str">
        <f>VLOOKUP(A149,HOP!A:U,21,0)</f>
        <v>直连</v>
      </c>
    </row>
    <row r="150" s="4" customFormat="1" spans="1:10">
      <c r="A150" s="5">
        <v>999224452993587</v>
      </c>
      <c r="B150" s="4" t="s">
        <v>27</v>
      </c>
      <c r="C150" s="6">
        <v>45074</v>
      </c>
      <c r="D150" s="6">
        <v>45076</v>
      </c>
      <c r="E150" s="4">
        <v>1818</v>
      </c>
      <c r="F150" s="4" t="str">
        <f>VLOOKUP(A150,HOP!A:L,12,0)</f>
        <v>1818.00</v>
      </c>
      <c r="G150" s="4" t="str">
        <f>VLOOKUP(A150,HOP!A:C,3,0)</f>
        <v>3431575</v>
      </c>
      <c r="H150" s="4">
        <f t="shared" si="8"/>
        <v>0</v>
      </c>
      <c r="I150" s="4" t="str">
        <f t="shared" si="9"/>
        <v>,3431575</v>
      </c>
      <c r="J150" s="4" t="str">
        <f>VLOOKUP(A150,HOP!A:U,21,0)</f>
        <v>直连</v>
      </c>
    </row>
    <row r="151" s="4" customFormat="1" spans="1:10">
      <c r="A151" s="5">
        <v>999224453215839</v>
      </c>
      <c r="B151" s="4" t="s">
        <v>27</v>
      </c>
      <c r="C151" s="6">
        <v>45075</v>
      </c>
      <c r="D151" s="6">
        <v>45076</v>
      </c>
      <c r="E151" s="4">
        <v>197</v>
      </c>
      <c r="F151" s="4" t="str">
        <f>VLOOKUP(A151,HOP!A:L,12,0)</f>
        <v>197.00</v>
      </c>
      <c r="G151" s="4" t="str">
        <f>VLOOKUP(A151,HOP!A:C,3,0)</f>
        <v>3431610</v>
      </c>
      <c r="H151" s="4">
        <f t="shared" si="8"/>
        <v>0</v>
      </c>
      <c r="I151" s="4" t="str">
        <f t="shared" si="9"/>
        <v>,3431610</v>
      </c>
      <c r="J151" s="4" t="str">
        <f>VLOOKUP(A151,HOP!A:U,21,0)</f>
        <v>直连</v>
      </c>
    </row>
    <row r="152" s="4" customFormat="1" spans="1:10">
      <c r="A152" s="5">
        <v>999224453928216</v>
      </c>
      <c r="B152" s="4" t="s">
        <v>27</v>
      </c>
      <c r="C152" s="6">
        <v>45075</v>
      </c>
      <c r="D152" s="6">
        <v>45076</v>
      </c>
      <c r="E152" s="4">
        <v>0</v>
      </c>
      <c r="F152" s="4" t="e">
        <f>VLOOKUP(A152,HOP!A:L,12,0)</f>
        <v>#N/A</v>
      </c>
      <c r="G152" s="4" t="e">
        <f>VLOOKUP(A152,HOP!A:C,3,0)</f>
        <v>#N/A</v>
      </c>
      <c r="H152" s="4" t="e">
        <f t="shared" si="8"/>
        <v>#N/A</v>
      </c>
      <c r="I152" s="4" t="e">
        <f t="shared" si="9"/>
        <v>#N/A</v>
      </c>
      <c r="J152" s="4" t="e">
        <f>VLOOKUP(A152,HOP!A:U,21,0)</f>
        <v>#N/A</v>
      </c>
    </row>
    <row r="153" s="4" customFormat="1" spans="1:10">
      <c r="A153" s="5">
        <v>999224454129289</v>
      </c>
      <c r="B153" s="4" t="s">
        <v>27</v>
      </c>
      <c r="C153" s="6">
        <v>45075</v>
      </c>
      <c r="D153" s="6">
        <v>45076</v>
      </c>
      <c r="E153" s="4">
        <v>1365</v>
      </c>
      <c r="F153" s="4" t="str">
        <f>VLOOKUP(A153,HOP!A:L,12,0)</f>
        <v>1365.00</v>
      </c>
      <c r="G153" s="4" t="str">
        <f>VLOOKUP(A153,HOP!A:C,3,0)</f>
        <v>3431989</v>
      </c>
      <c r="H153" s="4">
        <f t="shared" si="8"/>
        <v>0</v>
      </c>
      <c r="I153" s="4" t="str">
        <f t="shared" si="9"/>
        <v>,3431989</v>
      </c>
      <c r="J153" s="4" t="str">
        <f>VLOOKUP(A153,HOP!A:U,21,0)</f>
        <v>直连</v>
      </c>
    </row>
    <row r="154" s="4" customFormat="1" spans="1:10">
      <c r="A154" s="5">
        <v>999224454884062</v>
      </c>
      <c r="B154" s="4" t="s">
        <v>27</v>
      </c>
      <c r="C154" s="6">
        <v>45074</v>
      </c>
      <c r="D154" s="6">
        <v>45076</v>
      </c>
      <c r="E154" s="4">
        <v>3068</v>
      </c>
      <c r="F154" s="4" t="str">
        <f>VLOOKUP(A154,HOP!A:L,12,0)</f>
        <v>3068.00</v>
      </c>
      <c r="G154" s="4" t="str">
        <f>VLOOKUP(A154,HOP!A:C,3,0)</f>
        <v>3432353</v>
      </c>
      <c r="H154" s="4">
        <f t="shared" si="8"/>
        <v>0</v>
      </c>
      <c r="I154" s="4" t="str">
        <f t="shared" si="9"/>
        <v>,3432353</v>
      </c>
      <c r="J154" s="4" t="str">
        <f>VLOOKUP(A154,HOP!A:U,21,0)</f>
        <v>直连</v>
      </c>
    </row>
    <row r="155" s="4" customFormat="1" spans="1:10">
      <c r="A155" s="5">
        <v>999224454906081</v>
      </c>
      <c r="B155" s="4" t="s">
        <v>27</v>
      </c>
      <c r="C155" s="6">
        <v>45074</v>
      </c>
      <c r="D155" s="6">
        <v>45076</v>
      </c>
      <c r="E155" s="4">
        <v>4600</v>
      </c>
      <c r="F155" s="4" t="str">
        <f>VLOOKUP(A155,HOP!A:L,12,0)</f>
        <v>4600.00</v>
      </c>
      <c r="G155" s="4" t="str">
        <f>VLOOKUP(A155,HOP!A:C,3,0)</f>
        <v>3432360</v>
      </c>
      <c r="H155" s="4">
        <f t="shared" si="8"/>
        <v>0</v>
      </c>
      <c r="I155" s="4" t="str">
        <f t="shared" si="9"/>
        <v>,3432360</v>
      </c>
      <c r="J155" s="4" t="str">
        <f>VLOOKUP(A155,HOP!A:U,21,0)</f>
        <v>直连</v>
      </c>
    </row>
    <row r="156" s="4" customFormat="1" spans="1:10">
      <c r="A156" s="5">
        <v>999224455232257</v>
      </c>
      <c r="B156" s="4" t="s">
        <v>27</v>
      </c>
      <c r="C156" s="6">
        <v>45074</v>
      </c>
      <c r="D156" s="6">
        <v>45076</v>
      </c>
      <c r="E156" s="4">
        <v>2712</v>
      </c>
      <c r="F156" s="4" t="str">
        <f>VLOOKUP(A156,HOP!A:L,12,0)</f>
        <v>2712.00</v>
      </c>
      <c r="G156" s="4" t="str">
        <f>VLOOKUP(A156,HOP!A:C,3,0)</f>
        <v>3432423</v>
      </c>
      <c r="H156" s="4">
        <f t="shared" si="8"/>
        <v>0</v>
      </c>
      <c r="I156" s="4" t="str">
        <f t="shared" si="9"/>
        <v>,3432423</v>
      </c>
      <c r="J156" s="4" t="str">
        <f>VLOOKUP(A156,HOP!A:U,21,0)</f>
        <v>直连</v>
      </c>
    </row>
    <row r="157" s="4" customFormat="1" spans="1:10">
      <c r="A157" s="5">
        <v>999224455687299</v>
      </c>
      <c r="B157" s="4" t="s">
        <v>27</v>
      </c>
      <c r="C157" s="6">
        <v>45075</v>
      </c>
      <c r="D157" s="6">
        <v>45076</v>
      </c>
      <c r="E157" s="4">
        <v>611</v>
      </c>
      <c r="F157" s="4" t="str">
        <f>VLOOKUP(A157,HOP!A:L,12,0)</f>
        <v>611.00</v>
      </c>
      <c r="G157" s="4" t="str">
        <f>VLOOKUP(A157,HOP!A:C,3,0)</f>
        <v>3432642</v>
      </c>
      <c r="H157" s="4">
        <f t="shared" si="8"/>
        <v>0</v>
      </c>
      <c r="I157" s="4" t="str">
        <f t="shared" si="9"/>
        <v>,3432642</v>
      </c>
      <c r="J157" s="4" t="str">
        <f>VLOOKUP(A157,HOP!A:U,21,0)</f>
        <v>直连</v>
      </c>
    </row>
    <row r="158" s="4" customFormat="1" spans="1:10">
      <c r="A158" s="5">
        <v>999224455720338</v>
      </c>
      <c r="B158" s="4" t="s">
        <v>27</v>
      </c>
      <c r="C158" s="6">
        <v>45075</v>
      </c>
      <c r="D158" s="6">
        <v>45076</v>
      </c>
      <c r="E158" s="4">
        <v>400</v>
      </c>
      <c r="F158" s="4" t="str">
        <f>VLOOKUP(A158,HOP!A:L,12,0)</f>
        <v>400.00</v>
      </c>
      <c r="G158" s="4" t="str">
        <f>VLOOKUP(A158,HOP!A:C,3,0)</f>
        <v>3432650</v>
      </c>
      <c r="H158" s="4">
        <f t="shared" si="8"/>
        <v>0</v>
      </c>
      <c r="I158" s="4" t="str">
        <f t="shared" si="9"/>
        <v>,3432650</v>
      </c>
      <c r="J158" s="4" t="str">
        <f>VLOOKUP(A158,HOP!A:U,21,0)</f>
        <v>直连</v>
      </c>
    </row>
    <row r="159" s="4" customFormat="1" spans="1:10">
      <c r="A159" s="5">
        <v>999224456466496</v>
      </c>
      <c r="B159" s="4" t="s">
        <v>27</v>
      </c>
      <c r="C159" s="6">
        <v>45074</v>
      </c>
      <c r="D159" s="6">
        <v>45076</v>
      </c>
      <c r="E159" s="4">
        <v>2751</v>
      </c>
      <c r="F159" s="4" t="str">
        <f>VLOOKUP(A159,HOP!A:L,12,0)</f>
        <v>2751.00</v>
      </c>
      <c r="G159" s="4" t="str">
        <f>VLOOKUP(A159,HOP!A:C,3,0)</f>
        <v>3433054</v>
      </c>
      <c r="H159" s="4">
        <f t="shared" si="8"/>
        <v>0</v>
      </c>
      <c r="I159" s="4" t="str">
        <f t="shared" si="9"/>
        <v>,3433054</v>
      </c>
      <c r="J159" s="4" t="str">
        <f>VLOOKUP(A159,HOP!A:U,21,0)</f>
        <v>直连</v>
      </c>
    </row>
    <row r="160" s="4" customFormat="1" spans="1:10">
      <c r="A160" s="5">
        <v>999224462125560</v>
      </c>
      <c r="B160" s="4" t="s">
        <v>27</v>
      </c>
      <c r="C160" s="6">
        <v>45075</v>
      </c>
      <c r="D160" s="6">
        <v>45076</v>
      </c>
      <c r="E160" s="4">
        <v>395</v>
      </c>
      <c r="F160" s="4" t="str">
        <f>VLOOKUP(A160,HOP!A:L,12,0)</f>
        <v>395.00</v>
      </c>
      <c r="G160" s="4" t="str">
        <f>VLOOKUP(A160,HOP!A:C,3,0)</f>
        <v>3433279</v>
      </c>
      <c r="H160" s="4">
        <f t="shared" si="8"/>
        <v>0</v>
      </c>
      <c r="I160" s="4" t="str">
        <f t="shared" si="9"/>
        <v>,3433279</v>
      </c>
      <c r="J160" s="4" t="str">
        <f>VLOOKUP(A160,HOP!A:U,21,0)</f>
        <v>直采</v>
      </c>
    </row>
    <row r="161" s="4" customFormat="1" spans="1:10">
      <c r="A161" s="5">
        <v>999224462622379</v>
      </c>
      <c r="B161" s="4" t="s">
        <v>27</v>
      </c>
      <c r="C161" s="6">
        <v>45075</v>
      </c>
      <c r="D161" s="6">
        <v>45076</v>
      </c>
      <c r="E161" s="4">
        <v>191</v>
      </c>
      <c r="F161" s="4" t="str">
        <f>VLOOKUP(A161,HOP!A:L,12,0)</f>
        <v>191.00</v>
      </c>
      <c r="G161" s="4" t="str">
        <f>VLOOKUP(A161,HOP!A:C,3,0)</f>
        <v>3433338</v>
      </c>
      <c r="H161" s="4">
        <f t="shared" si="8"/>
        <v>0</v>
      </c>
      <c r="I161" s="4" t="str">
        <f t="shared" si="9"/>
        <v>,3433338</v>
      </c>
      <c r="J161" s="4" t="str">
        <f>VLOOKUP(A161,HOP!A:U,21,0)</f>
        <v>直连</v>
      </c>
    </row>
    <row r="162" s="4" customFormat="1" spans="1:10">
      <c r="A162" s="5">
        <v>999224462631926</v>
      </c>
      <c r="B162" s="4" t="s">
        <v>27</v>
      </c>
      <c r="C162" s="6">
        <v>45074</v>
      </c>
      <c r="D162" s="6">
        <v>45076</v>
      </c>
      <c r="E162" s="4">
        <v>932</v>
      </c>
      <c r="F162" s="4" t="str">
        <f>VLOOKUP(A162,HOP!A:L,12,0)</f>
        <v>932.00</v>
      </c>
      <c r="G162" s="4" t="str">
        <f>VLOOKUP(A162,HOP!A:C,3,0)</f>
        <v>3433341</v>
      </c>
      <c r="H162" s="4">
        <f t="shared" si="8"/>
        <v>0</v>
      </c>
      <c r="I162" s="4" t="str">
        <f t="shared" si="9"/>
        <v>,3433341</v>
      </c>
      <c r="J162" s="4" t="str">
        <f>VLOOKUP(A162,HOP!A:U,21,0)</f>
        <v>直连</v>
      </c>
    </row>
    <row r="163" s="4" customFormat="1" spans="1:10">
      <c r="A163" s="5">
        <v>999224463069333</v>
      </c>
      <c r="B163" s="4" t="s">
        <v>27</v>
      </c>
      <c r="C163" s="6">
        <v>45075</v>
      </c>
      <c r="D163" s="6">
        <v>45076</v>
      </c>
      <c r="E163" s="4">
        <v>116</v>
      </c>
      <c r="F163" s="4" t="str">
        <f>VLOOKUP(A163,HOP!A:L,12,0)</f>
        <v>116.00</v>
      </c>
      <c r="G163" s="4" t="str">
        <f>VLOOKUP(A163,HOP!A:C,3,0)</f>
        <v>3433420</v>
      </c>
      <c r="H163" s="4">
        <f t="shared" ref="H163:H194" si="10">E163-F163</f>
        <v>0</v>
      </c>
      <c r="I163" s="4" t="str">
        <f t="shared" ref="I163:I194" si="11">$I$1&amp;G163</f>
        <v>,3433420</v>
      </c>
      <c r="J163" s="4" t="str">
        <f>VLOOKUP(A163,HOP!A:U,21,0)</f>
        <v>直连</v>
      </c>
    </row>
    <row r="164" s="4" customFormat="1" spans="1:10">
      <c r="A164" s="5">
        <v>999224463233224</v>
      </c>
      <c r="B164" s="4" t="s">
        <v>27</v>
      </c>
      <c r="C164" s="6">
        <v>45075</v>
      </c>
      <c r="D164" s="6">
        <v>45076</v>
      </c>
      <c r="E164" s="4">
        <v>902</v>
      </c>
      <c r="F164" s="4" t="str">
        <f>VLOOKUP(A164,HOP!A:L,12,0)</f>
        <v>902.00</v>
      </c>
      <c r="G164" s="4" t="str">
        <f>VLOOKUP(A164,HOP!A:C,3,0)</f>
        <v>3433437</v>
      </c>
      <c r="H164" s="4">
        <f t="shared" si="10"/>
        <v>0</v>
      </c>
      <c r="I164" s="4" t="str">
        <f t="shared" si="11"/>
        <v>,3433437</v>
      </c>
      <c r="J164" s="4" t="str">
        <f>VLOOKUP(A164,HOP!A:U,21,0)</f>
        <v>直采</v>
      </c>
    </row>
    <row r="165" s="4" customFormat="1" spans="1:10">
      <c r="A165" s="5">
        <v>999224463458131</v>
      </c>
      <c r="B165" s="4" t="s">
        <v>27</v>
      </c>
      <c r="C165" s="6">
        <v>45075</v>
      </c>
      <c r="D165" s="6">
        <v>45076</v>
      </c>
      <c r="E165" s="4">
        <v>871</v>
      </c>
      <c r="F165" s="4" t="str">
        <f>VLOOKUP(A165,HOP!A:L,12,0)</f>
        <v>871.00</v>
      </c>
      <c r="G165" s="4" t="str">
        <f>VLOOKUP(A165,HOP!A:C,3,0)</f>
        <v>3433474</v>
      </c>
      <c r="H165" s="4">
        <f t="shared" si="10"/>
        <v>0</v>
      </c>
      <c r="I165" s="4" t="str">
        <f t="shared" si="11"/>
        <v>,3433474</v>
      </c>
      <c r="J165" s="4" t="str">
        <f>VLOOKUP(A165,HOP!A:U,21,0)</f>
        <v>直连</v>
      </c>
    </row>
    <row r="166" s="4" customFormat="1" spans="1:10">
      <c r="A166" s="5">
        <v>999224463947284</v>
      </c>
      <c r="B166" s="4" t="s">
        <v>27</v>
      </c>
      <c r="C166" s="6">
        <v>45075</v>
      </c>
      <c r="D166" s="6">
        <v>45076</v>
      </c>
      <c r="E166" s="4">
        <v>384</v>
      </c>
      <c r="F166" s="4" t="str">
        <f>VLOOKUP(A166,HOP!A:L,12,0)</f>
        <v>384.00</v>
      </c>
      <c r="G166" s="4" t="str">
        <f>VLOOKUP(A166,HOP!A:C,3,0)</f>
        <v>3433587</v>
      </c>
      <c r="H166" s="4">
        <f t="shared" si="10"/>
        <v>0</v>
      </c>
      <c r="I166" s="4" t="str">
        <f t="shared" si="11"/>
        <v>,3433587</v>
      </c>
      <c r="J166" s="4" t="str">
        <f>VLOOKUP(A166,HOP!A:U,21,0)</f>
        <v>直连</v>
      </c>
    </row>
    <row r="167" s="4" customFormat="1" spans="1:10">
      <c r="A167" s="5">
        <v>24464319074</v>
      </c>
      <c r="B167" s="4" t="s">
        <v>27</v>
      </c>
      <c r="C167" s="6">
        <v>45075</v>
      </c>
      <c r="D167" s="6">
        <v>45076</v>
      </c>
      <c r="E167" s="4">
        <v>755</v>
      </c>
      <c r="F167" s="4" t="str">
        <f>VLOOKUP(A167,HOP!A:L,12,0)</f>
        <v>755.00</v>
      </c>
      <c r="G167" s="4" t="str">
        <f>VLOOKUP(A167,HOP!A:C,3,0)</f>
        <v>3433700</v>
      </c>
      <c r="H167" s="4">
        <f t="shared" si="10"/>
        <v>0</v>
      </c>
      <c r="I167" s="4" t="str">
        <f t="shared" si="11"/>
        <v>,3433700</v>
      </c>
      <c r="J167" s="4" t="str">
        <f>VLOOKUP(A167,HOP!A:U,21,0)</f>
        <v>直连</v>
      </c>
    </row>
    <row r="168" s="4" customFormat="1" spans="1:10">
      <c r="A168" s="5">
        <v>999224464354852</v>
      </c>
      <c r="B168" s="4" t="s">
        <v>27</v>
      </c>
      <c r="C168" s="6">
        <v>45075</v>
      </c>
      <c r="D168" s="6">
        <v>45076</v>
      </c>
      <c r="E168" s="4">
        <v>238</v>
      </c>
      <c r="F168" s="4" t="str">
        <f>VLOOKUP(A168,HOP!A:L,12,0)</f>
        <v>238.00</v>
      </c>
      <c r="G168" s="4" t="str">
        <f>VLOOKUP(A168,HOP!A:C,3,0)</f>
        <v>3433720</v>
      </c>
      <c r="H168" s="4">
        <f t="shared" si="10"/>
        <v>0</v>
      </c>
      <c r="I168" s="4" t="str">
        <f t="shared" si="11"/>
        <v>,3433720</v>
      </c>
      <c r="J168" s="4" t="str">
        <f>VLOOKUP(A168,HOP!A:U,21,0)</f>
        <v>直连</v>
      </c>
    </row>
    <row r="169" s="4" customFormat="1" spans="1:10">
      <c r="A169" s="5">
        <v>999224464800174</v>
      </c>
      <c r="B169" s="4" t="s">
        <v>27</v>
      </c>
      <c r="C169" s="6">
        <v>45075</v>
      </c>
      <c r="D169" s="6">
        <v>45076</v>
      </c>
      <c r="E169" s="4">
        <v>272</v>
      </c>
      <c r="F169" s="4" t="str">
        <f>VLOOKUP(A169,HOP!A:L,12,0)</f>
        <v>272.00</v>
      </c>
      <c r="G169" s="4" t="str">
        <f>VLOOKUP(A169,HOP!A:C,3,0)</f>
        <v>3433814</v>
      </c>
      <c r="H169" s="4">
        <f t="shared" si="10"/>
        <v>0</v>
      </c>
      <c r="I169" s="4" t="str">
        <f t="shared" si="11"/>
        <v>,3433814</v>
      </c>
      <c r="J169" s="4" t="str">
        <f>VLOOKUP(A169,HOP!A:U,21,0)</f>
        <v>直连</v>
      </c>
    </row>
    <row r="170" s="4" customFormat="1" spans="1:10">
      <c r="A170" s="5">
        <v>999224465091234</v>
      </c>
      <c r="B170" s="4" t="s">
        <v>27</v>
      </c>
      <c r="C170" s="6">
        <v>45075</v>
      </c>
      <c r="D170" s="6">
        <v>45076</v>
      </c>
      <c r="E170" s="4">
        <v>149</v>
      </c>
      <c r="F170" s="4" t="str">
        <f>VLOOKUP(A170,HOP!A:L,12,0)</f>
        <v>149.00</v>
      </c>
      <c r="G170" s="4" t="str">
        <f>VLOOKUP(A170,HOP!A:C,3,0)</f>
        <v>3433854</v>
      </c>
      <c r="H170" s="4">
        <f t="shared" si="10"/>
        <v>0</v>
      </c>
      <c r="I170" s="4" t="str">
        <f t="shared" si="11"/>
        <v>,3433854</v>
      </c>
      <c r="J170" s="4" t="str">
        <f>VLOOKUP(A170,HOP!A:U,21,0)</f>
        <v>直连</v>
      </c>
    </row>
    <row r="171" s="4" customFormat="1" spans="1:10">
      <c r="A171" s="5">
        <v>999224465086344</v>
      </c>
      <c r="B171" s="4" t="s">
        <v>27</v>
      </c>
      <c r="C171" s="6">
        <v>45075</v>
      </c>
      <c r="D171" s="6">
        <v>45076</v>
      </c>
      <c r="E171" s="4">
        <v>1079</v>
      </c>
      <c r="F171" s="4" t="str">
        <f>VLOOKUP(A171,HOP!A:L,12,0)</f>
        <v>1079.00</v>
      </c>
      <c r="G171" s="4" t="str">
        <f>VLOOKUP(A171,HOP!A:C,3,0)</f>
        <v>3433853</v>
      </c>
      <c r="H171" s="4">
        <f t="shared" si="10"/>
        <v>0</v>
      </c>
      <c r="I171" s="4" t="str">
        <f t="shared" si="11"/>
        <v>,3433853</v>
      </c>
      <c r="J171" s="4" t="str">
        <f>VLOOKUP(A171,HOP!A:U,21,0)</f>
        <v>直连</v>
      </c>
    </row>
    <row r="172" s="4" customFormat="1" spans="1:10">
      <c r="A172" s="5">
        <v>999224465629065</v>
      </c>
      <c r="B172" s="4" t="s">
        <v>27</v>
      </c>
      <c r="C172" s="6">
        <v>45075</v>
      </c>
      <c r="D172" s="6">
        <v>45076</v>
      </c>
      <c r="E172" s="4">
        <v>331</v>
      </c>
      <c r="F172" s="4" t="str">
        <f>VLOOKUP(A172,HOP!A:L,12,0)</f>
        <v>331.00</v>
      </c>
      <c r="G172" s="4" t="str">
        <f>VLOOKUP(A172,HOP!A:C,3,0)</f>
        <v>3433936</v>
      </c>
      <c r="H172" s="4">
        <f t="shared" si="10"/>
        <v>0</v>
      </c>
      <c r="I172" s="4" t="str">
        <f t="shared" si="11"/>
        <v>,3433936</v>
      </c>
      <c r="J172" s="4" t="str">
        <f>VLOOKUP(A172,HOP!A:U,21,0)</f>
        <v>直连</v>
      </c>
    </row>
    <row r="173" s="4" customFormat="1" spans="1:10">
      <c r="A173" s="5">
        <v>999224466314458</v>
      </c>
      <c r="B173" s="4" t="s">
        <v>27</v>
      </c>
      <c r="C173" s="6">
        <v>45075</v>
      </c>
      <c r="D173" s="6">
        <v>45076</v>
      </c>
      <c r="E173" s="4">
        <v>402</v>
      </c>
      <c r="F173" s="4" t="str">
        <f>VLOOKUP(A173,HOP!A:L,12,0)</f>
        <v>402.00</v>
      </c>
      <c r="G173" s="4" t="str">
        <f>VLOOKUP(A173,HOP!A:C,3,0)</f>
        <v>3434028</v>
      </c>
      <c r="H173" s="4">
        <f t="shared" si="10"/>
        <v>0</v>
      </c>
      <c r="I173" s="4" t="str">
        <f t="shared" si="11"/>
        <v>,3434028</v>
      </c>
      <c r="J173" s="4" t="str">
        <f>VLOOKUP(A173,HOP!A:U,21,0)</f>
        <v>直连</v>
      </c>
    </row>
    <row r="174" s="4" customFormat="1" spans="1:10">
      <c r="A174" s="5">
        <v>999224466378493</v>
      </c>
      <c r="B174" s="4" t="s">
        <v>27</v>
      </c>
      <c r="C174" s="6">
        <v>45075</v>
      </c>
      <c r="D174" s="6">
        <v>45076</v>
      </c>
      <c r="E174" s="4">
        <v>871</v>
      </c>
      <c r="F174" s="4" t="str">
        <f>VLOOKUP(A174,HOP!A:L,12,0)</f>
        <v>871.00</v>
      </c>
      <c r="G174" s="4" t="str">
        <f>VLOOKUP(A174,HOP!A:C,3,0)</f>
        <v>3434039</v>
      </c>
      <c r="H174" s="4">
        <f t="shared" si="10"/>
        <v>0</v>
      </c>
      <c r="I174" s="4" t="str">
        <f t="shared" si="11"/>
        <v>,3434039</v>
      </c>
      <c r="J174" s="4" t="str">
        <f>VLOOKUP(A174,HOP!A:U,21,0)</f>
        <v>直连</v>
      </c>
    </row>
    <row r="175" s="4" customFormat="1" spans="1:10">
      <c r="A175" s="5">
        <v>999224467052086</v>
      </c>
      <c r="B175" s="4" t="s">
        <v>27</v>
      </c>
      <c r="C175" s="6">
        <v>45075</v>
      </c>
      <c r="D175" s="6">
        <v>45076</v>
      </c>
      <c r="E175" s="4">
        <v>96</v>
      </c>
      <c r="F175" s="4" t="str">
        <f>VLOOKUP(A175,HOP!A:L,12,0)</f>
        <v>96.00</v>
      </c>
      <c r="G175" s="4" t="str">
        <f>VLOOKUP(A175,HOP!A:C,3,0)</f>
        <v>3434139</v>
      </c>
      <c r="H175" s="4">
        <f t="shared" si="10"/>
        <v>0</v>
      </c>
      <c r="I175" s="4" t="str">
        <f t="shared" si="11"/>
        <v>,3434139</v>
      </c>
      <c r="J175" s="4" t="str">
        <f>VLOOKUP(A175,HOP!A:U,21,0)</f>
        <v>直连</v>
      </c>
    </row>
    <row r="176" s="4" customFormat="1" spans="1:10">
      <c r="A176" s="5">
        <v>999224467641032</v>
      </c>
      <c r="B176" s="4" t="s">
        <v>27</v>
      </c>
      <c r="C176" s="6">
        <v>45075</v>
      </c>
      <c r="D176" s="6">
        <v>45076</v>
      </c>
      <c r="E176" s="4">
        <v>132</v>
      </c>
      <c r="F176" s="4" t="str">
        <f>VLOOKUP(A176,HOP!A:L,12,0)</f>
        <v>132.00</v>
      </c>
      <c r="G176" s="4" t="str">
        <f>VLOOKUP(A176,HOP!A:C,3,0)</f>
        <v>3434227</v>
      </c>
      <c r="H176" s="4">
        <f t="shared" si="10"/>
        <v>0</v>
      </c>
      <c r="I176" s="4" t="str">
        <f t="shared" si="11"/>
        <v>,3434227</v>
      </c>
      <c r="J176" s="4" t="str">
        <f>VLOOKUP(A176,HOP!A:U,21,0)</f>
        <v>直连</v>
      </c>
    </row>
    <row r="177" s="4" customFormat="1" spans="1:10">
      <c r="A177" s="5">
        <v>999224467783897</v>
      </c>
      <c r="B177" s="4" t="s">
        <v>27</v>
      </c>
      <c r="C177" s="6">
        <v>45075</v>
      </c>
      <c r="D177" s="6">
        <v>45076</v>
      </c>
      <c r="E177" s="4">
        <v>134</v>
      </c>
      <c r="F177" s="4" t="str">
        <f>VLOOKUP(A177,HOP!A:L,12,0)</f>
        <v>134.00</v>
      </c>
      <c r="G177" s="4" t="str">
        <f>VLOOKUP(A177,HOP!A:C,3,0)</f>
        <v>3434251</v>
      </c>
      <c r="H177" s="4">
        <f t="shared" si="10"/>
        <v>0</v>
      </c>
      <c r="I177" s="4" t="str">
        <f t="shared" si="11"/>
        <v>,3434251</v>
      </c>
      <c r="J177" s="4" t="str">
        <f>VLOOKUP(A177,HOP!A:U,21,0)</f>
        <v>直连</v>
      </c>
    </row>
    <row r="178" s="4" customFormat="1" spans="1:10">
      <c r="A178" s="5">
        <v>999224468098060</v>
      </c>
      <c r="B178" s="4" t="s">
        <v>27</v>
      </c>
      <c r="C178" s="6">
        <v>45075</v>
      </c>
      <c r="D178" s="6">
        <v>45076</v>
      </c>
      <c r="E178" s="4">
        <v>1670</v>
      </c>
      <c r="F178" s="4" t="str">
        <f>VLOOKUP(A178,HOP!A:L,12,0)</f>
        <v>1670.00</v>
      </c>
      <c r="G178" s="4" t="str">
        <f>VLOOKUP(A178,HOP!A:C,3,0)</f>
        <v>3434313</v>
      </c>
      <c r="H178" s="4">
        <f t="shared" si="10"/>
        <v>0</v>
      </c>
      <c r="I178" s="4" t="str">
        <f t="shared" si="11"/>
        <v>,3434313</v>
      </c>
      <c r="J178" s="4" t="str">
        <f>VLOOKUP(A178,HOP!A:U,21,0)</f>
        <v>直连</v>
      </c>
    </row>
    <row r="179" s="4" customFormat="1" spans="1:10">
      <c r="A179" s="5">
        <v>24468113647</v>
      </c>
      <c r="B179" s="4" t="s">
        <v>27</v>
      </c>
      <c r="C179" s="6">
        <v>45075</v>
      </c>
      <c r="D179" s="6">
        <v>45076</v>
      </c>
      <c r="E179" s="4">
        <v>252</v>
      </c>
      <c r="F179" s="4" t="str">
        <f>VLOOKUP(A179,HOP!A:L,12,0)</f>
        <v>252.00</v>
      </c>
      <c r="G179" s="4" t="str">
        <f>VLOOKUP(A179,HOP!A:C,3,0)</f>
        <v>3434318</v>
      </c>
      <c r="H179" s="4">
        <f t="shared" si="10"/>
        <v>0</v>
      </c>
      <c r="I179" s="4" t="str">
        <f t="shared" si="11"/>
        <v>,3434318</v>
      </c>
      <c r="J179" s="4" t="str">
        <f>VLOOKUP(A179,HOP!A:U,21,0)</f>
        <v>直连</v>
      </c>
    </row>
    <row r="180" s="4" customFormat="1" spans="1:10">
      <c r="A180" s="5">
        <v>999224468317669</v>
      </c>
      <c r="B180" s="4" t="s">
        <v>27</v>
      </c>
      <c r="C180" s="6">
        <v>45075</v>
      </c>
      <c r="D180" s="6">
        <v>45076</v>
      </c>
      <c r="E180" s="4">
        <v>347</v>
      </c>
      <c r="F180" s="4" t="str">
        <f>VLOOKUP(A180,HOP!A:L,12,0)</f>
        <v>347.00</v>
      </c>
      <c r="G180" s="4" t="str">
        <f>VLOOKUP(A180,HOP!A:C,3,0)</f>
        <v>3434349</v>
      </c>
      <c r="H180" s="4">
        <f t="shared" si="10"/>
        <v>0</v>
      </c>
      <c r="I180" s="4" t="str">
        <f t="shared" si="11"/>
        <v>,3434349</v>
      </c>
      <c r="J180" s="4" t="str">
        <f>VLOOKUP(A180,HOP!A:U,21,0)</f>
        <v>直连</v>
      </c>
    </row>
    <row r="181" s="4" customFormat="1" spans="1:10">
      <c r="A181" s="5">
        <v>999224469790126</v>
      </c>
      <c r="B181" s="4" t="s">
        <v>27</v>
      </c>
      <c r="C181" s="6">
        <v>45075</v>
      </c>
      <c r="D181" s="6">
        <v>45076</v>
      </c>
      <c r="E181" s="4">
        <v>159</v>
      </c>
      <c r="F181" s="4" t="str">
        <f>VLOOKUP(A181,HOP!A:L,12,0)</f>
        <v>159.00</v>
      </c>
      <c r="G181" s="4" t="str">
        <f>VLOOKUP(A181,HOP!A:C,3,0)</f>
        <v>3434616</v>
      </c>
      <c r="H181" s="4">
        <f t="shared" si="10"/>
        <v>0</v>
      </c>
      <c r="I181" s="4" t="str">
        <f t="shared" si="11"/>
        <v>,3434616</v>
      </c>
      <c r="J181" s="4" t="str">
        <f>VLOOKUP(A181,HOP!A:U,21,0)</f>
        <v>直连</v>
      </c>
    </row>
    <row r="182" s="4" customFormat="1" spans="1:10">
      <c r="A182" s="5">
        <v>999224469610943</v>
      </c>
      <c r="B182" s="4" t="s">
        <v>27</v>
      </c>
      <c r="C182" s="6">
        <v>45075</v>
      </c>
      <c r="D182" s="6">
        <v>45076</v>
      </c>
      <c r="E182" s="4">
        <v>544</v>
      </c>
      <c r="F182" s="4" t="str">
        <f>VLOOKUP(A182,HOP!A:L,12,0)</f>
        <v>544.00</v>
      </c>
      <c r="G182" s="4" t="str">
        <f>VLOOKUP(A182,HOP!A:C,3,0)</f>
        <v>3434531</v>
      </c>
      <c r="H182" s="4">
        <f t="shared" si="10"/>
        <v>0</v>
      </c>
      <c r="I182" s="4" t="str">
        <f t="shared" si="11"/>
        <v>,3434531</v>
      </c>
      <c r="J182" s="4" t="str">
        <f>VLOOKUP(A182,HOP!A:U,21,0)</f>
        <v>直连</v>
      </c>
    </row>
    <row r="183" s="4" customFormat="1" spans="1:10">
      <c r="A183" s="5">
        <v>999224469949742</v>
      </c>
      <c r="B183" s="4" t="s">
        <v>27</v>
      </c>
      <c r="C183" s="6">
        <v>45075</v>
      </c>
      <c r="D183" s="6">
        <v>45076</v>
      </c>
      <c r="E183" s="4">
        <v>1157</v>
      </c>
      <c r="F183" s="4" t="str">
        <f>VLOOKUP(A183,HOP!A:L,12,0)</f>
        <v>1157.00</v>
      </c>
      <c r="G183" s="4" t="str">
        <f>VLOOKUP(A183,HOP!A:C,3,0)</f>
        <v>3434641</v>
      </c>
      <c r="H183" s="4">
        <f t="shared" si="10"/>
        <v>0</v>
      </c>
      <c r="I183" s="4" t="str">
        <f t="shared" si="11"/>
        <v>,3434641</v>
      </c>
      <c r="J183" s="4" t="str">
        <f>VLOOKUP(A183,HOP!A:U,21,0)</f>
        <v>直连</v>
      </c>
    </row>
    <row r="184" s="4" customFormat="1" spans="1:10">
      <c r="A184" s="5">
        <v>999224470282367</v>
      </c>
      <c r="B184" s="4" t="s">
        <v>27</v>
      </c>
      <c r="C184" s="6">
        <v>45075</v>
      </c>
      <c r="D184" s="6">
        <v>45076</v>
      </c>
      <c r="E184" s="4">
        <v>193</v>
      </c>
      <c r="F184" s="4" t="str">
        <f>VLOOKUP(A184,HOP!A:L,12,0)</f>
        <v>193.00</v>
      </c>
      <c r="G184" s="4" t="str">
        <f>VLOOKUP(A184,HOP!A:C,3,0)</f>
        <v>3434702</v>
      </c>
      <c r="H184" s="4">
        <f t="shared" si="10"/>
        <v>0</v>
      </c>
      <c r="I184" s="4" t="str">
        <f t="shared" si="11"/>
        <v>,3434702</v>
      </c>
      <c r="J184" s="4" t="str">
        <f>VLOOKUP(A184,HOP!A:U,21,0)</f>
        <v>直连</v>
      </c>
    </row>
    <row r="185" s="4" customFormat="1" spans="1:10">
      <c r="A185" s="5">
        <v>999224470328720</v>
      </c>
      <c r="B185" s="4" t="s">
        <v>27</v>
      </c>
      <c r="C185" s="6">
        <v>45075</v>
      </c>
      <c r="D185" s="6">
        <v>45076</v>
      </c>
      <c r="E185" s="4">
        <v>0</v>
      </c>
      <c r="F185" s="4" t="e">
        <f>VLOOKUP(A185,HOP!A:L,12,0)</f>
        <v>#N/A</v>
      </c>
      <c r="G185" s="4" t="e">
        <f>VLOOKUP(A185,HOP!A:C,3,0)</f>
        <v>#N/A</v>
      </c>
      <c r="H185" s="4" t="e">
        <f t="shared" si="10"/>
        <v>#N/A</v>
      </c>
      <c r="I185" s="4" t="e">
        <f t="shared" si="11"/>
        <v>#N/A</v>
      </c>
      <c r="J185" s="4" t="e">
        <f>VLOOKUP(A185,HOP!A:U,21,0)</f>
        <v>#N/A</v>
      </c>
    </row>
    <row r="186" s="4" customFormat="1" spans="1:10">
      <c r="A186" s="5">
        <v>999224470359598</v>
      </c>
      <c r="B186" s="4" t="s">
        <v>27</v>
      </c>
      <c r="C186" s="6">
        <v>45075</v>
      </c>
      <c r="D186" s="6">
        <v>45076</v>
      </c>
      <c r="E186" s="4">
        <v>528</v>
      </c>
      <c r="F186" s="4" t="str">
        <f>VLOOKUP(A186,HOP!A:L,12,0)</f>
        <v>528.00</v>
      </c>
      <c r="G186" s="4" t="str">
        <f>VLOOKUP(A186,HOP!A:C,3,0)</f>
        <v>3434716</v>
      </c>
      <c r="H186" s="4">
        <f t="shared" si="10"/>
        <v>0</v>
      </c>
      <c r="I186" s="4" t="str">
        <f t="shared" si="11"/>
        <v>,3434716</v>
      </c>
      <c r="J186" s="4" t="str">
        <f>VLOOKUP(A186,HOP!A:U,21,0)</f>
        <v>直连</v>
      </c>
    </row>
    <row r="187" s="4" customFormat="1" spans="1:10">
      <c r="A187" s="5">
        <v>999224470419968</v>
      </c>
      <c r="B187" s="4" t="s">
        <v>27</v>
      </c>
      <c r="C187" s="6">
        <v>45075</v>
      </c>
      <c r="D187" s="6">
        <v>45076</v>
      </c>
      <c r="E187" s="4">
        <v>187</v>
      </c>
      <c r="F187" s="4" t="str">
        <f>VLOOKUP(A187,HOP!A:L,12,0)</f>
        <v>187.00</v>
      </c>
      <c r="G187" s="4" t="str">
        <f>VLOOKUP(A187,HOP!A:C,3,0)</f>
        <v>3434762</v>
      </c>
      <c r="H187" s="4">
        <f t="shared" si="10"/>
        <v>0</v>
      </c>
      <c r="I187" s="4" t="str">
        <f t="shared" si="11"/>
        <v>,3434762</v>
      </c>
      <c r="J187" s="4" t="str">
        <f>VLOOKUP(A187,HOP!A:U,21,0)</f>
        <v>直连</v>
      </c>
    </row>
    <row r="188" s="4" customFormat="1" spans="1:10">
      <c r="A188" s="5">
        <v>999224470494073</v>
      </c>
      <c r="B188" s="4" t="s">
        <v>27</v>
      </c>
      <c r="C188" s="6">
        <v>45075</v>
      </c>
      <c r="D188" s="6">
        <v>45076</v>
      </c>
      <c r="E188" s="4">
        <v>907</v>
      </c>
      <c r="F188" s="4" t="str">
        <f>VLOOKUP(A188,HOP!A:L,12,0)</f>
        <v>907.00</v>
      </c>
      <c r="G188" s="4" t="str">
        <f>VLOOKUP(A188,HOP!A:C,3,0)</f>
        <v>3434817</v>
      </c>
      <c r="H188" s="4">
        <f t="shared" si="10"/>
        <v>0</v>
      </c>
      <c r="I188" s="4" t="str">
        <f t="shared" si="11"/>
        <v>,3434817</v>
      </c>
      <c r="J188" s="4" t="str">
        <f>VLOOKUP(A188,HOP!A:U,21,0)</f>
        <v>直连</v>
      </c>
    </row>
    <row r="189" s="4" customFormat="1" spans="1:10">
      <c r="A189" s="5">
        <v>999224470564148</v>
      </c>
      <c r="B189" s="4" t="s">
        <v>27</v>
      </c>
      <c r="C189" s="6">
        <v>45075</v>
      </c>
      <c r="D189" s="6">
        <v>45076</v>
      </c>
      <c r="E189" s="4">
        <v>690</v>
      </c>
      <c r="F189" s="4" t="str">
        <f>VLOOKUP(A189,HOP!A:L,12,0)</f>
        <v>690.00</v>
      </c>
      <c r="G189" s="4" t="str">
        <f>VLOOKUP(A189,HOP!A:C,3,0)</f>
        <v>3434835</v>
      </c>
      <c r="H189" s="4">
        <f t="shared" si="10"/>
        <v>0</v>
      </c>
      <c r="I189" s="4" t="str">
        <f t="shared" si="11"/>
        <v>,3434835</v>
      </c>
      <c r="J189" s="4" t="str">
        <f>VLOOKUP(A189,HOP!A:U,21,0)</f>
        <v>直连</v>
      </c>
    </row>
    <row r="190" s="4" customFormat="1" spans="1:10">
      <c r="A190" s="5">
        <v>999224470681947</v>
      </c>
      <c r="B190" s="4" t="s">
        <v>27</v>
      </c>
      <c r="C190" s="6">
        <v>45075</v>
      </c>
      <c r="D190" s="6">
        <v>45076</v>
      </c>
      <c r="E190" s="4">
        <v>360</v>
      </c>
      <c r="F190" s="4" t="str">
        <f>VLOOKUP(A190,HOP!A:L,12,0)</f>
        <v>360.00</v>
      </c>
      <c r="G190" s="4" t="str">
        <f>VLOOKUP(A190,HOP!A:C,3,0)</f>
        <v>3434861</v>
      </c>
      <c r="H190" s="4">
        <f t="shared" si="10"/>
        <v>0</v>
      </c>
      <c r="I190" s="4" t="str">
        <f t="shared" si="11"/>
        <v>,3434861</v>
      </c>
      <c r="J190" s="4" t="str">
        <f>VLOOKUP(A190,HOP!A:U,21,0)</f>
        <v>直连</v>
      </c>
    </row>
    <row r="191" s="4" customFormat="1" spans="1:10">
      <c r="A191" s="5">
        <v>999224471631980</v>
      </c>
      <c r="B191" s="4" t="s">
        <v>27</v>
      </c>
      <c r="C191" s="6">
        <v>45075</v>
      </c>
      <c r="D191" s="6">
        <v>45076</v>
      </c>
      <c r="E191" s="4">
        <v>662</v>
      </c>
      <c r="F191" s="4" t="str">
        <f>VLOOKUP(A191,HOP!A:L,12,0)</f>
        <v>662.00</v>
      </c>
      <c r="G191" s="4" t="str">
        <f>VLOOKUP(A191,HOP!A:C,3,0)</f>
        <v>3435098</v>
      </c>
      <c r="H191" s="4">
        <f t="shared" si="10"/>
        <v>0</v>
      </c>
      <c r="I191" s="4" t="str">
        <f t="shared" si="11"/>
        <v>,3435098</v>
      </c>
      <c r="J191" s="4" t="str">
        <f>VLOOKUP(A191,HOP!A:U,21,0)</f>
        <v>直连</v>
      </c>
    </row>
    <row r="192" s="4" customFormat="1" spans="1:10">
      <c r="A192" s="5">
        <v>999224471649169</v>
      </c>
      <c r="B192" s="4" t="s">
        <v>27</v>
      </c>
      <c r="C192" s="6">
        <v>45075</v>
      </c>
      <c r="D192" s="6">
        <v>45076</v>
      </c>
      <c r="E192" s="4">
        <v>99</v>
      </c>
      <c r="F192" s="4" t="str">
        <f>VLOOKUP(A192,HOP!A:L,12,0)</f>
        <v>99.00</v>
      </c>
      <c r="G192" s="4" t="str">
        <f>VLOOKUP(A192,HOP!A:C,3,0)</f>
        <v>3435100</v>
      </c>
      <c r="H192" s="4">
        <f t="shared" si="10"/>
        <v>0</v>
      </c>
      <c r="I192" s="4" t="str">
        <f t="shared" si="11"/>
        <v>,3435100</v>
      </c>
      <c r="J192" s="4" t="str">
        <f>VLOOKUP(A192,HOP!A:U,21,0)</f>
        <v>直连</v>
      </c>
    </row>
    <row r="193" s="4" customFormat="1" spans="1:10">
      <c r="A193" s="5">
        <v>999224473024783</v>
      </c>
      <c r="B193" s="4" t="s">
        <v>27</v>
      </c>
      <c r="C193" s="6">
        <v>45075</v>
      </c>
      <c r="D193" s="6">
        <v>45076</v>
      </c>
      <c r="E193" s="4">
        <v>833</v>
      </c>
      <c r="F193" s="4" t="str">
        <f>VLOOKUP(A193,HOP!A:L,12,0)</f>
        <v>833.00</v>
      </c>
      <c r="G193" s="4" t="str">
        <f>VLOOKUP(A193,HOP!A:C,3,0)</f>
        <v>3435532</v>
      </c>
      <c r="H193" s="4">
        <f t="shared" si="10"/>
        <v>0</v>
      </c>
      <c r="I193" s="4" t="str">
        <f t="shared" si="11"/>
        <v>,3435532</v>
      </c>
      <c r="J193" s="4" t="str">
        <f>VLOOKUP(A193,HOP!A:U,21,0)</f>
        <v>直连</v>
      </c>
    </row>
    <row r="194" s="4" customFormat="1" spans="1:10">
      <c r="A194" s="5">
        <v>999224473961420</v>
      </c>
      <c r="B194" s="4" t="s">
        <v>27</v>
      </c>
      <c r="C194" s="6">
        <v>45075</v>
      </c>
      <c r="D194" s="6">
        <v>45076</v>
      </c>
      <c r="E194" s="4">
        <v>615</v>
      </c>
      <c r="F194" s="4" t="str">
        <f>VLOOKUP(A194,HOP!A:L,12,0)</f>
        <v>615.00</v>
      </c>
      <c r="G194" s="4" t="str">
        <f>VLOOKUP(A194,HOP!A:C,3,0)</f>
        <v>3435821</v>
      </c>
      <c r="H194" s="4">
        <f t="shared" si="10"/>
        <v>0</v>
      </c>
      <c r="I194" s="4" t="str">
        <f t="shared" si="11"/>
        <v>,3435821</v>
      </c>
      <c r="J194" s="4" t="str">
        <f>VLOOKUP(A194,HOP!A:U,21,0)</f>
        <v>直连</v>
      </c>
    </row>
    <row r="195" s="4" customFormat="1" spans="1:10">
      <c r="A195" s="5">
        <v>999224474315434</v>
      </c>
      <c r="B195" s="4" t="s">
        <v>27</v>
      </c>
      <c r="C195" s="6">
        <v>45075</v>
      </c>
      <c r="D195" s="6">
        <v>45076</v>
      </c>
      <c r="E195" s="4">
        <v>272</v>
      </c>
      <c r="F195" s="4" t="str">
        <f>VLOOKUP(A195,HOP!A:L,12,0)</f>
        <v>272.00</v>
      </c>
      <c r="G195" s="4" t="str">
        <f>VLOOKUP(A195,HOP!A:C,3,0)</f>
        <v>3435874</v>
      </c>
      <c r="H195" s="4">
        <f>E195-F195</f>
        <v>0</v>
      </c>
      <c r="I195" s="4" t="str">
        <f>$I$1&amp;G195</f>
        <v>,3435874</v>
      </c>
      <c r="J195" s="4" t="str">
        <f>VLOOKUP(A195,HOP!A:U,21,0)</f>
        <v>直连</v>
      </c>
    </row>
    <row r="196" s="4" customFormat="1" spans="1:10">
      <c r="A196" s="5">
        <v>999224474473550</v>
      </c>
      <c r="B196" s="4" t="s">
        <v>27</v>
      </c>
      <c r="C196" s="6">
        <v>45075</v>
      </c>
      <c r="D196" s="6">
        <v>45076</v>
      </c>
      <c r="E196" s="4">
        <v>548</v>
      </c>
      <c r="F196" s="4" t="str">
        <f>VLOOKUP(A196,HOP!A:L,12,0)</f>
        <v>548.00</v>
      </c>
      <c r="G196" s="4" t="str">
        <f>VLOOKUP(A196,HOP!A:C,3,0)</f>
        <v>3435906</v>
      </c>
      <c r="H196" s="4">
        <f>E196-F196</f>
        <v>0</v>
      </c>
      <c r="I196" s="4" t="str">
        <f>$I$1&amp;G196</f>
        <v>,3435906</v>
      </c>
      <c r="J196" s="4" t="str">
        <f>VLOOKUP(A196,HOP!A:U,21,0)</f>
        <v>直连</v>
      </c>
    </row>
    <row r="197" s="4" customFormat="1" spans="1:10">
      <c r="A197" s="5">
        <v>999224474919037</v>
      </c>
      <c r="B197" s="4" t="s">
        <v>27</v>
      </c>
      <c r="C197" s="6">
        <v>45075</v>
      </c>
      <c r="D197" s="6">
        <v>45076</v>
      </c>
      <c r="E197" s="4">
        <v>231</v>
      </c>
      <c r="F197" s="4" t="str">
        <f>VLOOKUP(A197,HOP!A:L,12,0)</f>
        <v>231.00</v>
      </c>
      <c r="G197" s="4" t="str">
        <f>VLOOKUP(A197,HOP!A:C,3,0)</f>
        <v>3436115</v>
      </c>
      <c r="H197" s="4">
        <f>E197-F197</f>
        <v>0</v>
      </c>
      <c r="I197" s="4" t="str">
        <f>$I$1&amp;G197</f>
        <v>,3436115</v>
      </c>
      <c r="J197" s="4" t="str">
        <f>VLOOKUP(A197,HOP!A:U,21,0)</f>
        <v>直连</v>
      </c>
    </row>
    <row r="198" s="4" customFormat="1" spans="1:10">
      <c r="A198" s="5">
        <v>999224475465545</v>
      </c>
      <c r="B198" s="4" t="s">
        <v>27</v>
      </c>
      <c r="C198" s="6">
        <v>45075</v>
      </c>
      <c r="D198" s="6">
        <v>45076</v>
      </c>
      <c r="E198" s="4">
        <v>489</v>
      </c>
      <c r="F198" s="4" t="str">
        <f>VLOOKUP(A198,HOP!A:L,12,0)</f>
        <v>489.00</v>
      </c>
      <c r="G198" s="4" t="str">
        <f>VLOOKUP(A198,HOP!A:C,3,0)</f>
        <v>3436220</v>
      </c>
      <c r="H198" s="4">
        <f>E198-F198</f>
        <v>0</v>
      </c>
      <c r="I198" s="4" t="str">
        <f>$I$1&amp;G198</f>
        <v>,3436220</v>
      </c>
      <c r="J198" s="4" t="str">
        <f>VLOOKUP(A198,HOP!A:U,21,0)</f>
        <v>直连</v>
      </c>
    </row>
    <row r="199" s="4" customFormat="1" spans="1:10">
      <c r="A199" s="5">
        <v>999224476179181</v>
      </c>
      <c r="B199" s="4" t="s">
        <v>27</v>
      </c>
      <c r="C199" s="6">
        <v>45075</v>
      </c>
      <c r="D199" s="6">
        <v>45076</v>
      </c>
      <c r="E199" s="4">
        <v>108</v>
      </c>
      <c r="F199" s="4" t="str">
        <f>VLOOKUP(A199,HOP!A:L,12,0)</f>
        <v>108.00</v>
      </c>
      <c r="G199" s="4" t="str">
        <f>VLOOKUP(A199,HOP!A:C,3,0)</f>
        <v>3436448</v>
      </c>
      <c r="H199" s="4">
        <f>E199-F199</f>
        <v>0</v>
      </c>
      <c r="I199" s="4" t="str">
        <f>$I$1&amp;G199</f>
        <v>,3436448</v>
      </c>
      <c r="J199" s="4" t="str">
        <f>VLOOKUP(A199,HOP!A:U,21,0)</f>
        <v>直连</v>
      </c>
    </row>
    <row r="200" s="4" customFormat="1" spans="1:11">
      <c r="A200" s="5">
        <v>999223904617224</v>
      </c>
      <c r="B200" s="4" t="s">
        <v>1134</v>
      </c>
      <c r="C200" s="6">
        <v>45066</v>
      </c>
      <c r="D200" s="6">
        <v>45072</v>
      </c>
      <c r="E200" s="4">
        <v>6.75</v>
      </c>
      <c r="F200" s="4" t="e">
        <f>VLOOKUP(A200,HOP!A:L,12,0)</f>
        <v>#N/A</v>
      </c>
      <c r="G200" s="4">
        <v>3303739</v>
      </c>
      <c r="H200" s="4" t="e">
        <f>E200-F200</f>
        <v>#N/A</v>
      </c>
      <c r="I200" s="4" t="str">
        <f>$I$1&amp;G200</f>
        <v>,3303739</v>
      </c>
      <c r="J200" s="4" t="e">
        <f>VLOOKUP(A200,HOP!A:U,21,0)</f>
        <v>#N/A</v>
      </c>
      <c r="K200" s="4" t="s">
        <v>1139</v>
      </c>
    </row>
    <row r="202" spans="5:5">
      <c r="E202" s="4">
        <f>SUM(E2:E201)</f>
        <v>320211.75</v>
      </c>
    </row>
    <row r="203" spans="5:5">
      <c r="E203" s="4" t="s">
        <v>1140</v>
      </c>
    </row>
    <row r="206" spans="1:2">
      <c r="A206" s="4" t="s">
        <v>1141</v>
      </c>
      <c r="B206" s="4">
        <v>17265</v>
      </c>
    </row>
    <row r="207" spans="1:2">
      <c r="A207" s="4" t="s">
        <v>1142</v>
      </c>
      <c r="B207" s="4">
        <v>302946.75</v>
      </c>
    </row>
    <row r="208" spans="1:2">
      <c r="A208" s="4" t="s">
        <v>1143</v>
      </c>
      <c r="B208" s="4">
        <f>SUBTOTAL(9,B206:B207)</f>
        <v>320211.75</v>
      </c>
    </row>
  </sheetData>
  <autoFilter ref="A1:X20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7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1144</v>
      </c>
      <c r="B1" s="2" t="s">
        <v>1145</v>
      </c>
      <c r="C1" s="2" t="s">
        <v>1146</v>
      </c>
      <c r="D1" s="2" t="s">
        <v>1147</v>
      </c>
      <c r="E1" s="2" t="s">
        <v>13</v>
      </c>
      <c r="F1" s="2" t="s">
        <v>5</v>
      </c>
      <c r="G1" s="2" t="s">
        <v>6</v>
      </c>
      <c r="H1" s="2" t="s">
        <v>1148</v>
      </c>
      <c r="I1" s="2" t="s">
        <v>1149</v>
      </c>
      <c r="J1" s="2" t="s">
        <v>1150</v>
      </c>
      <c r="K1" s="2" t="s">
        <v>1151</v>
      </c>
      <c r="L1" s="2" t="s">
        <v>1152</v>
      </c>
      <c r="M1" s="2" t="s">
        <v>1153</v>
      </c>
      <c r="N1" s="2" t="s">
        <v>1154</v>
      </c>
      <c r="O1" s="2" t="s">
        <v>1155</v>
      </c>
      <c r="P1" s="2" t="s">
        <v>1156</v>
      </c>
      <c r="Q1" s="2" t="s">
        <v>1157</v>
      </c>
      <c r="R1" s="2" t="s">
        <v>1158</v>
      </c>
      <c r="S1" s="2" t="s">
        <v>1159</v>
      </c>
      <c r="T1" s="2" t="s">
        <v>1160</v>
      </c>
      <c r="U1" s="2" t="s">
        <v>1161</v>
      </c>
      <c r="V1" s="2" t="s">
        <v>1162</v>
      </c>
    </row>
    <row r="2" s="1" customFormat="1" spans="1:22">
      <c r="A2" s="3">
        <v>999224476179181</v>
      </c>
      <c r="B2" s="1" t="s">
        <v>1163</v>
      </c>
      <c r="C2" s="1" t="s">
        <v>1164</v>
      </c>
      <c r="D2" s="1" t="s">
        <v>1165</v>
      </c>
      <c r="E2" s="1" t="s">
        <v>1166</v>
      </c>
      <c r="F2" s="1" t="s">
        <v>1163</v>
      </c>
      <c r="G2" s="1" t="s">
        <v>1167</v>
      </c>
      <c r="H2" s="1" t="s">
        <v>1168</v>
      </c>
      <c r="I2" s="1" t="s">
        <v>1169</v>
      </c>
      <c r="J2" s="1" t="s">
        <v>30</v>
      </c>
      <c r="K2" s="1" t="s">
        <v>1170</v>
      </c>
      <c r="L2" s="1" t="s">
        <v>1170</v>
      </c>
      <c r="M2" s="1" t="s">
        <v>1171</v>
      </c>
      <c r="N2" s="1" t="s">
        <v>1171</v>
      </c>
      <c r="O2" s="1" t="s">
        <v>1172</v>
      </c>
      <c r="P2" s="1" t="s">
        <v>1173</v>
      </c>
      <c r="Q2" s="1" t="s">
        <v>1174</v>
      </c>
      <c r="R2" s="1" t="s">
        <v>1175</v>
      </c>
      <c r="S2" s="1" t="s">
        <v>1176</v>
      </c>
      <c r="T2" s="1" t="s">
        <v>1177</v>
      </c>
      <c r="U2" s="1" t="s">
        <v>1178</v>
      </c>
      <c r="V2" s="1" t="s">
        <v>1179</v>
      </c>
    </row>
    <row r="3" s="1" customFormat="1" spans="1:22">
      <c r="A3" s="3">
        <v>999224475465545</v>
      </c>
      <c r="B3" s="1" t="s">
        <v>1163</v>
      </c>
      <c r="C3" s="1" t="s">
        <v>1180</v>
      </c>
      <c r="D3" s="1" t="s">
        <v>1181</v>
      </c>
      <c r="E3" s="1" t="s">
        <v>1182</v>
      </c>
      <c r="F3" s="1" t="s">
        <v>1163</v>
      </c>
      <c r="G3" s="1" t="s">
        <v>1167</v>
      </c>
      <c r="H3" s="1" t="s">
        <v>1168</v>
      </c>
      <c r="I3" s="1" t="s">
        <v>1183</v>
      </c>
      <c r="J3" s="1" t="s">
        <v>30</v>
      </c>
      <c r="K3" s="1" t="s">
        <v>1184</v>
      </c>
      <c r="L3" s="1" t="s">
        <v>1184</v>
      </c>
      <c r="M3" s="1" t="s">
        <v>1171</v>
      </c>
      <c r="N3" s="1" t="s">
        <v>1171</v>
      </c>
      <c r="O3" s="1" t="s">
        <v>1172</v>
      </c>
      <c r="P3" s="1" t="s">
        <v>1173</v>
      </c>
      <c r="Q3" s="1" t="s">
        <v>1174</v>
      </c>
      <c r="R3" s="1" t="s">
        <v>1185</v>
      </c>
      <c r="S3" s="1" t="s">
        <v>1176</v>
      </c>
      <c r="T3" s="1" t="s">
        <v>1177</v>
      </c>
      <c r="U3" s="1" t="s">
        <v>1178</v>
      </c>
      <c r="V3" s="1" t="s">
        <v>1186</v>
      </c>
    </row>
    <row r="4" s="1" customFormat="1" spans="1:22">
      <c r="A4" s="3">
        <v>999224474919037</v>
      </c>
      <c r="B4" s="1" t="s">
        <v>1163</v>
      </c>
      <c r="C4" s="1" t="s">
        <v>1187</v>
      </c>
      <c r="D4" s="1" t="s">
        <v>1188</v>
      </c>
      <c r="E4" s="1" t="s">
        <v>1189</v>
      </c>
      <c r="F4" s="1" t="s">
        <v>1163</v>
      </c>
      <c r="G4" s="1" t="s">
        <v>1167</v>
      </c>
      <c r="H4" s="1" t="s">
        <v>1168</v>
      </c>
      <c r="I4" s="1" t="s">
        <v>1190</v>
      </c>
      <c r="J4" s="1" t="s">
        <v>30</v>
      </c>
      <c r="K4" s="1" t="s">
        <v>1191</v>
      </c>
      <c r="L4" s="1" t="s">
        <v>1191</v>
      </c>
      <c r="M4" s="1" t="s">
        <v>1171</v>
      </c>
      <c r="N4" s="1" t="s">
        <v>1171</v>
      </c>
      <c r="O4" s="1" t="s">
        <v>1172</v>
      </c>
      <c r="P4" s="1" t="s">
        <v>1173</v>
      </c>
      <c r="Q4" s="1" t="s">
        <v>1174</v>
      </c>
      <c r="R4" s="1" t="s">
        <v>1192</v>
      </c>
      <c r="S4" s="1" t="s">
        <v>1176</v>
      </c>
      <c r="T4" s="1" t="s">
        <v>1177</v>
      </c>
      <c r="U4" s="1" t="s">
        <v>1178</v>
      </c>
      <c r="V4" s="1" t="s">
        <v>1179</v>
      </c>
    </row>
    <row r="5" s="1" customFormat="1" spans="1:22">
      <c r="A5" s="3">
        <v>999224474315434</v>
      </c>
      <c r="B5" s="1" t="s">
        <v>1163</v>
      </c>
      <c r="C5" s="1" t="s">
        <v>1193</v>
      </c>
      <c r="D5" s="1" t="s">
        <v>1194</v>
      </c>
      <c r="E5" s="1" t="s">
        <v>1195</v>
      </c>
      <c r="F5" s="1" t="s">
        <v>1163</v>
      </c>
      <c r="G5" s="1" t="s">
        <v>1167</v>
      </c>
      <c r="H5" s="1" t="s">
        <v>1168</v>
      </c>
      <c r="I5" s="1" t="s">
        <v>1196</v>
      </c>
      <c r="J5" s="1" t="s">
        <v>30</v>
      </c>
      <c r="K5" s="1" t="s">
        <v>1197</v>
      </c>
      <c r="L5" s="1" t="s">
        <v>1197</v>
      </c>
      <c r="M5" s="1" t="s">
        <v>1171</v>
      </c>
      <c r="N5" s="1" t="s">
        <v>1171</v>
      </c>
      <c r="O5" s="1" t="s">
        <v>1172</v>
      </c>
      <c r="P5" s="1" t="s">
        <v>1173</v>
      </c>
      <c r="Q5" s="1" t="s">
        <v>1174</v>
      </c>
      <c r="R5" s="1" t="s">
        <v>1198</v>
      </c>
      <c r="S5" s="1" t="s">
        <v>1176</v>
      </c>
      <c r="T5" s="1" t="s">
        <v>1177</v>
      </c>
      <c r="U5" s="1" t="s">
        <v>1178</v>
      </c>
      <c r="V5" s="1" t="s">
        <v>1199</v>
      </c>
    </row>
    <row r="6" s="1" customFormat="1" spans="1:22">
      <c r="A6" s="3">
        <v>999224473961420</v>
      </c>
      <c r="B6" s="1" t="s">
        <v>1163</v>
      </c>
      <c r="C6" s="1" t="s">
        <v>1200</v>
      </c>
      <c r="D6" s="1" t="s">
        <v>1201</v>
      </c>
      <c r="E6" s="1" t="s">
        <v>1202</v>
      </c>
      <c r="F6" s="1" t="s">
        <v>1163</v>
      </c>
      <c r="G6" s="1" t="s">
        <v>1167</v>
      </c>
      <c r="H6" s="1" t="s">
        <v>1168</v>
      </c>
      <c r="I6" s="1" t="s">
        <v>1203</v>
      </c>
      <c r="J6" s="1" t="s">
        <v>30</v>
      </c>
      <c r="K6" s="1" t="s">
        <v>1204</v>
      </c>
      <c r="L6" s="1" t="s">
        <v>1204</v>
      </c>
      <c r="M6" s="1" t="s">
        <v>1171</v>
      </c>
      <c r="N6" s="1" t="s">
        <v>1171</v>
      </c>
      <c r="O6" s="1" t="s">
        <v>1172</v>
      </c>
      <c r="P6" s="1" t="s">
        <v>1173</v>
      </c>
      <c r="Q6" s="1" t="s">
        <v>1174</v>
      </c>
      <c r="R6" s="1" t="s">
        <v>1205</v>
      </c>
      <c r="S6" s="1" t="s">
        <v>1176</v>
      </c>
      <c r="T6" s="1" t="s">
        <v>1177</v>
      </c>
      <c r="U6" s="1" t="s">
        <v>1178</v>
      </c>
      <c r="V6" s="1" t="s">
        <v>1206</v>
      </c>
    </row>
    <row r="7" s="1" customFormat="1" spans="1:22">
      <c r="A7" s="3">
        <v>999224473024783</v>
      </c>
      <c r="B7" s="1" t="s">
        <v>1163</v>
      </c>
      <c r="C7" s="1" t="s">
        <v>1207</v>
      </c>
      <c r="D7" s="1" t="s">
        <v>1208</v>
      </c>
      <c r="E7" s="1" t="s">
        <v>1209</v>
      </c>
      <c r="F7" s="1" t="s">
        <v>1163</v>
      </c>
      <c r="G7" s="1" t="s">
        <v>1167</v>
      </c>
      <c r="H7" s="1" t="s">
        <v>1168</v>
      </c>
      <c r="I7" s="1" t="s">
        <v>1210</v>
      </c>
      <c r="J7" s="1" t="s">
        <v>30</v>
      </c>
      <c r="K7" s="1" t="s">
        <v>1211</v>
      </c>
      <c r="L7" s="1" t="s">
        <v>1211</v>
      </c>
      <c r="M7" s="1" t="s">
        <v>1171</v>
      </c>
      <c r="N7" s="1" t="s">
        <v>1171</v>
      </c>
      <c r="O7" s="1" t="s">
        <v>1172</v>
      </c>
      <c r="P7" s="1" t="s">
        <v>1173</v>
      </c>
      <c r="Q7" s="1" t="s">
        <v>1174</v>
      </c>
      <c r="R7" s="1" t="s">
        <v>1212</v>
      </c>
      <c r="S7" s="1" t="s">
        <v>1176</v>
      </c>
      <c r="T7" s="1" t="s">
        <v>1177</v>
      </c>
      <c r="U7" s="1" t="s">
        <v>1178</v>
      </c>
      <c r="V7" s="1" t="s">
        <v>1213</v>
      </c>
    </row>
    <row r="8" s="1" customFormat="1" spans="1:22">
      <c r="A8" s="3">
        <v>999224474473550</v>
      </c>
      <c r="B8" s="1" t="s">
        <v>1163</v>
      </c>
      <c r="C8" s="1" t="s">
        <v>1214</v>
      </c>
      <c r="D8" s="1" t="s">
        <v>1215</v>
      </c>
      <c r="E8" s="1" t="s">
        <v>1216</v>
      </c>
      <c r="F8" s="1" t="s">
        <v>1163</v>
      </c>
      <c r="G8" s="1" t="s">
        <v>1167</v>
      </c>
      <c r="H8" s="1" t="s">
        <v>1168</v>
      </c>
      <c r="I8" s="1" t="s">
        <v>1217</v>
      </c>
      <c r="J8" s="1" t="s">
        <v>30</v>
      </c>
      <c r="K8" s="1" t="s">
        <v>1218</v>
      </c>
      <c r="L8" s="1" t="s">
        <v>1218</v>
      </c>
      <c r="M8" s="1" t="s">
        <v>1171</v>
      </c>
      <c r="N8" s="1" t="s">
        <v>1171</v>
      </c>
      <c r="O8" s="1" t="s">
        <v>1172</v>
      </c>
      <c r="P8" s="1" t="s">
        <v>1173</v>
      </c>
      <c r="Q8" s="1" t="s">
        <v>1174</v>
      </c>
      <c r="R8" s="1" t="s">
        <v>1219</v>
      </c>
      <c r="S8" s="1" t="s">
        <v>1176</v>
      </c>
      <c r="T8" s="1" t="s">
        <v>1177</v>
      </c>
      <c r="U8" s="1" t="s">
        <v>1178</v>
      </c>
      <c r="V8" s="1" t="s">
        <v>1179</v>
      </c>
    </row>
    <row r="9" s="1" customFormat="1" spans="1:22">
      <c r="A9" s="3">
        <v>999224471649169</v>
      </c>
      <c r="B9" s="1" t="s">
        <v>1163</v>
      </c>
      <c r="C9" s="1" t="s">
        <v>1220</v>
      </c>
      <c r="D9" s="1" t="s">
        <v>1221</v>
      </c>
      <c r="E9" s="1" t="s">
        <v>1222</v>
      </c>
      <c r="F9" s="1" t="s">
        <v>1163</v>
      </c>
      <c r="G9" s="1" t="s">
        <v>1167</v>
      </c>
      <c r="H9" s="1" t="s">
        <v>1168</v>
      </c>
      <c r="I9" s="1" t="s">
        <v>1223</v>
      </c>
      <c r="J9" s="1" t="s">
        <v>30</v>
      </c>
      <c r="K9" s="1" t="s">
        <v>1224</v>
      </c>
      <c r="L9" s="1" t="s">
        <v>1224</v>
      </c>
      <c r="M9" s="1" t="s">
        <v>1171</v>
      </c>
      <c r="N9" s="1" t="s">
        <v>1171</v>
      </c>
      <c r="O9" s="1" t="s">
        <v>1172</v>
      </c>
      <c r="P9" s="1" t="s">
        <v>1173</v>
      </c>
      <c r="Q9" s="1" t="s">
        <v>1174</v>
      </c>
      <c r="R9" s="1" t="s">
        <v>1225</v>
      </c>
      <c r="S9" s="1" t="s">
        <v>1176</v>
      </c>
      <c r="T9" s="1" t="s">
        <v>1177</v>
      </c>
      <c r="U9" s="1" t="s">
        <v>1178</v>
      </c>
      <c r="V9" s="1" t="s">
        <v>1179</v>
      </c>
    </row>
    <row r="10" s="1" customFormat="1" spans="1:22">
      <c r="A10" s="3">
        <v>999224471631980</v>
      </c>
      <c r="B10" s="1" t="s">
        <v>1163</v>
      </c>
      <c r="C10" s="1" t="s">
        <v>1226</v>
      </c>
      <c r="D10" s="1" t="s">
        <v>1227</v>
      </c>
      <c r="E10" s="1" t="s">
        <v>1228</v>
      </c>
      <c r="F10" s="1" t="s">
        <v>1163</v>
      </c>
      <c r="G10" s="1" t="s">
        <v>1167</v>
      </c>
      <c r="H10" s="1" t="s">
        <v>1168</v>
      </c>
      <c r="I10" s="1" t="s">
        <v>1229</v>
      </c>
      <c r="J10" s="1" t="s">
        <v>30</v>
      </c>
      <c r="K10" s="1" t="s">
        <v>1230</v>
      </c>
      <c r="L10" s="1" t="s">
        <v>1230</v>
      </c>
      <c r="M10" s="1" t="s">
        <v>1171</v>
      </c>
      <c r="N10" s="1" t="s">
        <v>1171</v>
      </c>
      <c r="O10" s="1" t="s">
        <v>1172</v>
      </c>
      <c r="P10" s="1" t="s">
        <v>1173</v>
      </c>
      <c r="Q10" s="1" t="s">
        <v>1174</v>
      </c>
      <c r="R10" s="1" t="s">
        <v>1231</v>
      </c>
      <c r="S10" s="1" t="s">
        <v>1176</v>
      </c>
      <c r="T10" s="1" t="s">
        <v>1177</v>
      </c>
      <c r="U10" s="1" t="s">
        <v>1178</v>
      </c>
      <c r="V10" s="1" t="s">
        <v>1232</v>
      </c>
    </row>
    <row r="11" s="1" customFormat="1" spans="1:22">
      <c r="A11" s="3">
        <v>999224470681947</v>
      </c>
      <c r="B11" s="1" t="s">
        <v>1163</v>
      </c>
      <c r="C11" s="1" t="s">
        <v>1233</v>
      </c>
      <c r="D11" s="1" t="s">
        <v>1234</v>
      </c>
      <c r="E11" s="1" t="s">
        <v>1235</v>
      </c>
      <c r="F11" s="1" t="s">
        <v>1163</v>
      </c>
      <c r="G11" s="1" t="s">
        <v>1167</v>
      </c>
      <c r="H11" s="1" t="s">
        <v>1168</v>
      </c>
      <c r="I11" s="1" t="s">
        <v>1236</v>
      </c>
      <c r="J11" s="1" t="s">
        <v>30</v>
      </c>
      <c r="K11" s="1" t="s">
        <v>1237</v>
      </c>
      <c r="L11" s="1" t="s">
        <v>1237</v>
      </c>
      <c r="M11" s="1" t="s">
        <v>1171</v>
      </c>
      <c r="N11" s="1" t="s">
        <v>1171</v>
      </c>
      <c r="O11" s="1" t="s">
        <v>1172</v>
      </c>
      <c r="P11" s="1" t="s">
        <v>1173</v>
      </c>
      <c r="Q11" s="1" t="s">
        <v>1174</v>
      </c>
      <c r="R11" s="1" t="s">
        <v>1238</v>
      </c>
      <c r="S11" s="1" t="s">
        <v>1176</v>
      </c>
      <c r="T11" s="1" t="s">
        <v>1177</v>
      </c>
      <c r="U11" s="1" t="s">
        <v>1178</v>
      </c>
      <c r="V11" s="1" t="s">
        <v>1179</v>
      </c>
    </row>
    <row r="12" s="1" customFormat="1" spans="1:22">
      <c r="A12" s="3">
        <v>999224470564148</v>
      </c>
      <c r="B12" s="1" t="s">
        <v>1163</v>
      </c>
      <c r="C12" s="1" t="s">
        <v>1239</v>
      </c>
      <c r="D12" s="1" t="s">
        <v>1240</v>
      </c>
      <c r="E12" s="1" t="s">
        <v>1241</v>
      </c>
      <c r="F12" s="1" t="s">
        <v>1163</v>
      </c>
      <c r="G12" s="1" t="s">
        <v>1167</v>
      </c>
      <c r="H12" s="1" t="s">
        <v>1168</v>
      </c>
      <c r="I12" s="1" t="s">
        <v>1242</v>
      </c>
      <c r="J12" s="1" t="s">
        <v>30</v>
      </c>
      <c r="K12" s="1" t="s">
        <v>1243</v>
      </c>
      <c r="L12" s="1" t="s">
        <v>1243</v>
      </c>
      <c r="M12" s="1" t="s">
        <v>1171</v>
      </c>
      <c r="N12" s="1" t="s">
        <v>1171</v>
      </c>
      <c r="O12" s="1" t="s">
        <v>1172</v>
      </c>
      <c r="P12" s="1" t="s">
        <v>1173</v>
      </c>
      <c r="Q12" s="1" t="s">
        <v>1174</v>
      </c>
      <c r="R12" s="1" t="s">
        <v>1244</v>
      </c>
      <c r="S12" s="1" t="s">
        <v>1176</v>
      </c>
      <c r="T12" s="1" t="s">
        <v>1177</v>
      </c>
      <c r="U12" s="1" t="s">
        <v>1178</v>
      </c>
      <c r="V12" s="1" t="s">
        <v>1213</v>
      </c>
    </row>
    <row r="13" s="1" customFormat="1" spans="1:22">
      <c r="A13" s="3">
        <v>999224470494073</v>
      </c>
      <c r="B13" s="1" t="s">
        <v>1163</v>
      </c>
      <c r="C13" s="1" t="s">
        <v>1245</v>
      </c>
      <c r="D13" s="1" t="s">
        <v>1246</v>
      </c>
      <c r="E13" s="1" t="s">
        <v>1247</v>
      </c>
      <c r="F13" s="1" t="s">
        <v>1163</v>
      </c>
      <c r="G13" s="1" t="s">
        <v>1167</v>
      </c>
      <c r="H13" s="1" t="s">
        <v>1168</v>
      </c>
      <c r="I13" s="1" t="s">
        <v>1248</v>
      </c>
      <c r="J13" s="1" t="s">
        <v>30</v>
      </c>
      <c r="K13" s="1" t="s">
        <v>1249</v>
      </c>
      <c r="L13" s="1" t="s">
        <v>1249</v>
      </c>
      <c r="M13" s="1" t="s">
        <v>1171</v>
      </c>
      <c r="N13" s="1" t="s">
        <v>1171</v>
      </c>
      <c r="O13" s="1" t="s">
        <v>1172</v>
      </c>
      <c r="P13" s="1" t="s">
        <v>1173</v>
      </c>
      <c r="Q13" s="1" t="s">
        <v>1174</v>
      </c>
      <c r="R13" s="1" t="s">
        <v>1250</v>
      </c>
      <c r="S13" s="1" t="s">
        <v>1176</v>
      </c>
      <c r="T13" s="1" t="s">
        <v>1177</v>
      </c>
      <c r="U13" s="1" t="s">
        <v>1178</v>
      </c>
      <c r="V13" s="1" t="s">
        <v>1251</v>
      </c>
    </row>
    <row r="14" s="1" customFormat="1" spans="1:22">
      <c r="A14" s="3">
        <v>999224470419968</v>
      </c>
      <c r="B14" s="1" t="s">
        <v>1163</v>
      </c>
      <c r="C14" s="1" t="s">
        <v>1252</v>
      </c>
      <c r="D14" s="1" t="s">
        <v>1253</v>
      </c>
      <c r="E14" s="1" t="s">
        <v>1254</v>
      </c>
      <c r="F14" s="1" t="s">
        <v>1163</v>
      </c>
      <c r="G14" s="1" t="s">
        <v>1167</v>
      </c>
      <c r="H14" s="1" t="s">
        <v>1168</v>
      </c>
      <c r="I14" s="1" t="s">
        <v>1255</v>
      </c>
      <c r="J14" s="1" t="s">
        <v>30</v>
      </c>
      <c r="K14" s="1" t="s">
        <v>1256</v>
      </c>
      <c r="L14" s="1" t="s">
        <v>1256</v>
      </c>
      <c r="M14" s="1" t="s">
        <v>1171</v>
      </c>
      <c r="N14" s="1" t="s">
        <v>1171</v>
      </c>
      <c r="O14" s="1" t="s">
        <v>1172</v>
      </c>
      <c r="P14" s="1" t="s">
        <v>1173</v>
      </c>
      <c r="Q14" s="1" t="s">
        <v>1174</v>
      </c>
      <c r="R14" s="1" t="s">
        <v>1257</v>
      </c>
      <c r="S14" s="1" t="s">
        <v>1176</v>
      </c>
      <c r="T14" s="1" t="s">
        <v>1177</v>
      </c>
      <c r="U14" s="1" t="s">
        <v>1178</v>
      </c>
      <c r="V14" s="1" t="s">
        <v>1179</v>
      </c>
    </row>
    <row r="15" s="1" customFormat="1" spans="1:22">
      <c r="A15" s="3">
        <v>999224470359598</v>
      </c>
      <c r="B15" s="1" t="s">
        <v>1163</v>
      </c>
      <c r="C15" s="1" t="s">
        <v>1258</v>
      </c>
      <c r="D15" s="1" t="s">
        <v>1259</v>
      </c>
      <c r="E15" s="1" t="s">
        <v>1260</v>
      </c>
      <c r="F15" s="1" t="s">
        <v>1163</v>
      </c>
      <c r="G15" s="1" t="s">
        <v>1167</v>
      </c>
      <c r="H15" s="1" t="s">
        <v>1168</v>
      </c>
      <c r="I15" s="1" t="s">
        <v>1261</v>
      </c>
      <c r="J15" s="1" t="s">
        <v>30</v>
      </c>
      <c r="K15" s="1" t="s">
        <v>1262</v>
      </c>
      <c r="L15" s="1" t="s">
        <v>1262</v>
      </c>
      <c r="M15" s="1" t="s">
        <v>1171</v>
      </c>
      <c r="N15" s="1" t="s">
        <v>1171</v>
      </c>
      <c r="O15" s="1" t="s">
        <v>1172</v>
      </c>
      <c r="P15" s="1" t="s">
        <v>1173</v>
      </c>
      <c r="Q15" s="1" t="s">
        <v>1174</v>
      </c>
      <c r="R15" s="1" t="s">
        <v>1263</v>
      </c>
      <c r="S15" s="1" t="s">
        <v>1176</v>
      </c>
      <c r="T15" s="1" t="s">
        <v>1177</v>
      </c>
      <c r="U15" s="1" t="s">
        <v>1178</v>
      </c>
      <c r="V15" s="1" t="s">
        <v>1264</v>
      </c>
    </row>
    <row r="16" s="1" customFormat="1" spans="1:22">
      <c r="A16" s="3">
        <v>999224470282367</v>
      </c>
      <c r="B16" s="1" t="s">
        <v>1163</v>
      </c>
      <c r="C16" s="1" t="s">
        <v>1265</v>
      </c>
      <c r="D16" s="1" t="s">
        <v>1266</v>
      </c>
      <c r="E16" s="1" t="s">
        <v>1267</v>
      </c>
      <c r="F16" s="1" t="s">
        <v>1163</v>
      </c>
      <c r="G16" s="1" t="s">
        <v>1167</v>
      </c>
      <c r="H16" s="1" t="s">
        <v>1168</v>
      </c>
      <c r="I16" s="1" t="s">
        <v>1268</v>
      </c>
      <c r="J16" s="1" t="s">
        <v>30</v>
      </c>
      <c r="K16" s="1" t="s">
        <v>1269</v>
      </c>
      <c r="L16" s="1" t="s">
        <v>1269</v>
      </c>
      <c r="M16" s="1" t="s">
        <v>1171</v>
      </c>
      <c r="N16" s="1" t="s">
        <v>1171</v>
      </c>
      <c r="O16" s="1" t="s">
        <v>1172</v>
      </c>
      <c r="P16" s="1" t="s">
        <v>1173</v>
      </c>
      <c r="Q16" s="1" t="s">
        <v>1174</v>
      </c>
      <c r="R16" s="1" t="s">
        <v>1270</v>
      </c>
      <c r="S16" s="1" t="s">
        <v>1176</v>
      </c>
      <c r="T16" s="1" t="s">
        <v>1177</v>
      </c>
      <c r="U16" s="1" t="s">
        <v>1178</v>
      </c>
      <c r="V16" s="1" t="s">
        <v>1271</v>
      </c>
    </row>
    <row r="17" s="1" customFormat="1" spans="1:22">
      <c r="A17" s="3">
        <v>999224469949742</v>
      </c>
      <c r="B17" s="1" t="s">
        <v>1163</v>
      </c>
      <c r="C17" s="1" t="s">
        <v>1272</v>
      </c>
      <c r="D17" s="1" t="s">
        <v>1273</v>
      </c>
      <c r="E17" s="1" t="s">
        <v>1274</v>
      </c>
      <c r="F17" s="1" t="s">
        <v>1163</v>
      </c>
      <c r="G17" s="1" t="s">
        <v>1167</v>
      </c>
      <c r="H17" s="1" t="s">
        <v>1168</v>
      </c>
      <c r="I17" s="1" t="s">
        <v>1275</v>
      </c>
      <c r="J17" s="1" t="s">
        <v>30</v>
      </c>
      <c r="K17" s="1" t="s">
        <v>1276</v>
      </c>
      <c r="L17" s="1" t="s">
        <v>1276</v>
      </c>
      <c r="M17" s="1" t="s">
        <v>1171</v>
      </c>
      <c r="N17" s="1" t="s">
        <v>1171</v>
      </c>
      <c r="O17" s="1" t="s">
        <v>1172</v>
      </c>
      <c r="P17" s="1" t="s">
        <v>1173</v>
      </c>
      <c r="Q17" s="1" t="s">
        <v>1174</v>
      </c>
      <c r="R17" s="1" t="s">
        <v>1277</v>
      </c>
      <c r="S17" s="1" t="s">
        <v>1176</v>
      </c>
      <c r="T17" s="1" t="s">
        <v>1177</v>
      </c>
      <c r="U17" s="1" t="s">
        <v>1178</v>
      </c>
      <c r="V17" s="1" t="s">
        <v>1251</v>
      </c>
    </row>
    <row r="18" s="1" customFormat="1" spans="1:22">
      <c r="A18" s="3">
        <v>999224469790126</v>
      </c>
      <c r="B18" s="1" t="s">
        <v>1163</v>
      </c>
      <c r="C18" s="1" t="s">
        <v>1278</v>
      </c>
      <c r="D18" s="1" t="s">
        <v>1279</v>
      </c>
      <c r="E18" s="1" t="s">
        <v>1280</v>
      </c>
      <c r="F18" s="1" t="s">
        <v>1163</v>
      </c>
      <c r="G18" s="1" t="s">
        <v>1167</v>
      </c>
      <c r="H18" s="1" t="s">
        <v>1168</v>
      </c>
      <c r="I18" s="1" t="s">
        <v>1281</v>
      </c>
      <c r="J18" s="1" t="s">
        <v>30</v>
      </c>
      <c r="K18" s="1" t="s">
        <v>1282</v>
      </c>
      <c r="L18" s="1" t="s">
        <v>1282</v>
      </c>
      <c r="M18" s="1" t="s">
        <v>1171</v>
      </c>
      <c r="N18" s="1" t="s">
        <v>1171</v>
      </c>
      <c r="O18" s="1" t="s">
        <v>1172</v>
      </c>
      <c r="P18" s="1" t="s">
        <v>1173</v>
      </c>
      <c r="Q18" s="1" t="s">
        <v>1174</v>
      </c>
      <c r="R18" s="1" t="s">
        <v>1283</v>
      </c>
      <c r="S18" s="1" t="s">
        <v>1176</v>
      </c>
      <c r="T18" s="1" t="s">
        <v>1177</v>
      </c>
      <c r="U18" s="1" t="s">
        <v>1178</v>
      </c>
      <c r="V18" s="1" t="s">
        <v>1179</v>
      </c>
    </row>
    <row r="19" s="1" customFormat="1" spans="1:22">
      <c r="A19" s="3">
        <v>999224469610943</v>
      </c>
      <c r="B19" s="1" t="s">
        <v>1163</v>
      </c>
      <c r="C19" s="1" t="s">
        <v>1284</v>
      </c>
      <c r="D19" s="1" t="s">
        <v>1285</v>
      </c>
      <c r="E19" s="1" t="s">
        <v>1286</v>
      </c>
      <c r="F19" s="1" t="s">
        <v>1163</v>
      </c>
      <c r="G19" s="1" t="s">
        <v>1167</v>
      </c>
      <c r="H19" s="1" t="s">
        <v>1168</v>
      </c>
      <c r="I19" s="1" t="s">
        <v>1287</v>
      </c>
      <c r="J19" s="1" t="s">
        <v>30</v>
      </c>
      <c r="K19" s="1" t="s">
        <v>1288</v>
      </c>
      <c r="L19" s="1" t="s">
        <v>1288</v>
      </c>
      <c r="M19" s="1" t="s">
        <v>1171</v>
      </c>
      <c r="N19" s="1" t="s">
        <v>1171</v>
      </c>
      <c r="O19" s="1" t="s">
        <v>1172</v>
      </c>
      <c r="P19" s="1" t="s">
        <v>1173</v>
      </c>
      <c r="Q19" s="1" t="s">
        <v>1174</v>
      </c>
      <c r="R19" s="1" t="s">
        <v>1289</v>
      </c>
      <c r="S19" s="1" t="s">
        <v>1176</v>
      </c>
      <c r="T19" s="1" t="s">
        <v>1177</v>
      </c>
      <c r="U19" s="1" t="s">
        <v>1178</v>
      </c>
      <c r="V19" s="1" t="s">
        <v>1179</v>
      </c>
    </row>
    <row r="20" s="1" customFormat="1" spans="1:22">
      <c r="A20" s="3">
        <v>999224468317669</v>
      </c>
      <c r="B20" s="1" t="s">
        <v>1163</v>
      </c>
      <c r="C20" s="1" t="s">
        <v>1290</v>
      </c>
      <c r="D20" s="1" t="s">
        <v>1291</v>
      </c>
      <c r="E20" s="1" t="s">
        <v>1292</v>
      </c>
      <c r="F20" s="1" t="s">
        <v>1163</v>
      </c>
      <c r="G20" s="1" t="s">
        <v>1167</v>
      </c>
      <c r="H20" s="1" t="s">
        <v>1168</v>
      </c>
      <c r="I20" s="1" t="s">
        <v>1293</v>
      </c>
      <c r="J20" s="1" t="s">
        <v>30</v>
      </c>
      <c r="K20" s="1" t="s">
        <v>1294</v>
      </c>
      <c r="L20" s="1" t="s">
        <v>1294</v>
      </c>
      <c r="M20" s="1" t="s">
        <v>1171</v>
      </c>
      <c r="N20" s="1" t="s">
        <v>1171</v>
      </c>
      <c r="O20" s="1" t="s">
        <v>1172</v>
      </c>
      <c r="P20" s="1" t="s">
        <v>1173</v>
      </c>
      <c r="Q20" s="1" t="s">
        <v>1174</v>
      </c>
      <c r="R20" s="1" t="s">
        <v>1295</v>
      </c>
      <c r="S20" s="1" t="s">
        <v>1176</v>
      </c>
      <c r="T20" s="1" t="s">
        <v>1177</v>
      </c>
      <c r="U20" s="1" t="s">
        <v>1178</v>
      </c>
      <c r="V20" s="1" t="s">
        <v>1179</v>
      </c>
    </row>
    <row r="21" s="1" customFormat="1" spans="1:22">
      <c r="A21" s="3">
        <v>24468113647</v>
      </c>
      <c r="B21" s="1" t="s">
        <v>1163</v>
      </c>
      <c r="C21" s="1" t="s">
        <v>1296</v>
      </c>
      <c r="D21" s="1" t="s">
        <v>1297</v>
      </c>
      <c r="E21" s="1" t="s">
        <v>1298</v>
      </c>
      <c r="F21" s="1" t="s">
        <v>1163</v>
      </c>
      <c r="G21" s="1" t="s">
        <v>1167</v>
      </c>
      <c r="H21" s="1" t="s">
        <v>1168</v>
      </c>
      <c r="I21" s="1" t="s">
        <v>1299</v>
      </c>
      <c r="J21" s="1" t="s">
        <v>30</v>
      </c>
      <c r="K21" s="1" t="s">
        <v>1300</v>
      </c>
      <c r="L21" s="1" t="s">
        <v>1300</v>
      </c>
      <c r="M21" s="1" t="s">
        <v>1171</v>
      </c>
      <c r="N21" s="1" t="s">
        <v>1171</v>
      </c>
      <c r="O21" s="1" t="s">
        <v>1172</v>
      </c>
      <c r="P21" s="1" t="s">
        <v>1173</v>
      </c>
      <c r="Q21" s="1" t="s">
        <v>1174</v>
      </c>
      <c r="R21" s="1" t="s">
        <v>1301</v>
      </c>
      <c r="S21" s="1" t="s">
        <v>1176</v>
      </c>
      <c r="T21" s="1" t="s">
        <v>1177</v>
      </c>
      <c r="U21" s="1" t="s">
        <v>1178</v>
      </c>
      <c r="V21" s="1" t="s">
        <v>1179</v>
      </c>
    </row>
    <row r="22" s="1" customFormat="1" spans="1:22">
      <c r="A22" s="3">
        <v>999224468098060</v>
      </c>
      <c r="B22" s="1" t="s">
        <v>1163</v>
      </c>
      <c r="C22" s="1" t="s">
        <v>1302</v>
      </c>
      <c r="D22" s="1" t="s">
        <v>1303</v>
      </c>
      <c r="E22" s="1" t="s">
        <v>1304</v>
      </c>
      <c r="F22" s="1" t="s">
        <v>1163</v>
      </c>
      <c r="G22" s="1" t="s">
        <v>1167</v>
      </c>
      <c r="H22" s="1" t="s">
        <v>1168</v>
      </c>
      <c r="I22" s="1" t="s">
        <v>1305</v>
      </c>
      <c r="J22" s="1" t="s">
        <v>30</v>
      </c>
      <c r="K22" s="1" t="s">
        <v>1306</v>
      </c>
      <c r="L22" s="1" t="s">
        <v>1306</v>
      </c>
      <c r="M22" s="1" t="s">
        <v>1171</v>
      </c>
      <c r="N22" s="1" t="s">
        <v>1171</v>
      </c>
      <c r="O22" s="1" t="s">
        <v>1172</v>
      </c>
      <c r="P22" s="1" t="s">
        <v>1173</v>
      </c>
      <c r="Q22" s="1" t="s">
        <v>1174</v>
      </c>
      <c r="R22" s="1" t="s">
        <v>1307</v>
      </c>
      <c r="S22" s="1" t="s">
        <v>1176</v>
      </c>
      <c r="T22" s="1" t="s">
        <v>1177</v>
      </c>
      <c r="U22" s="1" t="s">
        <v>1178</v>
      </c>
      <c r="V22" s="1" t="s">
        <v>1308</v>
      </c>
    </row>
    <row r="23" s="1" customFormat="1" spans="1:22">
      <c r="A23" s="3">
        <v>999224467783897</v>
      </c>
      <c r="B23" s="1" t="s">
        <v>1163</v>
      </c>
      <c r="C23" s="1" t="s">
        <v>1309</v>
      </c>
      <c r="D23" s="1" t="s">
        <v>1310</v>
      </c>
      <c r="E23" s="1" t="s">
        <v>1311</v>
      </c>
      <c r="F23" s="1" t="s">
        <v>1163</v>
      </c>
      <c r="G23" s="1" t="s">
        <v>1167</v>
      </c>
      <c r="H23" s="1" t="s">
        <v>1168</v>
      </c>
      <c r="I23" s="1" t="s">
        <v>1312</v>
      </c>
      <c r="J23" s="1" t="s">
        <v>30</v>
      </c>
      <c r="K23" s="1" t="s">
        <v>1313</v>
      </c>
      <c r="L23" s="1" t="s">
        <v>1313</v>
      </c>
      <c r="M23" s="1" t="s">
        <v>1171</v>
      </c>
      <c r="N23" s="1" t="s">
        <v>1171</v>
      </c>
      <c r="O23" s="1" t="s">
        <v>1172</v>
      </c>
      <c r="P23" s="1" t="s">
        <v>1173</v>
      </c>
      <c r="Q23" s="1" t="s">
        <v>1174</v>
      </c>
      <c r="R23" s="1" t="s">
        <v>1314</v>
      </c>
      <c r="S23" s="1" t="s">
        <v>1176</v>
      </c>
      <c r="T23" s="1" t="s">
        <v>1177</v>
      </c>
      <c r="U23" s="1" t="s">
        <v>1178</v>
      </c>
      <c r="V23" s="1" t="s">
        <v>1308</v>
      </c>
    </row>
    <row r="24" s="1" customFormat="1" spans="1:22">
      <c r="A24" s="3">
        <v>999224467641032</v>
      </c>
      <c r="B24" s="1" t="s">
        <v>1163</v>
      </c>
      <c r="C24" s="1" t="s">
        <v>1315</v>
      </c>
      <c r="D24" s="1" t="s">
        <v>1316</v>
      </c>
      <c r="E24" s="1" t="s">
        <v>1317</v>
      </c>
      <c r="F24" s="1" t="s">
        <v>1163</v>
      </c>
      <c r="G24" s="1" t="s">
        <v>1167</v>
      </c>
      <c r="H24" s="1" t="s">
        <v>1168</v>
      </c>
      <c r="I24" s="1" t="s">
        <v>1318</v>
      </c>
      <c r="J24" s="1" t="s">
        <v>30</v>
      </c>
      <c r="K24" s="1" t="s">
        <v>1319</v>
      </c>
      <c r="L24" s="1" t="s">
        <v>1319</v>
      </c>
      <c r="M24" s="1" t="s">
        <v>1171</v>
      </c>
      <c r="N24" s="1" t="s">
        <v>1171</v>
      </c>
      <c r="O24" s="1" t="s">
        <v>1172</v>
      </c>
      <c r="P24" s="1" t="s">
        <v>1173</v>
      </c>
      <c r="Q24" s="1" t="s">
        <v>1174</v>
      </c>
      <c r="R24" s="1" t="s">
        <v>1320</v>
      </c>
      <c r="S24" s="1" t="s">
        <v>1176</v>
      </c>
      <c r="T24" s="1" t="s">
        <v>1177</v>
      </c>
      <c r="U24" s="1" t="s">
        <v>1178</v>
      </c>
      <c r="V24" s="1" t="s">
        <v>1179</v>
      </c>
    </row>
    <row r="25" s="1" customFormat="1" spans="1:22">
      <c r="A25" s="3">
        <v>999224467052086</v>
      </c>
      <c r="B25" s="1" t="s">
        <v>1163</v>
      </c>
      <c r="C25" s="1" t="s">
        <v>1321</v>
      </c>
      <c r="D25" s="1" t="s">
        <v>1322</v>
      </c>
      <c r="E25" s="1" t="s">
        <v>1323</v>
      </c>
      <c r="F25" s="1" t="s">
        <v>1163</v>
      </c>
      <c r="G25" s="1" t="s">
        <v>1167</v>
      </c>
      <c r="H25" s="1" t="s">
        <v>1168</v>
      </c>
      <c r="I25" s="1" t="s">
        <v>1324</v>
      </c>
      <c r="J25" s="1" t="s">
        <v>30</v>
      </c>
      <c r="K25" s="1" t="s">
        <v>1325</v>
      </c>
      <c r="L25" s="1" t="s">
        <v>1325</v>
      </c>
      <c r="M25" s="1" t="s">
        <v>1171</v>
      </c>
      <c r="N25" s="1" t="s">
        <v>1171</v>
      </c>
      <c r="O25" s="1" t="s">
        <v>1172</v>
      </c>
      <c r="P25" s="1" t="s">
        <v>1173</v>
      </c>
      <c r="Q25" s="1" t="s">
        <v>1174</v>
      </c>
      <c r="R25" s="1" t="s">
        <v>1326</v>
      </c>
      <c r="S25" s="1" t="s">
        <v>1176</v>
      </c>
      <c r="T25" s="1" t="s">
        <v>1177</v>
      </c>
      <c r="U25" s="1" t="s">
        <v>1178</v>
      </c>
      <c r="V25" s="1" t="s">
        <v>1179</v>
      </c>
    </row>
    <row r="26" s="1" customFormat="1" spans="1:22">
      <c r="A26" s="3">
        <v>999224466378493</v>
      </c>
      <c r="B26" s="1" t="s">
        <v>1163</v>
      </c>
      <c r="C26" s="1" t="s">
        <v>1327</v>
      </c>
      <c r="D26" s="1" t="s">
        <v>1328</v>
      </c>
      <c r="E26" s="1" t="s">
        <v>1329</v>
      </c>
      <c r="F26" s="1" t="s">
        <v>1163</v>
      </c>
      <c r="G26" s="1" t="s">
        <v>1167</v>
      </c>
      <c r="H26" s="1" t="s">
        <v>1168</v>
      </c>
      <c r="I26" s="1" t="s">
        <v>1330</v>
      </c>
      <c r="J26" s="1" t="s">
        <v>30</v>
      </c>
      <c r="K26" s="1" t="s">
        <v>1331</v>
      </c>
      <c r="L26" s="1" t="s">
        <v>1331</v>
      </c>
      <c r="M26" s="1" t="s">
        <v>1171</v>
      </c>
      <c r="N26" s="1" t="s">
        <v>1171</v>
      </c>
      <c r="O26" s="1" t="s">
        <v>1172</v>
      </c>
      <c r="P26" s="1" t="s">
        <v>1173</v>
      </c>
      <c r="Q26" s="1" t="s">
        <v>1174</v>
      </c>
      <c r="R26" s="1" t="s">
        <v>1332</v>
      </c>
      <c r="S26" s="1" t="s">
        <v>1176</v>
      </c>
      <c r="T26" s="1" t="s">
        <v>1177</v>
      </c>
      <c r="U26" s="1" t="s">
        <v>1178</v>
      </c>
      <c r="V26" s="1" t="s">
        <v>1333</v>
      </c>
    </row>
    <row r="27" s="1" customFormat="1" spans="1:22">
      <c r="A27" s="3">
        <v>999224466314458</v>
      </c>
      <c r="B27" s="1" t="s">
        <v>1163</v>
      </c>
      <c r="C27" s="1" t="s">
        <v>1334</v>
      </c>
      <c r="D27" s="1" t="s">
        <v>1335</v>
      </c>
      <c r="E27" s="1" t="s">
        <v>1336</v>
      </c>
      <c r="F27" s="1" t="s">
        <v>1163</v>
      </c>
      <c r="G27" s="1" t="s">
        <v>1167</v>
      </c>
      <c r="H27" s="1" t="s">
        <v>1168</v>
      </c>
      <c r="I27" s="1" t="s">
        <v>1337</v>
      </c>
      <c r="J27" s="1" t="s">
        <v>30</v>
      </c>
      <c r="K27" s="1" t="s">
        <v>1338</v>
      </c>
      <c r="L27" s="1" t="s">
        <v>1338</v>
      </c>
      <c r="M27" s="1" t="s">
        <v>1171</v>
      </c>
      <c r="N27" s="1" t="s">
        <v>1171</v>
      </c>
      <c r="O27" s="1" t="s">
        <v>1172</v>
      </c>
      <c r="P27" s="1" t="s">
        <v>1173</v>
      </c>
      <c r="Q27" s="1" t="s">
        <v>1174</v>
      </c>
      <c r="R27" s="1" t="s">
        <v>1339</v>
      </c>
      <c r="S27" s="1" t="s">
        <v>1176</v>
      </c>
      <c r="T27" s="1" t="s">
        <v>1177</v>
      </c>
      <c r="U27" s="1" t="s">
        <v>1178</v>
      </c>
      <c r="V27" s="1" t="s">
        <v>1340</v>
      </c>
    </row>
    <row r="28" s="1" customFormat="1" spans="1:22">
      <c r="A28" s="3">
        <v>999224465629065</v>
      </c>
      <c r="B28" s="1" t="s">
        <v>1163</v>
      </c>
      <c r="C28" s="1" t="s">
        <v>1341</v>
      </c>
      <c r="D28" s="1" t="s">
        <v>1342</v>
      </c>
      <c r="E28" s="1" t="s">
        <v>1343</v>
      </c>
      <c r="F28" s="1" t="s">
        <v>1163</v>
      </c>
      <c r="G28" s="1" t="s">
        <v>1167</v>
      </c>
      <c r="H28" s="1" t="s">
        <v>1168</v>
      </c>
      <c r="I28" s="1" t="s">
        <v>1344</v>
      </c>
      <c r="J28" s="1" t="s">
        <v>30</v>
      </c>
      <c r="K28" s="1" t="s">
        <v>1345</v>
      </c>
      <c r="L28" s="1" t="s">
        <v>1345</v>
      </c>
      <c r="M28" s="1" t="s">
        <v>1171</v>
      </c>
      <c r="N28" s="1" t="s">
        <v>1171</v>
      </c>
      <c r="O28" s="1" t="s">
        <v>1172</v>
      </c>
      <c r="P28" s="1" t="s">
        <v>1173</v>
      </c>
      <c r="Q28" s="1" t="s">
        <v>1174</v>
      </c>
      <c r="R28" s="1" t="s">
        <v>1346</v>
      </c>
      <c r="S28" s="1" t="s">
        <v>1176</v>
      </c>
      <c r="T28" s="1" t="s">
        <v>1177</v>
      </c>
      <c r="U28" s="1" t="s">
        <v>1178</v>
      </c>
      <c r="V28" s="1" t="s">
        <v>1179</v>
      </c>
    </row>
    <row r="29" s="1" customFormat="1" spans="1:22">
      <c r="A29" s="3">
        <v>999224465091234</v>
      </c>
      <c r="B29" s="1" t="s">
        <v>1163</v>
      </c>
      <c r="C29" s="1" t="s">
        <v>1347</v>
      </c>
      <c r="D29" s="1" t="s">
        <v>1348</v>
      </c>
      <c r="E29" s="1" t="s">
        <v>1349</v>
      </c>
      <c r="F29" s="1" t="s">
        <v>1163</v>
      </c>
      <c r="G29" s="1" t="s">
        <v>1167</v>
      </c>
      <c r="H29" s="1" t="s">
        <v>1168</v>
      </c>
      <c r="I29" s="1" t="s">
        <v>1350</v>
      </c>
      <c r="J29" s="1" t="s">
        <v>30</v>
      </c>
      <c r="K29" s="1" t="s">
        <v>1351</v>
      </c>
      <c r="L29" s="1" t="s">
        <v>1351</v>
      </c>
      <c r="M29" s="1" t="s">
        <v>1171</v>
      </c>
      <c r="N29" s="1" t="s">
        <v>1171</v>
      </c>
      <c r="O29" s="1" t="s">
        <v>1172</v>
      </c>
      <c r="P29" s="1" t="s">
        <v>1173</v>
      </c>
      <c r="Q29" s="1" t="s">
        <v>1174</v>
      </c>
      <c r="R29" s="1" t="s">
        <v>1352</v>
      </c>
      <c r="S29" s="1" t="s">
        <v>1176</v>
      </c>
      <c r="T29" s="1" t="s">
        <v>1177</v>
      </c>
      <c r="U29" s="1" t="s">
        <v>1178</v>
      </c>
      <c r="V29" s="1" t="s">
        <v>1308</v>
      </c>
    </row>
    <row r="30" s="1" customFormat="1" spans="1:22">
      <c r="A30" s="3">
        <v>999224465086344</v>
      </c>
      <c r="B30" s="1" t="s">
        <v>1163</v>
      </c>
      <c r="C30" s="1" t="s">
        <v>1353</v>
      </c>
      <c r="D30" s="1" t="s">
        <v>1354</v>
      </c>
      <c r="E30" s="1" t="s">
        <v>1355</v>
      </c>
      <c r="F30" s="1" t="s">
        <v>1163</v>
      </c>
      <c r="G30" s="1" t="s">
        <v>1167</v>
      </c>
      <c r="H30" s="1" t="s">
        <v>1168</v>
      </c>
      <c r="I30" s="1" t="s">
        <v>1356</v>
      </c>
      <c r="J30" s="1" t="s">
        <v>30</v>
      </c>
      <c r="K30" s="1" t="s">
        <v>1357</v>
      </c>
      <c r="L30" s="1" t="s">
        <v>1357</v>
      </c>
      <c r="M30" s="1" t="s">
        <v>1171</v>
      </c>
      <c r="N30" s="1" t="s">
        <v>1171</v>
      </c>
      <c r="O30" s="1" t="s">
        <v>1172</v>
      </c>
      <c r="P30" s="1" t="s">
        <v>1173</v>
      </c>
      <c r="Q30" s="1" t="s">
        <v>1174</v>
      </c>
      <c r="R30" s="1" t="s">
        <v>1358</v>
      </c>
      <c r="S30" s="1" t="s">
        <v>1176</v>
      </c>
      <c r="T30" s="1" t="s">
        <v>1177</v>
      </c>
      <c r="U30" s="1" t="s">
        <v>1178</v>
      </c>
      <c r="V30" s="1" t="s">
        <v>1251</v>
      </c>
    </row>
    <row r="31" s="1" customFormat="1" spans="1:22">
      <c r="A31" s="3">
        <v>999224464800174</v>
      </c>
      <c r="B31" s="1" t="s">
        <v>1163</v>
      </c>
      <c r="C31" s="1" t="s">
        <v>1359</v>
      </c>
      <c r="D31" s="1" t="s">
        <v>1360</v>
      </c>
      <c r="E31" s="1" t="s">
        <v>1361</v>
      </c>
      <c r="F31" s="1" t="s">
        <v>1163</v>
      </c>
      <c r="G31" s="1" t="s">
        <v>1167</v>
      </c>
      <c r="H31" s="1" t="s">
        <v>1168</v>
      </c>
      <c r="I31" s="1" t="s">
        <v>1196</v>
      </c>
      <c r="J31" s="1" t="s">
        <v>30</v>
      </c>
      <c r="K31" s="1" t="s">
        <v>1197</v>
      </c>
      <c r="L31" s="1" t="s">
        <v>1197</v>
      </c>
      <c r="M31" s="1" t="s">
        <v>1171</v>
      </c>
      <c r="N31" s="1" t="s">
        <v>1171</v>
      </c>
      <c r="O31" s="1" t="s">
        <v>1172</v>
      </c>
      <c r="P31" s="1" t="s">
        <v>1173</v>
      </c>
      <c r="Q31" s="1" t="s">
        <v>1174</v>
      </c>
      <c r="R31" s="1" t="s">
        <v>1362</v>
      </c>
      <c r="S31" s="1" t="s">
        <v>1176</v>
      </c>
      <c r="T31" s="1" t="s">
        <v>1177</v>
      </c>
      <c r="U31" s="1" t="s">
        <v>1178</v>
      </c>
      <c r="V31" s="1" t="s">
        <v>1271</v>
      </c>
    </row>
    <row r="32" s="1" customFormat="1" spans="1:22">
      <c r="A32" s="3">
        <v>999224464354852</v>
      </c>
      <c r="B32" s="1" t="s">
        <v>1163</v>
      </c>
      <c r="C32" s="1" t="s">
        <v>1363</v>
      </c>
      <c r="D32" s="1" t="s">
        <v>1364</v>
      </c>
      <c r="E32" s="1" t="s">
        <v>1365</v>
      </c>
      <c r="F32" s="1" t="s">
        <v>1163</v>
      </c>
      <c r="G32" s="1" t="s">
        <v>1167</v>
      </c>
      <c r="H32" s="1" t="s">
        <v>1168</v>
      </c>
      <c r="I32" s="1" t="s">
        <v>1366</v>
      </c>
      <c r="J32" s="1" t="s">
        <v>30</v>
      </c>
      <c r="K32" s="1" t="s">
        <v>1367</v>
      </c>
      <c r="L32" s="1" t="s">
        <v>1367</v>
      </c>
      <c r="M32" s="1" t="s">
        <v>1171</v>
      </c>
      <c r="N32" s="1" t="s">
        <v>1171</v>
      </c>
      <c r="O32" s="1" t="s">
        <v>1172</v>
      </c>
      <c r="P32" s="1" t="s">
        <v>1173</v>
      </c>
      <c r="Q32" s="1" t="s">
        <v>1174</v>
      </c>
      <c r="R32" s="1" t="s">
        <v>1368</v>
      </c>
      <c r="S32" s="1" t="s">
        <v>1176</v>
      </c>
      <c r="T32" s="1" t="s">
        <v>1177</v>
      </c>
      <c r="U32" s="1" t="s">
        <v>1178</v>
      </c>
      <c r="V32" s="1" t="s">
        <v>1179</v>
      </c>
    </row>
    <row r="33" s="1" customFormat="1" spans="1:22">
      <c r="A33" s="3">
        <v>999224463947284</v>
      </c>
      <c r="B33" s="1" t="s">
        <v>1163</v>
      </c>
      <c r="C33" s="1" t="s">
        <v>1369</v>
      </c>
      <c r="D33" s="1" t="s">
        <v>1370</v>
      </c>
      <c r="E33" s="1" t="s">
        <v>1371</v>
      </c>
      <c r="F33" s="1" t="s">
        <v>1163</v>
      </c>
      <c r="G33" s="1" t="s">
        <v>1167</v>
      </c>
      <c r="H33" s="1" t="s">
        <v>1168</v>
      </c>
      <c r="I33" s="1" t="s">
        <v>1372</v>
      </c>
      <c r="J33" s="1" t="s">
        <v>30</v>
      </c>
      <c r="K33" s="1" t="s">
        <v>1373</v>
      </c>
      <c r="L33" s="1" t="s">
        <v>1373</v>
      </c>
      <c r="M33" s="1" t="s">
        <v>1171</v>
      </c>
      <c r="N33" s="1" t="s">
        <v>1171</v>
      </c>
      <c r="O33" s="1" t="s">
        <v>1172</v>
      </c>
      <c r="P33" s="1" t="s">
        <v>1173</v>
      </c>
      <c r="Q33" s="1" t="s">
        <v>1174</v>
      </c>
      <c r="R33" s="1" t="s">
        <v>1374</v>
      </c>
      <c r="S33" s="1" t="s">
        <v>1176</v>
      </c>
      <c r="T33" s="1" t="s">
        <v>1177</v>
      </c>
      <c r="U33" s="1" t="s">
        <v>1178</v>
      </c>
      <c r="V33" s="1" t="s">
        <v>1375</v>
      </c>
    </row>
    <row r="34" s="1" customFormat="1" spans="1:22">
      <c r="A34" s="3">
        <v>999224463458131</v>
      </c>
      <c r="B34" s="1" t="s">
        <v>1163</v>
      </c>
      <c r="C34" s="1" t="s">
        <v>1376</v>
      </c>
      <c r="D34" s="1" t="s">
        <v>1328</v>
      </c>
      <c r="E34" s="1" t="s">
        <v>1377</v>
      </c>
      <c r="F34" s="1" t="s">
        <v>1163</v>
      </c>
      <c r="G34" s="1" t="s">
        <v>1167</v>
      </c>
      <c r="H34" s="1" t="s">
        <v>1168</v>
      </c>
      <c r="I34" s="1" t="s">
        <v>1330</v>
      </c>
      <c r="J34" s="1" t="s">
        <v>30</v>
      </c>
      <c r="K34" s="1" t="s">
        <v>1331</v>
      </c>
      <c r="L34" s="1" t="s">
        <v>1331</v>
      </c>
      <c r="M34" s="1" t="s">
        <v>1171</v>
      </c>
      <c r="N34" s="1" t="s">
        <v>1171</v>
      </c>
      <c r="O34" s="1" t="s">
        <v>1172</v>
      </c>
      <c r="P34" s="1" t="s">
        <v>1173</v>
      </c>
      <c r="Q34" s="1" t="s">
        <v>1174</v>
      </c>
      <c r="R34" s="1" t="s">
        <v>1378</v>
      </c>
      <c r="S34" s="1" t="s">
        <v>1176</v>
      </c>
      <c r="T34" s="1" t="s">
        <v>1177</v>
      </c>
      <c r="U34" s="1" t="s">
        <v>1178</v>
      </c>
      <c r="V34" s="1" t="s">
        <v>1333</v>
      </c>
    </row>
    <row r="35" s="1" customFormat="1" spans="1:22">
      <c r="A35" s="3">
        <v>999224463233224</v>
      </c>
      <c r="B35" s="1" t="s">
        <v>1379</v>
      </c>
      <c r="C35" s="1" t="s">
        <v>1380</v>
      </c>
      <c r="D35" s="1" t="s">
        <v>1381</v>
      </c>
      <c r="E35" s="1" t="s">
        <v>1382</v>
      </c>
      <c r="F35" s="1" t="s">
        <v>1163</v>
      </c>
      <c r="G35" s="1" t="s">
        <v>1167</v>
      </c>
      <c r="H35" s="1" t="s">
        <v>1168</v>
      </c>
      <c r="I35" s="1" t="s">
        <v>1383</v>
      </c>
      <c r="J35" s="1" t="s">
        <v>30</v>
      </c>
      <c r="K35" s="1" t="s">
        <v>1384</v>
      </c>
      <c r="L35" s="1" t="s">
        <v>1384</v>
      </c>
      <c r="M35" s="1" t="s">
        <v>1171</v>
      </c>
      <c r="N35" s="1" t="s">
        <v>1171</v>
      </c>
      <c r="O35" s="1" t="s">
        <v>1172</v>
      </c>
      <c r="P35" s="1" t="s">
        <v>1173</v>
      </c>
      <c r="Q35" s="1" t="s">
        <v>1174</v>
      </c>
      <c r="R35" s="1" t="s">
        <v>1385</v>
      </c>
      <c r="S35" s="1" t="s">
        <v>1176</v>
      </c>
      <c r="T35" s="1" t="s">
        <v>1177</v>
      </c>
      <c r="U35" s="1" t="s">
        <v>1386</v>
      </c>
      <c r="V35" s="1" t="s">
        <v>1179</v>
      </c>
    </row>
    <row r="36" s="1" customFormat="1" spans="1:22">
      <c r="A36" s="3">
        <v>999224463069333</v>
      </c>
      <c r="B36" s="1" t="s">
        <v>1379</v>
      </c>
      <c r="C36" s="1" t="s">
        <v>1387</v>
      </c>
      <c r="D36" s="1" t="s">
        <v>1388</v>
      </c>
      <c r="E36" s="1" t="s">
        <v>1389</v>
      </c>
      <c r="F36" s="1" t="s">
        <v>1163</v>
      </c>
      <c r="G36" s="1" t="s">
        <v>1167</v>
      </c>
      <c r="H36" s="1" t="s">
        <v>1168</v>
      </c>
      <c r="I36" s="1" t="s">
        <v>1390</v>
      </c>
      <c r="J36" s="1" t="s">
        <v>30</v>
      </c>
      <c r="K36" s="1" t="s">
        <v>1391</v>
      </c>
      <c r="L36" s="1" t="s">
        <v>1391</v>
      </c>
      <c r="M36" s="1" t="s">
        <v>1171</v>
      </c>
      <c r="N36" s="1" t="s">
        <v>1171</v>
      </c>
      <c r="O36" s="1" t="s">
        <v>1172</v>
      </c>
      <c r="P36" s="1" t="s">
        <v>1173</v>
      </c>
      <c r="Q36" s="1" t="s">
        <v>1174</v>
      </c>
      <c r="R36" s="1" t="s">
        <v>1392</v>
      </c>
      <c r="S36" s="1" t="s">
        <v>1176</v>
      </c>
      <c r="T36" s="1" t="s">
        <v>1177</v>
      </c>
      <c r="U36" s="1" t="s">
        <v>1178</v>
      </c>
      <c r="V36" s="1" t="s">
        <v>1179</v>
      </c>
    </row>
    <row r="37" s="1" customFormat="1" spans="1:22">
      <c r="A37" s="3">
        <v>24464319074</v>
      </c>
      <c r="B37" s="1" t="s">
        <v>1163</v>
      </c>
      <c r="C37" s="1" t="s">
        <v>1393</v>
      </c>
      <c r="D37" s="1" t="s">
        <v>1394</v>
      </c>
      <c r="E37" s="1" t="s">
        <v>1395</v>
      </c>
      <c r="F37" s="1" t="s">
        <v>1163</v>
      </c>
      <c r="G37" s="1" t="s">
        <v>1167</v>
      </c>
      <c r="H37" s="1" t="s">
        <v>1168</v>
      </c>
      <c r="I37" s="1" t="s">
        <v>1396</v>
      </c>
      <c r="J37" s="1" t="s">
        <v>30</v>
      </c>
      <c r="K37" s="1" t="s">
        <v>1397</v>
      </c>
      <c r="L37" s="1" t="s">
        <v>1397</v>
      </c>
      <c r="M37" s="1" t="s">
        <v>1171</v>
      </c>
      <c r="N37" s="1" t="s">
        <v>1171</v>
      </c>
      <c r="O37" s="1" t="s">
        <v>1172</v>
      </c>
      <c r="P37" s="1" t="s">
        <v>1173</v>
      </c>
      <c r="Q37" s="1" t="s">
        <v>1174</v>
      </c>
      <c r="R37" s="1" t="s">
        <v>1398</v>
      </c>
      <c r="S37" s="1" t="s">
        <v>1176</v>
      </c>
      <c r="T37" s="1" t="s">
        <v>1177</v>
      </c>
      <c r="U37" s="1" t="s">
        <v>1178</v>
      </c>
      <c r="V37" s="1" t="s">
        <v>1271</v>
      </c>
    </row>
    <row r="38" s="1" customFormat="1" spans="1:22">
      <c r="A38" s="3">
        <v>999224462631926</v>
      </c>
      <c r="B38" s="1" t="s">
        <v>1379</v>
      </c>
      <c r="C38" s="1" t="s">
        <v>1399</v>
      </c>
      <c r="D38" s="1" t="s">
        <v>1400</v>
      </c>
      <c r="E38" s="1" t="s">
        <v>1401</v>
      </c>
      <c r="F38" s="1" t="s">
        <v>1379</v>
      </c>
      <c r="G38" s="1" t="s">
        <v>1167</v>
      </c>
      <c r="H38" s="1" t="s">
        <v>1168</v>
      </c>
      <c r="I38" s="1" t="s">
        <v>1402</v>
      </c>
      <c r="J38" s="1" t="s">
        <v>30</v>
      </c>
      <c r="K38" s="1" t="s">
        <v>1403</v>
      </c>
      <c r="L38" s="1" t="s">
        <v>1403</v>
      </c>
      <c r="M38" s="1" t="s">
        <v>1171</v>
      </c>
      <c r="N38" s="1" t="s">
        <v>1171</v>
      </c>
      <c r="O38" s="1" t="s">
        <v>1172</v>
      </c>
      <c r="P38" s="1" t="s">
        <v>1173</v>
      </c>
      <c r="Q38" s="1" t="s">
        <v>1174</v>
      </c>
      <c r="R38" s="1" t="s">
        <v>1404</v>
      </c>
      <c r="S38" s="1" t="s">
        <v>1176</v>
      </c>
      <c r="T38" s="1" t="s">
        <v>1177</v>
      </c>
      <c r="U38" s="1" t="s">
        <v>1178</v>
      </c>
      <c r="V38" s="1" t="s">
        <v>1213</v>
      </c>
    </row>
    <row r="39" s="1" customFormat="1" spans="1:22">
      <c r="A39" s="3">
        <v>999224462622379</v>
      </c>
      <c r="B39" s="1" t="s">
        <v>1379</v>
      </c>
      <c r="C39" s="1" t="s">
        <v>1405</v>
      </c>
      <c r="D39" s="1" t="s">
        <v>1406</v>
      </c>
      <c r="E39" s="1" t="s">
        <v>1407</v>
      </c>
      <c r="F39" s="1" t="s">
        <v>1163</v>
      </c>
      <c r="G39" s="1" t="s">
        <v>1167</v>
      </c>
      <c r="H39" s="1" t="s">
        <v>1168</v>
      </c>
      <c r="I39" s="1" t="s">
        <v>1408</v>
      </c>
      <c r="J39" s="1" t="s">
        <v>30</v>
      </c>
      <c r="K39" s="1" t="s">
        <v>1409</v>
      </c>
      <c r="L39" s="1" t="s">
        <v>1409</v>
      </c>
      <c r="M39" s="1" t="s">
        <v>1171</v>
      </c>
      <c r="N39" s="1" t="s">
        <v>1171</v>
      </c>
      <c r="O39" s="1" t="s">
        <v>1172</v>
      </c>
      <c r="P39" s="1" t="s">
        <v>1173</v>
      </c>
      <c r="Q39" s="1" t="s">
        <v>1174</v>
      </c>
      <c r="R39" s="1" t="s">
        <v>1410</v>
      </c>
      <c r="S39" s="1" t="s">
        <v>1176</v>
      </c>
      <c r="T39" s="1" t="s">
        <v>1177</v>
      </c>
      <c r="U39" s="1" t="s">
        <v>1178</v>
      </c>
      <c r="V39" s="1" t="s">
        <v>1179</v>
      </c>
    </row>
    <row r="40" s="1" customFormat="1" spans="1:22">
      <c r="A40" s="3">
        <v>999224462125560</v>
      </c>
      <c r="B40" s="1" t="s">
        <v>1379</v>
      </c>
      <c r="C40" s="1" t="s">
        <v>1411</v>
      </c>
      <c r="D40" s="1" t="s">
        <v>1412</v>
      </c>
      <c r="E40" s="1" t="s">
        <v>1413</v>
      </c>
      <c r="F40" s="1" t="s">
        <v>1163</v>
      </c>
      <c r="G40" s="1" t="s">
        <v>1167</v>
      </c>
      <c r="H40" s="1" t="s">
        <v>1168</v>
      </c>
      <c r="I40" s="1" t="s">
        <v>1414</v>
      </c>
      <c r="J40" s="1" t="s">
        <v>30</v>
      </c>
      <c r="K40" s="1" t="s">
        <v>1415</v>
      </c>
      <c r="L40" s="1" t="s">
        <v>1415</v>
      </c>
      <c r="M40" s="1" t="s">
        <v>1171</v>
      </c>
      <c r="N40" s="1" t="s">
        <v>1171</v>
      </c>
      <c r="O40" s="1" t="s">
        <v>1172</v>
      </c>
      <c r="P40" s="1" t="s">
        <v>1173</v>
      </c>
      <c r="Q40" s="1" t="s">
        <v>1174</v>
      </c>
      <c r="R40" s="1" t="s">
        <v>1416</v>
      </c>
      <c r="S40" s="1" t="s">
        <v>1176</v>
      </c>
      <c r="T40" s="1" t="s">
        <v>1177</v>
      </c>
      <c r="U40" s="1" t="s">
        <v>1386</v>
      </c>
      <c r="V40" s="1" t="s">
        <v>1340</v>
      </c>
    </row>
    <row r="41" s="1" customFormat="1" spans="1:22">
      <c r="A41" s="3">
        <v>999224456466496</v>
      </c>
      <c r="B41" s="1" t="s">
        <v>1379</v>
      </c>
      <c r="C41" s="1" t="s">
        <v>1417</v>
      </c>
      <c r="D41" s="1" t="s">
        <v>1418</v>
      </c>
      <c r="E41" s="1" t="s">
        <v>1419</v>
      </c>
      <c r="F41" s="1" t="s">
        <v>1379</v>
      </c>
      <c r="G41" s="1" t="s">
        <v>1167</v>
      </c>
      <c r="H41" s="1" t="s">
        <v>1168</v>
      </c>
      <c r="I41" s="1" t="s">
        <v>1420</v>
      </c>
      <c r="J41" s="1" t="s">
        <v>30</v>
      </c>
      <c r="K41" s="1" t="s">
        <v>1421</v>
      </c>
      <c r="L41" s="1" t="s">
        <v>1421</v>
      </c>
      <c r="M41" s="1" t="s">
        <v>1171</v>
      </c>
      <c r="N41" s="1" t="s">
        <v>1171</v>
      </c>
      <c r="O41" s="1" t="s">
        <v>1172</v>
      </c>
      <c r="P41" s="1" t="s">
        <v>1173</v>
      </c>
      <c r="Q41" s="1" t="s">
        <v>1174</v>
      </c>
      <c r="R41" s="1" t="s">
        <v>1422</v>
      </c>
      <c r="S41" s="1" t="s">
        <v>1176</v>
      </c>
      <c r="T41" s="1" t="s">
        <v>1177</v>
      </c>
      <c r="U41" s="1" t="s">
        <v>1178</v>
      </c>
      <c r="V41" s="1" t="s">
        <v>1271</v>
      </c>
    </row>
    <row r="42" s="1" customFormat="1" spans="1:22">
      <c r="A42" s="3">
        <v>999224455720338</v>
      </c>
      <c r="B42" s="1" t="s">
        <v>1379</v>
      </c>
      <c r="C42" s="1" t="s">
        <v>1423</v>
      </c>
      <c r="D42" s="1" t="s">
        <v>1424</v>
      </c>
      <c r="E42" s="1" t="s">
        <v>1425</v>
      </c>
      <c r="F42" s="1" t="s">
        <v>1163</v>
      </c>
      <c r="G42" s="1" t="s">
        <v>1167</v>
      </c>
      <c r="H42" s="1" t="s">
        <v>1168</v>
      </c>
      <c r="I42" s="1" t="s">
        <v>1426</v>
      </c>
      <c r="J42" s="1" t="s">
        <v>30</v>
      </c>
      <c r="K42" s="1" t="s">
        <v>1427</v>
      </c>
      <c r="L42" s="1" t="s">
        <v>1427</v>
      </c>
      <c r="M42" s="1" t="s">
        <v>1171</v>
      </c>
      <c r="N42" s="1" t="s">
        <v>1171</v>
      </c>
      <c r="O42" s="1" t="s">
        <v>1172</v>
      </c>
      <c r="P42" s="1" t="s">
        <v>1173</v>
      </c>
      <c r="Q42" s="1" t="s">
        <v>1174</v>
      </c>
      <c r="R42" s="1" t="s">
        <v>1428</v>
      </c>
      <c r="S42" s="1" t="s">
        <v>1176</v>
      </c>
      <c r="T42" s="1" t="s">
        <v>1177</v>
      </c>
      <c r="U42" s="1" t="s">
        <v>1178</v>
      </c>
      <c r="V42" s="1" t="s">
        <v>1429</v>
      </c>
    </row>
    <row r="43" s="1" customFormat="1" spans="1:22">
      <c r="A43" s="3">
        <v>999224455687299</v>
      </c>
      <c r="B43" s="1" t="s">
        <v>1379</v>
      </c>
      <c r="C43" s="1" t="s">
        <v>1430</v>
      </c>
      <c r="D43" s="1" t="s">
        <v>1431</v>
      </c>
      <c r="E43" s="1" t="s">
        <v>1432</v>
      </c>
      <c r="F43" s="1" t="s">
        <v>1163</v>
      </c>
      <c r="G43" s="1" t="s">
        <v>1167</v>
      </c>
      <c r="H43" s="1" t="s">
        <v>1168</v>
      </c>
      <c r="I43" s="1" t="s">
        <v>1433</v>
      </c>
      <c r="J43" s="1" t="s">
        <v>30</v>
      </c>
      <c r="K43" s="1" t="s">
        <v>1434</v>
      </c>
      <c r="L43" s="1" t="s">
        <v>1434</v>
      </c>
      <c r="M43" s="1" t="s">
        <v>1171</v>
      </c>
      <c r="N43" s="1" t="s">
        <v>1171</v>
      </c>
      <c r="O43" s="1" t="s">
        <v>1172</v>
      </c>
      <c r="P43" s="1" t="s">
        <v>1173</v>
      </c>
      <c r="Q43" s="1" t="s">
        <v>1174</v>
      </c>
      <c r="R43" s="1" t="s">
        <v>1435</v>
      </c>
      <c r="S43" s="1" t="s">
        <v>1176</v>
      </c>
      <c r="T43" s="1" t="s">
        <v>1177</v>
      </c>
      <c r="U43" s="1" t="s">
        <v>1178</v>
      </c>
      <c r="V43" s="1" t="s">
        <v>1179</v>
      </c>
    </row>
    <row r="44" s="1" customFormat="1" spans="1:22">
      <c r="A44" s="3">
        <v>999224455232257</v>
      </c>
      <c r="B44" s="1" t="s">
        <v>1379</v>
      </c>
      <c r="C44" s="1" t="s">
        <v>1436</v>
      </c>
      <c r="D44" s="1" t="s">
        <v>1437</v>
      </c>
      <c r="E44" s="1" t="s">
        <v>1438</v>
      </c>
      <c r="F44" s="1" t="s">
        <v>1379</v>
      </c>
      <c r="G44" s="1" t="s">
        <v>1167</v>
      </c>
      <c r="H44" s="1" t="s">
        <v>1168</v>
      </c>
      <c r="I44" s="1" t="s">
        <v>1439</v>
      </c>
      <c r="J44" s="1" t="s">
        <v>30</v>
      </c>
      <c r="K44" s="1" t="s">
        <v>1440</v>
      </c>
      <c r="L44" s="1" t="s">
        <v>1440</v>
      </c>
      <c r="M44" s="1" t="s">
        <v>1171</v>
      </c>
      <c r="N44" s="1" t="s">
        <v>1171</v>
      </c>
      <c r="O44" s="1" t="s">
        <v>1172</v>
      </c>
      <c r="P44" s="1" t="s">
        <v>1173</v>
      </c>
      <c r="Q44" s="1" t="s">
        <v>1174</v>
      </c>
      <c r="R44" s="1" t="s">
        <v>1441</v>
      </c>
      <c r="S44" s="1" t="s">
        <v>1176</v>
      </c>
      <c r="T44" s="1" t="s">
        <v>1177</v>
      </c>
      <c r="U44" s="1" t="s">
        <v>1178</v>
      </c>
      <c r="V44" s="1" t="s">
        <v>1442</v>
      </c>
    </row>
    <row r="45" s="1" customFormat="1" spans="1:22">
      <c r="A45" s="3">
        <v>999224454906081</v>
      </c>
      <c r="B45" s="1" t="s">
        <v>1379</v>
      </c>
      <c r="C45" s="1" t="s">
        <v>1443</v>
      </c>
      <c r="D45" s="1" t="s">
        <v>1444</v>
      </c>
      <c r="E45" s="1" t="s">
        <v>1445</v>
      </c>
      <c r="F45" s="1" t="s">
        <v>1379</v>
      </c>
      <c r="G45" s="1" t="s">
        <v>1167</v>
      </c>
      <c r="H45" s="1" t="s">
        <v>1168</v>
      </c>
      <c r="I45" s="1" t="s">
        <v>1446</v>
      </c>
      <c r="J45" s="1" t="s">
        <v>30</v>
      </c>
      <c r="K45" s="1" t="s">
        <v>1447</v>
      </c>
      <c r="L45" s="1" t="s">
        <v>1447</v>
      </c>
      <c r="M45" s="1" t="s">
        <v>1171</v>
      </c>
      <c r="N45" s="1" t="s">
        <v>1171</v>
      </c>
      <c r="O45" s="1" t="s">
        <v>1172</v>
      </c>
      <c r="P45" s="1" t="s">
        <v>1173</v>
      </c>
      <c r="Q45" s="1" t="s">
        <v>1174</v>
      </c>
      <c r="R45" s="1" t="s">
        <v>1448</v>
      </c>
      <c r="S45" s="1" t="s">
        <v>1176</v>
      </c>
      <c r="T45" s="1" t="s">
        <v>1177</v>
      </c>
      <c r="U45" s="1" t="s">
        <v>1178</v>
      </c>
      <c r="V45" s="1" t="s">
        <v>1232</v>
      </c>
    </row>
    <row r="46" s="1" customFormat="1" spans="1:22">
      <c r="A46" s="3">
        <v>999224454884062</v>
      </c>
      <c r="B46" s="1" t="s">
        <v>1379</v>
      </c>
      <c r="C46" s="1" t="s">
        <v>1449</v>
      </c>
      <c r="D46" s="1" t="s">
        <v>1450</v>
      </c>
      <c r="E46" s="1" t="s">
        <v>1451</v>
      </c>
      <c r="F46" s="1" t="s">
        <v>1379</v>
      </c>
      <c r="G46" s="1" t="s">
        <v>1167</v>
      </c>
      <c r="H46" s="1" t="s">
        <v>1168</v>
      </c>
      <c r="I46" s="1" t="s">
        <v>1452</v>
      </c>
      <c r="J46" s="1" t="s">
        <v>30</v>
      </c>
      <c r="K46" s="1" t="s">
        <v>1453</v>
      </c>
      <c r="L46" s="1" t="s">
        <v>1453</v>
      </c>
      <c r="M46" s="1" t="s">
        <v>1171</v>
      </c>
      <c r="N46" s="1" t="s">
        <v>1171</v>
      </c>
      <c r="O46" s="1" t="s">
        <v>1172</v>
      </c>
      <c r="P46" s="1" t="s">
        <v>1173</v>
      </c>
      <c r="Q46" s="1" t="s">
        <v>1174</v>
      </c>
      <c r="R46" s="1" t="s">
        <v>1454</v>
      </c>
      <c r="S46" s="1" t="s">
        <v>1176</v>
      </c>
      <c r="T46" s="1" t="s">
        <v>1177</v>
      </c>
      <c r="U46" s="1" t="s">
        <v>1178</v>
      </c>
      <c r="V46" s="1" t="s">
        <v>1455</v>
      </c>
    </row>
    <row r="47" s="1" customFormat="1" spans="1:22">
      <c r="A47" s="3">
        <v>999224454129289</v>
      </c>
      <c r="B47" s="1" t="s">
        <v>1379</v>
      </c>
      <c r="C47" s="1" t="s">
        <v>1456</v>
      </c>
      <c r="D47" s="1" t="s">
        <v>1457</v>
      </c>
      <c r="E47" s="1" t="s">
        <v>1458</v>
      </c>
      <c r="F47" s="1" t="s">
        <v>1163</v>
      </c>
      <c r="G47" s="1" t="s">
        <v>1167</v>
      </c>
      <c r="H47" s="1" t="s">
        <v>1168</v>
      </c>
      <c r="I47" s="1" t="s">
        <v>1459</v>
      </c>
      <c r="J47" s="1" t="s">
        <v>30</v>
      </c>
      <c r="K47" s="1" t="s">
        <v>1460</v>
      </c>
      <c r="L47" s="1" t="s">
        <v>1460</v>
      </c>
      <c r="M47" s="1" t="s">
        <v>1171</v>
      </c>
      <c r="N47" s="1" t="s">
        <v>1171</v>
      </c>
      <c r="O47" s="1" t="s">
        <v>1172</v>
      </c>
      <c r="P47" s="1" t="s">
        <v>1173</v>
      </c>
      <c r="Q47" s="1" t="s">
        <v>1174</v>
      </c>
      <c r="R47" s="1" t="s">
        <v>1461</v>
      </c>
      <c r="S47" s="1" t="s">
        <v>1176</v>
      </c>
      <c r="T47" s="1" t="s">
        <v>1177</v>
      </c>
      <c r="U47" s="1" t="s">
        <v>1178</v>
      </c>
      <c r="V47" s="1" t="s">
        <v>1442</v>
      </c>
    </row>
    <row r="48" s="1" customFormat="1" spans="1:22">
      <c r="A48" s="3">
        <v>999224453215839</v>
      </c>
      <c r="B48" s="1" t="s">
        <v>1379</v>
      </c>
      <c r="C48" s="1" t="s">
        <v>1462</v>
      </c>
      <c r="D48" s="1" t="s">
        <v>1463</v>
      </c>
      <c r="E48" s="1" t="s">
        <v>1464</v>
      </c>
      <c r="F48" s="1" t="s">
        <v>1163</v>
      </c>
      <c r="G48" s="1" t="s">
        <v>1167</v>
      </c>
      <c r="H48" s="1" t="s">
        <v>1168</v>
      </c>
      <c r="I48" s="1" t="s">
        <v>1465</v>
      </c>
      <c r="J48" s="1" t="s">
        <v>30</v>
      </c>
      <c r="K48" s="1" t="s">
        <v>1466</v>
      </c>
      <c r="L48" s="1" t="s">
        <v>1466</v>
      </c>
      <c r="M48" s="1" t="s">
        <v>1171</v>
      </c>
      <c r="N48" s="1" t="s">
        <v>1171</v>
      </c>
      <c r="O48" s="1" t="s">
        <v>1172</v>
      </c>
      <c r="P48" s="1" t="s">
        <v>1173</v>
      </c>
      <c r="Q48" s="1" t="s">
        <v>1174</v>
      </c>
      <c r="R48" s="1" t="s">
        <v>1467</v>
      </c>
      <c r="S48" s="1" t="s">
        <v>1176</v>
      </c>
      <c r="T48" s="1" t="s">
        <v>1177</v>
      </c>
      <c r="U48" s="1" t="s">
        <v>1178</v>
      </c>
      <c r="V48" s="1" t="s">
        <v>1308</v>
      </c>
    </row>
    <row r="49" s="1" customFormat="1" spans="1:22">
      <c r="A49" s="3">
        <v>999224452993587</v>
      </c>
      <c r="B49" s="1" t="s">
        <v>1379</v>
      </c>
      <c r="C49" s="1" t="s">
        <v>1468</v>
      </c>
      <c r="D49" s="1" t="s">
        <v>1469</v>
      </c>
      <c r="E49" s="1" t="s">
        <v>1470</v>
      </c>
      <c r="F49" s="1" t="s">
        <v>1379</v>
      </c>
      <c r="G49" s="1" t="s">
        <v>1167</v>
      </c>
      <c r="H49" s="1" t="s">
        <v>1168</v>
      </c>
      <c r="I49" s="1" t="s">
        <v>1471</v>
      </c>
      <c r="J49" s="1" t="s">
        <v>30</v>
      </c>
      <c r="K49" s="1" t="s">
        <v>1472</v>
      </c>
      <c r="L49" s="1" t="s">
        <v>1472</v>
      </c>
      <c r="M49" s="1" t="s">
        <v>1171</v>
      </c>
      <c r="N49" s="1" t="s">
        <v>1171</v>
      </c>
      <c r="O49" s="1" t="s">
        <v>1172</v>
      </c>
      <c r="P49" s="1" t="s">
        <v>1173</v>
      </c>
      <c r="Q49" s="1" t="s">
        <v>1174</v>
      </c>
      <c r="R49" s="1" t="s">
        <v>1473</v>
      </c>
      <c r="S49" s="1" t="s">
        <v>1176</v>
      </c>
      <c r="T49" s="1" t="s">
        <v>1177</v>
      </c>
      <c r="U49" s="1" t="s">
        <v>1178</v>
      </c>
      <c r="V49" s="1" t="s">
        <v>1474</v>
      </c>
    </row>
    <row r="50" s="1" customFormat="1" spans="1:22">
      <c r="A50" s="3">
        <v>999224452960373</v>
      </c>
      <c r="B50" s="1" t="s">
        <v>1379</v>
      </c>
      <c r="C50" s="1" t="s">
        <v>1475</v>
      </c>
      <c r="D50" s="1" t="s">
        <v>1476</v>
      </c>
      <c r="E50" s="1" t="s">
        <v>1477</v>
      </c>
      <c r="F50" s="1" t="s">
        <v>1163</v>
      </c>
      <c r="G50" s="1" t="s">
        <v>1167</v>
      </c>
      <c r="H50" s="1" t="s">
        <v>1168</v>
      </c>
      <c r="I50" s="1" t="s">
        <v>1478</v>
      </c>
      <c r="J50" s="1" t="s">
        <v>30</v>
      </c>
      <c r="K50" s="1" t="s">
        <v>1479</v>
      </c>
      <c r="L50" s="1" t="s">
        <v>1479</v>
      </c>
      <c r="M50" s="1" t="s">
        <v>1171</v>
      </c>
      <c r="N50" s="1" t="s">
        <v>1171</v>
      </c>
      <c r="O50" s="1" t="s">
        <v>1172</v>
      </c>
      <c r="P50" s="1" t="s">
        <v>1173</v>
      </c>
      <c r="Q50" s="1" t="s">
        <v>1174</v>
      </c>
      <c r="R50" s="1" t="s">
        <v>1480</v>
      </c>
      <c r="S50" s="1" t="s">
        <v>1176</v>
      </c>
      <c r="T50" s="1" t="s">
        <v>1177</v>
      </c>
      <c r="U50" s="1" t="s">
        <v>1178</v>
      </c>
      <c r="V50" s="1" t="s">
        <v>1481</v>
      </c>
    </row>
    <row r="51" s="1" customFormat="1" spans="1:22">
      <c r="A51" s="3">
        <v>999224452427091</v>
      </c>
      <c r="B51" s="1" t="s">
        <v>1379</v>
      </c>
      <c r="C51" s="1" t="s">
        <v>1482</v>
      </c>
      <c r="D51" s="1" t="s">
        <v>1483</v>
      </c>
      <c r="E51" s="1" t="s">
        <v>1484</v>
      </c>
      <c r="F51" s="1" t="s">
        <v>1163</v>
      </c>
      <c r="G51" s="1" t="s">
        <v>1167</v>
      </c>
      <c r="H51" s="1" t="s">
        <v>1168</v>
      </c>
      <c r="I51" s="1" t="s">
        <v>1485</v>
      </c>
      <c r="J51" s="1" t="s">
        <v>30</v>
      </c>
      <c r="K51" s="1" t="s">
        <v>1486</v>
      </c>
      <c r="L51" s="1" t="s">
        <v>1486</v>
      </c>
      <c r="M51" s="1" t="s">
        <v>1171</v>
      </c>
      <c r="N51" s="1" t="s">
        <v>1171</v>
      </c>
      <c r="O51" s="1" t="s">
        <v>1172</v>
      </c>
      <c r="P51" s="1" t="s">
        <v>1173</v>
      </c>
      <c r="Q51" s="1" t="s">
        <v>1174</v>
      </c>
      <c r="R51" s="1" t="s">
        <v>1487</v>
      </c>
      <c r="S51" s="1" t="s">
        <v>1176</v>
      </c>
      <c r="T51" s="1" t="s">
        <v>1177</v>
      </c>
      <c r="U51" s="1" t="s">
        <v>1178</v>
      </c>
      <c r="V51" s="1" t="s">
        <v>1199</v>
      </c>
    </row>
    <row r="52" s="1" customFormat="1" spans="1:22">
      <c r="A52" s="3">
        <v>999224452188386</v>
      </c>
      <c r="B52" s="1" t="s">
        <v>1379</v>
      </c>
      <c r="C52" s="1" t="s">
        <v>1488</v>
      </c>
      <c r="D52" s="1" t="s">
        <v>1165</v>
      </c>
      <c r="E52" s="1" t="s">
        <v>1489</v>
      </c>
      <c r="F52" s="1" t="s">
        <v>1163</v>
      </c>
      <c r="G52" s="1" t="s">
        <v>1167</v>
      </c>
      <c r="H52" s="1" t="s">
        <v>1168</v>
      </c>
      <c r="I52" s="1" t="s">
        <v>1490</v>
      </c>
      <c r="J52" s="1" t="s">
        <v>30</v>
      </c>
      <c r="K52" s="1" t="s">
        <v>1491</v>
      </c>
      <c r="L52" s="1" t="s">
        <v>1491</v>
      </c>
      <c r="M52" s="1" t="s">
        <v>1171</v>
      </c>
      <c r="N52" s="1" t="s">
        <v>1171</v>
      </c>
      <c r="O52" s="1" t="s">
        <v>1172</v>
      </c>
      <c r="P52" s="1" t="s">
        <v>1173</v>
      </c>
      <c r="Q52" s="1" t="s">
        <v>1174</v>
      </c>
      <c r="R52" s="1" t="s">
        <v>1492</v>
      </c>
      <c r="S52" s="1" t="s">
        <v>1176</v>
      </c>
      <c r="T52" s="1" t="s">
        <v>1177</v>
      </c>
      <c r="U52" s="1" t="s">
        <v>1178</v>
      </c>
      <c r="V52" s="1" t="s">
        <v>1179</v>
      </c>
    </row>
    <row r="53" s="1" customFormat="1" spans="1:22">
      <c r="A53" s="3">
        <v>999224452169510</v>
      </c>
      <c r="B53" s="1" t="s">
        <v>1379</v>
      </c>
      <c r="C53" s="1" t="s">
        <v>1493</v>
      </c>
      <c r="D53" s="1" t="s">
        <v>1494</v>
      </c>
      <c r="E53" s="1" t="s">
        <v>1495</v>
      </c>
      <c r="F53" s="1" t="s">
        <v>1163</v>
      </c>
      <c r="G53" s="1" t="s">
        <v>1167</v>
      </c>
      <c r="H53" s="1" t="s">
        <v>1168</v>
      </c>
      <c r="I53" s="1" t="s">
        <v>1496</v>
      </c>
      <c r="J53" s="1" t="s">
        <v>30</v>
      </c>
      <c r="K53" s="1" t="s">
        <v>1497</v>
      </c>
      <c r="L53" s="1" t="s">
        <v>1497</v>
      </c>
      <c r="M53" s="1" t="s">
        <v>1171</v>
      </c>
      <c r="N53" s="1" t="s">
        <v>1171</v>
      </c>
      <c r="O53" s="1" t="s">
        <v>1172</v>
      </c>
      <c r="P53" s="1" t="s">
        <v>1173</v>
      </c>
      <c r="Q53" s="1" t="s">
        <v>1174</v>
      </c>
      <c r="R53" s="1" t="s">
        <v>1498</v>
      </c>
      <c r="S53" s="1" t="s">
        <v>1176</v>
      </c>
      <c r="T53" s="1" t="s">
        <v>1177</v>
      </c>
      <c r="U53" s="1" t="s">
        <v>1178</v>
      </c>
      <c r="V53" s="1" t="s">
        <v>1179</v>
      </c>
    </row>
    <row r="54" s="1" customFormat="1" spans="1:22">
      <c r="A54" s="3">
        <v>999224451958554</v>
      </c>
      <c r="B54" s="1" t="s">
        <v>1379</v>
      </c>
      <c r="C54" s="1" t="s">
        <v>1499</v>
      </c>
      <c r="D54" s="1" t="s">
        <v>1234</v>
      </c>
      <c r="E54" s="1" t="s">
        <v>1500</v>
      </c>
      <c r="F54" s="1" t="s">
        <v>1379</v>
      </c>
      <c r="G54" s="1" t="s">
        <v>1167</v>
      </c>
      <c r="H54" s="1" t="s">
        <v>1168</v>
      </c>
      <c r="I54" s="1" t="s">
        <v>1501</v>
      </c>
      <c r="J54" s="1" t="s">
        <v>30</v>
      </c>
      <c r="K54" s="1" t="s">
        <v>1502</v>
      </c>
      <c r="L54" s="1" t="s">
        <v>1502</v>
      </c>
      <c r="M54" s="1" t="s">
        <v>1171</v>
      </c>
      <c r="N54" s="1" t="s">
        <v>1171</v>
      </c>
      <c r="O54" s="1" t="s">
        <v>1172</v>
      </c>
      <c r="P54" s="1" t="s">
        <v>1173</v>
      </c>
      <c r="Q54" s="1" t="s">
        <v>1174</v>
      </c>
      <c r="R54" s="1" t="s">
        <v>1503</v>
      </c>
      <c r="S54" s="1" t="s">
        <v>1176</v>
      </c>
      <c r="T54" s="1" t="s">
        <v>1177</v>
      </c>
      <c r="U54" s="1" t="s">
        <v>1178</v>
      </c>
      <c r="V54" s="1" t="s">
        <v>1179</v>
      </c>
    </row>
    <row r="55" s="1" customFormat="1" spans="1:22">
      <c r="A55" s="3">
        <v>999224451448350</v>
      </c>
      <c r="B55" s="1" t="s">
        <v>1379</v>
      </c>
      <c r="C55" s="1" t="s">
        <v>1504</v>
      </c>
      <c r="D55" s="1" t="s">
        <v>1505</v>
      </c>
      <c r="E55" s="1" t="s">
        <v>1506</v>
      </c>
      <c r="F55" s="1" t="s">
        <v>1379</v>
      </c>
      <c r="G55" s="1" t="s">
        <v>1167</v>
      </c>
      <c r="H55" s="1" t="s">
        <v>1168</v>
      </c>
      <c r="I55" s="1" t="s">
        <v>1507</v>
      </c>
      <c r="J55" s="1" t="s">
        <v>30</v>
      </c>
      <c r="K55" s="1" t="s">
        <v>1508</v>
      </c>
      <c r="L55" s="1" t="s">
        <v>1508</v>
      </c>
      <c r="M55" s="1" t="s">
        <v>1171</v>
      </c>
      <c r="N55" s="1" t="s">
        <v>1171</v>
      </c>
      <c r="O55" s="1" t="s">
        <v>1172</v>
      </c>
      <c r="P55" s="1" t="s">
        <v>1173</v>
      </c>
      <c r="Q55" s="1" t="s">
        <v>1174</v>
      </c>
      <c r="R55" s="1" t="s">
        <v>1509</v>
      </c>
      <c r="S55" s="1" t="s">
        <v>1176</v>
      </c>
      <c r="T55" s="1" t="s">
        <v>1177</v>
      </c>
      <c r="U55" s="1" t="s">
        <v>1178</v>
      </c>
      <c r="V55" s="1" t="s">
        <v>1179</v>
      </c>
    </row>
    <row r="56" s="1" customFormat="1" spans="1:22">
      <c r="A56" s="3">
        <v>999224451217575</v>
      </c>
      <c r="B56" s="1" t="s">
        <v>1379</v>
      </c>
      <c r="C56" s="1" t="s">
        <v>1510</v>
      </c>
      <c r="D56" s="1" t="s">
        <v>1511</v>
      </c>
      <c r="E56" s="1" t="s">
        <v>1512</v>
      </c>
      <c r="F56" s="1" t="s">
        <v>1163</v>
      </c>
      <c r="G56" s="1" t="s">
        <v>1167</v>
      </c>
      <c r="H56" s="1" t="s">
        <v>1168</v>
      </c>
      <c r="I56" s="1" t="s">
        <v>1513</v>
      </c>
      <c r="J56" s="1" t="s">
        <v>30</v>
      </c>
      <c r="K56" s="1" t="s">
        <v>1514</v>
      </c>
      <c r="L56" s="1" t="s">
        <v>1514</v>
      </c>
      <c r="M56" s="1" t="s">
        <v>1171</v>
      </c>
      <c r="N56" s="1" t="s">
        <v>1171</v>
      </c>
      <c r="O56" s="1" t="s">
        <v>1172</v>
      </c>
      <c r="P56" s="1" t="s">
        <v>1173</v>
      </c>
      <c r="Q56" s="1" t="s">
        <v>1174</v>
      </c>
      <c r="R56" s="1" t="s">
        <v>1515</v>
      </c>
      <c r="S56" s="1" t="s">
        <v>1176</v>
      </c>
      <c r="T56" s="1" t="s">
        <v>1177</v>
      </c>
      <c r="U56" s="1" t="s">
        <v>1178</v>
      </c>
      <c r="V56" s="1" t="s">
        <v>1442</v>
      </c>
    </row>
    <row r="57" s="1" customFormat="1" spans="1:22">
      <c r="A57" s="3">
        <v>999224450677537</v>
      </c>
      <c r="B57" s="1" t="s">
        <v>1379</v>
      </c>
      <c r="C57" s="1" t="s">
        <v>1516</v>
      </c>
      <c r="D57" s="1" t="s">
        <v>1517</v>
      </c>
      <c r="E57" s="1" t="s">
        <v>1518</v>
      </c>
      <c r="F57" s="1" t="s">
        <v>1163</v>
      </c>
      <c r="G57" s="1" t="s">
        <v>1167</v>
      </c>
      <c r="H57" s="1" t="s">
        <v>1168</v>
      </c>
      <c r="I57" s="1" t="s">
        <v>1519</v>
      </c>
      <c r="J57" s="1" t="s">
        <v>30</v>
      </c>
      <c r="K57" s="1" t="s">
        <v>1520</v>
      </c>
      <c r="L57" s="1" t="s">
        <v>1520</v>
      </c>
      <c r="M57" s="1" t="s">
        <v>1171</v>
      </c>
      <c r="N57" s="1" t="s">
        <v>1171</v>
      </c>
      <c r="O57" s="1" t="s">
        <v>1172</v>
      </c>
      <c r="P57" s="1" t="s">
        <v>1173</v>
      </c>
      <c r="Q57" s="1" t="s">
        <v>1174</v>
      </c>
      <c r="R57" s="1" t="s">
        <v>1521</v>
      </c>
      <c r="S57" s="1" t="s">
        <v>1176</v>
      </c>
      <c r="T57" s="1" t="s">
        <v>1177</v>
      </c>
      <c r="U57" s="1" t="s">
        <v>1178</v>
      </c>
      <c r="V57" s="1" t="s">
        <v>1232</v>
      </c>
    </row>
    <row r="58" s="1" customFormat="1" spans="1:22">
      <c r="A58" s="3">
        <v>999224450045723</v>
      </c>
      <c r="B58" s="1" t="s">
        <v>1379</v>
      </c>
      <c r="C58" s="1" t="s">
        <v>1522</v>
      </c>
      <c r="D58" s="1" t="s">
        <v>1523</v>
      </c>
      <c r="E58" s="1" t="s">
        <v>1524</v>
      </c>
      <c r="F58" s="1" t="s">
        <v>1379</v>
      </c>
      <c r="G58" s="1" t="s">
        <v>1167</v>
      </c>
      <c r="H58" s="1" t="s">
        <v>1168</v>
      </c>
      <c r="I58" s="1" t="s">
        <v>1525</v>
      </c>
      <c r="J58" s="1" t="s">
        <v>30</v>
      </c>
      <c r="K58" s="1" t="s">
        <v>1526</v>
      </c>
      <c r="L58" s="1" t="s">
        <v>1526</v>
      </c>
      <c r="M58" s="1" t="s">
        <v>1171</v>
      </c>
      <c r="N58" s="1" t="s">
        <v>1171</v>
      </c>
      <c r="O58" s="1" t="s">
        <v>1172</v>
      </c>
      <c r="P58" s="1" t="s">
        <v>1173</v>
      </c>
      <c r="Q58" s="1" t="s">
        <v>1174</v>
      </c>
      <c r="R58" s="1" t="s">
        <v>1527</v>
      </c>
      <c r="S58" s="1" t="s">
        <v>1176</v>
      </c>
      <c r="T58" s="1" t="s">
        <v>1177</v>
      </c>
      <c r="U58" s="1" t="s">
        <v>1178</v>
      </c>
      <c r="V58" s="1" t="s">
        <v>1179</v>
      </c>
    </row>
    <row r="59" s="1" customFormat="1" spans="1:22">
      <c r="A59" s="3">
        <v>999224448554109</v>
      </c>
      <c r="B59" s="1" t="s">
        <v>1379</v>
      </c>
      <c r="C59" s="1" t="s">
        <v>1528</v>
      </c>
      <c r="D59" s="1" t="s">
        <v>1529</v>
      </c>
      <c r="E59" s="1" t="s">
        <v>1530</v>
      </c>
      <c r="F59" s="1" t="s">
        <v>1379</v>
      </c>
      <c r="G59" s="1" t="s">
        <v>1167</v>
      </c>
      <c r="H59" s="1" t="s">
        <v>1168</v>
      </c>
      <c r="I59" s="1" t="s">
        <v>1531</v>
      </c>
      <c r="J59" s="1" t="s">
        <v>30</v>
      </c>
      <c r="K59" s="1" t="s">
        <v>1532</v>
      </c>
      <c r="L59" s="1" t="s">
        <v>1532</v>
      </c>
      <c r="M59" s="1" t="s">
        <v>1171</v>
      </c>
      <c r="N59" s="1" t="s">
        <v>1171</v>
      </c>
      <c r="O59" s="1" t="s">
        <v>1172</v>
      </c>
      <c r="P59" s="1" t="s">
        <v>1173</v>
      </c>
      <c r="Q59" s="1" t="s">
        <v>1174</v>
      </c>
      <c r="R59" s="1" t="s">
        <v>1533</v>
      </c>
      <c r="S59" s="1" t="s">
        <v>1176</v>
      </c>
      <c r="T59" s="1" t="s">
        <v>1177</v>
      </c>
      <c r="U59" s="1" t="s">
        <v>1178</v>
      </c>
      <c r="V59" s="1" t="s">
        <v>1179</v>
      </c>
    </row>
    <row r="60" s="1" customFormat="1" spans="1:22">
      <c r="A60" s="3">
        <v>999224448444636</v>
      </c>
      <c r="B60" s="1" t="s">
        <v>1379</v>
      </c>
      <c r="C60" s="1" t="s">
        <v>1534</v>
      </c>
      <c r="D60" s="1" t="s">
        <v>1535</v>
      </c>
      <c r="E60" s="1" t="s">
        <v>1536</v>
      </c>
      <c r="F60" s="1" t="s">
        <v>1163</v>
      </c>
      <c r="G60" s="1" t="s">
        <v>1167</v>
      </c>
      <c r="H60" s="1" t="s">
        <v>1168</v>
      </c>
      <c r="I60" s="1" t="s">
        <v>1537</v>
      </c>
      <c r="J60" s="1" t="s">
        <v>30</v>
      </c>
      <c r="K60" s="1" t="s">
        <v>1538</v>
      </c>
      <c r="L60" s="1" t="s">
        <v>1538</v>
      </c>
      <c r="M60" s="1" t="s">
        <v>1171</v>
      </c>
      <c r="N60" s="1" t="s">
        <v>1171</v>
      </c>
      <c r="O60" s="1" t="s">
        <v>1172</v>
      </c>
      <c r="P60" s="1" t="s">
        <v>1173</v>
      </c>
      <c r="Q60" s="1" t="s">
        <v>1174</v>
      </c>
      <c r="R60" s="1" t="s">
        <v>1539</v>
      </c>
      <c r="S60" s="1" t="s">
        <v>1176</v>
      </c>
      <c r="T60" s="1" t="s">
        <v>1177</v>
      </c>
      <c r="U60" s="1" t="s">
        <v>1178</v>
      </c>
      <c r="V60" s="1" t="s">
        <v>1540</v>
      </c>
    </row>
    <row r="61" s="1" customFormat="1" spans="1:22">
      <c r="A61" s="3">
        <v>999224448041591</v>
      </c>
      <c r="B61" s="1" t="s">
        <v>1379</v>
      </c>
      <c r="C61" s="1" t="s">
        <v>1541</v>
      </c>
      <c r="D61" s="1" t="s">
        <v>1542</v>
      </c>
      <c r="E61" s="1" t="s">
        <v>1543</v>
      </c>
      <c r="F61" s="1" t="s">
        <v>1163</v>
      </c>
      <c r="G61" s="1" t="s">
        <v>1167</v>
      </c>
      <c r="H61" s="1" t="s">
        <v>1168</v>
      </c>
      <c r="I61" s="1" t="s">
        <v>1544</v>
      </c>
      <c r="J61" s="1" t="s">
        <v>30</v>
      </c>
      <c r="K61" s="1" t="s">
        <v>1545</v>
      </c>
      <c r="L61" s="1" t="s">
        <v>1545</v>
      </c>
      <c r="M61" s="1" t="s">
        <v>1171</v>
      </c>
      <c r="N61" s="1" t="s">
        <v>1171</v>
      </c>
      <c r="O61" s="1" t="s">
        <v>1172</v>
      </c>
      <c r="P61" s="1" t="s">
        <v>1173</v>
      </c>
      <c r="Q61" s="1" t="s">
        <v>1174</v>
      </c>
      <c r="R61" s="1" t="s">
        <v>1546</v>
      </c>
      <c r="S61" s="1" t="s">
        <v>1176</v>
      </c>
      <c r="T61" s="1" t="s">
        <v>1177</v>
      </c>
      <c r="U61" s="1" t="s">
        <v>1178</v>
      </c>
      <c r="V61" s="1" t="s">
        <v>1271</v>
      </c>
    </row>
    <row r="62" s="1" customFormat="1" spans="1:22">
      <c r="A62" s="3">
        <v>999224446863014</v>
      </c>
      <c r="B62" s="1" t="s">
        <v>1547</v>
      </c>
      <c r="C62" s="1" t="s">
        <v>1548</v>
      </c>
      <c r="D62" s="1" t="s">
        <v>1549</v>
      </c>
      <c r="E62" s="1" t="s">
        <v>1550</v>
      </c>
      <c r="F62" s="1" t="s">
        <v>1379</v>
      </c>
      <c r="G62" s="1" t="s">
        <v>1167</v>
      </c>
      <c r="H62" s="1" t="s">
        <v>1168</v>
      </c>
      <c r="I62" s="1" t="s">
        <v>1551</v>
      </c>
      <c r="J62" s="1" t="s">
        <v>30</v>
      </c>
      <c r="K62" s="1" t="s">
        <v>1552</v>
      </c>
      <c r="L62" s="1" t="s">
        <v>1552</v>
      </c>
      <c r="M62" s="1" t="s">
        <v>1171</v>
      </c>
      <c r="N62" s="1" t="s">
        <v>1171</v>
      </c>
      <c r="O62" s="1" t="s">
        <v>1172</v>
      </c>
      <c r="P62" s="1" t="s">
        <v>1173</v>
      </c>
      <c r="Q62" s="1" t="s">
        <v>1174</v>
      </c>
      <c r="R62" s="1" t="s">
        <v>1553</v>
      </c>
      <c r="S62" s="1" t="s">
        <v>1176</v>
      </c>
      <c r="T62" s="1" t="s">
        <v>1177</v>
      </c>
      <c r="U62" s="1" t="s">
        <v>1178</v>
      </c>
      <c r="V62" s="1" t="s">
        <v>1554</v>
      </c>
    </row>
    <row r="63" s="1" customFormat="1" spans="1:22">
      <c r="A63" s="3">
        <v>999224444021450</v>
      </c>
      <c r="B63" s="1" t="s">
        <v>1547</v>
      </c>
      <c r="C63" s="1" t="s">
        <v>1555</v>
      </c>
      <c r="D63" s="1" t="s">
        <v>1556</v>
      </c>
      <c r="E63" s="1" t="s">
        <v>1557</v>
      </c>
      <c r="F63" s="1" t="s">
        <v>1379</v>
      </c>
      <c r="G63" s="1" t="s">
        <v>1167</v>
      </c>
      <c r="H63" s="1" t="s">
        <v>1168</v>
      </c>
      <c r="I63" s="1" t="s">
        <v>1558</v>
      </c>
      <c r="J63" s="1" t="s">
        <v>30</v>
      </c>
      <c r="K63" s="1" t="s">
        <v>1559</v>
      </c>
      <c r="L63" s="1" t="s">
        <v>1559</v>
      </c>
      <c r="M63" s="1" t="s">
        <v>1171</v>
      </c>
      <c r="N63" s="1" t="s">
        <v>1171</v>
      </c>
      <c r="O63" s="1" t="s">
        <v>1172</v>
      </c>
      <c r="P63" s="1" t="s">
        <v>1173</v>
      </c>
      <c r="Q63" s="1" t="s">
        <v>1174</v>
      </c>
      <c r="R63" s="1" t="s">
        <v>1560</v>
      </c>
      <c r="S63" s="1" t="s">
        <v>1176</v>
      </c>
      <c r="T63" s="1" t="s">
        <v>1177</v>
      </c>
      <c r="U63" s="1" t="s">
        <v>1178</v>
      </c>
      <c r="V63" s="1" t="s">
        <v>1251</v>
      </c>
    </row>
    <row r="64" s="1" customFormat="1" spans="1:22">
      <c r="A64" s="3">
        <v>999224443755050</v>
      </c>
      <c r="B64" s="1" t="s">
        <v>1547</v>
      </c>
      <c r="C64" s="1" t="s">
        <v>1561</v>
      </c>
      <c r="D64" s="1" t="s">
        <v>1562</v>
      </c>
      <c r="E64" s="1" t="s">
        <v>1563</v>
      </c>
      <c r="F64" s="1" t="s">
        <v>1379</v>
      </c>
      <c r="G64" s="1" t="s">
        <v>1167</v>
      </c>
      <c r="H64" s="1" t="s">
        <v>1168</v>
      </c>
      <c r="I64" s="1" t="s">
        <v>1564</v>
      </c>
      <c r="J64" s="1" t="s">
        <v>30</v>
      </c>
      <c r="K64" s="1" t="s">
        <v>1565</v>
      </c>
      <c r="L64" s="1" t="s">
        <v>1565</v>
      </c>
      <c r="M64" s="1" t="s">
        <v>1171</v>
      </c>
      <c r="N64" s="1" t="s">
        <v>1171</v>
      </c>
      <c r="O64" s="1" t="s">
        <v>1172</v>
      </c>
      <c r="P64" s="1" t="s">
        <v>1173</v>
      </c>
      <c r="Q64" s="1" t="s">
        <v>1174</v>
      </c>
      <c r="R64" s="1" t="s">
        <v>1566</v>
      </c>
      <c r="S64" s="1" t="s">
        <v>1176</v>
      </c>
      <c r="T64" s="1" t="s">
        <v>1177</v>
      </c>
      <c r="U64" s="1" t="s">
        <v>1178</v>
      </c>
      <c r="V64" s="1" t="s">
        <v>1179</v>
      </c>
    </row>
    <row r="65" s="1" customFormat="1" spans="1:22">
      <c r="A65" s="3">
        <v>999224443221208</v>
      </c>
      <c r="B65" s="1" t="s">
        <v>1547</v>
      </c>
      <c r="C65" s="1" t="s">
        <v>1567</v>
      </c>
      <c r="D65" s="1" t="s">
        <v>1568</v>
      </c>
      <c r="E65" s="1" t="s">
        <v>1569</v>
      </c>
      <c r="F65" s="1" t="s">
        <v>1163</v>
      </c>
      <c r="G65" s="1" t="s">
        <v>1167</v>
      </c>
      <c r="H65" s="1" t="s">
        <v>1168</v>
      </c>
      <c r="I65" s="1" t="s">
        <v>1570</v>
      </c>
      <c r="J65" s="1" t="s">
        <v>30</v>
      </c>
      <c r="K65" s="1" t="s">
        <v>1571</v>
      </c>
      <c r="L65" s="1" t="s">
        <v>1571</v>
      </c>
      <c r="M65" s="1" t="s">
        <v>1171</v>
      </c>
      <c r="N65" s="1" t="s">
        <v>1171</v>
      </c>
      <c r="O65" s="1" t="s">
        <v>1172</v>
      </c>
      <c r="P65" s="1" t="s">
        <v>1173</v>
      </c>
      <c r="Q65" s="1" t="s">
        <v>1174</v>
      </c>
      <c r="R65" s="1" t="s">
        <v>1572</v>
      </c>
      <c r="S65" s="1" t="s">
        <v>1176</v>
      </c>
      <c r="T65" s="1" t="s">
        <v>1177</v>
      </c>
      <c r="U65" s="1" t="s">
        <v>1178</v>
      </c>
      <c r="V65" s="1" t="s">
        <v>1308</v>
      </c>
    </row>
    <row r="66" s="1" customFormat="1" spans="1:22">
      <c r="A66" s="3">
        <v>999224442959390</v>
      </c>
      <c r="B66" s="1" t="s">
        <v>1547</v>
      </c>
      <c r="C66" s="1" t="s">
        <v>1573</v>
      </c>
      <c r="D66" s="1" t="s">
        <v>1574</v>
      </c>
      <c r="E66" s="1" t="s">
        <v>1575</v>
      </c>
      <c r="F66" s="1" t="s">
        <v>1547</v>
      </c>
      <c r="G66" s="1" t="s">
        <v>1167</v>
      </c>
      <c r="H66" s="1" t="s">
        <v>1168</v>
      </c>
      <c r="I66" s="1" t="s">
        <v>1576</v>
      </c>
      <c r="J66" s="1" t="s">
        <v>30</v>
      </c>
      <c r="K66" s="1" t="s">
        <v>1577</v>
      </c>
      <c r="L66" s="1" t="s">
        <v>1577</v>
      </c>
      <c r="M66" s="1" t="s">
        <v>1171</v>
      </c>
      <c r="N66" s="1" t="s">
        <v>1171</v>
      </c>
      <c r="O66" s="1" t="s">
        <v>1172</v>
      </c>
      <c r="P66" s="1" t="s">
        <v>1173</v>
      </c>
      <c r="Q66" s="1" t="s">
        <v>1174</v>
      </c>
      <c r="R66" s="1" t="s">
        <v>1578</v>
      </c>
      <c r="S66" s="1" t="s">
        <v>1176</v>
      </c>
      <c r="T66" s="1" t="s">
        <v>1177</v>
      </c>
      <c r="U66" s="1" t="s">
        <v>1178</v>
      </c>
      <c r="V66" s="1" t="s">
        <v>1264</v>
      </c>
    </row>
    <row r="67" s="1" customFormat="1" spans="1:22">
      <c r="A67" s="3">
        <v>999224442240970</v>
      </c>
      <c r="B67" s="1" t="s">
        <v>1547</v>
      </c>
      <c r="C67" s="1" t="s">
        <v>1579</v>
      </c>
      <c r="D67" s="1" t="s">
        <v>1580</v>
      </c>
      <c r="E67" s="1" t="s">
        <v>1581</v>
      </c>
      <c r="F67" s="1" t="s">
        <v>1379</v>
      </c>
      <c r="G67" s="1" t="s">
        <v>1167</v>
      </c>
      <c r="H67" s="1" t="s">
        <v>1168</v>
      </c>
      <c r="I67" s="1" t="s">
        <v>1582</v>
      </c>
      <c r="J67" s="1" t="s">
        <v>30</v>
      </c>
      <c r="K67" s="1" t="s">
        <v>1583</v>
      </c>
      <c r="L67" s="1" t="s">
        <v>1583</v>
      </c>
      <c r="M67" s="1" t="s">
        <v>1171</v>
      </c>
      <c r="N67" s="1" t="s">
        <v>1171</v>
      </c>
      <c r="O67" s="1" t="s">
        <v>1172</v>
      </c>
      <c r="P67" s="1" t="s">
        <v>1173</v>
      </c>
      <c r="Q67" s="1" t="s">
        <v>1174</v>
      </c>
      <c r="R67" s="1" t="s">
        <v>1584</v>
      </c>
      <c r="S67" s="1" t="s">
        <v>1176</v>
      </c>
      <c r="T67" s="1" t="s">
        <v>1177</v>
      </c>
      <c r="U67" s="1" t="s">
        <v>1178</v>
      </c>
      <c r="V67" s="1" t="s">
        <v>1442</v>
      </c>
    </row>
    <row r="68" s="1" customFormat="1" spans="1:22">
      <c r="A68" s="3">
        <v>999224440874779</v>
      </c>
      <c r="B68" s="1" t="s">
        <v>1547</v>
      </c>
      <c r="C68" s="1" t="s">
        <v>1585</v>
      </c>
      <c r="D68" s="1" t="s">
        <v>1586</v>
      </c>
      <c r="E68" s="1" t="s">
        <v>1587</v>
      </c>
      <c r="F68" s="1" t="s">
        <v>1379</v>
      </c>
      <c r="G68" s="1" t="s">
        <v>1167</v>
      </c>
      <c r="H68" s="1" t="s">
        <v>1168</v>
      </c>
      <c r="I68" s="1" t="s">
        <v>1588</v>
      </c>
      <c r="J68" s="1" t="s">
        <v>30</v>
      </c>
      <c r="K68" s="1" t="s">
        <v>1589</v>
      </c>
      <c r="L68" s="1" t="s">
        <v>1589</v>
      </c>
      <c r="M68" s="1" t="s">
        <v>1171</v>
      </c>
      <c r="N68" s="1" t="s">
        <v>1171</v>
      </c>
      <c r="O68" s="1" t="s">
        <v>1172</v>
      </c>
      <c r="P68" s="1" t="s">
        <v>1173</v>
      </c>
      <c r="Q68" s="1" t="s">
        <v>1174</v>
      </c>
      <c r="R68" s="1" t="s">
        <v>1590</v>
      </c>
      <c r="S68" s="1" t="s">
        <v>1176</v>
      </c>
      <c r="T68" s="1" t="s">
        <v>1177</v>
      </c>
      <c r="U68" s="1" t="s">
        <v>1178</v>
      </c>
      <c r="V68" s="1" t="s">
        <v>1554</v>
      </c>
    </row>
    <row r="69" s="1" customFormat="1" spans="1:22">
      <c r="A69" s="3">
        <v>999224440222131</v>
      </c>
      <c r="B69" s="1" t="s">
        <v>1547</v>
      </c>
      <c r="C69" s="1" t="s">
        <v>1591</v>
      </c>
      <c r="D69" s="1" t="s">
        <v>1592</v>
      </c>
      <c r="E69" s="1" t="s">
        <v>1593</v>
      </c>
      <c r="F69" s="1" t="s">
        <v>1379</v>
      </c>
      <c r="G69" s="1" t="s">
        <v>1167</v>
      </c>
      <c r="H69" s="1" t="s">
        <v>1168</v>
      </c>
      <c r="I69" s="1" t="s">
        <v>1594</v>
      </c>
      <c r="J69" s="1" t="s">
        <v>30</v>
      </c>
      <c r="K69" s="1" t="s">
        <v>1595</v>
      </c>
      <c r="L69" s="1" t="s">
        <v>1595</v>
      </c>
      <c r="M69" s="1" t="s">
        <v>1171</v>
      </c>
      <c r="N69" s="1" t="s">
        <v>1171</v>
      </c>
      <c r="O69" s="1" t="s">
        <v>1172</v>
      </c>
      <c r="P69" s="1" t="s">
        <v>1173</v>
      </c>
      <c r="Q69" s="1" t="s">
        <v>1174</v>
      </c>
      <c r="R69" s="1" t="s">
        <v>1596</v>
      </c>
      <c r="S69" s="1" t="s">
        <v>1176</v>
      </c>
      <c r="T69" s="1" t="s">
        <v>1177</v>
      </c>
      <c r="U69" s="1" t="s">
        <v>1178</v>
      </c>
      <c r="V69" s="1" t="s">
        <v>1340</v>
      </c>
    </row>
    <row r="70" s="1" customFormat="1" spans="1:22">
      <c r="A70" s="3">
        <v>999224439898726</v>
      </c>
      <c r="B70" s="1" t="s">
        <v>1547</v>
      </c>
      <c r="C70" s="1" t="s">
        <v>1597</v>
      </c>
      <c r="D70" s="1" t="s">
        <v>1598</v>
      </c>
      <c r="E70" s="1" t="s">
        <v>1599</v>
      </c>
      <c r="F70" s="1" t="s">
        <v>1163</v>
      </c>
      <c r="G70" s="1" t="s">
        <v>1167</v>
      </c>
      <c r="H70" s="1" t="s">
        <v>1168</v>
      </c>
      <c r="I70" s="1" t="s">
        <v>1600</v>
      </c>
      <c r="J70" s="1" t="s">
        <v>30</v>
      </c>
      <c r="K70" s="1" t="s">
        <v>1601</v>
      </c>
      <c r="L70" s="1" t="s">
        <v>1601</v>
      </c>
      <c r="M70" s="1" t="s">
        <v>1171</v>
      </c>
      <c r="N70" s="1" t="s">
        <v>1171</v>
      </c>
      <c r="O70" s="1" t="s">
        <v>1172</v>
      </c>
      <c r="P70" s="1" t="s">
        <v>1173</v>
      </c>
      <c r="Q70" s="1" t="s">
        <v>1174</v>
      </c>
      <c r="R70" s="1" t="s">
        <v>1602</v>
      </c>
      <c r="S70" s="1" t="s">
        <v>1176</v>
      </c>
      <c r="T70" s="1" t="s">
        <v>1177</v>
      </c>
      <c r="U70" s="1" t="s">
        <v>1178</v>
      </c>
      <c r="V70" s="1" t="s">
        <v>1340</v>
      </c>
    </row>
    <row r="71" s="1" customFormat="1" spans="1:22">
      <c r="A71" s="3">
        <v>999224434732966</v>
      </c>
      <c r="B71" s="1" t="s">
        <v>1547</v>
      </c>
      <c r="C71" s="1" t="s">
        <v>1603</v>
      </c>
      <c r="D71" s="1" t="s">
        <v>1604</v>
      </c>
      <c r="E71" s="1" t="s">
        <v>1605</v>
      </c>
      <c r="F71" s="1" t="s">
        <v>1163</v>
      </c>
      <c r="G71" s="1" t="s">
        <v>1167</v>
      </c>
      <c r="H71" s="1" t="s">
        <v>1168</v>
      </c>
      <c r="I71" s="1" t="s">
        <v>1606</v>
      </c>
      <c r="J71" s="1" t="s">
        <v>30</v>
      </c>
      <c r="K71" s="1" t="s">
        <v>1607</v>
      </c>
      <c r="L71" s="1" t="s">
        <v>1607</v>
      </c>
      <c r="M71" s="1" t="s">
        <v>1171</v>
      </c>
      <c r="N71" s="1" t="s">
        <v>1171</v>
      </c>
      <c r="O71" s="1" t="s">
        <v>1172</v>
      </c>
      <c r="P71" s="1" t="s">
        <v>1173</v>
      </c>
      <c r="Q71" s="1" t="s">
        <v>1174</v>
      </c>
      <c r="R71" s="1" t="s">
        <v>1608</v>
      </c>
      <c r="S71" s="1" t="s">
        <v>1176</v>
      </c>
      <c r="T71" s="1" t="s">
        <v>1177</v>
      </c>
      <c r="U71" s="1" t="s">
        <v>1178</v>
      </c>
      <c r="V71" s="1" t="s">
        <v>1340</v>
      </c>
    </row>
    <row r="72" s="1" customFormat="1" spans="1:22">
      <c r="A72" s="3">
        <v>999224434358532</v>
      </c>
      <c r="B72" s="1" t="s">
        <v>1547</v>
      </c>
      <c r="C72" s="1" t="s">
        <v>1609</v>
      </c>
      <c r="D72" s="1" t="s">
        <v>1610</v>
      </c>
      <c r="E72" s="1" t="s">
        <v>1611</v>
      </c>
      <c r="F72" s="1" t="s">
        <v>1547</v>
      </c>
      <c r="G72" s="1" t="s">
        <v>1167</v>
      </c>
      <c r="H72" s="1" t="s">
        <v>1168</v>
      </c>
      <c r="I72" s="1" t="s">
        <v>1612</v>
      </c>
      <c r="J72" s="1" t="s">
        <v>30</v>
      </c>
      <c r="K72" s="1" t="s">
        <v>1613</v>
      </c>
      <c r="L72" s="1" t="s">
        <v>1613</v>
      </c>
      <c r="M72" s="1" t="s">
        <v>1171</v>
      </c>
      <c r="N72" s="1" t="s">
        <v>1171</v>
      </c>
      <c r="O72" s="1" t="s">
        <v>1172</v>
      </c>
      <c r="P72" s="1" t="s">
        <v>1173</v>
      </c>
      <c r="Q72" s="1" t="s">
        <v>1174</v>
      </c>
      <c r="R72" s="1" t="s">
        <v>1614</v>
      </c>
      <c r="S72" s="1" t="s">
        <v>1176</v>
      </c>
      <c r="T72" s="1" t="s">
        <v>1177</v>
      </c>
      <c r="U72" s="1" t="s">
        <v>1178</v>
      </c>
      <c r="V72" s="1" t="s">
        <v>1615</v>
      </c>
    </row>
    <row r="73" s="1" customFormat="1" spans="1:22">
      <c r="A73" s="3">
        <v>999224434024005</v>
      </c>
      <c r="B73" s="1" t="s">
        <v>1547</v>
      </c>
      <c r="C73" s="1" t="s">
        <v>1616</v>
      </c>
      <c r="D73" s="1" t="s">
        <v>1617</v>
      </c>
      <c r="E73" s="1" t="s">
        <v>1618</v>
      </c>
      <c r="F73" s="1" t="s">
        <v>1163</v>
      </c>
      <c r="G73" s="1" t="s">
        <v>1167</v>
      </c>
      <c r="H73" s="1" t="s">
        <v>1168</v>
      </c>
      <c r="I73" s="1" t="s">
        <v>1619</v>
      </c>
      <c r="J73" s="1" t="s">
        <v>30</v>
      </c>
      <c r="K73" s="1" t="s">
        <v>1620</v>
      </c>
      <c r="L73" s="1" t="s">
        <v>1620</v>
      </c>
      <c r="M73" s="1" t="s">
        <v>1171</v>
      </c>
      <c r="N73" s="1" t="s">
        <v>1171</v>
      </c>
      <c r="O73" s="1" t="s">
        <v>1172</v>
      </c>
      <c r="P73" s="1" t="s">
        <v>1173</v>
      </c>
      <c r="Q73" s="1" t="s">
        <v>1174</v>
      </c>
      <c r="R73" s="1" t="s">
        <v>1621</v>
      </c>
      <c r="S73" s="1" t="s">
        <v>1176</v>
      </c>
      <c r="T73" s="1" t="s">
        <v>1177</v>
      </c>
      <c r="U73" s="1" t="s">
        <v>1178</v>
      </c>
      <c r="V73" s="1" t="s">
        <v>1251</v>
      </c>
    </row>
    <row r="74" s="1" customFormat="1" spans="1:22">
      <c r="A74" s="3">
        <v>999224432611664</v>
      </c>
      <c r="B74" s="1" t="s">
        <v>1547</v>
      </c>
      <c r="C74" s="1" t="s">
        <v>1622</v>
      </c>
      <c r="D74" s="1" t="s">
        <v>1623</v>
      </c>
      <c r="E74" s="1" t="s">
        <v>1624</v>
      </c>
      <c r="F74" s="1" t="s">
        <v>1547</v>
      </c>
      <c r="G74" s="1" t="s">
        <v>1167</v>
      </c>
      <c r="H74" s="1" t="s">
        <v>1168</v>
      </c>
      <c r="I74" s="1" t="s">
        <v>1625</v>
      </c>
      <c r="J74" s="1" t="s">
        <v>30</v>
      </c>
      <c r="K74" s="1" t="s">
        <v>1626</v>
      </c>
      <c r="L74" s="1" t="s">
        <v>1626</v>
      </c>
      <c r="M74" s="1" t="s">
        <v>1171</v>
      </c>
      <c r="N74" s="1" t="s">
        <v>1171</v>
      </c>
      <c r="O74" s="1" t="s">
        <v>1172</v>
      </c>
      <c r="P74" s="1" t="s">
        <v>1173</v>
      </c>
      <c r="Q74" s="1" t="s">
        <v>1174</v>
      </c>
      <c r="R74" s="1" t="s">
        <v>1627</v>
      </c>
      <c r="S74" s="1" t="s">
        <v>1176</v>
      </c>
      <c r="T74" s="1" t="s">
        <v>1177</v>
      </c>
      <c r="U74" s="1" t="s">
        <v>1178</v>
      </c>
      <c r="V74" s="1" t="s">
        <v>1308</v>
      </c>
    </row>
    <row r="75" s="1" customFormat="1" spans="1:22">
      <c r="A75" s="3">
        <v>999224431398790</v>
      </c>
      <c r="B75" s="1" t="s">
        <v>1547</v>
      </c>
      <c r="C75" s="1" t="s">
        <v>1628</v>
      </c>
      <c r="D75" s="1" t="s">
        <v>1629</v>
      </c>
      <c r="E75" s="1" t="s">
        <v>1630</v>
      </c>
      <c r="F75" s="1" t="s">
        <v>1379</v>
      </c>
      <c r="G75" s="1" t="s">
        <v>1167</v>
      </c>
      <c r="H75" s="1" t="s">
        <v>1168</v>
      </c>
      <c r="I75" s="1" t="s">
        <v>1631</v>
      </c>
      <c r="J75" s="1" t="s">
        <v>30</v>
      </c>
      <c r="K75" s="1" t="s">
        <v>1632</v>
      </c>
      <c r="L75" s="1" t="s">
        <v>1632</v>
      </c>
      <c r="M75" s="1" t="s">
        <v>1171</v>
      </c>
      <c r="N75" s="1" t="s">
        <v>1171</v>
      </c>
      <c r="O75" s="1" t="s">
        <v>1172</v>
      </c>
      <c r="P75" s="1" t="s">
        <v>1173</v>
      </c>
      <c r="Q75" s="1" t="s">
        <v>1174</v>
      </c>
      <c r="R75" s="1" t="s">
        <v>1633</v>
      </c>
      <c r="S75" s="1" t="s">
        <v>1176</v>
      </c>
      <c r="T75" s="1" t="s">
        <v>1177</v>
      </c>
      <c r="U75" s="1" t="s">
        <v>1178</v>
      </c>
      <c r="V75" s="1" t="s">
        <v>1554</v>
      </c>
    </row>
    <row r="76" s="1" customFormat="1" spans="1:22">
      <c r="A76" s="3">
        <v>999224431205445</v>
      </c>
      <c r="B76" s="1" t="s">
        <v>1547</v>
      </c>
      <c r="C76" s="1" t="s">
        <v>1634</v>
      </c>
      <c r="D76" s="1" t="s">
        <v>1635</v>
      </c>
      <c r="E76" s="1" t="s">
        <v>1636</v>
      </c>
      <c r="F76" s="1" t="s">
        <v>1163</v>
      </c>
      <c r="G76" s="1" t="s">
        <v>1167</v>
      </c>
      <c r="H76" s="1" t="s">
        <v>1168</v>
      </c>
      <c r="I76" s="1" t="s">
        <v>1637</v>
      </c>
      <c r="J76" s="1" t="s">
        <v>30</v>
      </c>
      <c r="K76" s="1" t="s">
        <v>1638</v>
      </c>
      <c r="L76" s="1" t="s">
        <v>1638</v>
      </c>
      <c r="M76" s="1" t="s">
        <v>1171</v>
      </c>
      <c r="N76" s="1" t="s">
        <v>1171</v>
      </c>
      <c r="O76" s="1" t="s">
        <v>1172</v>
      </c>
      <c r="P76" s="1" t="s">
        <v>1173</v>
      </c>
      <c r="Q76" s="1" t="s">
        <v>1174</v>
      </c>
      <c r="R76" s="1" t="s">
        <v>1639</v>
      </c>
      <c r="S76" s="1" t="s">
        <v>1176</v>
      </c>
      <c r="T76" s="1" t="s">
        <v>1177</v>
      </c>
      <c r="U76" s="1" t="s">
        <v>1178</v>
      </c>
      <c r="V76" s="1" t="s">
        <v>1308</v>
      </c>
    </row>
    <row r="77" s="1" customFormat="1" spans="1:22">
      <c r="A77" s="3">
        <v>999224431013242</v>
      </c>
      <c r="B77" s="1" t="s">
        <v>1547</v>
      </c>
      <c r="C77" s="1" t="s">
        <v>1640</v>
      </c>
      <c r="D77" s="1" t="s">
        <v>1641</v>
      </c>
      <c r="E77" s="1" t="s">
        <v>1642</v>
      </c>
      <c r="F77" s="1" t="s">
        <v>1379</v>
      </c>
      <c r="G77" s="1" t="s">
        <v>1167</v>
      </c>
      <c r="H77" s="1" t="s">
        <v>1168</v>
      </c>
      <c r="I77" s="1" t="s">
        <v>1643</v>
      </c>
      <c r="J77" s="1" t="s">
        <v>30</v>
      </c>
      <c r="K77" s="1" t="s">
        <v>1644</v>
      </c>
      <c r="L77" s="1" t="s">
        <v>1644</v>
      </c>
      <c r="M77" s="1" t="s">
        <v>1171</v>
      </c>
      <c r="N77" s="1" t="s">
        <v>1171</v>
      </c>
      <c r="O77" s="1" t="s">
        <v>1172</v>
      </c>
      <c r="P77" s="1" t="s">
        <v>1173</v>
      </c>
      <c r="Q77" s="1" t="s">
        <v>1174</v>
      </c>
      <c r="R77" s="1" t="s">
        <v>1645</v>
      </c>
      <c r="S77" s="1" t="s">
        <v>1176</v>
      </c>
      <c r="T77" s="1" t="s">
        <v>1177</v>
      </c>
      <c r="U77" s="1" t="s">
        <v>1178</v>
      </c>
      <c r="V77" s="1" t="s">
        <v>1179</v>
      </c>
    </row>
    <row r="78" s="1" customFormat="1" spans="1:22">
      <c r="A78" s="3">
        <v>999224433287815</v>
      </c>
      <c r="B78" s="1" t="s">
        <v>1547</v>
      </c>
      <c r="C78" s="1" t="s">
        <v>1646</v>
      </c>
      <c r="D78" s="1" t="s">
        <v>1647</v>
      </c>
      <c r="E78" s="1" t="s">
        <v>1648</v>
      </c>
      <c r="F78" s="1" t="s">
        <v>1163</v>
      </c>
      <c r="G78" s="1" t="s">
        <v>1167</v>
      </c>
      <c r="H78" s="1" t="s">
        <v>1168</v>
      </c>
      <c r="I78" s="1" t="s">
        <v>1649</v>
      </c>
      <c r="J78" s="1" t="s">
        <v>30</v>
      </c>
      <c r="K78" s="1" t="s">
        <v>1650</v>
      </c>
      <c r="L78" s="1" t="s">
        <v>1650</v>
      </c>
      <c r="M78" s="1" t="s">
        <v>1171</v>
      </c>
      <c r="N78" s="1" t="s">
        <v>1171</v>
      </c>
      <c r="O78" s="1" t="s">
        <v>1172</v>
      </c>
      <c r="P78" s="1" t="s">
        <v>1173</v>
      </c>
      <c r="Q78" s="1" t="s">
        <v>1174</v>
      </c>
      <c r="R78" s="1" t="s">
        <v>1651</v>
      </c>
      <c r="S78" s="1" t="s">
        <v>1176</v>
      </c>
      <c r="T78" s="1" t="s">
        <v>1177</v>
      </c>
      <c r="U78" s="1" t="s">
        <v>1178</v>
      </c>
      <c r="V78" s="1" t="s">
        <v>1340</v>
      </c>
    </row>
    <row r="79" s="1" customFormat="1" spans="1:22">
      <c r="A79" s="3">
        <v>999224430563879</v>
      </c>
      <c r="B79" s="1" t="s">
        <v>1547</v>
      </c>
      <c r="C79" s="1" t="s">
        <v>1652</v>
      </c>
      <c r="D79" s="1" t="s">
        <v>1653</v>
      </c>
      <c r="E79" s="1" t="s">
        <v>1654</v>
      </c>
      <c r="F79" s="1" t="s">
        <v>1379</v>
      </c>
      <c r="G79" s="1" t="s">
        <v>1167</v>
      </c>
      <c r="H79" s="1" t="s">
        <v>1168</v>
      </c>
      <c r="I79" s="1" t="s">
        <v>1655</v>
      </c>
      <c r="J79" s="1" t="s">
        <v>30</v>
      </c>
      <c r="K79" s="1" t="s">
        <v>1656</v>
      </c>
      <c r="L79" s="1" t="s">
        <v>1656</v>
      </c>
      <c r="M79" s="1" t="s">
        <v>1171</v>
      </c>
      <c r="N79" s="1" t="s">
        <v>1171</v>
      </c>
      <c r="O79" s="1" t="s">
        <v>1172</v>
      </c>
      <c r="P79" s="1" t="s">
        <v>1173</v>
      </c>
      <c r="Q79" s="1" t="s">
        <v>1174</v>
      </c>
      <c r="R79" s="1" t="s">
        <v>1657</v>
      </c>
      <c r="S79" s="1" t="s">
        <v>1176</v>
      </c>
      <c r="T79" s="1" t="s">
        <v>1177</v>
      </c>
      <c r="U79" s="1" t="s">
        <v>1178</v>
      </c>
      <c r="V79" s="1" t="s">
        <v>1658</v>
      </c>
    </row>
    <row r="80" s="1" customFormat="1" spans="1:22">
      <c r="A80" s="3">
        <v>999224430411692</v>
      </c>
      <c r="B80" s="1" t="s">
        <v>1547</v>
      </c>
      <c r="C80" s="1" t="s">
        <v>1659</v>
      </c>
      <c r="D80" s="1" t="s">
        <v>1660</v>
      </c>
      <c r="E80" s="1" t="s">
        <v>1661</v>
      </c>
      <c r="F80" s="1" t="s">
        <v>1163</v>
      </c>
      <c r="G80" s="1" t="s">
        <v>1167</v>
      </c>
      <c r="H80" s="1" t="s">
        <v>1168</v>
      </c>
      <c r="I80" s="1" t="s">
        <v>1662</v>
      </c>
      <c r="J80" s="1" t="s">
        <v>30</v>
      </c>
      <c r="K80" s="1" t="s">
        <v>1663</v>
      </c>
      <c r="L80" s="1" t="s">
        <v>1663</v>
      </c>
      <c r="M80" s="1" t="s">
        <v>1171</v>
      </c>
      <c r="N80" s="1" t="s">
        <v>1171</v>
      </c>
      <c r="O80" s="1" t="s">
        <v>1172</v>
      </c>
      <c r="P80" s="1" t="s">
        <v>1173</v>
      </c>
      <c r="Q80" s="1" t="s">
        <v>1174</v>
      </c>
      <c r="R80" s="1" t="s">
        <v>1664</v>
      </c>
      <c r="S80" s="1" t="s">
        <v>1176</v>
      </c>
      <c r="T80" s="1" t="s">
        <v>1177</v>
      </c>
      <c r="U80" s="1" t="s">
        <v>1178</v>
      </c>
      <c r="V80" s="1" t="s">
        <v>1232</v>
      </c>
    </row>
    <row r="81" s="1" customFormat="1" spans="1:22">
      <c r="A81" s="3">
        <v>999224429746419</v>
      </c>
      <c r="B81" s="1" t="s">
        <v>1547</v>
      </c>
      <c r="C81" s="1" t="s">
        <v>1665</v>
      </c>
      <c r="D81" s="1" t="s">
        <v>1666</v>
      </c>
      <c r="E81" s="1" t="s">
        <v>1667</v>
      </c>
      <c r="F81" s="1" t="s">
        <v>1379</v>
      </c>
      <c r="G81" s="1" t="s">
        <v>1167</v>
      </c>
      <c r="H81" s="1" t="s">
        <v>1168</v>
      </c>
      <c r="I81" s="1" t="s">
        <v>1668</v>
      </c>
      <c r="J81" s="1" t="s">
        <v>30</v>
      </c>
      <c r="K81" s="1" t="s">
        <v>1669</v>
      </c>
      <c r="L81" s="1" t="s">
        <v>1669</v>
      </c>
      <c r="M81" s="1" t="s">
        <v>1171</v>
      </c>
      <c r="N81" s="1" t="s">
        <v>1171</v>
      </c>
      <c r="O81" s="1" t="s">
        <v>1172</v>
      </c>
      <c r="P81" s="1" t="s">
        <v>1173</v>
      </c>
      <c r="Q81" s="1" t="s">
        <v>1174</v>
      </c>
      <c r="R81" s="1" t="s">
        <v>1670</v>
      </c>
      <c r="S81" s="1" t="s">
        <v>1176</v>
      </c>
      <c r="T81" s="1" t="s">
        <v>1177</v>
      </c>
      <c r="U81" s="1" t="s">
        <v>1178</v>
      </c>
      <c r="V81" s="1" t="s">
        <v>1671</v>
      </c>
    </row>
    <row r="82" s="1" customFormat="1" spans="1:22">
      <c r="A82" s="3">
        <v>999224428183064</v>
      </c>
      <c r="B82" s="1" t="s">
        <v>1672</v>
      </c>
      <c r="C82" s="1" t="s">
        <v>1673</v>
      </c>
      <c r="D82" s="1" t="s">
        <v>1674</v>
      </c>
      <c r="E82" s="1" t="s">
        <v>1675</v>
      </c>
      <c r="F82" s="1" t="s">
        <v>1379</v>
      </c>
      <c r="G82" s="1" t="s">
        <v>1167</v>
      </c>
      <c r="H82" s="1" t="s">
        <v>1168</v>
      </c>
      <c r="I82" s="1" t="s">
        <v>1676</v>
      </c>
      <c r="J82" s="1" t="s">
        <v>30</v>
      </c>
      <c r="K82" s="1" t="s">
        <v>1677</v>
      </c>
      <c r="L82" s="1" t="s">
        <v>1677</v>
      </c>
      <c r="M82" s="1" t="s">
        <v>1171</v>
      </c>
      <c r="N82" s="1" t="s">
        <v>1171</v>
      </c>
      <c r="O82" s="1" t="s">
        <v>1172</v>
      </c>
      <c r="P82" s="1" t="s">
        <v>1173</v>
      </c>
      <c r="Q82" s="1" t="s">
        <v>1174</v>
      </c>
      <c r="R82" s="1" t="s">
        <v>1678</v>
      </c>
      <c r="S82" s="1" t="s">
        <v>1176</v>
      </c>
      <c r="T82" s="1" t="s">
        <v>1177</v>
      </c>
      <c r="U82" s="1" t="s">
        <v>1178</v>
      </c>
      <c r="V82" s="1" t="s">
        <v>1308</v>
      </c>
    </row>
    <row r="83" s="1" customFormat="1" spans="1:22">
      <c r="A83" s="3">
        <v>999224426081758</v>
      </c>
      <c r="B83" s="1" t="s">
        <v>1672</v>
      </c>
      <c r="C83" s="1" t="s">
        <v>1679</v>
      </c>
      <c r="D83" s="1" t="s">
        <v>1680</v>
      </c>
      <c r="E83" s="1" t="s">
        <v>1681</v>
      </c>
      <c r="F83" s="1" t="s">
        <v>1163</v>
      </c>
      <c r="G83" s="1" t="s">
        <v>1167</v>
      </c>
      <c r="H83" s="1" t="s">
        <v>1168</v>
      </c>
      <c r="I83" s="1" t="s">
        <v>1682</v>
      </c>
      <c r="J83" s="1" t="s">
        <v>30</v>
      </c>
      <c r="K83" s="1" t="s">
        <v>1269</v>
      </c>
      <c r="L83" s="1" t="s">
        <v>1269</v>
      </c>
      <c r="M83" s="1" t="s">
        <v>1171</v>
      </c>
      <c r="N83" s="1" t="s">
        <v>1171</v>
      </c>
      <c r="O83" s="1" t="s">
        <v>1172</v>
      </c>
      <c r="P83" s="1" t="s">
        <v>1173</v>
      </c>
      <c r="Q83" s="1" t="s">
        <v>1174</v>
      </c>
      <c r="R83" s="1" t="s">
        <v>1683</v>
      </c>
      <c r="S83" s="1" t="s">
        <v>1176</v>
      </c>
      <c r="T83" s="1" t="s">
        <v>1177</v>
      </c>
      <c r="U83" s="1" t="s">
        <v>1178</v>
      </c>
      <c r="V83" s="1" t="s">
        <v>1340</v>
      </c>
    </row>
    <row r="84" s="1" customFormat="1" spans="1:22">
      <c r="A84" s="3">
        <v>999224425112060</v>
      </c>
      <c r="B84" s="1" t="s">
        <v>1672</v>
      </c>
      <c r="C84" s="1" t="s">
        <v>1684</v>
      </c>
      <c r="D84" s="1" t="s">
        <v>1685</v>
      </c>
      <c r="E84" s="1" t="s">
        <v>1686</v>
      </c>
      <c r="F84" s="1" t="s">
        <v>1163</v>
      </c>
      <c r="G84" s="1" t="s">
        <v>1167</v>
      </c>
      <c r="H84" s="1" t="s">
        <v>1168</v>
      </c>
      <c r="I84" s="1" t="s">
        <v>1687</v>
      </c>
      <c r="J84" s="1" t="s">
        <v>30</v>
      </c>
      <c r="K84" s="1" t="s">
        <v>1688</v>
      </c>
      <c r="L84" s="1" t="s">
        <v>1688</v>
      </c>
      <c r="M84" s="1" t="s">
        <v>1171</v>
      </c>
      <c r="N84" s="1" t="s">
        <v>1171</v>
      </c>
      <c r="O84" s="1" t="s">
        <v>1172</v>
      </c>
      <c r="P84" s="1" t="s">
        <v>1173</v>
      </c>
      <c r="Q84" s="1" t="s">
        <v>1174</v>
      </c>
      <c r="R84" s="1" t="s">
        <v>1689</v>
      </c>
      <c r="S84" s="1" t="s">
        <v>1176</v>
      </c>
      <c r="T84" s="1" t="s">
        <v>1177</v>
      </c>
      <c r="U84" s="1" t="s">
        <v>1178</v>
      </c>
      <c r="V84" s="1" t="s">
        <v>1206</v>
      </c>
    </row>
    <row r="85" s="1" customFormat="1" spans="1:22">
      <c r="A85" s="3">
        <v>999224424626162</v>
      </c>
      <c r="B85" s="1" t="s">
        <v>1672</v>
      </c>
      <c r="C85" s="1" t="s">
        <v>1690</v>
      </c>
      <c r="D85" s="1" t="s">
        <v>1691</v>
      </c>
      <c r="E85" s="1" t="s">
        <v>1692</v>
      </c>
      <c r="F85" s="1" t="s">
        <v>1163</v>
      </c>
      <c r="G85" s="1" t="s">
        <v>1167</v>
      </c>
      <c r="H85" s="1" t="s">
        <v>1168</v>
      </c>
      <c r="I85" s="1" t="s">
        <v>1693</v>
      </c>
      <c r="J85" s="1" t="s">
        <v>30</v>
      </c>
      <c r="K85" s="1" t="s">
        <v>1204</v>
      </c>
      <c r="L85" s="1" t="s">
        <v>1204</v>
      </c>
      <c r="M85" s="1" t="s">
        <v>1171</v>
      </c>
      <c r="N85" s="1" t="s">
        <v>1171</v>
      </c>
      <c r="O85" s="1" t="s">
        <v>1172</v>
      </c>
      <c r="P85" s="1" t="s">
        <v>1173</v>
      </c>
      <c r="Q85" s="1" t="s">
        <v>1174</v>
      </c>
      <c r="R85" s="1" t="s">
        <v>1694</v>
      </c>
      <c r="S85" s="1" t="s">
        <v>1176</v>
      </c>
      <c r="T85" s="1" t="s">
        <v>1177</v>
      </c>
      <c r="U85" s="1" t="s">
        <v>1178</v>
      </c>
      <c r="V85" s="1" t="s">
        <v>1340</v>
      </c>
    </row>
    <row r="86" s="1" customFormat="1" spans="1:22">
      <c r="A86" s="3">
        <v>999224424157913</v>
      </c>
      <c r="B86" s="1" t="s">
        <v>1672</v>
      </c>
      <c r="C86" s="1" t="s">
        <v>1695</v>
      </c>
      <c r="D86" s="1" t="s">
        <v>1696</v>
      </c>
      <c r="E86" s="1" t="s">
        <v>1697</v>
      </c>
      <c r="F86" s="1" t="s">
        <v>1379</v>
      </c>
      <c r="G86" s="1" t="s">
        <v>1167</v>
      </c>
      <c r="H86" s="1" t="s">
        <v>1168</v>
      </c>
      <c r="I86" s="1" t="s">
        <v>1698</v>
      </c>
      <c r="J86" s="1" t="s">
        <v>30</v>
      </c>
      <c r="K86" s="1" t="s">
        <v>1699</v>
      </c>
      <c r="L86" s="1" t="s">
        <v>1699</v>
      </c>
      <c r="M86" s="1" t="s">
        <v>1171</v>
      </c>
      <c r="N86" s="1" t="s">
        <v>1171</v>
      </c>
      <c r="O86" s="1" t="s">
        <v>1172</v>
      </c>
      <c r="P86" s="1" t="s">
        <v>1173</v>
      </c>
      <c r="Q86" s="1" t="s">
        <v>1174</v>
      </c>
      <c r="R86" s="1" t="s">
        <v>1700</v>
      </c>
      <c r="S86" s="1" t="s">
        <v>1176</v>
      </c>
      <c r="T86" s="1" t="s">
        <v>1177</v>
      </c>
      <c r="U86" s="1" t="s">
        <v>1178</v>
      </c>
      <c r="V86" s="1" t="s">
        <v>1179</v>
      </c>
    </row>
    <row r="87" s="1" customFormat="1" spans="1:22">
      <c r="A87" s="3">
        <v>999224423213748</v>
      </c>
      <c r="B87" s="1" t="s">
        <v>1672</v>
      </c>
      <c r="C87" s="1" t="s">
        <v>1701</v>
      </c>
      <c r="D87" s="1" t="s">
        <v>1702</v>
      </c>
      <c r="E87" s="1" t="s">
        <v>1703</v>
      </c>
      <c r="F87" s="1" t="s">
        <v>1547</v>
      </c>
      <c r="G87" s="1" t="s">
        <v>1167</v>
      </c>
      <c r="H87" s="1" t="s">
        <v>1168</v>
      </c>
      <c r="I87" s="1" t="s">
        <v>1704</v>
      </c>
      <c r="J87" s="1" t="s">
        <v>30</v>
      </c>
      <c r="K87" s="1" t="s">
        <v>1705</v>
      </c>
      <c r="L87" s="1" t="s">
        <v>1705</v>
      </c>
      <c r="M87" s="1" t="s">
        <v>1171</v>
      </c>
      <c r="N87" s="1" t="s">
        <v>1171</v>
      </c>
      <c r="O87" s="1" t="s">
        <v>1172</v>
      </c>
      <c r="P87" s="1" t="s">
        <v>1173</v>
      </c>
      <c r="Q87" s="1" t="s">
        <v>1174</v>
      </c>
      <c r="R87" s="1" t="s">
        <v>1706</v>
      </c>
      <c r="S87" s="1" t="s">
        <v>1176</v>
      </c>
      <c r="T87" s="1" t="s">
        <v>1177</v>
      </c>
      <c r="U87" s="1" t="s">
        <v>1178</v>
      </c>
      <c r="V87" s="1" t="s">
        <v>1199</v>
      </c>
    </row>
    <row r="88" s="1" customFormat="1" spans="1:22">
      <c r="A88" s="3">
        <v>999224420747336</v>
      </c>
      <c r="B88" s="1" t="s">
        <v>1672</v>
      </c>
      <c r="C88" s="1" t="s">
        <v>1707</v>
      </c>
      <c r="D88" s="1" t="s">
        <v>1708</v>
      </c>
      <c r="E88" s="1" t="s">
        <v>1709</v>
      </c>
      <c r="F88" s="1" t="s">
        <v>1379</v>
      </c>
      <c r="G88" s="1" t="s">
        <v>1167</v>
      </c>
      <c r="H88" s="1" t="s">
        <v>1168</v>
      </c>
      <c r="I88" s="1" t="s">
        <v>1710</v>
      </c>
      <c r="J88" s="1" t="s">
        <v>30</v>
      </c>
      <c r="K88" s="1" t="s">
        <v>1711</v>
      </c>
      <c r="L88" s="1" t="s">
        <v>1711</v>
      </c>
      <c r="M88" s="1" t="s">
        <v>1171</v>
      </c>
      <c r="N88" s="1" t="s">
        <v>1171</v>
      </c>
      <c r="O88" s="1" t="s">
        <v>1172</v>
      </c>
      <c r="P88" s="1" t="s">
        <v>1173</v>
      </c>
      <c r="Q88" s="1" t="s">
        <v>1174</v>
      </c>
      <c r="R88" s="1" t="s">
        <v>1712</v>
      </c>
      <c r="S88" s="1" t="s">
        <v>1176</v>
      </c>
      <c r="T88" s="1" t="s">
        <v>1177</v>
      </c>
      <c r="U88" s="1" t="s">
        <v>1178</v>
      </c>
      <c r="V88" s="1" t="s">
        <v>1251</v>
      </c>
    </row>
    <row r="89" s="1" customFormat="1" spans="1:22">
      <c r="A89" s="3">
        <v>999224418792082</v>
      </c>
      <c r="B89" s="1" t="s">
        <v>1672</v>
      </c>
      <c r="C89" s="1" t="s">
        <v>1713</v>
      </c>
      <c r="D89" s="1" t="s">
        <v>1714</v>
      </c>
      <c r="E89" s="1" t="s">
        <v>1715</v>
      </c>
      <c r="F89" s="1" t="s">
        <v>1547</v>
      </c>
      <c r="G89" s="1" t="s">
        <v>1167</v>
      </c>
      <c r="H89" s="1" t="s">
        <v>1168</v>
      </c>
      <c r="I89" s="1" t="s">
        <v>1716</v>
      </c>
      <c r="J89" s="1" t="s">
        <v>30</v>
      </c>
      <c r="K89" s="1" t="s">
        <v>1717</v>
      </c>
      <c r="L89" s="1" t="s">
        <v>1717</v>
      </c>
      <c r="M89" s="1" t="s">
        <v>1171</v>
      </c>
      <c r="N89" s="1" t="s">
        <v>1171</v>
      </c>
      <c r="O89" s="1" t="s">
        <v>1172</v>
      </c>
      <c r="P89" s="1" t="s">
        <v>1173</v>
      </c>
      <c r="Q89" s="1" t="s">
        <v>1174</v>
      </c>
      <c r="R89" s="1" t="s">
        <v>1718</v>
      </c>
      <c r="S89" s="1" t="s">
        <v>1176</v>
      </c>
      <c r="T89" s="1" t="s">
        <v>1177</v>
      </c>
      <c r="U89" s="1" t="s">
        <v>1178</v>
      </c>
      <c r="V89" s="1" t="s">
        <v>1186</v>
      </c>
    </row>
    <row r="90" s="1" customFormat="1" spans="1:22">
      <c r="A90" s="3">
        <v>999224418486355</v>
      </c>
      <c r="B90" s="1" t="s">
        <v>1672</v>
      </c>
      <c r="C90" s="1" t="s">
        <v>1719</v>
      </c>
      <c r="D90" s="1" t="s">
        <v>1720</v>
      </c>
      <c r="E90" s="1" t="s">
        <v>1721</v>
      </c>
      <c r="F90" s="1" t="s">
        <v>1379</v>
      </c>
      <c r="G90" s="1" t="s">
        <v>1167</v>
      </c>
      <c r="H90" s="1" t="s">
        <v>1168</v>
      </c>
      <c r="I90" s="1" t="s">
        <v>1722</v>
      </c>
      <c r="J90" s="1" t="s">
        <v>30</v>
      </c>
      <c r="K90" s="1" t="s">
        <v>1723</v>
      </c>
      <c r="L90" s="1" t="s">
        <v>1723</v>
      </c>
      <c r="M90" s="1" t="s">
        <v>1171</v>
      </c>
      <c r="N90" s="1" t="s">
        <v>1171</v>
      </c>
      <c r="O90" s="1" t="s">
        <v>1172</v>
      </c>
      <c r="P90" s="1" t="s">
        <v>1173</v>
      </c>
      <c r="Q90" s="1" t="s">
        <v>1174</v>
      </c>
      <c r="R90" s="1" t="s">
        <v>1724</v>
      </c>
      <c r="S90" s="1" t="s">
        <v>1176</v>
      </c>
      <c r="T90" s="1" t="s">
        <v>1177</v>
      </c>
      <c r="U90" s="1" t="s">
        <v>1178</v>
      </c>
      <c r="V90" s="1" t="s">
        <v>1308</v>
      </c>
    </row>
    <row r="91" s="1" customFormat="1" spans="1:22">
      <c r="A91" s="3">
        <v>999224413925848</v>
      </c>
      <c r="B91" s="1" t="s">
        <v>1672</v>
      </c>
      <c r="C91" s="1" t="s">
        <v>1725</v>
      </c>
      <c r="D91" s="1" t="s">
        <v>1726</v>
      </c>
      <c r="E91" s="1" t="s">
        <v>1727</v>
      </c>
      <c r="F91" s="1" t="s">
        <v>1547</v>
      </c>
      <c r="G91" s="1" t="s">
        <v>1167</v>
      </c>
      <c r="H91" s="1" t="s">
        <v>1168</v>
      </c>
      <c r="I91" s="1" t="s">
        <v>1728</v>
      </c>
      <c r="J91" s="1" t="s">
        <v>30</v>
      </c>
      <c r="K91" s="1" t="s">
        <v>1729</v>
      </c>
      <c r="L91" s="1" t="s">
        <v>1729</v>
      </c>
      <c r="M91" s="1" t="s">
        <v>1171</v>
      </c>
      <c r="N91" s="1" t="s">
        <v>1171</v>
      </c>
      <c r="O91" s="1" t="s">
        <v>1172</v>
      </c>
      <c r="P91" s="1" t="s">
        <v>1173</v>
      </c>
      <c r="Q91" s="1" t="s">
        <v>1174</v>
      </c>
      <c r="R91" s="1" t="s">
        <v>1730</v>
      </c>
      <c r="S91" s="1" t="s">
        <v>1176</v>
      </c>
      <c r="T91" s="1" t="s">
        <v>1177</v>
      </c>
      <c r="U91" s="1" t="s">
        <v>1178</v>
      </c>
      <c r="V91" s="1" t="s">
        <v>1179</v>
      </c>
    </row>
    <row r="92" s="1" customFormat="1" spans="1:22">
      <c r="A92" s="3">
        <v>999224413015800</v>
      </c>
      <c r="B92" s="1" t="s">
        <v>1672</v>
      </c>
      <c r="C92" s="1" t="s">
        <v>1731</v>
      </c>
      <c r="D92" s="1" t="s">
        <v>1732</v>
      </c>
      <c r="E92" s="1" t="s">
        <v>1733</v>
      </c>
      <c r="F92" s="1" t="s">
        <v>1672</v>
      </c>
      <c r="G92" s="1" t="s">
        <v>1167</v>
      </c>
      <c r="H92" s="1" t="s">
        <v>1168</v>
      </c>
      <c r="I92" s="1" t="s">
        <v>1734</v>
      </c>
      <c r="J92" s="1" t="s">
        <v>30</v>
      </c>
      <c r="K92" s="1" t="s">
        <v>1735</v>
      </c>
      <c r="L92" s="1" t="s">
        <v>1735</v>
      </c>
      <c r="M92" s="1" t="s">
        <v>1171</v>
      </c>
      <c r="N92" s="1" t="s">
        <v>1171</v>
      </c>
      <c r="O92" s="1" t="s">
        <v>1172</v>
      </c>
      <c r="P92" s="1" t="s">
        <v>1173</v>
      </c>
      <c r="Q92" s="1" t="s">
        <v>1174</v>
      </c>
      <c r="R92" s="1" t="s">
        <v>1736</v>
      </c>
      <c r="S92" s="1" t="s">
        <v>1176</v>
      </c>
      <c r="T92" s="1" t="s">
        <v>1177</v>
      </c>
      <c r="U92" s="1" t="s">
        <v>1178</v>
      </c>
      <c r="V92" s="1" t="s">
        <v>1251</v>
      </c>
    </row>
    <row r="93" s="1" customFormat="1" spans="1:22">
      <c r="A93" s="3">
        <v>999224412872895</v>
      </c>
      <c r="B93" s="1" t="s">
        <v>1672</v>
      </c>
      <c r="C93" s="1" t="s">
        <v>1737</v>
      </c>
      <c r="D93" s="1" t="s">
        <v>1653</v>
      </c>
      <c r="E93" s="1" t="s">
        <v>1738</v>
      </c>
      <c r="F93" s="1" t="s">
        <v>1379</v>
      </c>
      <c r="G93" s="1" t="s">
        <v>1167</v>
      </c>
      <c r="H93" s="1" t="s">
        <v>1168</v>
      </c>
      <c r="I93" s="1" t="s">
        <v>1739</v>
      </c>
      <c r="J93" s="1" t="s">
        <v>30</v>
      </c>
      <c r="K93" s="1" t="s">
        <v>1740</v>
      </c>
      <c r="L93" s="1" t="s">
        <v>1740</v>
      </c>
      <c r="M93" s="1" t="s">
        <v>1171</v>
      </c>
      <c r="N93" s="1" t="s">
        <v>1171</v>
      </c>
      <c r="O93" s="1" t="s">
        <v>1172</v>
      </c>
      <c r="P93" s="1" t="s">
        <v>1173</v>
      </c>
      <c r="Q93" s="1" t="s">
        <v>1174</v>
      </c>
      <c r="R93" s="1" t="s">
        <v>1741</v>
      </c>
      <c r="S93" s="1" t="s">
        <v>1176</v>
      </c>
      <c r="T93" s="1" t="s">
        <v>1177</v>
      </c>
      <c r="U93" s="1" t="s">
        <v>1178</v>
      </c>
      <c r="V93" s="1" t="s">
        <v>1658</v>
      </c>
    </row>
    <row r="94" s="1" customFormat="1" spans="1:22">
      <c r="A94" s="3">
        <v>999224412185525</v>
      </c>
      <c r="B94" s="1" t="s">
        <v>1672</v>
      </c>
      <c r="C94" s="1" t="s">
        <v>1742</v>
      </c>
      <c r="D94" s="1" t="s">
        <v>1743</v>
      </c>
      <c r="E94" s="1" t="s">
        <v>1744</v>
      </c>
      <c r="F94" s="1" t="s">
        <v>1163</v>
      </c>
      <c r="G94" s="1" t="s">
        <v>1167</v>
      </c>
      <c r="H94" s="1" t="s">
        <v>1168</v>
      </c>
      <c r="I94" s="1" t="s">
        <v>1745</v>
      </c>
      <c r="J94" s="1" t="s">
        <v>30</v>
      </c>
      <c r="K94" s="1" t="s">
        <v>1746</v>
      </c>
      <c r="L94" s="1" t="s">
        <v>1746</v>
      </c>
      <c r="M94" s="1" t="s">
        <v>1171</v>
      </c>
      <c r="N94" s="1" t="s">
        <v>1171</v>
      </c>
      <c r="O94" s="1" t="s">
        <v>1172</v>
      </c>
      <c r="P94" s="1" t="s">
        <v>1173</v>
      </c>
      <c r="Q94" s="1" t="s">
        <v>1174</v>
      </c>
      <c r="R94" s="1" t="s">
        <v>1747</v>
      </c>
      <c r="S94" s="1" t="s">
        <v>1176</v>
      </c>
      <c r="T94" s="1" t="s">
        <v>1177</v>
      </c>
      <c r="U94" s="1" t="s">
        <v>1178</v>
      </c>
      <c r="V94" s="1" t="s">
        <v>1179</v>
      </c>
    </row>
    <row r="95" s="1" customFormat="1" spans="1:22">
      <c r="A95" s="3">
        <v>999224412037131</v>
      </c>
      <c r="B95" s="1" t="s">
        <v>1672</v>
      </c>
      <c r="C95" s="1" t="s">
        <v>1748</v>
      </c>
      <c r="D95" s="1" t="s">
        <v>1749</v>
      </c>
      <c r="E95" s="1" t="s">
        <v>1750</v>
      </c>
      <c r="F95" s="1" t="s">
        <v>1379</v>
      </c>
      <c r="G95" s="1" t="s">
        <v>1167</v>
      </c>
      <c r="H95" s="1" t="s">
        <v>1168</v>
      </c>
      <c r="I95" s="1" t="s">
        <v>1751</v>
      </c>
      <c r="J95" s="1" t="s">
        <v>30</v>
      </c>
      <c r="K95" s="1" t="s">
        <v>1752</v>
      </c>
      <c r="L95" s="1" t="s">
        <v>1752</v>
      </c>
      <c r="M95" s="1" t="s">
        <v>1171</v>
      </c>
      <c r="N95" s="1" t="s">
        <v>1171</v>
      </c>
      <c r="O95" s="1" t="s">
        <v>1172</v>
      </c>
      <c r="P95" s="1" t="s">
        <v>1173</v>
      </c>
      <c r="Q95" s="1" t="s">
        <v>1174</v>
      </c>
      <c r="R95" s="1" t="s">
        <v>1753</v>
      </c>
      <c r="S95" s="1" t="s">
        <v>1176</v>
      </c>
      <c r="T95" s="1" t="s">
        <v>1177</v>
      </c>
      <c r="U95" s="1" t="s">
        <v>1178</v>
      </c>
      <c r="V95" s="1" t="s">
        <v>1340</v>
      </c>
    </row>
    <row r="96" s="1" customFormat="1" spans="1:22">
      <c r="A96" s="3">
        <v>999224411727326</v>
      </c>
      <c r="B96" s="1" t="s">
        <v>1754</v>
      </c>
      <c r="C96" s="1" t="s">
        <v>1755</v>
      </c>
      <c r="D96" s="1" t="s">
        <v>1756</v>
      </c>
      <c r="E96" s="1" t="s">
        <v>1757</v>
      </c>
      <c r="F96" s="1" t="s">
        <v>1379</v>
      </c>
      <c r="G96" s="1" t="s">
        <v>1167</v>
      </c>
      <c r="H96" s="1" t="s">
        <v>1168</v>
      </c>
      <c r="I96" s="1" t="s">
        <v>1758</v>
      </c>
      <c r="J96" s="1" t="s">
        <v>30</v>
      </c>
      <c r="K96" s="1" t="s">
        <v>1759</v>
      </c>
      <c r="L96" s="1" t="s">
        <v>1759</v>
      </c>
      <c r="M96" s="1" t="s">
        <v>1171</v>
      </c>
      <c r="N96" s="1" t="s">
        <v>1171</v>
      </c>
      <c r="O96" s="1" t="s">
        <v>1172</v>
      </c>
      <c r="P96" s="1" t="s">
        <v>1173</v>
      </c>
      <c r="Q96" s="1" t="s">
        <v>1174</v>
      </c>
      <c r="R96" s="1" t="s">
        <v>1760</v>
      </c>
      <c r="S96" s="1" t="s">
        <v>1176</v>
      </c>
      <c r="T96" s="1" t="s">
        <v>1177</v>
      </c>
      <c r="U96" s="1" t="s">
        <v>1178</v>
      </c>
      <c r="V96" s="1" t="s">
        <v>1206</v>
      </c>
    </row>
    <row r="97" s="1" customFormat="1" spans="1:22">
      <c r="A97" s="3">
        <v>999224411097519</v>
      </c>
      <c r="B97" s="1" t="s">
        <v>1754</v>
      </c>
      <c r="C97" s="1" t="s">
        <v>1761</v>
      </c>
      <c r="D97" s="1" t="s">
        <v>1762</v>
      </c>
      <c r="E97" s="1" t="s">
        <v>1763</v>
      </c>
      <c r="F97" s="1" t="s">
        <v>1163</v>
      </c>
      <c r="G97" s="1" t="s">
        <v>1167</v>
      </c>
      <c r="H97" s="1" t="s">
        <v>1168</v>
      </c>
      <c r="I97" s="1" t="s">
        <v>1764</v>
      </c>
      <c r="J97" s="1" t="s">
        <v>30</v>
      </c>
      <c r="K97" s="1" t="s">
        <v>1765</v>
      </c>
      <c r="L97" s="1" t="s">
        <v>1765</v>
      </c>
      <c r="M97" s="1" t="s">
        <v>1171</v>
      </c>
      <c r="N97" s="1" t="s">
        <v>1171</v>
      </c>
      <c r="O97" s="1" t="s">
        <v>1172</v>
      </c>
      <c r="P97" s="1" t="s">
        <v>1173</v>
      </c>
      <c r="Q97" s="1" t="s">
        <v>1174</v>
      </c>
      <c r="R97" s="1" t="s">
        <v>1766</v>
      </c>
      <c r="S97" s="1" t="s">
        <v>1176</v>
      </c>
      <c r="T97" s="1" t="s">
        <v>1177</v>
      </c>
      <c r="U97" s="1" t="s">
        <v>1178</v>
      </c>
      <c r="V97" s="1" t="s">
        <v>1340</v>
      </c>
    </row>
    <row r="98" s="1" customFormat="1" spans="1:22">
      <c r="A98" s="3">
        <v>999224407059861</v>
      </c>
      <c r="B98" s="1" t="s">
        <v>1754</v>
      </c>
      <c r="C98" s="1" t="s">
        <v>1767</v>
      </c>
      <c r="D98" s="1" t="s">
        <v>1768</v>
      </c>
      <c r="E98" s="1" t="s">
        <v>1769</v>
      </c>
      <c r="F98" s="1" t="s">
        <v>1672</v>
      </c>
      <c r="G98" s="1" t="s">
        <v>1167</v>
      </c>
      <c r="H98" s="1" t="s">
        <v>1168</v>
      </c>
      <c r="I98" s="1" t="s">
        <v>1770</v>
      </c>
      <c r="J98" s="1" t="s">
        <v>30</v>
      </c>
      <c r="K98" s="1" t="s">
        <v>1577</v>
      </c>
      <c r="L98" s="1" t="s">
        <v>1577</v>
      </c>
      <c r="M98" s="1" t="s">
        <v>1171</v>
      </c>
      <c r="N98" s="1" t="s">
        <v>1171</v>
      </c>
      <c r="O98" s="1" t="s">
        <v>1172</v>
      </c>
      <c r="P98" s="1" t="s">
        <v>1173</v>
      </c>
      <c r="Q98" s="1" t="s">
        <v>1174</v>
      </c>
      <c r="R98" s="1" t="s">
        <v>1771</v>
      </c>
      <c r="S98" s="1" t="s">
        <v>1176</v>
      </c>
      <c r="T98" s="1" t="s">
        <v>1177</v>
      </c>
      <c r="U98" s="1" t="s">
        <v>1178</v>
      </c>
      <c r="V98" s="1" t="s">
        <v>1179</v>
      </c>
    </row>
    <row r="99" s="1" customFormat="1" spans="1:22">
      <c r="A99" s="3">
        <v>999224407231187</v>
      </c>
      <c r="B99" s="1" t="s">
        <v>1754</v>
      </c>
      <c r="C99" s="1" t="s">
        <v>1772</v>
      </c>
      <c r="D99" s="1" t="s">
        <v>1773</v>
      </c>
      <c r="E99" s="1" t="s">
        <v>1774</v>
      </c>
      <c r="F99" s="1" t="s">
        <v>1163</v>
      </c>
      <c r="G99" s="1" t="s">
        <v>1167</v>
      </c>
      <c r="H99" s="1" t="s">
        <v>1168</v>
      </c>
      <c r="I99" s="1" t="s">
        <v>1775</v>
      </c>
      <c r="J99" s="1" t="s">
        <v>30</v>
      </c>
      <c r="K99" s="1" t="s">
        <v>1776</v>
      </c>
      <c r="L99" s="1" t="s">
        <v>1776</v>
      </c>
      <c r="M99" s="1" t="s">
        <v>1171</v>
      </c>
      <c r="N99" s="1" t="s">
        <v>1171</v>
      </c>
      <c r="O99" s="1" t="s">
        <v>1172</v>
      </c>
      <c r="P99" s="1" t="s">
        <v>1173</v>
      </c>
      <c r="Q99" s="1" t="s">
        <v>1174</v>
      </c>
      <c r="R99" s="1" t="s">
        <v>1777</v>
      </c>
      <c r="S99" s="1" t="s">
        <v>1176</v>
      </c>
      <c r="T99" s="1" t="s">
        <v>1177</v>
      </c>
      <c r="U99" s="1" t="s">
        <v>1178</v>
      </c>
      <c r="V99" s="1" t="s">
        <v>1179</v>
      </c>
    </row>
    <row r="100" s="1" customFormat="1" spans="1:22">
      <c r="A100" s="3">
        <v>999224403955787</v>
      </c>
      <c r="B100" s="1" t="s">
        <v>1754</v>
      </c>
      <c r="C100" s="1" t="s">
        <v>1778</v>
      </c>
      <c r="D100" s="1" t="s">
        <v>1779</v>
      </c>
      <c r="E100" s="1" t="s">
        <v>1780</v>
      </c>
      <c r="F100" s="1" t="s">
        <v>1672</v>
      </c>
      <c r="G100" s="1" t="s">
        <v>1167</v>
      </c>
      <c r="H100" s="1" t="s">
        <v>1168</v>
      </c>
      <c r="I100" s="1" t="s">
        <v>1781</v>
      </c>
      <c r="J100" s="1" t="s">
        <v>30</v>
      </c>
      <c r="K100" s="1" t="s">
        <v>1782</v>
      </c>
      <c r="L100" s="1" t="s">
        <v>1782</v>
      </c>
      <c r="M100" s="1" t="s">
        <v>1171</v>
      </c>
      <c r="N100" s="1" t="s">
        <v>1171</v>
      </c>
      <c r="O100" s="1" t="s">
        <v>1172</v>
      </c>
      <c r="P100" s="1" t="s">
        <v>1173</v>
      </c>
      <c r="Q100" s="1" t="s">
        <v>1174</v>
      </c>
      <c r="R100" s="1" t="s">
        <v>1783</v>
      </c>
      <c r="S100" s="1" t="s">
        <v>1176</v>
      </c>
      <c r="T100" s="1" t="s">
        <v>1177</v>
      </c>
      <c r="U100" s="1" t="s">
        <v>1178</v>
      </c>
      <c r="V100" s="1" t="s">
        <v>1186</v>
      </c>
    </row>
    <row r="101" s="1" customFormat="1" spans="1:22">
      <c r="A101" s="3">
        <v>999224403523278</v>
      </c>
      <c r="B101" s="1" t="s">
        <v>1754</v>
      </c>
      <c r="C101" s="1" t="s">
        <v>1784</v>
      </c>
      <c r="D101" s="1" t="s">
        <v>1785</v>
      </c>
      <c r="E101" s="1" t="s">
        <v>1786</v>
      </c>
      <c r="F101" s="1" t="s">
        <v>1163</v>
      </c>
      <c r="G101" s="1" t="s">
        <v>1167</v>
      </c>
      <c r="H101" s="1" t="s">
        <v>1168</v>
      </c>
      <c r="I101" s="1" t="s">
        <v>1787</v>
      </c>
      <c r="J101" s="1" t="s">
        <v>30</v>
      </c>
      <c r="K101" s="1" t="s">
        <v>1788</v>
      </c>
      <c r="L101" s="1" t="s">
        <v>1788</v>
      </c>
      <c r="M101" s="1" t="s">
        <v>1171</v>
      </c>
      <c r="N101" s="1" t="s">
        <v>1171</v>
      </c>
      <c r="O101" s="1" t="s">
        <v>1172</v>
      </c>
      <c r="P101" s="1" t="s">
        <v>1173</v>
      </c>
      <c r="Q101" s="1" t="s">
        <v>1174</v>
      </c>
      <c r="R101" s="1" t="s">
        <v>1789</v>
      </c>
      <c r="S101" s="1" t="s">
        <v>1176</v>
      </c>
      <c r="T101" s="1" t="s">
        <v>1177</v>
      </c>
      <c r="U101" s="1" t="s">
        <v>1178</v>
      </c>
      <c r="V101" s="1" t="s">
        <v>1340</v>
      </c>
    </row>
    <row r="102" s="1" customFormat="1" spans="1:22">
      <c r="A102" s="3">
        <v>999224402035066</v>
      </c>
      <c r="B102" s="1" t="s">
        <v>1754</v>
      </c>
      <c r="C102" s="1" t="s">
        <v>1790</v>
      </c>
      <c r="D102" s="1" t="s">
        <v>1791</v>
      </c>
      <c r="E102" s="1" t="s">
        <v>1792</v>
      </c>
      <c r="F102" s="1" t="s">
        <v>1379</v>
      </c>
      <c r="G102" s="1" t="s">
        <v>1167</v>
      </c>
      <c r="H102" s="1" t="s">
        <v>1168</v>
      </c>
      <c r="I102" s="1" t="s">
        <v>1793</v>
      </c>
      <c r="J102" s="1" t="s">
        <v>30</v>
      </c>
      <c r="K102" s="1" t="s">
        <v>1794</v>
      </c>
      <c r="L102" s="1" t="s">
        <v>1794</v>
      </c>
      <c r="M102" s="1" t="s">
        <v>1171</v>
      </c>
      <c r="N102" s="1" t="s">
        <v>1171</v>
      </c>
      <c r="O102" s="1" t="s">
        <v>1172</v>
      </c>
      <c r="P102" s="1" t="s">
        <v>1173</v>
      </c>
      <c r="Q102" s="1" t="s">
        <v>1174</v>
      </c>
      <c r="R102" s="1" t="s">
        <v>1795</v>
      </c>
      <c r="S102" s="1" t="s">
        <v>1176</v>
      </c>
      <c r="T102" s="1" t="s">
        <v>1177</v>
      </c>
      <c r="U102" s="1" t="s">
        <v>1178</v>
      </c>
      <c r="V102" s="1" t="s">
        <v>1340</v>
      </c>
    </row>
    <row r="103" s="1" customFormat="1" spans="1:22">
      <c r="A103" s="3">
        <v>999224401910198</v>
      </c>
      <c r="B103" s="1" t="s">
        <v>1754</v>
      </c>
      <c r="C103" s="1" t="s">
        <v>1796</v>
      </c>
      <c r="D103" s="1" t="s">
        <v>1797</v>
      </c>
      <c r="E103" s="1" t="s">
        <v>1798</v>
      </c>
      <c r="F103" s="1" t="s">
        <v>1379</v>
      </c>
      <c r="G103" s="1" t="s">
        <v>1167</v>
      </c>
      <c r="H103" s="1" t="s">
        <v>1168</v>
      </c>
      <c r="I103" s="1" t="s">
        <v>1799</v>
      </c>
      <c r="J103" s="1" t="s">
        <v>30</v>
      </c>
      <c r="K103" s="1" t="s">
        <v>1800</v>
      </c>
      <c r="L103" s="1" t="s">
        <v>1800</v>
      </c>
      <c r="M103" s="1" t="s">
        <v>1171</v>
      </c>
      <c r="N103" s="1" t="s">
        <v>1171</v>
      </c>
      <c r="O103" s="1" t="s">
        <v>1172</v>
      </c>
      <c r="P103" s="1" t="s">
        <v>1173</v>
      </c>
      <c r="Q103" s="1" t="s">
        <v>1174</v>
      </c>
      <c r="R103" s="1" t="s">
        <v>1801</v>
      </c>
      <c r="S103" s="1" t="s">
        <v>1176</v>
      </c>
      <c r="T103" s="1" t="s">
        <v>1177</v>
      </c>
      <c r="U103" s="1" t="s">
        <v>1178</v>
      </c>
      <c r="V103" s="1" t="s">
        <v>1179</v>
      </c>
    </row>
    <row r="104" s="1" customFormat="1" spans="1:22">
      <c r="A104" s="3">
        <v>999224401424510</v>
      </c>
      <c r="B104" s="1" t="s">
        <v>1754</v>
      </c>
      <c r="C104" s="1" t="s">
        <v>1802</v>
      </c>
      <c r="D104" s="1" t="s">
        <v>1803</v>
      </c>
      <c r="E104" s="1" t="s">
        <v>1804</v>
      </c>
      <c r="F104" s="1" t="s">
        <v>1163</v>
      </c>
      <c r="G104" s="1" t="s">
        <v>1167</v>
      </c>
      <c r="H104" s="1" t="s">
        <v>1168</v>
      </c>
      <c r="I104" s="1" t="s">
        <v>1805</v>
      </c>
      <c r="J104" s="1" t="s">
        <v>30</v>
      </c>
      <c r="K104" s="1" t="s">
        <v>1806</v>
      </c>
      <c r="L104" s="1" t="s">
        <v>1806</v>
      </c>
      <c r="M104" s="1" t="s">
        <v>1171</v>
      </c>
      <c r="N104" s="1" t="s">
        <v>1171</v>
      </c>
      <c r="O104" s="1" t="s">
        <v>1172</v>
      </c>
      <c r="P104" s="1" t="s">
        <v>1173</v>
      </c>
      <c r="Q104" s="1" t="s">
        <v>1174</v>
      </c>
      <c r="R104" s="1" t="s">
        <v>1807</v>
      </c>
      <c r="S104" s="1" t="s">
        <v>1176</v>
      </c>
      <c r="T104" s="1" t="s">
        <v>1177</v>
      </c>
      <c r="U104" s="1" t="s">
        <v>1178</v>
      </c>
      <c r="V104" s="1" t="s">
        <v>1179</v>
      </c>
    </row>
    <row r="105" s="1" customFormat="1" spans="1:22">
      <c r="A105" s="3">
        <v>999224398436429</v>
      </c>
      <c r="B105" s="1" t="s">
        <v>1754</v>
      </c>
      <c r="C105" s="1" t="s">
        <v>1808</v>
      </c>
      <c r="D105" s="1" t="s">
        <v>1335</v>
      </c>
      <c r="E105" s="1" t="s">
        <v>1809</v>
      </c>
      <c r="F105" s="1" t="s">
        <v>1379</v>
      </c>
      <c r="G105" s="1" t="s">
        <v>1167</v>
      </c>
      <c r="H105" s="1" t="s">
        <v>1168</v>
      </c>
      <c r="I105" s="1" t="s">
        <v>1810</v>
      </c>
      <c r="J105" s="1" t="s">
        <v>30</v>
      </c>
      <c r="K105" s="1" t="s">
        <v>1811</v>
      </c>
      <c r="L105" s="1" t="s">
        <v>1811</v>
      </c>
      <c r="M105" s="1" t="s">
        <v>1171</v>
      </c>
      <c r="N105" s="1" t="s">
        <v>1171</v>
      </c>
      <c r="O105" s="1" t="s">
        <v>1172</v>
      </c>
      <c r="P105" s="1" t="s">
        <v>1173</v>
      </c>
      <c r="Q105" s="1" t="s">
        <v>1174</v>
      </c>
      <c r="R105" s="1" t="s">
        <v>1812</v>
      </c>
      <c r="S105" s="1" t="s">
        <v>1176</v>
      </c>
      <c r="T105" s="1" t="s">
        <v>1177</v>
      </c>
      <c r="U105" s="1" t="s">
        <v>1178</v>
      </c>
      <c r="V105" s="1" t="s">
        <v>1340</v>
      </c>
    </row>
    <row r="106" s="1" customFormat="1" spans="1:22">
      <c r="A106" s="3">
        <v>999224398467171</v>
      </c>
      <c r="B106" s="1" t="s">
        <v>1754</v>
      </c>
      <c r="C106" s="1" t="s">
        <v>1813</v>
      </c>
      <c r="D106" s="1" t="s">
        <v>1814</v>
      </c>
      <c r="E106" s="1" t="s">
        <v>1815</v>
      </c>
      <c r="F106" s="1" t="s">
        <v>1379</v>
      </c>
      <c r="G106" s="1" t="s">
        <v>1167</v>
      </c>
      <c r="H106" s="1" t="s">
        <v>1168</v>
      </c>
      <c r="I106" s="1" t="s">
        <v>1816</v>
      </c>
      <c r="J106" s="1" t="s">
        <v>30</v>
      </c>
      <c r="K106" s="1" t="s">
        <v>1817</v>
      </c>
      <c r="L106" s="1" t="s">
        <v>1817</v>
      </c>
      <c r="M106" s="1" t="s">
        <v>1171</v>
      </c>
      <c r="N106" s="1" t="s">
        <v>1171</v>
      </c>
      <c r="O106" s="1" t="s">
        <v>1172</v>
      </c>
      <c r="P106" s="1" t="s">
        <v>1173</v>
      </c>
      <c r="Q106" s="1" t="s">
        <v>1174</v>
      </c>
      <c r="R106" s="1" t="s">
        <v>1818</v>
      </c>
      <c r="S106" s="1" t="s">
        <v>1176</v>
      </c>
      <c r="T106" s="1" t="s">
        <v>1177</v>
      </c>
      <c r="U106" s="1" t="s">
        <v>1178</v>
      </c>
      <c r="V106" s="1" t="s">
        <v>1340</v>
      </c>
    </row>
    <row r="107" s="1" customFormat="1" spans="1:22">
      <c r="A107" s="3">
        <v>24391760724</v>
      </c>
      <c r="B107" s="1" t="s">
        <v>1819</v>
      </c>
      <c r="C107" s="1" t="s">
        <v>1820</v>
      </c>
      <c r="D107" s="1" t="s">
        <v>1623</v>
      </c>
      <c r="E107" s="1" t="s">
        <v>1821</v>
      </c>
      <c r="F107" s="1" t="s">
        <v>1672</v>
      </c>
      <c r="G107" s="1" t="s">
        <v>1167</v>
      </c>
      <c r="H107" s="1" t="s">
        <v>1168</v>
      </c>
      <c r="I107" s="1" t="s">
        <v>1822</v>
      </c>
      <c r="J107" s="1" t="s">
        <v>30</v>
      </c>
      <c r="K107" s="1" t="s">
        <v>1823</v>
      </c>
      <c r="L107" s="1" t="s">
        <v>1823</v>
      </c>
      <c r="M107" s="1" t="s">
        <v>1171</v>
      </c>
      <c r="N107" s="1" t="s">
        <v>1171</v>
      </c>
      <c r="O107" s="1" t="s">
        <v>1172</v>
      </c>
      <c r="P107" s="1" t="s">
        <v>1173</v>
      </c>
      <c r="Q107" s="1" t="s">
        <v>1174</v>
      </c>
      <c r="R107" s="1" t="s">
        <v>1824</v>
      </c>
      <c r="S107" s="1" t="s">
        <v>1176</v>
      </c>
      <c r="T107" s="1" t="s">
        <v>1177</v>
      </c>
      <c r="U107" s="1" t="s">
        <v>1178</v>
      </c>
      <c r="V107" s="1" t="s">
        <v>1308</v>
      </c>
    </row>
    <row r="108" s="1" customFormat="1" spans="1:22">
      <c r="A108" s="3">
        <v>999224391338946</v>
      </c>
      <c r="B108" s="1" t="s">
        <v>1819</v>
      </c>
      <c r="C108" s="1" t="s">
        <v>1825</v>
      </c>
      <c r="D108" s="1" t="s">
        <v>1826</v>
      </c>
      <c r="E108" s="1" t="s">
        <v>1827</v>
      </c>
      <c r="F108" s="1" t="s">
        <v>1163</v>
      </c>
      <c r="G108" s="1" t="s">
        <v>1167</v>
      </c>
      <c r="H108" s="1" t="s">
        <v>1168</v>
      </c>
      <c r="I108" s="1" t="s">
        <v>1828</v>
      </c>
      <c r="J108" s="1" t="s">
        <v>30</v>
      </c>
      <c r="K108" s="1" t="s">
        <v>1829</v>
      </c>
      <c r="L108" s="1" t="s">
        <v>1829</v>
      </c>
      <c r="M108" s="1" t="s">
        <v>1171</v>
      </c>
      <c r="N108" s="1" t="s">
        <v>1171</v>
      </c>
      <c r="O108" s="1" t="s">
        <v>1172</v>
      </c>
      <c r="P108" s="1" t="s">
        <v>1173</v>
      </c>
      <c r="Q108" s="1" t="s">
        <v>1174</v>
      </c>
      <c r="R108" s="1" t="s">
        <v>1830</v>
      </c>
      <c r="S108" s="1" t="s">
        <v>1176</v>
      </c>
      <c r="T108" s="1" t="s">
        <v>1177</v>
      </c>
      <c r="U108" s="1" t="s">
        <v>1178</v>
      </c>
      <c r="V108" s="1" t="s">
        <v>1206</v>
      </c>
    </row>
    <row r="109" s="1" customFormat="1" spans="1:22">
      <c r="A109" s="3">
        <v>999224389576089</v>
      </c>
      <c r="B109" s="1" t="s">
        <v>1819</v>
      </c>
      <c r="C109" s="1" t="s">
        <v>1831</v>
      </c>
      <c r="D109" s="1" t="s">
        <v>1832</v>
      </c>
      <c r="E109" s="1" t="s">
        <v>1833</v>
      </c>
      <c r="F109" s="1" t="s">
        <v>1754</v>
      </c>
      <c r="G109" s="1" t="s">
        <v>1167</v>
      </c>
      <c r="H109" s="1" t="s">
        <v>1168</v>
      </c>
      <c r="I109" s="1" t="s">
        <v>1834</v>
      </c>
      <c r="J109" s="1" t="s">
        <v>30</v>
      </c>
      <c r="K109" s="1" t="s">
        <v>1835</v>
      </c>
      <c r="L109" s="1" t="s">
        <v>1835</v>
      </c>
      <c r="M109" s="1" t="s">
        <v>1171</v>
      </c>
      <c r="N109" s="1" t="s">
        <v>1171</v>
      </c>
      <c r="O109" s="1" t="s">
        <v>1172</v>
      </c>
      <c r="P109" s="1" t="s">
        <v>1173</v>
      </c>
      <c r="Q109" s="1" t="s">
        <v>1174</v>
      </c>
      <c r="R109" s="1" t="s">
        <v>1836</v>
      </c>
      <c r="S109" s="1" t="s">
        <v>1176</v>
      </c>
      <c r="T109" s="1" t="s">
        <v>1177</v>
      </c>
      <c r="U109" s="1" t="s">
        <v>1178</v>
      </c>
      <c r="V109" s="1" t="s">
        <v>1179</v>
      </c>
    </row>
    <row r="110" s="1" customFormat="1" spans="1:22">
      <c r="A110" s="3">
        <v>999224388588843</v>
      </c>
      <c r="B110" s="1" t="s">
        <v>1819</v>
      </c>
      <c r="C110" s="1" t="s">
        <v>1837</v>
      </c>
      <c r="D110" s="1" t="s">
        <v>1838</v>
      </c>
      <c r="E110" s="1" t="s">
        <v>1839</v>
      </c>
      <c r="F110" s="1" t="s">
        <v>1163</v>
      </c>
      <c r="G110" s="1" t="s">
        <v>1167</v>
      </c>
      <c r="H110" s="1" t="s">
        <v>1168</v>
      </c>
      <c r="I110" s="1" t="s">
        <v>1840</v>
      </c>
      <c r="J110" s="1" t="s">
        <v>30</v>
      </c>
      <c r="K110" s="1" t="s">
        <v>1841</v>
      </c>
      <c r="L110" s="1" t="s">
        <v>1841</v>
      </c>
      <c r="M110" s="1" t="s">
        <v>1171</v>
      </c>
      <c r="N110" s="1" t="s">
        <v>1171</v>
      </c>
      <c r="O110" s="1" t="s">
        <v>1172</v>
      </c>
      <c r="P110" s="1" t="s">
        <v>1173</v>
      </c>
      <c r="Q110" s="1" t="s">
        <v>1174</v>
      </c>
      <c r="R110" s="1" t="s">
        <v>1842</v>
      </c>
      <c r="S110" s="1" t="s">
        <v>1176</v>
      </c>
      <c r="T110" s="1" t="s">
        <v>1177</v>
      </c>
      <c r="U110" s="1" t="s">
        <v>1178</v>
      </c>
      <c r="V110" s="1" t="s">
        <v>1179</v>
      </c>
    </row>
    <row r="111" s="1" customFormat="1" spans="1:22">
      <c r="A111" s="3">
        <v>999224386333161</v>
      </c>
      <c r="B111" s="1" t="s">
        <v>1819</v>
      </c>
      <c r="C111" s="1" t="s">
        <v>1843</v>
      </c>
      <c r="D111" s="1" t="s">
        <v>1844</v>
      </c>
      <c r="E111" s="1" t="s">
        <v>1845</v>
      </c>
      <c r="F111" s="1" t="s">
        <v>1547</v>
      </c>
      <c r="G111" s="1" t="s">
        <v>1167</v>
      </c>
      <c r="H111" s="1" t="s">
        <v>1168</v>
      </c>
      <c r="I111" s="1" t="s">
        <v>1846</v>
      </c>
      <c r="J111" s="1" t="s">
        <v>30</v>
      </c>
      <c r="K111" s="1" t="s">
        <v>1847</v>
      </c>
      <c r="L111" s="1" t="s">
        <v>1847</v>
      </c>
      <c r="M111" s="1" t="s">
        <v>1171</v>
      </c>
      <c r="N111" s="1" t="s">
        <v>1171</v>
      </c>
      <c r="O111" s="1" t="s">
        <v>1172</v>
      </c>
      <c r="P111" s="1" t="s">
        <v>1173</v>
      </c>
      <c r="Q111" s="1" t="s">
        <v>1174</v>
      </c>
      <c r="R111" s="1" t="s">
        <v>1848</v>
      </c>
      <c r="S111" s="1" t="s">
        <v>1176</v>
      </c>
      <c r="T111" s="1" t="s">
        <v>1177</v>
      </c>
      <c r="U111" s="1" t="s">
        <v>1178</v>
      </c>
      <c r="V111" s="1" t="s">
        <v>1179</v>
      </c>
    </row>
    <row r="112" s="1" customFormat="1" spans="1:22">
      <c r="A112" s="3">
        <v>999224386098169</v>
      </c>
      <c r="B112" s="1" t="s">
        <v>1819</v>
      </c>
      <c r="C112" s="1" t="s">
        <v>1849</v>
      </c>
      <c r="D112" s="1" t="s">
        <v>1850</v>
      </c>
      <c r="E112" s="1" t="s">
        <v>1851</v>
      </c>
      <c r="F112" s="1" t="s">
        <v>1163</v>
      </c>
      <c r="G112" s="1" t="s">
        <v>1167</v>
      </c>
      <c r="H112" s="1" t="s">
        <v>1168</v>
      </c>
      <c r="I112" s="1" t="s">
        <v>1852</v>
      </c>
      <c r="J112" s="1" t="s">
        <v>30</v>
      </c>
      <c r="K112" s="1" t="s">
        <v>1853</v>
      </c>
      <c r="L112" s="1" t="s">
        <v>1853</v>
      </c>
      <c r="M112" s="1" t="s">
        <v>1171</v>
      </c>
      <c r="N112" s="1" t="s">
        <v>1171</v>
      </c>
      <c r="O112" s="1" t="s">
        <v>1172</v>
      </c>
      <c r="P112" s="1" t="s">
        <v>1173</v>
      </c>
      <c r="Q112" s="1" t="s">
        <v>1174</v>
      </c>
      <c r="R112" s="1" t="s">
        <v>1854</v>
      </c>
      <c r="S112" s="1" t="s">
        <v>1176</v>
      </c>
      <c r="T112" s="1" t="s">
        <v>1177</v>
      </c>
      <c r="U112" s="1" t="s">
        <v>1178</v>
      </c>
      <c r="V112" s="1" t="s">
        <v>1179</v>
      </c>
    </row>
    <row r="113" s="1" customFormat="1" spans="1:22">
      <c r="A113" s="3">
        <v>999224389217502</v>
      </c>
      <c r="B113" s="1" t="s">
        <v>1819</v>
      </c>
      <c r="C113" s="1" t="s">
        <v>1855</v>
      </c>
      <c r="D113" s="1" t="s">
        <v>1856</v>
      </c>
      <c r="E113" s="1" t="s">
        <v>1857</v>
      </c>
      <c r="F113" s="1" t="s">
        <v>1547</v>
      </c>
      <c r="G113" s="1" t="s">
        <v>1167</v>
      </c>
      <c r="H113" s="1" t="s">
        <v>1168</v>
      </c>
      <c r="I113" s="1" t="s">
        <v>1858</v>
      </c>
      <c r="J113" s="1" t="s">
        <v>30</v>
      </c>
      <c r="K113" s="1" t="s">
        <v>1859</v>
      </c>
      <c r="L113" s="1" t="s">
        <v>1859</v>
      </c>
      <c r="M113" s="1" t="s">
        <v>1171</v>
      </c>
      <c r="N113" s="1" t="s">
        <v>1171</v>
      </c>
      <c r="O113" s="1" t="s">
        <v>1172</v>
      </c>
      <c r="P113" s="1" t="s">
        <v>1173</v>
      </c>
      <c r="Q113" s="1" t="s">
        <v>1174</v>
      </c>
      <c r="R113" s="1" t="s">
        <v>1860</v>
      </c>
      <c r="S113" s="1" t="s">
        <v>1176</v>
      </c>
      <c r="T113" s="1" t="s">
        <v>1177</v>
      </c>
      <c r="U113" s="1" t="s">
        <v>1178</v>
      </c>
      <c r="V113" s="1" t="s">
        <v>1264</v>
      </c>
    </row>
    <row r="114" s="1" customFormat="1" spans="1:22">
      <c r="A114" s="3">
        <v>999224385382747</v>
      </c>
      <c r="B114" s="1" t="s">
        <v>1819</v>
      </c>
      <c r="C114" s="1" t="s">
        <v>1861</v>
      </c>
      <c r="D114" s="1" t="s">
        <v>1743</v>
      </c>
      <c r="E114" s="1" t="s">
        <v>1862</v>
      </c>
      <c r="F114" s="1" t="s">
        <v>1163</v>
      </c>
      <c r="G114" s="1" t="s">
        <v>1167</v>
      </c>
      <c r="H114" s="1" t="s">
        <v>1168</v>
      </c>
      <c r="I114" s="1" t="s">
        <v>1863</v>
      </c>
      <c r="J114" s="1" t="s">
        <v>30</v>
      </c>
      <c r="K114" s="1" t="s">
        <v>1746</v>
      </c>
      <c r="L114" s="1" t="s">
        <v>1746</v>
      </c>
      <c r="M114" s="1" t="s">
        <v>1171</v>
      </c>
      <c r="N114" s="1" t="s">
        <v>1171</v>
      </c>
      <c r="O114" s="1" t="s">
        <v>1172</v>
      </c>
      <c r="P114" s="1" t="s">
        <v>1173</v>
      </c>
      <c r="Q114" s="1" t="s">
        <v>1174</v>
      </c>
      <c r="R114" s="1" t="s">
        <v>1864</v>
      </c>
      <c r="S114" s="1" t="s">
        <v>1176</v>
      </c>
      <c r="T114" s="1" t="s">
        <v>1177</v>
      </c>
      <c r="U114" s="1" t="s">
        <v>1178</v>
      </c>
      <c r="V114" s="1" t="s">
        <v>1179</v>
      </c>
    </row>
    <row r="115" s="1" customFormat="1" spans="1:22">
      <c r="A115" s="3">
        <v>999224380534480</v>
      </c>
      <c r="B115" s="1" t="s">
        <v>1819</v>
      </c>
      <c r="C115" s="1" t="s">
        <v>1865</v>
      </c>
      <c r="D115" s="1" t="s">
        <v>1866</v>
      </c>
      <c r="E115" s="1" t="s">
        <v>1867</v>
      </c>
      <c r="F115" s="1" t="s">
        <v>1672</v>
      </c>
      <c r="G115" s="1" t="s">
        <v>1167</v>
      </c>
      <c r="H115" s="1" t="s">
        <v>1168</v>
      </c>
      <c r="I115" s="1" t="s">
        <v>1868</v>
      </c>
      <c r="J115" s="1" t="s">
        <v>30</v>
      </c>
      <c r="K115" s="1" t="s">
        <v>1869</v>
      </c>
      <c r="L115" s="1" t="s">
        <v>1869</v>
      </c>
      <c r="M115" s="1" t="s">
        <v>1171</v>
      </c>
      <c r="N115" s="1" t="s">
        <v>1171</v>
      </c>
      <c r="O115" s="1" t="s">
        <v>1172</v>
      </c>
      <c r="P115" s="1" t="s">
        <v>1173</v>
      </c>
      <c r="Q115" s="1" t="s">
        <v>1174</v>
      </c>
      <c r="R115" s="1" t="s">
        <v>1870</v>
      </c>
      <c r="S115" s="1" t="s">
        <v>1176</v>
      </c>
      <c r="T115" s="1" t="s">
        <v>1177</v>
      </c>
      <c r="U115" s="1" t="s">
        <v>1178</v>
      </c>
      <c r="V115" s="1" t="s">
        <v>1871</v>
      </c>
    </row>
    <row r="116" s="1" customFormat="1" spans="1:22">
      <c r="A116" s="3">
        <v>999224379966504</v>
      </c>
      <c r="B116" s="1" t="s">
        <v>1819</v>
      </c>
      <c r="C116" s="1" t="s">
        <v>1872</v>
      </c>
      <c r="D116" s="1" t="s">
        <v>1873</v>
      </c>
      <c r="E116" s="1" t="s">
        <v>1874</v>
      </c>
      <c r="F116" s="1" t="s">
        <v>1163</v>
      </c>
      <c r="G116" s="1" t="s">
        <v>1167</v>
      </c>
      <c r="H116" s="1" t="s">
        <v>1168</v>
      </c>
      <c r="I116" s="1" t="s">
        <v>1875</v>
      </c>
      <c r="J116" s="1" t="s">
        <v>30</v>
      </c>
      <c r="K116" s="1" t="s">
        <v>1876</v>
      </c>
      <c r="L116" s="1" t="s">
        <v>1876</v>
      </c>
      <c r="M116" s="1" t="s">
        <v>1171</v>
      </c>
      <c r="N116" s="1" t="s">
        <v>1171</v>
      </c>
      <c r="O116" s="1" t="s">
        <v>1172</v>
      </c>
      <c r="P116" s="1" t="s">
        <v>1173</v>
      </c>
      <c r="Q116" s="1" t="s">
        <v>1174</v>
      </c>
      <c r="R116" s="1" t="s">
        <v>1877</v>
      </c>
      <c r="S116" s="1" t="s">
        <v>1176</v>
      </c>
      <c r="T116" s="1" t="s">
        <v>1177</v>
      </c>
      <c r="U116" s="1" t="s">
        <v>1178</v>
      </c>
      <c r="V116" s="1" t="s">
        <v>1308</v>
      </c>
    </row>
    <row r="117" s="1" customFormat="1" spans="1:22">
      <c r="A117" s="3">
        <v>999224379491154</v>
      </c>
      <c r="B117" s="1" t="s">
        <v>1819</v>
      </c>
      <c r="C117" s="1" t="s">
        <v>1878</v>
      </c>
      <c r="D117" s="1" t="s">
        <v>1879</v>
      </c>
      <c r="E117" s="1" t="s">
        <v>1880</v>
      </c>
      <c r="F117" s="1" t="s">
        <v>1163</v>
      </c>
      <c r="G117" s="1" t="s">
        <v>1167</v>
      </c>
      <c r="H117" s="1" t="s">
        <v>1168</v>
      </c>
      <c r="I117" s="1" t="s">
        <v>1881</v>
      </c>
      <c r="J117" s="1" t="s">
        <v>30</v>
      </c>
      <c r="K117" s="1" t="s">
        <v>1882</v>
      </c>
      <c r="L117" s="1" t="s">
        <v>1882</v>
      </c>
      <c r="M117" s="1" t="s">
        <v>1171</v>
      </c>
      <c r="N117" s="1" t="s">
        <v>1171</v>
      </c>
      <c r="O117" s="1" t="s">
        <v>1172</v>
      </c>
      <c r="P117" s="1" t="s">
        <v>1173</v>
      </c>
      <c r="Q117" s="1" t="s">
        <v>1174</v>
      </c>
      <c r="R117" s="1" t="s">
        <v>1883</v>
      </c>
      <c r="S117" s="1" t="s">
        <v>1176</v>
      </c>
      <c r="T117" s="1" t="s">
        <v>1177</v>
      </c>
      <c r="U117" s="1" t="s">
        <v>1178</v>
      </c>
      <c r="V117" s="1" t="s">
        <v>1206</v>
      </c>
    </row>
    <row r="118" s="1" customFormat="1" spans="1:22">
      <c r="A118" s="3">
        <v>999224378507382</v>
      </c>
      <c r="B118" s="1" t="s">
        <v>1819</v>
      </c>
      <c r="C118" s="1" t="s">
        <v>1884</v>
      </c>
      <c r="D118" s="1" t="s">
        <v>1885</v>
      </c>
      <c r="E118" s="1" t="s">
        <v>1886</v>
      </c>
      <c r="F118" s="1" t="s">
        <v>1163</v>
      </c>
      <c r="G118" s="1" t="s">
        <v>1167</v>
      </c>
      <c r="H118" s="1" t="s">
        <v>1168</v>
      </c>
      <c r="I118" s="1" t="s">
        <v>1887</v>
      </c>
      <c r="J118" s="1" t="s">
        <v>30</v>
      </c>
      <c r="K118" s="1" t="s">
        <v>1888</v>
      </c>
      <c r="L118" s="1" t="s">
        <v>1888</v>
      </c>
      <c r="M118" s="1" t="s">
        <v>1171</v>
      </c>
      <c r="N118" s="1" t="s">
        <v>1171</v>
      </c>
      <c r="O118" s="1" t="s">
        <v>1172</v>
      </c>
      <c r="P118" s="1" t="s">
        <v>1173</v>
      </c>
      <c r="Q118" s="1" t="s">
        <v>1174</v>
      </c>
      <c r="R118" s="1" t="s">
        <v>1889</v>
      </c>
      <c r="S118" s="1" t="s">
        <v>1176</v>
      </c>
      <c r="T118" s="1" t="s">
        <v>1177</v>
      </c>
      <c r="U118" s="1" t="s">
        <v>1178</v>
      </c>
      <c r="V118" s="1" t="s">
        <v>1340</v>
      </c>
    </row>
    <row r="119" s="1" customFormat="1" spans="1:22">
      <c r="A119" s="3">
        <v>999224371374482</v>
      </c>
      <c r="B119" s="1" t="s">
        <v>1890</v>
      </c>
      <c r="C119" s="1" t="s">
        <v>1891</v>
      </c>
      <c r="D119" s="1" t="s">
        <v>1892</v>
      </c>
      <c r="E119" s="1" t="s">
        <v>1893</v>
      </c>
      <c r="F119" s="1" t="s">
        <v>1754</v>
      </c>
      <c r="G119" s="1" t="s">
        <v>1167</v>
      </c>
      <c r="H119" s="1" t="s">
        <v>1168</v>
      </c>
      <c r="I119" s="1" t="s">
        <v>1894</v>
      </c>
      <c r="J119" s="1" t="s">
        <v>30</v>
      </c>
      <c r="K119" s="1" t="s">
        <v>1895</v>
      </c>
      <c r="L119" s="1" t="s">
        <v>1895</v>
      </c>
      <c r="M119" s="1" t="s">
        <v>1171</v>
      </c>
      <c r="N119" s="1" t="s">
        <v>1171</v>
      </c>
      <c r="O119" s="1" t="s">
        <v>1172</v>
      </c>
      <c r="P119" s="1" t="s">
        <v>1173</v>
      </c>
      <c r="Q119" s="1" t="s">
        <v>1174</v>
      </c>
      <c r="R119" s="1" t="s">
        <v>1896</v>
      </c>
      <c r="S119" s="1" t="s">
        <v>1176</v>
      </c>
      <c r="T119" s="1" t="s">
        <v>1177</v>
      </c>
      <c r="U119" s="1" t="s">
        <v>1178</v>
      </c>
      <c r="V119" s="1" t="s">
        <v>1251</v>
      </c>
    </row>
    <row r="120" s="1" customFormat="1" spans="1:22">
      <c r="A120" s="3">
        <v>999224357658401</v>
      </c>
      <c r="B120" s="1" t="s">
        <v>1897</v>
      </c>
      <c r="C120" s="1" t="s">
        <v>1898</v>
      </c>
      <c r="D120" s="1" t="s">
        <v>1899</v>
      </c>
      <c r="E120" s="1" t="s">
        <v>1900</v>
      </c>
      <c r="F120" s="1" t="s">
        <v>1163</v>
      </c>
      <c r="G120" s="1" t="s">
        <v>1167</v>
      </c>
      <c r="H120" s="1" t="s">
        <v>1168</v>
      </c>
      <c r="I120" s="1" t="s">
        <v>1901</v>
      </c>
      <c r="J120" s="1" t="s">
        <v>30</v>
      </c>
      <c r="K120" s="1" t="s">
        <v>1902</v>
      </c>
      <c r="L120" s="1" t="s">
        <v>1902</v>
      </c>
      <c r="M120" s="1" t="s">
        <v>1171</v>
      </c>
      <c r="N120" s="1" t="s">
        <v>1171</v>
      </c>
      <c r="O120" s="1" t="s">
        <v>1172</v>
      </c>
      <c r="P120" s="1" t="s">
        <v>1173</v>
      </c>
      <c r="Q120" s="1" t="s">
        <v>1174</v>
      </c>
      <c r="R120" s="1" t="s">
        <v>1903</v>
      </c>
      <c r="S120" s="1" t="s">
        <v>1176</v>
      </c>
      <c r="T120" s="1" t="s">
        <v>1177</v>
      </c>
      <c r="U120" s="1" t="s">
        <v>1178</v>
      </c>
      <c r="V120" s="1" t="s">
        <v>1251</v>
      </c>
    </row>
    <row r="121" s="1" customFormat="1" spans="1:22">
      <c r="A121" s="3">
        <v>999224355842643</v>
      </c>
      <c r="B121" s="1" t="s">
        <v>1897</v>
      </c>
      <c r="C121" s="1" t="s">
        <v>1904</v>
      </c>
      <c r="D121" s="1" t="s">
        <v>1905</v>
      </c>
      <c r="E121" s="1" t="s">
        <v>1906</v>
      </c>
      <c r="F121" s="1" t="s">
        <v>1672</v>
      </c>
      <c r="G121" s="1" t="s">
        <v>1167</v>
      </c>
      <c r="H121" s="1" t="s">
        <v>1168</v>
      </c>
      <c r="I121" s="1" t="s">
        <v>1907</v>
      </c>
      <c r="J121" s="1" t="s">
        <v>30</v>
      </c>
      <c r="K121" s="1" t="s">
        <v>1908</v>
      </c>
      <c r="L121" s="1" t="s">
        <v>1908</v>
      </c>
      <c r="M121" s="1" t="s">
        <v>1171</v>
      </c>
      <c r="N121" s="1" t="s">
        <v>1171</v>
      </c>
      <c r="O121" s="1" t="s">
        <v>1172</v>
      </c>
      <c r="P121" s="1" t="s">
        <v>1173</v>
      </c>
      <c r="Q121" s="1" t="s">
        <v>1174</v>
      </c>
      <c r="R121" s="1" t="s">
        <v>1909</v>
      </c>
      <c r="S121" s="1" t="s">
        <v>1176</v>
      </c>
      <c r="T121" s="1" t="s">
        <v>1177</v>
      </c>
      <c r="U121" s="1" t="s">
        <v>1178</v>
      </c>
      <c r="V121" s="1" t="s">
        <v>1481</v>
      </c>
    </row>
    <row r="122" s="1" customFormat="1" spans="1:22">
      <c r="A122" s="3">
        <v>999224342446924</v>
      </c>
      <c r="B122" s="1" t="s">
        <v>1897</v>
      </c>
      <c r="C122" s="1" t="s">
        <v>1910</v>
      </c>
      <c r="D122" s="1" t="s">
        <v>1911</v>
      </c>
      <c r="E122" s="1" t="s">
        <v>1912</v>
      </c>
      <c r="F122" s="1" t="s">
        <v>1163</v>
      </c>
      <c r="G122" s="1" t="s">
        <v>1167</v>
      </c>
      <c r="H122" s="1" t="s">
        <v>1168</v>
      </c>
      <c r="I122" s="1" t="s">
        <v>1913</v>
      </c>
      <c r="J122" s="1" t="s">
        <v>30</v>
      </c>
      <c r="K122" s="1" t="s">
        <v>1914</v>
      </c>
      <c r="L122" s="1" t="s">
        <v>1914</v>
      </c>
      <c r="M122" s="1" t="s">
        <v>1171</v>
      </c>
      <c r="N122" s="1" t="s">
        <v>1171</v>
      </c>
      <c r="O122" s="1" t="s">
        <v>1172</v>
      </c>
      <c r="P122" s="1" t="s">
        <v>1173</v>
      </c>
      <c r="Q122" s="1" t="s">
        <v>1174</v>
      </c>
      <c r="R122" s="1" t="s">
        <v>1915</v>
      </c>
      <c r="S122" s="1" t="s">
        <v>1176</v>
      </c>
      <c r="T122" s="1" t="s">
        <v>1177</v>
      </c>
      <c r="U122" s="1" t="s">
        <v>1178</v>
      </c>
      <c r="V122" s="1" t="s">
        <v>1179</v>
      </c>
    </row>
    <row r="123" s="1" customFormat="1" spans="1:22">
      <c r="A123" s="3">
        <v>999224341538879</v>
      </c>
      <c r="B123" s="1" t="s">
        <v>1897</v>
      </c>
      <c r="C123" s="1" t="s">
        <v>1916</v>
      </c>
      <c r="D123" s="1" t="s">
        <v>1917</v>
      </c>
      <c r="E123" s="1" t="s">
        <v>1918</v>
      </c>
      <c r="F123" s="1" t="s">
        <v>1379</v>
      </c>
      <c r="G123" s="1" t="s">
        <v>1167</v>
      </c>
      <c r="H123" s="1" t="s">
        <v>1168</v>
      </c>
      <c r="I123" s="1" t="s">
        <v>1919</v>
      </c>
      <c r="J123" s="1" t="s">
        <v>30</v>
      </c>
      <c r="K123" s="1" t="s">
        <v>1920</v>
      </c>
      <c r="L123" s="1" t="s">
        <v>1920</v>
      </c>
      <c r="M123" s="1" t="s">
        <v>1171</v>
      </c>
      <c r="N123" s="1" t="s">
        <v>1171</v>
      </c>
      <c r="O123" s="1" t="s">
        <v>1172</v>
      </c>
      <c r="P123" s="1" t="s">
        <v>1173</v>
      </c>
      <c r="Q123" s="1" t="s">
        <v>1174</v>
      </c>
      <c r="R123" s="1" t="s">
        <v>1921</v>
      </c>
      <c r="S123" s="1" t="s">
        <v>1176</v>
      </c>
      <c r="T123" s="1" t="s">
        <v>1177</v>
      </c>
      <c r="U123" s="1" t="s">
        <v>1178</v>
      </c>
      <c r="V123" s="1" t="s">
        <v>1922</v>
      </c>
    </row>
    <row r="124" s="1" customFormat="1" spans="1:22">
      <c r="A124" s="3">
        <v>999224339512430</v>
      </c>
      <c r="B124" s="1" t="s">
        <v>1897</v>
      </c>
      <c r="C124" s="1" t="s">
        <v>1923</v>
      </c>
      <c r="D124" s="1" t="s">
        <v>1924</v>
      </c>
      <c r="E124" s="1" t="s">
        <v>1925</v>
      </c>
      <c r="F124" s="1" t="s">
        <v>1547</v>
      </c>
      <c r="G124" s="1" t="s">
        <v>1167</v>
      </c>
      <c r="H124" s="1" t="s">
        <v>1168</v>
      </c>
      <c r="I124" s="1" t="s">
        <v>1926</v>
      </c>
      <c r="J124" s="1" t="s">
        <v>30</v>
      </c>
      <c r="K124" s="1" t="s">
        <v>1927</v>
      </c>
      <c r="L124" s="1" t="s">
        <v>1927</v>
      </c>
      <c r="M124" s="1" t="s">
        <v>1171</v>
      </c>
      <c r="N124" s="1" t="s">
        <v>1171</v>
      </c>
      <c r="O124" s="1" t="s">
        <v>1172</v>
      </c>
      <c r="P124" s="1" t="s">
        <v>1173</v>
      </c>
      <c r="Q124" s="1" t="s">
        <v>1174</v>
      </c>
      <c r="R124" s="1" t="s">
        <v>1928</v>
      </c>
      <c r="S124" s="1" t="s">
        <v>1176</v>
      </c>
      <c r="T124" s="1" t="s">
        <v>1177</v>
      </c>
      <c r="U124" s="1" t="s">
        <v>1178</v>
      </c>
      <c r="V124" s="1" t="s">
        <v>1251</v>
      </c>
    </row>
    <row r="125" s="1" customFormat="1" spans="1:22">
      <c r="A125" s="3">
        <v>999224337698358</v>
      </c>
      <c r="B125" s="1" t="s">
        <v>1897</v>
      </c>
      <c r="C125" s="1" t="s">
        <v>1929</v>
      </c>
      <c r="D125" s="1" t="s">
        <v>1930</v>
      </c>
      <c r="E125" s="1" t="s">
        <v>1931</v>
      </c>
      <c r="F125" s="1" t="s">
        <v>1163</v>
      </c>
      <c r="G125" s="1" t="s">
        <v>1167</v>
      </c>
      <c r="H125" s="1" t="s">
        <v>1168</v>
      </c>
      <c r="I125" s="1" t="s">
        <v>1932</v>
      </c>
      <c r="J125" s="1" t="s">
        <v>30</v>
      </c>
      <c r="K125" s="1" t="s">
        <v>1933</v>
      </c>
      <c r="L125" s="1" t="s">
        <v>1933</v>
      </c>
      <c r="M125" s="1" t="s">
        <v>1171</v>
      </c>
      <c r="N125" s="1" t="s">
        <v>1171</v>
      </c>
      <c r="O125" s="1" t="s">
        <v>1172</v>
      </c>
      <c r="P125" s="1" t="s">
        <v>1173</v>
      </c>
      <c r="Q125" s="1" t="s">
        <v>1174</v>
      </c>
      <c r="R125" s="1" t="s">
        <v>1934</v>
      </c>
      <c r="S125" s="1" t="s">
        <v>1176</v>
      </c>
      <c r="T125" s="1" t="s">
        <v>1177</v>
      </c>
      <c r="U125" s="1" t="s">
        <v>1178</v>
      </c>
      <c r="V125" s="1" t="s">
        <v>1199</v>
      </c>
    </row>
    <row r="126" s="1" customFormat="1" spans="1:22">
      <c r="A126" s="3">
        <v>999224337383445</v>
      </c>
      <c r="B126" s="1" t="s">
        <v>1897</v>
      </c>
      <c r="C126" s="1" t="s">
        <v>1935</v>
      </c>
      <c r="D126" s="1" t="s">
        <v>1917</v>
      </c>
      <c r="E126" s="1" t="s">
        <v>1918</v>
      </c>
      <c r="F126" s="1" t="s">
        <v>1379</v>
      </c>
      <c r="G126" s="1" t="s">
        <v>1167</v>
      </c>
      <c r="H126" s="1" t="s">
        <v>1168</v>
      </c>
      <c r="I126" s="1" t="s">
        <v>1919</v>
      </c>
      <c r="J126" s="1" t="s">
        <v>30</v>
      </c>
      <c r="K126" s="1" t="s">
        <v>1920</v>
      </c>
      <c r="L126" s="1" t="s">
        <v>1920</v>
      </c>
      <c r="M126" s="1" t="s">
        <v>1171</v>
      </c>
      <c r="N126" s="1" t="s">
        <v>1171</v>
      </c>
      <c r="O126" s="1" t="s">
        <v>1172</v>
      </c>
      <c r="P126" s="1" t="s">
        <v>1173</v>
      </c>
      <c r="Q126" s="1" t="s">
        <v>1174</v>
      </c>
      <c r="R126" s="1" t="s">
        <v>1936</v>
      </c>
      <c r="S126" s="1" t="s">
        <v>1176</v>
      </c>
      <c r="T126" s="1" t="s">
        <v>1177</v>
      </c>
      <c r="U126" s="1" t="s">
        <v>1178</v>
      </c>
      <c r="V126" s="1" t="s">
        <v>1922</v>
      </c>
    </row>
    <row r="127" s="1" customFormat="1" spans="1:22">
      <c r="A127" s="3">
        <v>999224335391479</v>
      </c>
      <c r="B127" s="1" t="s">
        <v>1937</v>
      </c>
      <c r="C127" s="1" t="s">
        <v>1938</v>
      </c>
      <c r="D127" s="1" t="s">
        <v>1939</v>
      </c>
      <c r="E127" s="1" t="s">
        <v>1940</v>
      </c>
      <c r="F127" s="1" t="s">
        <v>1163</v>
      </c>
      <c r="G127" s="1" t="s">
        <v>1167</v>
      </c>
      <c r="H127" s="1" t="s">
        <v>1168</v>
      </c>
      <c r="I127" s="1" t="s">
        <v>1941</v>
      </c>
      <c r="J127" s="1" t="s">
        <v>30</v>
      </c>
      <c r="K127" s="1" t="s">
        <v>1942</v>
      </c>
      <c r="L127" s="1" t="s">
        <v>1942</v>
      </c>
      <c r="M127" s="1" t="s">
        <v>1171</v>
      </c>
      <c r="N127" s="1" t="s">
        <v>1171</v>
      </c>
      <c r="O127" s="1" t="s">
        <v>1172</v>
      </c>
      <c r="P127" s="1" t="s">
        <v>1173</v>
      </c>
      <c r="Q127" s="1" t="s">
        <v>1174</v>
      </c>
      <c r="R127" s="1" t="s">
        <v>1943</v>
      </c>
      <c r="S127" s="1" t="s">
        <v>1176</v>
      </c>
      <c r="T127" s="1" t="s">
        <v>1177</v>
      </c>
      <c r="U127" s="1" t="s">
        <v>1178</v>
      </c>
      <c r="V127" s="1" t="s">
        <v>1251</v>
      </c>
    </row>
    <row r="128" s="1" customFormat="1" spans="1:22">
      <c r="A128" s="3">
        <v>999224334361679</v>
      </c>
      <c r="B128" s="1" t="s">
        <v>1937</v>
      </c>
      <c r="C128" s="1" t="s">
        <v>1944</v>
      </c>
      <c r="D128" s="1" t="s">
        <v>1945</v>
      </c>
      <c r="E128" s="1" t="s">
        <v>1946</v>
      </c>
      <c r="F128" s="1" t="s">
        <v>1547</v>
      </c>
      <c r="G128" s="1" t="s">
        <v>1167</v>
      </c>
      <c r="H128" s="1" t="s">
        <v>1168</v>
      </c>
      <c r="I128" s="1" t="s">
        <v>1947</v>
      </c>
      <c r="J128" s="1" t="s">
        <v>30</v>
      </c>
      <c r="K128" s="1" t="s">
        <v>1948</v>
      </c>
      <c r="L128" s="1" t="s">
        <v>1948</v>
      </c>
      <c r="M128" s="1" t="s">
        <v>1171</v>
      </c>
      <c r="N128" s="1" t="s">
        <v>1171</v>
      </c>
      <c r="O128" s="1" t="s">
        <v>1172</v>
      </c>
      <c r="P128" s="1" t="s">
        <v>1173</v>
      </c>
      <c r="Q128" s="1" t="s">
        <v>1174</v>
      </c>
      <c r="R128" s="1" t="s">
        <v>1949</v>
      </c>
      <c r="S128" s="1" t="s">
        <v>1176</v>
      </c>
      <c r="T128" s="1" t="s">
        <v>1177</v>
      </c>
      <c r="U128" s="1" t="s">
        <v>1178</v>
      </c>
      <c r="V128" s="1" t="s">
        <v>1179</v>
      </c>
    </row>
    <row r="129" s="1" customFormat="1" spans="1:22">
      <c r="A129" s="3">
        <v>999224334258532</v>
      </c>
      <c r="B129" s="1" t="s">
        <v>1937</v>
      </c>
      <c r="C129" s="1" t="s">
        <v>1950</v>
      </c>
      <c r="D129" s="1" t="s">
        <v>1951</v>
      </c>
      <c r="E129" s="1" t="s">
        <v>1952</v>
      </c>
      <c r="F129" s="1" t="s">
        <v>1163</v>
      </c>
      <c r="G129" s="1" t="s">
        <v>1167</v>
      </c>
      <c r="H129" s="1" t="s">
        <v>1168</v>
      </c>
      <c r="I129" s="1" t="s">
        <v>1953</v>
      </c>
      <c r="J129" s="1" t="s">
        <v>30</v>
      </c>
      <c r="K129" s="1" t="s">
        <v>1954</v>
      </c>
      <c r="L129" s="1" t="s">
        <v>1954</v>
      </c>
      <c r="M129" s="1" t="s">
        <v>1171</v>
      </c>
      <c r="N129" s="1" t="s">
        <v>1171</v>
      </c>
      <c r="O129" s="1" t="s">
        <v>1172</v>
      </c>
      <c r="P129" s="1" t="s">
        <v>1173</v>
      </c>
      <c r="Q129" s="1" t="s">
        <v>1174</v>
      </c>
      <c r="R129" s="1" t="s">
        <v>1955</v>
      </c>
      <c r="S129" s="1" t="s">
        <v>1176</v>
      </c>
      <c r="T129" s="1" t="s">
        <v>1177</v>
      </c>
      <c r="U129" s="1" t="s">
        <v>1386</v>
      </c>
      <c r="V129" s="1" t="s">
        <v>1340</v>
      </c>
    </row>
    <row r="130" s="1" customFormat="1" spans="1:22">
      <c r="A130" s="3">
        <v>999224333805355</v>
      </c>
      <c r="B130" s="1" t="s">
        <v>1937</v>
      </c>
      <c r="C130" s="1" t="s">
        <v>1956</v>
      </c>
      <c r="D130" s="1" t="s">
        <v>1957</v>
      </c>
      <c r="E130" s="1" t="s">
        <v>1958</v>
      </c>
      <c r="F130" s="1" t="s">
        <v>1379</v>
      </c>
      <c r="G130" s="1" t="s">
        <v>1167</v>
      </c>
      <c r="H130" s="1" t="s">
        <v>1168</v>
      </c>
      <c r="I130" s="1" t="s">
        <v>1959</v>
      </c>
      <c r="J130" s="1" t="s">
        <v>30</v>
      </c>
      <c r="K130" s="1" t="s">
        <v>1876</v>
      </c>
      <c r="L130" s="1" t="s">
        <v>1876</v>
      </c>
      <c r="M130" s="1" t="s">
        <v>1171</v>
      </c>
      <c r="N130" s="1" t="s">
        <v>1171</v>
      </c>
      <c r="O130" s="1" t="s">
        <v>1172</v>
      </c>
      <c r="P130" s="1" t="s">
        <v>1173</v>
      </c>
      <c r="Q130" s="1" t="s">
        <v>1174</v>
      </c>
      <c r="R130" s="1" t="s">
        <v>1960</v>
      </c>
      <c r="S130" s="1" t="s">
        <v>1176</v>
      </c>
      <c r="T130" s="1" t="s">
        <v>1177</v>
      </c>
      <c r="U130" s="1" t="s">
        <v>1178</v>
      </c>
      <c r="V130" s="1" t="s">
        <v>1340</v>
      </c>
    </row>
    <row r="131" s="1" customFormat="1" spans="1:22">
      <c r="A131" s="3">
        <v>999224331944093</v>
      </c>
      <c r="B131" s="1" t="s">
        <v>1937</v>
      </c>
      <c r="C131" s="1" t="s">
        <v>1961</v>
      </c>
      <c r="D131" s="1" t="s">
        <v>1962</v>
      </c>
      <c r="E131" s="1" t="s">
        <v>1963</v>
      </c>
      <c r="F131" s="1" t="s">
        <v>1163</v>
      </c>
      <c r="G131" s="1" t="s">
        <v>1167</v>
      </c>
      <c r="H131" s="1" t="s">
        <v>1168</v>
      </c>
      <c r="I131" s="1" t="s">
        <v>1964</v>
      </c>
      <c r="J131" s="1" t="s">
        <v>30</v>
      </c>
      <c r="K131" s="1" t="s">
        <v>1965</v>
      </c>
      <c r="L131" s="1" t="s">
        <v>1965</v>
      </c>
      <c r="M131" s="1" t="s">
        <v>1171</v>
      </c>
      <c r="N131" s="1" t="s">
        <v>1171</v>
      </c>
      <c r="O131" s="1" t="s">
        <v>1172</v>
      </c>
      <c r="P131" s="1" t="s">
        <v>1173</v>
      </c>
      <c r="Q131" s="1" t="s">
        <v>1174</v>
      </c>
      <c r="R131" s="1" t="s">
        <v>1966</v>
      </c>
      <c r="S131" s="1" t="s">
        <v>1176</v>
      </c>
      <c r="T131" s="1" t="s">
        <v>1177</v>
      </c>
      <c r="U131" s="1" t="s">
        <v>1178</v>
      </c>
      <c r="V131" s="1" t="s">
        <v>1179</v>
      </c>
    </row>
    <row r="132" s="1" customFormat="1" spans="1:22">
      <c r="A132" s="3">
        <v>999224323438991</v>
      </c>
      <c r="B132" s="1" t="s">
        <v>1937</v>
      </c>
      <c r="C132" s="1" t="s">
        <v>1967</v>
      </c>
      <c r="D132" s="1" t="s">
        <v>1968</v>
      </c>
      <c r="E132" s="1" t="s">
        <v>1969</v>
      </c>
      <c r="F132" s="1" t="s">
        <v>1163</v>
      </c>
      <c r="G132" s="1" t="s">
        <v>1167</v>
      </c>
      <c r="H132" s="1" t="s">
        <v>1168</v>
      </c>
      <c r="I132" s="1" t="s">
        <v>1970</v>
      </c>
      <c r="J132" s="1" t="s">
        <v>30</v>
      </c>
      <c r="K132" s="1" t="s">
        <v>1971</v>
      </c>
      <c r="L132" s="1" t="s">
        <v>1971</v>
      </c>
      <c r="M132" s="1" t="s">
        <v>1171</v>
      </c>
      <c r="N132" s="1" t="s">
        <v>1171</v>
      </c>
      <c r="O132" s="1" t="s">
        <v>1172</v>
      </c>
      <c r="P132" s="1" t="s">
        <v>1173</v>
      </c>
      <c r="Q132" s="1" t="s">
        <v>1174</v>
      </c>
      <c r="R132" s="1" t="s">
        <v>1972</v>
      </c>
      <c r="S132" s="1" t="s">
        <v>1176</v>
      </c>
      <c r="T132" s="1" t="s">
        <v>1177</v>
      </c>
      <c r="U132" s="1" t="s">
        <v>1178</v>
      </c>
      <c r="V132" s="1" t="s">
        <v>1179</v>
      </c>
    </row>
    <row r="133" s="1" customFormat="1" spans="1:22">
      <c r="A133" s="3">
        <v>999224314677563</v>
      </c>
      <c r="B133" s="1" t="s">
        <v>1973</v>
      </c>
      <c r="C133" s="1" t="s">
        <v>1974</v>
      </c>
      <c r="D133" s="1" t="s">
        <v>1975</v>
      </c>
      <c r="E133" s="1" t="s">
        <v>1976</v>
      </c>
      <c r="F133" s="1" t="s">
        <v>1379</v>
      </c>
      <c r="G133" s="1" t="s">
        <v>1167</v>
      </c>
      <c r="H133" s="1" t="s">
        <v>1168</v>
      </c>
      <c r="I133" s="1" t="s">
        <v>1977</v>
      </c>
      <c r="J133" s="1" t="s">
        <v>30</v>
      </c>
      <c r="K133" s="1" t="s">
        <v>1978</v>
      </c>
      <c r="L133" s="1" t="s">
        <v>1978</v>
      </c>
      <c r="M133" s="1" t="s">
        <v>1171</v>
      </c>
      <c r="N133" s="1" t="s">
        <v>1171</v>
      </c>
      <c r="O133" s="1" t="s">
        <v>1172</v>
      </c>
      <c r="P133" s="1" t="s">
        <v>1173</v>
      </c>
      <c r="Q133" s="1" t="s">
        <v>1174</v>
      </c>
      <c r="R133" s="1" t="s">
        <v>1979</v>
      </c>
      <c r="S133" s="1" t="s">
        <v>1176</v>
      </c>
      <c r="T133" s="1" t="s">
        <v>1177</v>
      </c>
      <c r="U133" s="1" t="s">
        <v>1178</v>
      </c>
      <c r="V133" s="1" t="s">
        <v>1179</v>
      </c>
    </row>
    <row r="134" s="1" customFormat="1" spans="1:22">
      <c r="A134" s="3">
        <v>999224311596111</v>
      </c>
      <c r="B134" s="1" t="s">
        <v>1973</v>
      </c>
      <c r="C134" s="1" t="s">
        <v>1980</v>
      </c>
      <c r="D134" s="1" t="s">
        <v>1981</v>
      </c>
      <c r="E134" s="1" t="s">
        <v>1982</v>
      </c>
      <c r="F134" s="1" t="s">
        <v>1547</v>
      </c>
      <c r="G134" s="1" t="s">
        <v>1167</v>
      </c>
      <c r="H134" s="1" t="s">
        <v>1168</v>
      </c>
      <c r="I134" s="1" t="s">
        <v>1983</v>
      </c>
      <c r="J134" s="1" t="s">
        <v>30</v>
      </c>
      <c r="K134" s="1" t="s">
        <v>1984</v>
      </c>
      <c r="L134" s="1" t="s">
        <v>1984</v>
      </c>
      <c r="M134" s="1" t="s">
        <v>1171</v>
      </c>
      <c r="N134" s="1" t="s">
        <v>1171</v>
      </c>
      <c r="O134" s="1" t="s">
        <v>1172</v>
      </c>
      <c r="P134" s="1" t="s">
        <v>1173</v>
      </c>
      <c r="Q134" s="1" t="s">
        <v>1174</v>
      </c>
      <c r="R134" s="1" t="s">
        <v>1985</v>
      </c>
      <c r="S134" s="1" t="s">
        <v>1176</v>
      </c>
      <c r="T134" s="1" t="s">
        <v>1177</v>
      </c>
      <c r="U134" s="1" t="s">
        <v>1178</v>
      </c>
      <c r="V134" s="1" t="s">
        <v>1251</v>
      </c>
    </row>
    <row r="135" s="1" customFormat="1" spans="1:22">
      <c r="A135" s="3">
        <v>999224311065989</v>
      </c>
      <c r="B135" s="1" t="s">
        <v>1973</v>
      </c>
      <c r="C135" s="1" t="s">
        <v>1986</v>
      </c>
      <c r="D135" s="1" t="s">
        <v>1987</v>
      </c>
      <c r="E135" s="1" t="s">
        <v>1988</v>
      </c>
      <c r="F135" s="1" t="s">
        <v>1163</v>
      </c>
      <c r="G135" s="1" t="s">
        <v>1167</v>
      </c>
      <c r="H135" s="1" t="s">
        <v>1168</v>
      </c>
      <c r="I135" s="1" t="s">
        <v>1989</v>
      </c>
      <c r="J135" s="1" t="s">
        <v>30</v>
      </c>
      <c r="K135" s="1" t="s">
        <v>1990</v>
      </c>
      <c r="L135" s="1" t="s">
        <v>1990</v>
      </c>
      <c r="M135" s="1" t="s">
        <v>1171</v>
      </c>
      <c r="N135" s="1" t="s">
        <v>1171</v>
      </c>
      <c r="O135" s="1" t="s">
        <v>1172</v>
      </c>
      <c r="P135" s="1" t="s">
        <v>1173</v>
      </c>
      <c r="Q135" s="1" t="s">
        <v>1174</v>
      </c>
      <c r="R135" s="1" t="s">
        <v>1991</v>
      </c>
      <c r="S135" s="1" t="s">
        <v>1176</v>
      </c>
      <c r="T135" s="1" t="s">
        <v>1177</v>
      </c>
      <c r="U135" s="1" t="s">
        <v>1178</v>
      </c>
      <c r="V135" s="1" t="s">
        <v>1251</v>
      </c>
    </row>
    <row r="136" s="1" customFormat="1" spans="1:22">
      <c r="A136" s="3">
        <v>999224303278298</v>
      </c>
      <c r="B136" s="1" t="s">
        <v>1992</v>
      </c>
      <c r="C136" s="1" t="s">
        <v>1993</v>
      </c>
      <c r="D136" s="1" t="s">
        <v>1994</v>
      </c>
      <c r="E136" s="1" t="s">
        <v>1995</v>
      </c>
      <c r="F136" s="1" t="s">
        <v>1754</v>
      </c>
      <c r="G136" s="1" t="s">
        <v>1167</v>
      </c>
      <c r="H136" s="1" t="s">
        <v>1168</v>
      </c>
      <c r="I136" s="1" t="s">
        <v>1996</v>
      </c>
      <c r="J136" s="1" t="s">
        <v>30</v>
      </c>
      <c r="K136" s="1" t="s">
        <v>1997</v>
      </c>
      <c r="L136" s="1" t="s">
        <v>1997</v>
      </c>
      <c r="M136" s="1" t="s">
        <v>1171</v>
      </c>
      <c r="N136" s="1" t="s">
        <v>1171</v>
      </c>
      <c r="O136" s="1" t="s">
        <v>1172</v>
      </c>
      <c r="P136" s="1" t="s">
        <v>1173</v>
      </c>
      <c r="Q136" s="1" t="s">
        <v>1174</v>
      </c>
      <c r="R136" s="1" t="s">
        <v>1998</v>
      </c>
      <c r="S136" s="1" t="s">
        <v>1176</v>
      </c>
      <c r="T136" s="1" t="s">
        <v>1177</v>
      </c>
      <c r="U136" s="1" t="s">
        <v>1178</v>
      </c>
      <c r="V136" s="1" t="s">
        <v>1264</v>
      </c>
    </row>
    <row r="137" s="1" customFormat="1" spans="1:22">
      <c r="A137" s="3">
        <v>999224292513429</v>
      </c>
      <c r="B137" s="1" t="s">
        <v>1992</v>
      </c>
      <c r="C137" s="1" t="s">
        <v>1999</v>
      </c>
      <c r="D137" s="1" t="s">
        <v>1598</v>
      </c>
      <c r="E137" s="1" t="s">
        <v>2000</v>
      </c>
      <c r="F137" s="1" t="s">
        <v>1379</v>
      </c>
      <c r="G137" s="1" t="s">
        <v>1167</v>
      </c>
      <c r="H137" s="1" t="s">
        <v>1168</v>
      </c>
      <c r="I137" s="1" t="s">
        <v>2001</v>
      </c>
      <c r="J137" s="1" t="s">
        <v>30</v>
      </c>
      <c r="K137" s="1" t="s">
        <v>2002</v>
      </c>
      <c r="L137" s="1" t="s">
        <v>2002</v>
      </c>
      <c r="M137" s="1" t="s">
        <v>1171</v>
      </c>
      <c r="N137" s="1" t="s">
        <v>1171</v>
      </c>
      <c r="O137" s="1" t="s">
        <v>1172</v>
      </c>
      <c r="P137" s="1" t="s">
        <v>1173</v>
      </c>
      <c r="Q137" s="1" t="s">
        <v>1174</v>
      </c>
      <c r="R137" s="1" t="s">
        <v>2003</v>
      </c>
      <c r="S137" s="1" t="s">
        <v>1176</v>
      </c>
      <c r="T137" s="1" t="s">
        <v>1177</v>
      </c>
      <c r="U137" s="1" t="s">
        <v>1386</v>
      </c>
      <c r="V137" s="1" t="s">
        <v>1340</v>
      </c>
    </row>
    <row r="138" s="1" customFormat="1" spans="1:22">
      <c r="A138" s="3">
        <v>999224291711566</v>
      </c>
      <c r="B138" s="1" t="s">
        <v>1992</v>
      </c>
      <c r="C138" s="1" t="s">
        <v>2004</v>
      </c>
      <c r="D138" s="1" t="s">
        <v>2005</v>
      </c>
      <c r="E138" s="1" t="s">
        <v>2006</v>
      </c>
      <c r="F138" s="1" t="s">
        <v>1547</v>
      </c>
      <c r="G138" s="1" t="s">
        <v>1167</v>
      </c>
      <c r="H138" s="1" t="s">
        <v>1168</v>
      </c>
      <c r="I138" s="1" t="s">
        <v>2007</v>
      </c>
      <c r="J138" s="1" t="s">
        <v>30</v>
      </c>
      <c r="K138" s="1" t="s">
        <v>2008</v>
      </c>
      <c r="L138" s="1" t="s">
        <v>2008</v>
      </c>
      <c r="M138" s="1" t="s">
        <v>1171</v>
      </c>
      <c r="N138" s="1" t="s">
        <v>1171</v>
      </c>
      <c r="O138" s="1" t="s">
        <v>1172</v>
      </c>
      <c r="P138" s="1" t="s">
        <v>1173</v>
      </c>
      <c r="Q138" s="1" t="s">
        <v>1174</v>
      </c>
      <c r="R138" s="1" t="s">
        <v>2009</v>
      </c>
      <c r="S138" s="1" t="s">
        <v>1176</v>
      </c>
      <c r="T138" s="1" t="s">
        <v>1177</v>
      </c>
      <c r="U138" s="1" t="s">
        <v>1178</v>
      </c>
      <c r="V138" s="1" t="s">
        <v>1308</v>
      </c>
    </row>
    <row r="139" s="1" customFormat="1" spans="1:22">
      <c r="A139" s="3">
        <v>999224292172568</v>
      </c>
      <c r="B139" s="1" t="s">
        <v>1992</v>
      </c>
      <c r="C139" s="1" t="s">
        <v>2010</v>
      </c>
      <c r="D139" s="1" t="s">
        <v>2011</v>
      </c>
      <c r="E139" s="1" t="s">
        <v>2012</v>
      </c>
      <c r="F139" s="1" t="s">
        <v>1379</v>
      </c>
      <c r="G139" s="1" t="s">
        <v>1167</v>
      </c>
      <c r="H139" s="1" t="s">
        <v>1168</v>
      </c>
      <c r="I139" s="1" t="s">
        <v>2013</v>
      </c>
      <c r="J139" s="1" t="s">
        <v>30</v>
      </c>
      <c r="K139" s="1" t="s">
        <v>2014</v>
      </c>
      <c r="L139" s="1" t="s">
        <v>2014</v>
      </c>
      <c r="M139" s="1" t="s">
        <v>1171</v>
      </c>
      <c r="N139" s="1" t="s">
        <v>1171</v>
      </c>
      <c r="O139" s="1" t="s">
        <v>1172</v>
      </c>
      <c r="P139" s="1" t="s">
        <v>1173</v>
      </c>
      <c r="Q139" s="1" t="s">
        <v>1174</v>
      </c>
      <c r="R139" s="1" t="s">
        <v>2015</v>
      </c>
      <c r="S139" s="1" t="s">
        <v>1176</v>
      </c>
      <c r="T139" s="1" t="s">
        <v>1177</v>
      </c>
      <c r="U139" s="1" t="s">
        <v>1178</v>
      </c>
      <c r="V139" s="1" t="s">
        <v>1251</v>
      </c>
    </row>
    <row r="140" s="1" customFormat="1" spans="1:22">
      <c r="A140" s="3">
        <v>999224290601579</v>
      </c>
      <c r="B140" s="1" t="s">
        <v>1992</v>
      </c>
      <c r="C140" s="1" t="s">
        <v>2016</v>
      </c>
      <c r="D140" s="1" t="s">
        <v>2017</v>
      </c>
      <c r="E140" s="1" t="s">
        <v>2018</v>
      </c>
      <c r="F140" s="1" t="s">
        <v>1163</v>
      </c>
      <c r="G140" s="1" t="s">
        <v>1167</v>
      </c>
      <c r="H140" s="1" t="s">
        <v>1168</v>
      </c>
      <c r="I140" s="1" t="s">
        <v>2019</v>
      </c>
      <c r="J140" s="1" t="s">
        <v>30</v>
      </c>
      <c r="K140" s="1" t="s">
        <v>2020</v>
      </c>
      <c r="L140" s="1" t="s">
        <v>2020</v>
      </c>
      <c r="M140" s="1" t="s">
        <v>1171</v>
      </c>
      <c r="N140" s="1" t="s">
        <v>1171</v>
      </c>
      <c r="O140" s="1" t="s">
        <v>1172</v>
      </c>
      <c r="P140" s="1" t="s">
        <v>1173</v>
      </c>
      <c r="Q140" s="1" t="s">
        <v>1174</v>
      </c>
      <c r="R140" s="1" t="s">
        <v>2021</v>
      </c>
      <c r="S140" s="1" t="s">
        <v>1176</v>
      </c>
      <c r="T140" s="1" t="s">
        <v>1177</v>
      </c>
      <c r="U140" s="1" t="s">
        <v>1178</v>
      </c>
      <c r="V140" s="1" t="s">
        <v>1232</v>
      </c>
    </row>
    <row r="141" s="1" customFormat="1" spans="1:22">
      <c r="A141" s="3">
        <v>999224283941604</v>
      </c>
      <c r="B141" s="1" t="s">
        <v>2022</v>
      </c>
      <c r="C141" s="1" t="s">
        <v>2023</v>
      </c>
      <c r="D141" s="1" t="s">
        <v>2024</v>
      </c>
      <c r="E141" s="1" t="s">
        <v>2025</v>
      </c>
      <c r="F141" s="1" t="s">
        <v>1379</v>
      </c>
      <c r="G141" s="1" t="s">
        <v>1167</v>
      </c>
      <c r="H141" s="1" t="s">
        <v>1168</v>
      </c>
      <c r="I141" s="1" t="s">
        <v>2026</v>
      </c>
      <c r="J141" s="1" t="s">
        <v>30</v>
      </c>
      <c r="K141" s="1" t="s">
        <v>2027</v>
      </c>
      <c r="L141" s="1" t="s">
        <v>2027</v>
      </c>
      <c r="M141" s="1" t="s">
        <v>1171</v>
      </c>
      <c r="N141" s="1" t="s">
        <v>1171</v>
      </c>
      <c r="O141" s="1" t="s">
        <v>1172</v>
      </c>
      <c r="P141" s="1" t="s">
        <v>1173</v>
      </c>
      <c r="Q141" s="1" t="s">
        <v>1174</v>
      </c>
      <c r="R141" s="1" t="s">
        <v>2028</v>
      </c>
      <c r="S141" s="1" t="s">
        <v>1176</v>
      </c>
      <c r="T141" s="1" t="s">
        <v>1177</v>
      </c>
      <c r="U141" s="1" t="s">
        <v>1178</v>
      </c>
      <c r="V141" s="1" t="s">
        <v>1179</v>
      </c>
    </row>
    <row r="142" s="1" customFormat="1" spans="1:22">
      <c r="A142" s="3">
        <v>999224266716628</v>
      </c>
      <c r="B142" s="1" t="s">
        <v>2022</v>
      </c>
      <c r="C142" s="1" t="s">
        <v>2029</v>
      </c>
      <c r="D142" s="1" t="s">
        <v>2030</v>
      </c>
      <c r="E142" s="1" t="s">
        <v>2031</v>
      </c>
      <c r="F142" s="1" t="s">
        <v>1379</v>
      </c>
      <c r="G142" s="1" t="s">
        <v>1167</v>
      </c>
      <c r="H142" s="1" t="s">
        <v>1168</v>
      </c>
      <c r="I142" s="1" t="s">
        <v>2032</v>
      </c>
      <c r="J142" s="1" t="s">
        <v>30</v>
      </c>
      <c r="K142" s="1" t="s">
        <v>2033</v>
      </c>
      <c r="L142" s="1" t="s">
        <v>2033</v>
      </c>
      <c r="M142" s="1" t="s">
        <v>1171</v>
      </c>
      <c r="N142" s="1" t="s">
        <v>1171</v>
      </c>
      <c r="O142" s="1" t="s">
        <v>1172</v>
      </c>
      <c r="P142" s="1" t="s">
        <v>1173</v>
      </c>
      <c r="Q142" s="1" t="s">
        <v>1174</v>
      </c>
      <c r="R142" s="1" t="s">
        <v>2034</v>
      </c>
      <c r="S142" s="1" t="s">
        <v>1176</v>
      </c>
      <c r="T142" s="1" t="s">
        <v>1177</v>
      </c>
      <c r="U142" s="1" t="s">
        <v>1178</v>
      </c>
      <c r="V142" s="1" t="s">
        <v>1179</v>
      </c>
    </row>
    <row r="143" s="1" customFormat="1" spans="1:22">
      <c r="A143" s="3">
        <v>999224266371604</v>
      </c>
      <c r="B143" s="1" t="s">
        <v>2022</v>
      </c>
      <c r="C143" s="1" t="s">
        <v>2035</v>
      </c>
      <c r="D143" s="1" t="s">
        <v>2036</v>
      </c>
      <c r="E143" s="1" t="s">
        <v>2037</v>
      </c>
      <c r="F143" s="1" t="s">
        <v>1163</v>
      </c>
      <c r="G143" s="1" t="s">
        <v>1167</v>
      </c>
      <c r="H143" s="1" t="s">
        <v>1168</v>
      </c>
      <c r="I143" s="1" t="s">
        <v>2038</v>
      </c>
      <c r="J143" s="1" t="s">
        <v>30</v>
      </c>
      <c r="K143" s="1" t="s">
        <v>2039</v>
      </c>
      <c r="L143" s="1" t="s">
        <v>2039</v>
      </c>
      <c r="M143" s="1" t="s">
        <v>1171</v>
      </c>
      <c r="N143" s="1" t="s">
        <v>1171</v>
      </c>
      <c r="O143" s="1" t="s">
        <v>1172</v>
      </c>
      <c r="P143" s="1" t="s">
        <v>1173</v>
      </c>
      <c r="Q143" s="1" t="s">
        <v>1174</v>
      </c>
      <c r="R143" s="1" t="s">
        <v>2040</v>
      </c>
      <c r="S143" s="1" t="s">
        <v>1176</v>
      </c>
      <c r="T143" s="1" t="s">
        <v>1177</v>
      </c>
      <c r="U143" s="1" t="s">
        <v>1178</v>
      </c>
      <c r="V143" s="1" t="s">
        <v>1179</v>
      </c>
    </row>
    <row r="144" s="1" customFormat="1" spans="1:22">
      <c r="A144" s="3">
        <v>999224264620822</v>
      </c>
      <c r="B144" s="1" t="s">
        <v>2022</v>
      </c>
      <c r="C144" s="1" t="s">
        <v>2041</v>
      </c>
      <c r="D144" s="1" t="s">
        <v>2042</v>
      </c>
      <c r="E144" s="1" t="s">
        <v>2043</v>
      </c>
      <c r="F144" s="1" t="s">
        <v>1672</v>
      </c>
      <c r="G144" s="1" t="s">
        <v>1167</v>
      </c>
      <c r="H144" s="1" t="s">
        <v>1168</v>
      </c>
      <c r="I144" s="1" t="s">
        <v>2044</v>
      </c>
      <c r="J144" s="1" t="s">
        <v>30</v>
      </c>
      <c r="K144" s="1" t="s">
        <v>2045</v>
      </c>
      <c r="L144" s="1" t="s">
        <v>2045</v>
      </c>
      <c r="M144" s="1" t="s">
        <v>1171</v>
      </c>
      <c r="N144" s="1" t="s">
        <v>1171</v>
      </c>
      <c r="O144" s="1" t="s">
        <v>1172</v>
      </c>
      <c r="P144" s="1" t="s">
        <v>1173</v>
      </c>
      <c r="Q144" s="1" t="s">
        <v>1174</v>
      </c>
      <c r="R144" s="1" t="s">
        <v>2046</v>
      </c>
      <c r="S144" s="1" t="s">
        <v>1176</v>
      </c>
      <c r="T144" s="1" t="s">
        <v>1177</v>
      </c>
      <c r="U144" s="1" t="s">
        <v>1178</v>
      </c>
      <c r="V144" s="1" t="s">
        <v>1179</v>
      </c>
    </row>
    <row r="145" s="1" customFormat="1" spans="1:22">
      <c r="A145" s="3">
        <v>999224264556435</v>
      </c>
      <c r="B145" s="1" t="s">
        <v>2022</v>
      </c>
      <c r="C145" s="1" t="s">
        <v>2047</v>
      </c>
      <c r="D145" s="1" t="s">
        <v>2048</v>
      </c>
      <c r="E145" s="1" t="s">
        <v>2049</v>
      </c>
      <c r="F145" s="1" t="s">
        <v>1163</v>
      </c>
      <c r="G145" s="1" t="s">
        <v>1167</v>
      </c>
      <c r="H145" s="1" t="s">
        <v>1168</v>
      </c>
      <c r="I145" s="1" t="s">
        <v>2050</v>
      </c>
      <c r="J145" s="1" t="s">
        <v>30</v>
      </c>
      <c r="K145" s="1" t="s">
        <v>2051</v>
      </c>
      <c r="L145" s="1" t="s">
        <v>2051</v>
      </c>
      <c r="M145" s="1" t="s">
        <v>1171</v>
      </c>
      <c r="N145" s="1" t="s">
        <v>1171</v>
      </c>
      <c r="O145" s="1" t="s">
        <v>1172</v>
      </c>
      <c r="P145" s="1" t="s">
        <v>1173</v>
      </c>
      <c r="Q145" s="1" t="s">
        <v>1174</v>
      </c>
      <c r="R145" s="1" t="s">
        <v>2052</v>
      </c>
      <c r="S145" s="1" t="s">
        <v>1176</v>
      </c>
      <c r="T145" s="1" t="s">
        <v>1177</v>
      </c>
      <c r="U145" s="1" t="s">
        <v>1178</v>
      </c>
      <c r="V145" s="1" t="s">
        <v>1179</v>
      </c>
    </row>
    <row r="146" s="1" customFormat="1" spans="1:22">
      <c r="A146" s="3">
        <v>999224262575923</v>
      </c>
      <c r="B146" s="1" t="s">
        <v>2053</v>
      </c>
      <c r="C146" s="1" t="s">
        <v>2054</v>
      </c>
      <c r="D146" s="1" t="s">
        <v>2055</v>
      </c>
      <c r="E146" s="1" t="s">
        <v>2056</v>
      </c>
      <c r="F146" s="1" t="s">
        <v>1163</v>
      </c>
      <c r="G146" s="1" t="s">
        <v>1167</v>
      </c>
      <c r="H146" s="1" t="s">
        <v>1168</v>
      </c>
      <c r="I146" s="1" t="s">
        <v>2057</v>
      </c>
      <c r="J146" s="1" t="s">
        <v>30</v>
      </c>
      <c r="K146" s="1" t="s">
        <v>2058</v>
      </c>
      <c r="L146" s="1" t="s">
        <v>2058</v>
      </c>
      <c r="M146" s="1" t="s">
        <v>1171</v>
      </c>
      <c r="N146" s="1" t="s">
        <v>1171</v>
      </c>
      <c r="O146" s="1" t="s">
        <v>1172</v>
      </c>
      <c r="P146" s="1" t="s">
        <v>1173</v>
      </c>
      <c r="Q146" s="1" t="s">
        <v>1174</v>
      </c>
      <c r="R146" s="1" t="s">
        <v>2059</v>
      </c>
      <c r="S146" s="1" t="s">
        <v>1176</v>
      </c>
      <c r="T146" s="1" t="s">
        <v>1177</v>
      </c>
      <c r="U146" s="1" t="s">
        <v>1178</v>
      </c>
      <c r="V146" s="1" t="s">
        <v>2060</v>
      </c>
    </row>
    <row r="147" s="1" customFormat="1" spans="1:22">
      <c r="A147" s="3">
        <v>999224186775082</v>
      </c>
      <c r="B147" s="1" t="s">
        <v>2061</v>
      </c>
      <c r="C147" s="1" t="s">
        <v>2062</v>
      </c>
      <c r="D147" s="1" t="s">
        <v>2063</v>
      </c>
      <c r="E147" s="1" t="s">
        <v>2064</v>
      </c>
      <c r="F147" s="1" t="s">
        <v>1547</v>
      </c>
      <c r="G147" s="1" t="s">
        <v>1167</v>
      </c>
      <c r="H147" s="1" t="s">
        <v>1168</v>
      </c>
      <c r="I147" s="1" t="s">
        <v>2065</v>
      </c>
      <c r="J147" s="1" t="s">
        <v>30</v>
      </c>
      <c r="K147" s="1" t="s">
        <v>2066</v>
      </c>
      <c r="L147" s="1" t="s">
        <v>2066</v>
      </c>
      <c r="M147" s="1" t="s">
        <v>1171</v>
      </c>
      <c r="N147" s="1" t="s">
        <v>1171</v>
      </c>
      <c r="O147" s="1" t="s">
        <v>1172</v>
      </c>
      <c r="P147" s="1" t="s">
        <v>1173</v>
      </c>
      <c r="Q147" s="1" t="s">
        <v>1174</v>
      </c>
      <c r="R147" s="1" t="s">
        <v>2067</v>
      </c>
      <c r="S147" s="1" t="s">
        <v>1176</v>
      </c>
      <c r="T147" s="1" t="s">
        <v>1177</v>
      </c>
      <c r="U147" s="1" t="s">
        <v>1386</v>
      </c>
      <c r="V147" s="1" t="s">
        <v>1179</v>
      </c>
    </row>
    <row r="148" s="1" customFormat="1" spans="1:22">
      <c r="A148" s="3">
        <v>999224165681326</v>
      </c>
      <c r="B148" s="1" t="s">
        <v>2061</v>
      </c>
      <c r="C148" s="1" t="s">
        <v>2068</v>
      </c>
      <c r="D148" s="1" t="s">
        <v>2069</v>
      </c>
      <c r="E148" s="1" t="s">
        <v>2070</v>
      </c>
      <c r="F148" s="1" t="s">
        <v>1547</v>
      </c>
      <c r="G148" s="1" t="s">
        <v>1167</v>
      </c>
      <c r="H148" s="1" t="s">
        <v>1168</v>
      </c>
      <c r="I148" s="1" t="s">
        <v>2071</v>
      </c>
      <c r="J148" s="1" t="s">
        <v>30</v>
      </c>
      <c r="K148" s="1" t="s">
        <v>2072</v>
      </c>
      <c r="L148" s="1" t="s">
        <v>2072</v>
      </c>
      <c r="M148" s="1" t="s">
        <v>1171</v>
      </c>
      <c r="N148" s="1" t="s">
        <v>1171</v>
      </c>
      <c r="O148" s="1" t="s">
        <v>1172</v>
      </c>
      <c r="P148" s="1" t="s">
        <v>1173</v>
      </c>
      <c r="Q148" s="1" t="s">
        <v>1174</v>
      </c>
      <c r="R148" s="1" t="s">
        <v>2073</v>
      </c>
      <c r="S148" s="1" t="s">
        <v>1176</v>
      </c>
      <c r="T148" s="1" t="s">
        <v>1177</v>
      </c>
      <c r="U148" s="1" t="s">
        <v>1178</v>
      </c>
      <c r="V148" s="1" t="s">
        <v>1251</v>
      </c>
    </row>
    <row r="149" s="1" customFormat="1" spans="1:22">
      <c r="A149" s="3">
        <v>999224164799658</v>
      </c>
      <c r="B149" s="1" t="s">
        <v>2061</v>
      </c>
      <c r="C149" s="1" t="s">
        <v>2074</v>
      </c>
      <c r="D149" s="1" t="s">
        <v>2075</v>
      </c>
      <c r="E149" s="1" t="s">
        <v>2076</v>
      </c>
      <c r="F149" s="1" t="s">
        <v>1163</v>
      </c>
      <c r="G149" s="1" t="s">
        <v>1167</v>
      </c>
      <c r="H149" s="1" t="s">
        <v>1168</v>
      </c>
      <c r="I149" s="1" t="s">
        <v>2077</v>
      </c>
      <c r="J149" s="1" t="s">
        <v>30</v>
      </c>
      <c r="K149" s="1" t="s">
        <v>2078</v>
      </c>
      <c r="L149" s="1" t="s">
        <v>2078</v>
      </c>
      <c r="M149" s="1" t="s">
        <v>1171</v>
      </c>
      <c r="N149" s="1" t="s">
        <v>1171</v>
      </c>
      <c r="O149" s="1" t="s">
        <v>1172</v>
      </c>
      <c r="P149" s="1" t="s">
        <v>1173</v>
      </c>
      <c r="Q149" s="1" t="s">
        <v>1174</v>
      </c>
      <c r="R149" s="1" t="s">
        <v>2079</v>
      </c>
      <c r="S149" s="1" t="s">
        <v>1176</v>
      </c>
      <c r="T149" s="1" t="s">
        <v>1177</v>
      </c>
      <c r="U149" s="1" t="s">
        <v>1178</v>
      </c>
      <c r="V149" s="1" t="s">
        <v>1251</v>
      </c>
    </row>
    <row r="150" s="1" customFormat="1" spans="1:22">
      <c r="A150" s="3">
        <v>999224158056443</v>
      </c>
      <c r="B150" s="1" t="s">
        <v>2080</v>
      </c>
      <c r="C150" s="1" t="s">
        <v>2081</v>
      </c>
      <c r="D150" s="1" t="s">
        <v>2082</v>
      </c>
      <c r="E150" s="1" t="s">
        <v>2083</v>
      </c>
      <c r="F150" s="1" t="s">
        <v>1547</v>
      </c>
      <c r="G150" s="1" t="s">
        <v>1167</v>
      </c>
      <c r="H150" s="1" t="s">
        <v>1168</v>
      </c>
      <c r="I150" s="1" t="s">
        <v>2084</v>
      </c>
      <c r="J150" s="1" t="s">
        <v>30</v>
      </c>
      <c r="K150" s="1" t="s">
        <v>2085</v>
      </c>
      <c r="L150" s="1" t="s">
        <v>2085</v>
      </c>
      <c r="M150" s="1" t="s">
        <v>1171</v>
      </c>
      <c r="N150" s="1" t="s">
        <v>1171</v>
      </c>
      <c r="O150" s="1" t="s">
        <v>1172</v>
      </c>
      <c r="P150" s="1" t="s">
        <v>1173</v>
      </c>
      <c r="Q150" s="1" t="s">
        <v>1174</v>
      </c>
      <c r="R150" s="1" t="s">
        <v>2086</v>
      </c>
      <c r="S150" s="1" t="s">
        <v>1176</v>
      </c>
      <c r="T150" s="1" t="s">
        <v>1177</v>
      </c>
      <c r="U150" s="1" t="s">
        <v>1386</v>
      </c>
      <c r="V150" s="1" t="s">
        <v>1179</v>
      </c>
    </row>
    <row r="151" s="1" customFormat="1" spans="1:22">
      <c r="A151" s="3">
        <v>999224152976894</v>
      </c>
      <c r="B151" s="1" t="s">
        <v>2080</v>
      </c>
      <c r="C151" s="1" t="s">
        <v>2087</v>
      </c>
      <c r="D151" s="1" t="s">
        <v>2088</v>
      </c>
      <c r="E151" s="1" t="s">
        <v>2089</v>
      </c>
      <c r="F151" s="1" t="s">
        <v>1754</v>
      </c>
      <c r="G151" s="1" t="s">
        <v>1167</v>
      </c>
      <c r="H151" s="1" t="s">
        <v>1168</v>
      </c>
      <c r="I151" s="1" t="s">
        <v>2090</v>
      </c>
      <c r="J151" s="1" t="s">
        <v>30</v>
      </c>
      <c r="K151" s="1" t="s">
        <v>2091</v>
      </c>
      <c r="L151" s="1" t="s">
        <v>2091</v>
      </c>
      <c r="M151" s="1" t="s">
        <v>1171</v>
      </c>
      <c r="N151" s="1" t="s">
        <v>1171</v>
      </c>
      <c r="O151" s="1" t="s">
        <v>1172</v>
      </c>
      <c r="P151" s="1" t="s">
        <v>1173</v>
      </c>
      <c r="Q151" s="1" t="s">
        <v>1174</v>
      </c>
      <c r="R151" s="1" t="s">
        <v>2092</v>
      </c>
      <c r="S151" s="1" t="s">
        <v>1176</v>
      </c>
      <c r="T151" s="1" t="s">
        <v>1177</v>
      </c>
      <c r="U151" s="1" t="s">
        <v>1178</v>
      </c>
      <c r="V151" s="1" t="s">
        <v>1251</v>
      </c>
    </row>
    <row r="152" s="1" customFormat="1" spans="1:22">
      <c r="A152" s="3">
        <v>999224139799777</v>
      </c>
      <c r="B152" s="1" t="s">
        <v>2093</v>
      </c>
      <c r="C152" s="1" t="s">
        <v>2094</v>
      </c>
      <c r="D152" s="1" t="s">
        <v>2095</v>
      </c>
      <c r="E152" s="1" t="s">
        <v>2096</v>
      </c>
      <c r="F152" s="1" t="s">
        <v>1163</v>
      </c>
      <c r="G152" s="1" t="s">
        <v>1167</v>
      </c>
      <c r="H152" s="1" t="s">
        <v>1168</v>
      </c>
      <c r="I152" s="1" t="s">
        <v>2097</v>
      </c>
      <c r="J152" s="1" t="s">
        <v>30</v>
      </c>
      <c r="K152" s="1" t="s">
        <v>2098</v>
      </c>
      <c r="L152" s="1" t="s">
        <v>2098</v>
      </c>
      <c r="M152" s="1" t="s">
        <v>1171</v>
      </c>
      <c r="N152" s="1" t="s">
        <v>1171</v>
      </c>
      <c r="O152" s="1" t="s">
        <v>1172</v>
      </c>
      <c r="P152" s="1" t="s">
        <v>1173</v>
      </c>
      <c r="Q152" s="1" t="s">
        <v>1174</v>
      </c>
      <c r="R152" s="1" t="s">
        <v>2099</v>
      </c>
      <c r="S152" s="1" t="s">
        <v>1176</v>
      </c>
      <c r="T152" s="1" t="s">
        <v>1177</v>
      </c>
      <c r="U152" s="1" t="s">
        <v>1178</v>
      </c>
      <c r="V152" s="1" t="s">
        <v>1340</v>
      </c>
    </row>
    <row r="153" s="1" customFormat="1" spans="1:22">
      <c r="A153" s="3">
        <v>999224121656679</v>
      </c>
      <c r="B153" s="1" t="s">
        <v>2100</v>
      </c>
      <c r="C153" s="1" t="s">
        <v>2101</v>
      </c>
      <c r="D153" s="1" t="s">
        <v>1844</v>
      </c>
      <c r="E153" s="1" t="s">
        <v>2102</v>
      </c>
      <c r="F153" s="1" t="s">
        <v>1672</v>
      </c>
      <c r="G153" s="1" t="s">
        <v>1167</v>
      </c>
      <c r="H153" s="1" t="s">
        <v>1168</v>
      </c>
      <c r="I153" s="1" t="s">
        <v>2103</v>
      </c>
      <c r="J153" s="1" t="s">
        <v>30</v>
      </c>
      <c r="K153" s="1" t="s">
        <v>2104</v>
      </c>
      <c r="L153" s="1" t="s">
        <v>2104</v>
      </c>
      <c r="M153" s="1" t="s">
        <v>1171</v>
      </c>
      <c r="N153" s="1" t="s">
        <v>1171</v>
      </c>
      <c r="O153" s="1" t="s">
        <v>1172</v>
      </c>
      <c r="P153" s="1" t="s">
        <v>1173</v>
      </c>
      <c r="Q153" s="1" t="s">
        <v>1174</v>
      </c>
      <c r="R153" s="1" t="s">
        <v>2105</v>
      </c>
      <c r="S153" s="1" t="s">
        <v>1176</v>
      </c>
      <c r="T153" s="1" t="s">
        <v>1177</v>
      </c>
      <c r="U153" s="1" t="s">
        <v>1178</v>
      </c>
      <c r="V153" s="1" t="s">
        <v>1179</v>
      </c>
    </row>
    <row r="154" s="1" customFormat="1" spans="1:22">
      <c r="A154" s="3">
        <v>999224120642776</v>
      </c>
      <c r="B154" s="1" t="s">
        <v>2106</v>
      </c>
      <c r="C154" s="1" t="s">
        <v>2107</v>
      </c>
      <c r="D154" s="1" t="s">
        <v>2088</v>
      </c>
      <c r="E154" s="1" t="s">
        <v>2108</v>
      </c>
      <c r="F154" s="1" t="s">
        <v>1754</v>
      </c>
      <c r="G154" s="1" t="s">
        <v>1167</v>
      </c>
      <c r="H154" s="1" t="s">
        <v>1168</v>
      </c>
      <c r="I154" s="1" t="s">
        <v>2109</v>
      </c>
      <c r="J154" s="1" t="s">
        <v>30</v>
      </c>
      <c r="K154" s="1" t="s">
        <v>2110</v>
      </c>
      <c r="L154" s="1" t="s">
        <v>2110</v>
      </c>
      <c r="M154" s="1" t="s">
        <v>1171</v>
      </c>
      <c r="N154" s="1" t="s">
        <v>1171</v>
      </c>
      <c r="O154" s="1" t="s">
        <v>1172</v>
      </c>
      <c r="P154" s="1" t="s">
        <v>1173</v>
      </c>
      <c r="Q154" s="1" t="s">
        <v>1174</v>
      </c>
      <c r="R154" s="1" t="s">
        <v>2111</v>
      </c>
      <c r="S154" s="1" t="s">
        <v>1176</v>
      </c>
      <c r="T154" s="1" t="s">
        <v>1177</v>
      </c>
      <c r="U154" s="1" t="s">
        <v>1178</v>
      </c>
      <c r="V154" s="1" t="s">
        <v>1251</v>
      </c>
    </row>
    <row r="155" s="1" customFormat="1" spans="1:22">
      <c r="A155" s="3">
        <v>999224113775220</v>
      </c>
      <c r="B155" s="1" t="s">
        <v>2106</v>
      </c>
      <c r="C155" s="1" t="s">
        <v>2112</v>
      </c>
      <c r="D155" s="1" t="s">
        <v>2113</v>
      </c>
      <c r="E155" s="1" t="s">
        <v>2114</v>
      </c>
      <c r="F155" s="1" t="s">
        <v>1163</v>
      </c>
      <c r="G155" s="1" t="s">
        <v>1167</v>
      </c>
      <c r="H155" s="1" t="s">
        <v>1168</v>
      </c>
      <c r="I155" s="1" t="s">
        <v>2115</v>
      </c>
      <c r="J155" s="1" t="s">
        <v>30</v>
      </c>
      <c r="K155" s="1" t="s">
        <v>2116</v>
      </c>
      <c r="L155" s="1" t="s">
        <v>2116</v>
      </c>
      <c r="M155" s="1" t="s">
        <v>1171</v>
      </c>
      <c r="N155" s="1" t="s">
        <v>1171</v>
      </c>
      <c r="O155" s="1" t="s">
        <v>1172</v>
      </c>
      <c r="P155" s="1" t="s">
        <v>1173</v>
      </c>
      <c r="Q155" s="1" t="s">
        <v>1174</v>
      </c>
      <c r="R155" s="1" t="s">
        <v>2117</v>
      </c>
      <c r="S155" s="1" t="s">
        <v>1176</v>
      </c>
      <c r="T155" s="1" t="s">
        <v>1177</v>
      </c>
      <c r="U155" s="1" t="s">
        <v>1386</v>
      </c>
      <c r="V155" s="1" t="s">
        <v>1179</v>
      </c>
    </row>
    <row r="156" s="1" customFormat="1" spans="1:22">
      <c r="A156" s="3">
        <v>999224110518165</v>
      </c>
      <c r="B156" s="1" t="s">
        <v>2106</v>
      </c>
      <c r="C156" s="1" t="s">
        <v>2118</v>
      </c>
      <c r="D156" s="1" t="s">
        <v>2119</v>
      </c>
      <c r="E156" s="1" t="s">
        <v>2120</v>
      </c>
      <c r="F156" s="1" t="s">
        <v>1672</v>
      </c>
      <c r="G156" s="1" t="s">
        <v>1167</v>
      </c>
      <c r="H156" s="1" t="s">
        <v>1168</v>
      </c>
      <c r="I156" s="1" t="s">
        <v>2121</v>
      </c>
      <c r="J156" s="1" t="s">
        <v>30</v>
      </c>
      <c r="K156" s="1" t="s">
        <v>2122</v>
      </c>
      <c r="L156" s="1" t="s">
        <v>2122</v>
      </c>
      <c r="M156" s="1" t="s">
        <v>1171</v>
      </c>
      <c r="N156" s="1" t="s">
        <v>1171</v>
      </c>
      <c r="O156" s="1" t="s">
        <v>1172</v>
      </c>
      <c r="P156" s="1" t="s">
        <v>1173</v>
      </c>
      <c r="Q156" s="1" t="s">
        <v>1174</v>
      </c>
      <c r="R156" s="1" t="s">
        <v>2123</v>
      </c>
      <c r="S156" s="1" t="s">
        <v>1176</v>
      </c>
      <c r="T156" s="1" t="s">
        <v>1177</v>
      </c>
      <c r="U156" s="1" t="s">
        <v>1178</v>
      </c>
      <c r="V156" s="1" t="s">
        <v>1340</v>
      </c>
    </row>
    <row r="157" s="1" customFormat="1" spans="1:22">
      <c r="A157" s="3">
        <v>999224110000889</v>
      </c>
      <c r="B157" s="1" t="s">
        <v>2106</v>
      </c>
      <c r="C157" s="1" t="s">
        <v>2124</v>
      </c>
      <c r="D157" s="1" t="s">
        <v>2125</v>
      </c>
      <c r="E157" s="1" t="s">
        <v>2126</v>
      </c>
      <c r="F157" s="1" t="s">
        <v>1379</v>
      </c>
      <c r="G157" s="1" t="s">
        <v>1167</v>
      </c>
      <c r="H157" s="1" t="s">
        <v>1168</v>
      </c>
      <c r="I157" s="1" t="s">
        <v>2127</v>
      </c>
      <c r="J157" s="1" t="s">
        <v>30</v>
      </c>
      <c r="K157" s="1" t="s">
        <v>2128</v>
      </c>
      <c r="L157" s="1" t="s">
        <v>2128</v>
      </c>
      <c r="M157" s="1" t="s">
        <v>1171</v>
      </c>
      <c r="N157" s="1" t="s">
        <v>1171</v>
      </c>
      <c r="O157" s="1" t="s">
        <v>1172</v>
      </c>
      <c r="P157" s="1" t="s">
        <v>1173</v>
      </c>
      <c r="Q157" s="1" t="s">
        <v>1174</v>
      </c>
      <c r="R157" s="1" t="s">
        <v>2129</v>
      </c>
      <c r="S157" s="1" t="s">
        <v>1176</v>
      </c>
      <c r="T157" s="1" t="s">
        <v>1177</v>
      </c>
      <c r="U157" s="1" t="s">
        <v>1178</v>
      </c>
      <c r="V157" s="1" t="s">
        <v>1264</v>
      </c>
    </row>
    <row r="158" s="1" customFormat="1" spans="1:22">
      <c r="A158" s="3">
        <v>999224101054745</v>
      </c>
      <c r="B158" s="1" t="s">
        <v>2130</v>
      </c>
      <c r="C158" s="1" t="s">
        <v>2131</v>
      </c>
      <c r="D158" s="1" t="s">
        <v>2132</v>
      </c>
      <c r="E158" s="1" t="s">
        <v>2133</v>
      </c>
      <c r="F158" s="1" t="s">
        <v>1163</v>
      </c>
      <c r="G158" s="1" t="s">
        <v>1167</v>
      </c>
      <c r="H158" s="1" t="s">
        <v>1168</v>
      </c>
      <c r="I158" s="1" t="s">
        <v>2134</v>
      </c>
      <c r="J158" s="1" t="s">
        <v>30</v>
      </c>
      <c r="K158" s="1" t="s">
        <v>1638</v>
      </c>
      <c r="L158" s="1" t="s">
        <v>1638</v>
      </c>
      <c r="M158" s="1" t="s">
        <v>1171</v>
      </c>
      <c r="N158" s="1" t="s">
        <v>1171</v>
      </c>
      <c r="O158" s="1" t="s">
        <v>1172</v>
      </c>
      <c r="P158" s="1" t="s">
        <v>1173</v>
      </c>
      <c r="Q158" s="1" t="s">
        <v>1174</v>
      </c>
      <c r="R158" s="1" t="s">
        <v>2135</v>
      </c>
      <c r="S158" s="1" t="s">
        <v>1176</v>
      </c>
      <c r="T158" s="1" t="s">
        <v>1177</v>
      </c>
      <c r="U158" s="1" t="s">
        <v>1178</v>
      </c>
      <c r="V158" s="1" t="s">
        <v>1251</v>
      </c>
    </row>
    <row r="159" s="1" customFormat="1" spans="1:22">
      <c r="A159" s="3">
        <v>999224098314731</v>
      </c>
      <c r="B159" s="1" t="s">
        <v>2130</v>
      </c>
      <c r="C159" s="1" t="s">
        <v>2136</v>
      </c>
      <c r="D159" s="1" t="s">
        <v>2137</v>
      </c>
      <c r="E159" s="1" t="s">
        <v>2138</v>
      </c>
      <c r="F159" s="1" t="s">
        <v>1379</v>
      </c>
      <c r="G159" s="1" t="s">
        <v>1167</v>
      </c>
      <c r="H159" s="1" t="s">
        <v>1168</v>
      </c>
      <c r="I159" s="1" t="s">
        <v>2139</v>
      </c>
      <c r="J159" s="1" t="s">
        <v>30</v>
      </c>
      <c r="K159" s="1" t="s">
        <v>2140</v>
      </c>
      <c r="L159" s="1" t="s">
        <v>2140</v>
      </c>
      <c r="M159" s="1" t="s">
        <v>1171</v>
      </c>
      <c r="N159" s="1" t="s">
        <v>1171</v>
      </c>
      <c r="O159" s="1" t="s">
        <v>1172</v>
      </c>
      <c r="P159" s="1" t="s">
        <v>1173</v>
      </c>
      <c r="Q159" s="1" t="s">
        <v>1174</v>
      </c>
      <c r="R159" s="1" t="s">
        <v>2141</v>
      </c>
      <c r="S159" s="1" t="s">
        <v>1176</v>
      </c>
      <c r="T159" s="1" t="s">
        <v>1177</v>
      </c>
      <c r="U159" s="1" t="s">
        <v>1178</v>
      </c>
      <c r="V159" s="1" t="s">
        <v>1264</v>
      </c>
    </row>
    <row r="160" s="1" customFormat="1" spans="1:22">
      <c r="A160" s="3">
        <v>999224092582973</v>
      </c>
      <c r="B160" s="1" t="s">
        <v>2130</v>
      </c>
      <c r="C160" s="1" t="s">
        <v>2142</v>
      </c>
      <c r="D160" s="1" t="s">
        <v>2143</v>
      </c>
      <c r="E160" s="1" t="s">
        <v>2144</v>
      </c>
      <c r="F160" s="1" t="s">
        <v>1547</v>
      </c>
      <c r="G160" s="1" t="s">
        <v>1167</v>
      </c>
      <c r="H160" s="1" t="s">
        <v>1168</v>
      </c>
      <c r="I160" s="1" t="s">
        <v>2145</v>
      </c>
      <c r="J160" s="1" t="s">
        <v>30</v>
      </c>
      <c r="K160" s="1" t="s">
        <v>2146</v>
      </c>
      <c r="L160" s="1" t="s">
        <v>2146</v>
      </c>
      <c r="M160" s="1" t="s">
        <v>1171</v>
      </c>
      <c r="N160" s="1" t="s">
        <v>1171</v>
      </c>
      <c r="O160" s="1" t="s">
        <v>1172</v>
      </c>
      <c r="P160" s="1" t="s">
        <v>1173</v>
      </c>
      <c r="Q160" s="1" t="s">
        <v>1174</v>
      </c>
      <c r="R160" s="1" t="s">
        <v>2147</v>
      </c>
      <c r="S160" s="1" t="s">
        <v>1176</v>
      </c>
      <c r="T160" s="1" t="s">
        <v>1177</v>
      </c>
      <c r="U160" s="1" t="s">
        <v>1178</v>
      </c>
      <c r="V160" s="1" t="s">
        <v>1179</v>
      </c>
    </row>
    <row r="161" s="1" customFormat="1" spans="1:22">
      <c r="A161" s="3">
        <v>999224088258825</v>
      </c>
      <c r="B161" s="1" t="s">
        <v>2148</v>
      </c>
      <c r="C161" s="1" t="s">
        <v>2149</v>
      </c>
      <c r="D161" s="1" t="s">
        <v>2150</v>
      </c>
      <c r="E161" s="1" t="s">
        <v>2151</v>
      </c>
      <c r="F161" s="1" t="s">
        <v>1819</v>
      </c>
      <c r="G161" s="1" t="s">
        <v>1167</v>
      </c>
      <c r="H161" s="1" t="s">
        <v>1168</v>
      </c>
      <c r="I161" s="1" t="s">
        <v>2152</v>
      </c>
      <c r="J161" s="1" t="s">
        <v>30</v>
      </c>
      <c r="K161" s="1" t="s">
        <v>2153</v>
      </c>
      <c r="L161" s="1" t="s">
        <v>2153</v>
      </c>
      <c r="M161" s="1" t="s">
        <v>1171</v>
      </c>
      <c r="N161" s="1" t="s">
        <v>1171</v>
      </c>
      <c r="O161" s="1" t="s">
        <v>1172</v>
      </c>
      <c r="P161" s="1" t="s">
        <v>1173</v>
      </c>
      <c r="Q161" s="1" t="s">
        <v>1174</v>
      </c>
      <c r="R161" s="1" t="s">
        <v>2154</v>
      </c>
      <c r="S161" s="1" t="s">
        <v>1176</v>
      </c>
      <c r="T161" s="1" t="s">
        <v>1177</v>
      </c>
      <c r="U161" s="1" t="s">
        <v>1178</v>
      </c>
      <c r="V161" s="1" t="s">
        <v>1308</v>
      </c>
    </row>
    <row r="162" s="1" customFormat="1" spans="1:22">
      <c r="A162" s="3">
        <v>999224075452352</v>
      </c>
      <c r="B162" s="1" t="s">
        <v>2155</v>
      </c>
      <c r="C162" s="1" t="s">
        <v>2156</v>
      </c>
      <c r="D162" s="1" t="s">
        <v>2157</v>
      </c>
      <c r="E162" s="1" t="s">
        <v>2158</v>
      </c>
      <c r="F162" s="1" t="s">
        <v>1379</v>
      </c>
      <c r="G162" s="1" t="s">
        <v>1167</v>
      </c>
      <c r="H162" s="1" t="s">
        <v>1168</v>
      </c>
      <c r="I162" s="1" t="s">
        <v>2159</v>
      </c>
      <c r="J162" s="1" t="s">
        <v>30</v>
      </c>
      <c r="K162" s="1" t="s">
        <v>2160</v>
      </c>
      <c r="L162" s="1" t="s">
        <v>2160</v>
      </c>
      <c r="M162" s="1" t="s">
        <v>1171</v>
      </c>
      <c r="N162" s="1" t="s">
        <v>1171</v>
      </c>
      <c r="O162" s="1" t="s">
        <v>1172</v>
      </c>
      <c r="P162" s="1" t="s">
        <v>1173</v>
      </c>
      <c r="Q162" s="1" t="s">
        <v>1174</v>
      </c>
      <c r="R162" s="1" t="s">
        <v>2161</v>
      </c>
      <c r="S162" s="1" t="s">
        <v>1176</v>
      </c>
      <c r="T162" s="1" t="s">
        <v>1177</v>
      </c>
      <c r="U162" s="1" t="s">
        <v>1178</v>
      </c>
      <c r="V162" s="1" t="s">
        <v>1442</v>
      </c>
    </row>
    <row r="163" s="1" customFormat="1" spans="1:22">
      <c r="A163" s="3">
        <v>999224075116197</v>
      </c>
      <c r="B163" s="1" t="s">
        <v>2155</v>
      </c>
      <c r="C163" s="1" t="s">
        <v>2162</v>
      </c>
      <c r="D163" s="1" t="s">
        <v>2163</v>
      </c>
      <c r="E163" s="1" t="s">
        <v>2164</v>
      </c>
      <c r="F163" s="1" t="s">
        <v>1379</v>
      </c>
      <c r="G163" s="1" t="s">
        <v>1167</v>
      </c>
      <c r="H163" s="1" t="s">
        <v>1168</v>
      </c>
      <c r="I163" s="1" t="s">
        <v>2165</v>
      </c>
      <c r="J163" s="1" t="s">
        <v>30</v>
      </c>
      <c r="K163" s="1" t="s">
        <v>2166</v>
      </c>
      <c r="L163" s="1" t="s">
        <v>2166</v>
      </c>
      <c r="M163" s="1" t="s">
        <v>1171</v>
      </c>
      <c r="N163" s="1" t="s">
        <v>1171</v>
      </c>
      <c r="O163" s="1" t="s">
        <v>1172</v>
      </c>
      <c r="P163" s="1" t="s">
        <v>1173</v>
      </c>
      <c r="Q163" s="1" t="s">
        <v>1174</v>
      </c>
      <c r="R163" s="1" t="s">
        <v>2167</v>
      </c>
      <c r="S163" s="1" t="s">
        <v>1176</v>
      </c>
      <c r="T163" s="1" t="s">
        <v>1177</v>
      </c>
      <c r="U163" s="1" t="s">
        <v>1178</v>
      </c>
      <c r="V163" s="1" t="s">
        <v>1340</v>
      </c>
    </row>
    <row r="164" s="1" customFormat="1" spans="1:22">
      <c r="A164" s="3">
        <v>999224050273694</v>
      </c>
      <c r="B164" s="1" t="s">
        <v>2168</v>
      </c>
      <c r="C164" s="1" t="s">
        <v>2169</v>
      </c>
      <c r="D164" s="1" t="s">
        <v>2170</v>
      </c>
      <c r="E164" s="1" t="s">
        <v>2171</v>
      </c>
      <c r="F164" s="1" t="s">
        <v>1379</v>
      </c>
      <c r="G164" s="1" t="s">
        <v>1167</v>
      </c>
      <c r="H164" s="1" t="s">
        <v>1168</v>
      </c>
      <c r="I164" s="1" t="s">
        <v>2172</v>
      </c>
      <c r="J164" s="1" t="s">
        <v>30</v>
      </c>
      <c r="K164" s="1" t="s">
        <v>2173</v>
      </c>
      <c r="L164" s="1" t="s">
        <v>2173</v>
      </c>
      <c r="M164" s="1" t="s">
        <v>1171</v>
      </c>
      <c r="N164" s="1" t="s">
        <v>1171</v>
      </c>
      <c r="O164" s="1" t="s">
        <v>1172</v>
      </c>
      <c r="P164" s="1" t="s">
        <v>1173</v>
      </c>
      <c r="Q164" s="1" t="s">
        <v>1174</v>
      </c>
      <c r="R164" s="1" t="s">
        <v>2174</v>
      </c>
      <c r="S164" s="1" t="s">
        <v>1176</v>
      </c>
      <c r="T164" s="1" t="s">
        <v>1177</v>
      </c>
      <c r="U164" s="1" t="s">
        <v>1178</v>
      </c>
      <c r="V164" s="1" t="s">
        <v>2175</v>
      </c>
    </row>
    <row r="165" s="1" customFormat="1" spans="1:22">
      <c r="A165" s="3">
        <v>999224047916273</v>
      </c>
      <c r="B165" s="1" t="s">
        <v>2168</v>
      </c>
      <c r="C165" s="1" t="s">
        <v>2176</v>
      </c>
      <c r="D165" s="1" t="s">
        <v>2177</v>
      </c>
      <c r="E165" s="1" t="s">
        <v>2178</v>
      </c>
      <c r="F165" s="1" t="s">
        <v>1163</v>
      </c>
      <c r="G165" s="1" t="s">
        <v>1167</v>
      </c>
      <c r="H165" s="1" t="s">
        <v>1168</v>
      </c>
      <c r="I165" s="1" t="s">
        <v>2179</v>
      </c>
      <c r="J165" s="1" t="s">
        <v>30</v>
      </c>
      <c r="K165" s="1" t="s">
        <v>2180</v>
      </c>
      <c r="L165" s="1" t="s">
        <v>2180</v>
      </c>
      <c r="M165" s="1" t="s">
        <v>1171</v>
      </c>
      <c r="N165" s="1" t="s">
        <v>1171</v>
      </c>
      <c r="O165" s="1" t="s">
        <v>1172</v>
      </c>
      <c r="P165" s="1" t="s">
        <v>1173</v>
      </c>
      <c r="Q165" s="1" t="s">
        <v>1174</v>
      </c>
      <c r="R165" s="1" t="s">
        <v>2181</v>
      </c>
      <c r="S165" s="1" t="s">
        <v>1176</v>
      </c>
      <c r="T165" s="1" t="s">
        <v>1177</v>
      </c>
      <c r="U165" s="1" t="s">
        <v>1178</v>
      </c>
      <c r="V165" s="1" t="s">
        <v>2182</v>
      </c>
    </row>
    <row r="166" s="1" customFormat="1" spans="1:22">
      <c r="A166" s="3">
        <v>999224042394671</v>
      </c>
      <c r="B166" s="1" t="s">
        <v>2183</v>
      </c>
      <c r="C166" s="1" t="s">
        <v>2184</v>
      </c>
      <c r="D166" s="1" t="s">
        <v>2185</v>
      </c>
      <c r="E166" s="1" t="s">
        <v>2186</v>
      </c>
      <c r="F166" s="1" t="s">
        <v>1163</v>
      </c>
      <c r="G166" s="1" t="s">
        <v>1167</v>
      </c>
      <c r="H166" s="1" t="s">
        <v>1168</v>
      </c>
      <c r="I166" s="1" t="s">
        <v>2187</v>
      </c>
      <c r="J166" s="1" t="s">
        <v>30</v>
      </c>
      <c r="K166" s="1" t="s">
        <v>2188</v>
      </c>
      <c r="L166" s="1" t="s">
        <v>2188</v>
      </c>
      <c r="M166" s="1" t="s">
        <v>1171</v>
      </c>
      <c r="N166" s="1" t="s">
        <v>1171</v>
      </c>
      <c r="O166" s="1" t="s">
        <v>1172</v>
      </c>
      <c r="P166" s="1" t="s">
        <v>1173</v>
      </c>
      <c r="Q166" s="1" t="s">
        <v>1174</v>
      </c>
      <c r="R166" s="1" t="s">
        <v>2189</v>
      </c>
      <c r="S166" s="1" t="s">
        <v>1176</v>
      </c>
      <c r="T166" s="1" t="s">
        <v>1177</v>
      </c>
      <c r="U166" s="1" t="s">
        <v>1178</v>
      </c>
      <c r="V166" s="1" t="s">
        <v>1179</v>
      </c>
    </row>
    <row r="167" s="1" customFormat="1" spans="1:22">
      <c r="A167" s="3">
        <v>999224034845821</v>
      </c>
      <c r="B167" s="1" t="s">
        <v>2183</v>
      </c>
      <c r="C167" s="1" t="s">
        <v>2190</v>
      </c>
      <c r="D167" s="1" t="s">
        <v>2191</v>
      </c>
      <c r="E167" s="1" t="s">
        <v>2192</v>
      </c>
      <c r="F167" s="1" t="s">
        <v>1547</v>
      </c>
      <c r="G167" s="1" t="s">
        <v>1167</v>
      </c>
      <c r="H167" s="1" t="s">
        <v>1168</v>
      </c>
      <c r="I167" s="1" t="s">
        <v>2193</v>
      </c>
      <c r="J167" s="1" t="s">
        <v>30</v>
      </c>
      <c r="K167" s="1" t="s">
        <v>2194</v>
      </c>
      <c r="L167" s="1" t="s">
        <v>2194</v>
      </c>
      <c r="M167" s="1" t="s">
        <v>1171</v>
      </c>
      <c r="N167" s="1" t="s">
        <v>1171</v>
      </c>
      <c r="O167" s="1" t="s">
        <v>1172</v>
      </c>
      <c r="P167" s="1" t="s">
        <v>1173</v>
      </c>
      <c r="Q167" s="1" t="s">
        <v>1174</v>
      </c>
      <c r="R167" s="1" t="s">
        <v>2195</v>
      </c>
      <c r="S167" s="1" t="s">
        <v>1176</v>
      </c>
      <c r="T167" s="1" t="s">
        <v>1177</v>
      </c>
      <c r="U167" s="1" t="s">
        <v>1178</v>
      </c>
      <c r="V167" s="1" t="s">
        <v>2196</v>
      </c>
    </row>
    <row r="168" s="1" customFormat="1" spans="1:22">
      <c r="A168" s="3">
        <v>999224033850919</v>
      </c>
      <c r="B168" s="1" t="s">
        <v>2183</v>
      </c>
      <c r="C168" s="1" t="s">
        <v>2197</v>
      </c>
      <c r="D168" s="1" t="s">
        <v>2198</v>
      </c>
      <c r="E168" s="1" t="s">
        <v>2199</v>
      </c>
      <c r="F168" s="1" t="s">
        <v>1672</v>
      </c>
      <c r="G168" s="1" t="s">
        <v>1167</v>
      </c>
      <c r="H168" s="1" t="s">
        <v>1168</v>
      </c>
      <c r="I168" s="1" t="s">
        <v>2200</v>
      </c>
      <c r="J168" s="1" t="s">
        <v>30</v>
      </c>
      <c r="K168" s="1" t="s">
        <v>2201</v>
      </c>
      <c r="L168" s="1" t="s">
        <v>2201</v>
      </c>
      <c r="M168" s="1" t="s">
        <v>1171</v>
      </c>
      <c r="N168" s="1" t="s">
        <v>1171</v>
      </c>
      <c r="O168" s="1" t="s">
        <v>1172</v>
      </c>
      <c r="P168" s="1" t="s">
        <v>1173</v>
      </c>
      <c r="Q168" s="1" t="s">
        <v>1174</v>
      </c>
      <c r="R168" s="1" t="s">
        <v>2202</v>
      </c>
      <c r="S168" s="1" t="s">
        <v>1176</v>
      </c>
      <c r="T168" s="1" t="s">
        <v>1177</v>
      </c>
      <c r="U168" s="1" t="s">
        <v>1178</v>
      </c>
      <c r="V168" s="1" t="s">
        <v>1206</v>
      </c>
    </row>
    <row r="169" s="1" customFormat="1" spans="1:22">
      <c r="A169" s="3">
        <v>999224032688112</v>
      </c>
      <c r="B169" s="1" t="s">
        <v>2203</v>
      </c>
      <c r="C169" s="1" t="s">
        <v>2204</v>
      </c>
      <c r="D169" s="1" t="s">
        <v>2205</v>
      </c>
      <c r="E169" s="1" t="s">
        <v>2206</v>
      </c>
      <c r="F169" s="1" t="s">
        <v>1163</v>
      </c>
      <c r="G169" s="1" t="s">
        <v>1167</v>
      </c>
      <c r="H169" s="1" t="s">
        <v>1168</v>
      </c>
      <c r="I169" s="1" t="s">
        <v>2207</v>
      </c>
      <c r="J169" s="1" t="s">
        <v>30</v>
      </c>
      <c r="K169" s="1" t="s">
        <v>2208</v>
      </c>
      <c r="L169" s="1" t="s">
        <v>2208</v>
      </c>
      <c r="M169" s="1" t="s">
        <v>1171</v>
      </c>
      <c r="N169" s="1" t="s">
        <v>1171</v>
      </c>
      <c r="O169" s="1" t="s">
        <v>1172</v>
      </c>
      <c r="P169" s="1" t="s">
        <v>1173</v>
      </c>
      <c r="Q169" s="1" t="s">
        <v>1174</v>
      </c>
      <c r="R169" s="1" t="s">
        <v>2209</v>
      </c>
      <c r="S169" s="1" t="s">
        <v>1176</v>
      </c>
      <c r="T169" s="1" t="s">
        <v>1177</v>
      </c>
      <c r="U169" s="1" t="s">
        <v>1178</v>
      </c>
      <c r="V169" s="1" t="s">
        <v>1251</v>
      </c>
    </row>
    <row r="170" s="1" customFormat="1" spans="1:22">
      <c r="A170" s="3">
        <v>999224031403807</v>
      </c>
      <c r="B170" s="1" t="s">
        <v>2203</v>
      </c>
      <c r="C170" s="1" t="s">
        <v>2210</v>
      </c>
      <c r="D170" s="1" t="s">
        <v>2211</v>
      </c>
      <c r="E170" s="1" t="s">
        <v>2212</v>
      </c>
      <c r="F170" s="1" t="s">
        <v>1547</v>
      </c>
      <c r="G170" s="1" t="s">
        <v>1167</v>
      </c>
      <c r="H170" s="1" t="s">
        <v>1168</v>
      </c>
      <c r="I170" s="1" t="s">
        <v>2213</v>
      </c>
      <c r="J170" s="1" t="s">
        <v>30</v>
      </c>
      <c r="K170" s="1" t="s">
        <v>2214</v>
      </c>
      <c r="L170" s="1" t="s">
        <v>2214</v>
      </c>
      <c r="M170" s="1" t="s">
        <v>1171</v>
      </c>
      <c r="N170" s="1" t="s">
        <v>1171</v>
      </c>
      <c r="O170" s="1" t="s">
        <v>1172</v>
      </c>
      <c r="P170" s="1" t="s">
        <v>1173</v>
      </c>
      <c r="Q170" s="1" t="s">
        <v>1174</v>
      </c>
      <c r="R170" s="1" t="s">
        <v>2215</v>
      </c>
      <c r="S170" s="1" t="s">
        <v>1176</v>
      </c>
      <c r="T170" s="1" t="s">
        <v>1177</v>
      </c>
      <c r="U170" s="1" t="s">
        <v>1178</v>
      </c>
      <c r="V170" s="1" t="s">
        <v>1179</v>
      </c>
    </row>
    <row r="171" s="1" customFormat="1" spans="1:22">
      <c r="A171" s="3">
        <v>24027287825</v>
      </c>
      <c r="B171" s="1" t="s">
        <v>2203</v>
      </c>
      <c r="C171" s="1" t="s">
        <v>2216</v>
      </c>
      <c r="D171" s="1" t="s">
        <v>2217</v>
      </c>
      <c r="E171" s="1" t="s">
        <v>2218</v>
      </c>
      <c r="F171" s="1" t="s">
        <v>1379</v>
      </c>
      <c r="G171" s="1" t="s">
        <v>1167</v>
      </c>
      <c r="H171" s="1" t="s">
        <v>1168</v>
      </c>
      <c r="I171" s="1" t="s">
        <v>2219</v>
      </c>
      <c r="J171" s="1" t="s">
        <v>30</v>
      </c>
      <c r="K171" s="1" t="s">
        <v>2220</v>
      </c>
      <c r="L171" s="1" t="s">
        <v>2220</v>
      </c>
      <c r="M171" s="1" t="s">
        <v>1171</v>
      </c>
      <c r="N171" s="1" t="s">
        <v>1171</v>
      </c>
      <c r="O171" s="1" t="s">
        <v>1172</v>
      </c>
      <c r="P171" s="1" t="s">
        <v>1173</v>
      </c>
      <c r="Q171" s="1" t="s">
        <v>1174</v>
      </c>
      <c r="R171" s="1" t="s">
        <v>2221</v>
      </c>
      <c r="S171" s="1" t="s">
        <v>1176</v>
      </c>
      <c r="T171" s="1" t="s">
        <v>1177</v>
      </c>
      <c r="U171" s="1" t="s">
        <v>1178</v>
      </c>
      <c r="V171" s="1" t="s">
        <v>1442</v>
      </c>
    </row>
    <row r="172" s="1" customFormat="1" spans="1:22">
      <c r="A172" s="3">
        <v>999224022935133</v>
      </c>
      <c r="B172" s="1" t="s">
        <v>2203</v>
      </c>
      <c r="C172" s="1" t="s">
        <v>2222</v>
      </c>
      <c r="D172" s="1" t="s">
        <v>2223</v>
      </c>
      <c r="E172" s="1" t="s">
        <v>2224</v>
      </c>
      <c r="F172" s="1" t="s">
        <v>1754</v>
      </c>
      <c r="G172" s="1" t="s">
        <v>1167</v>
      </c>
      <c r="H172" s="1" t="s">
        <v>1168</v>
      </c>
      <c r="I172" s="1" t="s">
        <v>2225</v>
      </c>
      <c r="J172" s="1" t="s">
        <v>30</v>
      </c>
      <c r="K172" s="1" t="s">
        <v>2226</v>
      </c>
      <c r="L172" s="1" t="s">
        <v>2226</v>
      </c>
      <c r="M172" s="1" t="s">
        <v>1171</v>
      </c>
      <c r="N172" s="1" t="s">
        <v>1171</v>
      </c>
      <c r="O172" s="1" t="s">
        <v>1172</v>
      </c>
      <c r="P172" s="1" t="s">
        <v>1173</v>
      </c>
      <c r="Q172" s="1" t="s">
        <v>1174</v>
      </c>
      <c r="R172" s="1" t="s">
        <v>2227</v>
      </c>
      <c r="S172" s="1" t="s">
        <v>1176</v>
      </c>
      <c r="T172" s="1" t="s">
        <v>1177</v>
      </c>
      <c r="U172" s="1" t="s">
        <v>1386</v>
      </c>
      <c r="V172" s="1" t="s">
        <v>1179</v>
      </c>
    </row>
    <row r="173" s="1" customFormat="1" spans="1:22">
      <c r="A173" s="3">
        <v>999223735137085</v>
      </c>
      <c r="B173" s="1" t="s">
        <v>2228</v>
      </c>
      <c r="C173" s="1" t="s">
        <v>2229</v>
      </c>
      <c r="D173" s="1" t="s">
        <v>2230</v>
      </c>
      <c r="E173" s="1" t="s">
        <v>2231</v>
      </c>
      <c r="F173" s="1" t="s">
        <v>1547</v>
      </c>
      <c r="G173" s="1" t="s">
        <v>1167</v>
      </c>
      <c r="H173" s="1" t="s">
        <v>1168</v>
      </c>
      <c r="I173" s="1" t="s">
        <v>2232</v>
      </c>
      <c r="J173" s="1" t="s">
        <v>30</v>
      </c>
      <c r="K173" s="1" t="s">
        <v>2233</v>
      </c>
      <c r="L173" s="1" t="s">
        <v>2233</v>
      </c>
      <c r="M173" s="1" t="s">
        <v>1171</v>
      </c>
      <c r="N173" s="1" t="s">
        <v>1171</v>
      </c>
      <c r="O173" s="1" t="s">
        <v>1172</v>
      </c>
      <c r="P173" s="1" t="s">
        <v>1173</v>
      </c>
      <c r="Q173" s="1" t="s">
        <v>1174</v>
      </c>
      <c r="R173" s="1" t="s">
        <v>2234</v>
      </c>
      <c r="S173" s="1" t="s">
        <v>1176</v>
      </c>
      <c r="T173" s="1" t="s">
        <v>1177</v>
      </c>
      <c r="U173" s="1" t="s">
        <v>1178</v>
      </c>
      <c r="V173" s="1" t="s">
        <v>1179</v>
      </c>
    </row>
    <row r="174" s="1" customFormat="1" spans="1:22">
      <c r="A174" s="3">
        <v>999224008182461</v>
      </c>
      <c r="B174" s="1" t="s">
        <v>2235</v>
      </c>
      <c r="C174" s="1" t="s">
        <v>2236</v>
      </c>
      <c r="D174" s="1" t="s">
        <v>2237</v>
      </c>
      <c r="E174" s="1" t="s">
        <v>2238</v>
      </c>
      <c r="F174" s="1" t="s">
        <v>1547</v>
      </c>
      <c r="G174" s="1" t="s">
        <v>1167</v>
      </c>
      <c r="H174" s="1" t="s">
        <v>1168</v>
      </c>
      <c r="I174" s="1" t="s">
        <v>2239</v>
      </c>
      <c r="J174" s="1" t="s">
        <v>30</v>
      </c>
      <c r="K174" s="1" t="s">
        <v>2240</v>
      </c>
      <c r="L174" s="1" t="s">
        <v>2240</v>
      </c>
      <c r="M174" s="1" t="s">
        <v>1171</v>
      </c>
      <c r="N174" s="1" t="s">
        <v>1171</v>
      </c>
      <c r="O174" s="1" t="s">
        <v>1172</v>
      </c>
      <c r="P174" s="1" t="s">
        <v>1173</v>
      </c>
      <c r="Q174" s="1" t="s">
        <v>1174</v>
      </c>
      <c r="R174" s="1" t="s">
        <v>2241</v>
      </c>
      <c r="S174" s="1" t="s">
        <v>1176</v>
      </c>
      <c r="T174" s="1" t="s">
        <v>1177</v>
      </c>
      <c r="U174" s="1" t="s">
        <v>1178</v>
      </c>
      <c r="V174" s="1" t="s">
        <v>1179</v>
      </c>
    </row>
    <row r="175" s="1" customFormat="1" spans="1:22">
      <c r="A175" s="3">
        <v>999222594987924</v>
      </c>
      <c r="B175" s="1" t="s">
        <v>2242</v>
      </c>
      <c r="C175" s="1" t="s">
        <v>2243</v>
      </c>
      <c r="D175" s="1" t="s">
        <v>2244</v>
      </c>
      <c r="E175" s="1" t="s">
        <v>2245</v>
      </c>
      <c r="F175" s="1" t="s">
        <v>1163</v>
      </c>
      <c r="G175" s="1" t="s">
        <v>1167</v>
      </c>
      <c r="H175" s="1" t="s">
        <v>1168</v>
      </c>
      <c r="I175" s="1" t="s">
        <v>2246</v>
      </c>
      <c r="J175" s="1" t="s">
        <v>30</v>
      </c>
      <c r="K175" s="1" t="s">
        <v>2247</v>
      </c>
      <c r="L175" s="1" t="s">
        <v>2247</v>
      </c>
      <c r="M175" s="1" t="s">
        <v>1171</v>
      </c>
      <c r="N175" s="1" t="s">
        <v>1171</v>
      </c>
      <c r="O175" s="1" t="s">
        <v>1172</v>
      </c>
      <c r="P175" s="1" t="s">
        <v>1173</v>
      </c>
      <c r="Q175" s="1" t="s">
        <v>1174</v>
      </c>
      <c r="R175" s="1" t="s">
        <v>2248</v>
      </c>
      <c r="S175" s="1" t="s">
        <v>1176</v>
      </c>
      <c r="T175" s="1" t="s">
        <v>1177</v>
      </c>
      <c r="U175" s="1" t="s">
        <v>1178</v>
      </c>
      <c r="V175" s="1" t="s">
        <v>2249</v>
      </c>
    </row>
    <row r="176" s="1" customFormat="1" spans="1:22">
      <c r="A176" s="3">
        <v>999223828613593</v>
      </c>
      <c r="B176" s="1" t="s">
        <v>2250</v>
      </c>
      <c r="C176" s="1" t="s">
        <v>2251</v>
      </c>
      <c r="D176" s="1" t="s">
        <v>2252</v>
      </c>
      <c r="E176" s="1" t="s">
        <v>2253</v>
      </c>
      <c r="F176" s="1" t="s">
        <v>1163</v>
      </c>
      <c r="G176" s="1" t="s">
        <v>1167</v>
      </c>
      <c r="H176" s="1" t="s">
        <v>1168</v>
      </c>
      <c r="I176" s="1" t="s">
        <v>2254</v>
      </c>
      <c r="J176" s="1" t="s">
        <v>30</v>
      </c>
      <c r="K176" s="1" t="s">
        <v>2255</v>
      </c>
      <c r="L176" s="1" t="s">
        <v>2255</v>
      </c>
      <c r="M176" s="1" t="s">
        <v>1171</v>
      </c>
      <c r="N176" s="1" t="s">
        <v>1171</v>
      </c>
      <c r="O176" s="1" t="s">
        <v>1172</v>
      </c>
      <c r="P176" s="1" t="s">
        <v>1173</v>
      </c>
      <c r="Q176" s="1" t="s">
        <v>1174</v>
      </c>
      <c r="R176" s="1" t="s">
        <v>2256</v>
      </c>
      <c r="S176" s="1" t="s">
        <v>1176</v>
      </c>
      <c r="T176" s="1" t="s">
        <v>1177</v>
      </c>
      <c r="U176" s="1" t="s">
        <v>1178</v>
      </c>
      <c r="V176" s="1" t="s">
        <v>2257</v>
      </c>
    </row>
    <row r="177" s="1" customFormat="1" spans="1:22">
      <c r="A177" s="3">
        <v>999222375560295</v>
      </c>
      <c r="B177" s="1" t="s">
        <v>2258</v>
      </c>
      <c r="C177" s="1" t="s">
        <v>2259</v>
      </c>
      <c r="D177" s="1" t="s">
        <v>2260</v>
      </c>
      <c r="E177" s="1" t="s">
        <v>2261</v>
      </c>
      <c r="F177" s="1" t="s">
        <v>1163</v>
      </c>
      <c r="G177" s="1" t="s">
        <v>1167</v>
      </c>
      <c r="H177" s="1" t="s">
        <v>1168</v>
      </c>
      <c r="I177" s="1" t="s">
        <v>2262</v>
      </c>
      <c r="J177" s="1" t="s">
        <v>30</v>
      </c>
      <c r="K177" s="1" t="s">
        <v>1729</v>
      </c>
      <c r="L177" s="1" t="s">
        <v>1729</v>
      </c>
      <c r="M177" s="1" t="s">
        <v>1171</v>
      </c>
      <c r="N177" s="1" t="s">
        <v>1171</v>
      </c>
      <c r="O177" s="1" t="s">
        <v>1172</v>
      </c>
      <c r="P177" s="1" t="s">
        <v>1173</v>
      </c>
      <c r="Q177" s="1" t="s">
        <v>1174</v>
      </c>
      <c r="R177" s="1" t="s">
        <v>2263</v>
      </c>
      <c r="S177" s="1" t="s">
        <v>1176</v>
      </c>
      <c r="T177" s="1" t="s">
        <v>1177</v>
      </c>
      <c r="U177" s="1" t="s">
        <v>1178</v>
      </c>
      <c r="V177" s="1" t="s">
        <v>1206</v>
      </c>
    </row>
    <row r="178" s="1" customFormat="1" spans="1:22">
      <c r="A178" s="3">
        <v>999223964688424</v>
      </c>
      <c r="B178" s="1" t="s">
        <v>2264</v>
      </c>
      <c r="C178" s="1" t="s">
        <v>2265</v>
      </c>
      <c r="D178" s="1" t="s">
        <v>2266</v>
      </c>
      <c r="E178" s="1" t="s">
        <v>2267</v>
      </c>
      <c r="F178" s="1" t="s">
        <v>1379</v>
      </c>
      <c r="G178" s="1" t="s">
        <v>1167</v>
      </c>
      <c r="H178" s="1" t="s">
        <v>1168</v>
      </c>
      <c r="I178" s="1" t="s">
        <v>2268</v>
      </c>
      <c r="J178" s="1" t="s">
        <v>30</v>
      </c>
      <c r="K178" s="1" t="s">
        <v>2269</v>
      </c>
      <c r="L178" s="1" t="s">
        <v>2269</v>
      </c>
      <c r="M178" s="1" t="s">
        <v>1171</v>
      </c>
      <c r="N178" s="1" t="s">
        <v>1171</v>
      </c>
      <c r="O178" s="1" t="s">
        <v>1172</v>
      </c>
      <c r="P178" s="1" t="s">
        <v>1173</v>
      </c>
      <c r="Q178" s="1" t="s">
        <v>1174</v>
      </c>
      <c r="R178" s="1" t="s">
        <v>2270</v>
      </c>
      <c r="S178" s="1" t="s">
        <v>1176</v>
      </c>
      <c r="T178" s="1" t="s">
        <v>1177</v>
      </c>
      <c r="U178" s="1" t="s">
        <v>1178</v>
      </c>
      <c r="V178" s="1" t="s">
        <v>1340</v>
      </c>
    </row>
    <row r="179" s="1" customFormat="1" spans="1:22">
      <c r="A179" s="3">
        <v>999223246212981</v>
      </c>
      <c r="B179" s="1" t="s">
        <v>2271</v>
      </c>
      <c r="C179" s="1" t="s">
        <v>2272</v>
      </c>
      <c r="D179" s="1" t="s">
        <v>2273</v>
      </c>
      <c r="E179" s="1" t="s">
        <v>2274</v>
      </c>
      <c r="F179" s="1" t="s">
        <v>1754</v>
      </c>
      <c r="G179" s="1" t="s">
        <v>1167</v>
      </c>
      <c r="H179" s="1" t="s">
        <v>1168</v>
      </c>
      <c r="I179" s="1" t="s">
        <v>2275</v>
      </c>
      <c r="J179" s="1" t="s">
        <v>30</v>
      </c>
      <c r="K179" s="1" t="s">
        <v>2276</v>
      </c>
      <c r="L179" s="1" t="s">
        <v>2277</v>
      </c>
      <c r="M179" s="1" t="s">
        <v>2278</v>
      </c>
      <c r="N179" s="1" t="s">
        <v>2279</v>
      </c>
      <c r="O179" s="1" t="s">
        <v>1172</v>
      </c>
      <c r="P179" s="1" t="s">
        <v>1173</v>
      </c>
      <c r="Q179" s="1" t="s">
        <v>1174</v>
      </c>
      <c r="R179" s="1" t="s">
        <v>2280</v>
      </c>
      <c r="S179" s="1" t="s">
        <v>1176</v>
      </c>
      <c r="T179" s="1" t="s">
        <v>1177</v>
      </c>
      <c r="U179" s="1" t="s">
        <v>1178</v>
      </c>
      <c r="V179" s="1" t="s">
        <v>1340</v>
      </c>
    </row>
    <row r="180" s="1" customFormat="1" spans="1:22">
      <c r="A180" s="3">
        <v>23984443905</v>
      </c>
      <c r="B180" s="1" t="s">
        <v>2281</v>
      </c>
      <c r="C180" s="1" t="s">
        <v>2282</v>
      </c>
      <c r="D180" s="1" t="s">
        <v>2283</v>
      </c>
      <c r="E180" s="1" t="s">
        <v>2284</v>
      </c>
      <c r="F180" s="1" t="s">
        <v>1163</v>
      </c>
      <c r="G180" s="1" t="s">
        <v>1167</v>
      </c>
      <c r="H180" s="1" t="s">
        <v>1168</v>
      </c>
      <c r="I180" s="1" t="s">
        <v>2285</v>
      </c>
      <c r="J180" s="1" t="s">
        <v>30</v>
      </c>
      <c r="K180" s="1" t="s">
        <v>2286</v>
      </c>
      <c r="L180" s="1" t="s">
        <v>2286</v>
      </c>
      <c r="M180" s="1" t="s">
        <v>1171</v>
      </c>
      <c r="N180" s="1" t="s">
        <v>1171</v>
      </c>
      <c r="O180" s="1" t="s">
        <v>1172</v>
      </c>
      <c r="P180" s="1" t="s">
        <v>1173</v>
      </c>
      <c r="Q180" s="1" t="s">
        <v>1174</v>
      </c>
      <c r="R180" s="1" t="s">
        <v>2287</v>
      </c>
      <c r="S180" s="1" t="s">
        <v>1176</v>
      </c>
      <c r="T180" s="1" t="s">
        <v>1177</v>
      </c>
      <c r="U180" s="1" t="s">
        <v>1178</v>
      </c>
      <c r="V180" s="1" t="s">
        <v>1251</v>
      </c>
    </row>
    <row r="181" s="1" customFormat="1" spans="1:22">
      <c r="A181" s="3">
        <v>999223956311987</v>
      </c>
      <c r="B181" s="1" t="s">
        <v>2288</v>
      </c>
      <c r="C181" s="1" t="s">
        <v>2289</v>
      </c>
      <c r="D181" s="1" t="s">
        <v>2290</v>
      </c>
      <c r="E181" s="1" t="s">
        <v>2291</v>
      </c>
      <c r="F181" s="1" t="s">
        <v>1672</v>
      </c>
      <c r="G181" s="1" t="s">
        <v>1167</v>
      </c>
      <c r="H181" s="1" t="s">
        <v>1168</v>
      </c>
      <c r="I181" s="1" t="s">
        <v>2292</v>
      </c>
      <c r="J181" s="1" t="s">
        <v>30</v>
      </c>
      <c r="K181" s="1" t="s">
        <v>2293</v>
      </c>
      <c r="L181" s="1" t="s">
        <v>2293</v>
      </c>
      <c r="M181" s="1" t="s">
        <v>1171</v>
      </c>
      <c r="N181" s="1" t="s">
        <v>1171</v>
      </c>
      <c r="O181" s="1" t="s">
        <v>1172</v>
      </c>
      <c r="P181" s="1" t="s">
        <v>1173</v>
      </c>
      <c r="Q181" s="1" t="s">
        <v>1174</v>
      </c>
      <c r="R181" s="1" t="s">
        <v>2294</v>
      </c>
      <c r="S181" s="1" t="s">
        <v>1176</v>
      </c>
      <c r="T181" s="1" t="s">
        <v>1177</v>
      </c>
      <c r="U181" s="1" t="s">
        <v>1178</v>
      </c>
      <c r="V181" s="1" t="s">
        <v>1179</v>
      </c>
    </row>
    <row r="182" s="1" customFormat="1" spans="1:22">
      <c r="A182" s="3">
        <v>999223106730936</v>
      </c>
      <c r="B182" s="1" t="s">
        <v>2295</v>
      </c>
      <c r="C182" s="1" t="s">
        <v>2296</v>
      </c>
      <c r="D182" s="1" t="s">
        <v>2297</v>
      </c>
      <c r="E182" s="1" t="s">
        <v>2298</v>
      </c>
      <c r="F182" s="1" t="s">
        <v>1754</v>
      </c>
      <c r="G182" s="1" t="s">
        <v>1167</v>
      </c>
      <c r="H182" s="1" t="s">
        <v>1168</v>
      </c>
      <c r="I182" s="1" t="s">
        <v>2299</v>
      </c>
      <c r="J182" s="1" t="s">
        <v>30</v>
      </c>
      <c r="K182" s="1" t="s">
        <v>2300</v>
      </c>
      <c r="L182" s="1" t="s">
        <v>2300</v>
      </c>
      <c r="M182" s="1" t="s">
        <v>1171</v>
      </c>
      <c r="N182" s="1" t="s">
        <v>1171</v>
      </c>
      <c r="O182" s="1" t="s">
        <v>1172</v>
      </c>
      <c r="P182" s="1" t="s">
        <v>1173</v>
      </c>
      <c r="Q182" s="1" t="s">
        <v>1174</v>
      </c>
      <c r="R182" s="1" t="s">
        <v>2301</v>
      </c>
      <c r="S182" s="1" t="s">
        <v>1176</v>
      </c>
      <c r="T182" s="1" t="s">
        <v>1177</v>
      </c>
      <c r="U182" s="1" t="s">
        <v>1178</v>
      </c>
      <c r="V182" s="1" t="s">
        <v>1251</v>
      </c>
    </row>
    <row r="183" s="1" customFormat="1" spans="1:22">
      <c r="A183" s="3">
        <v>999223993273906</v>
      </c>
      <c r="B183" s="1" t="s">
        <v>2302</v>
      </c>
      <c r="C183" s="1" t="s">
        <v>2303</v>
      </c>
      <c r="D183" s="1" t="s">
        <v>2304</v>
      </c>
      <c r="E183" s="1" t="s">
        <v>2305</v>
      </c>
      <c r="F183" s="1" t="s">
        <v>1379</v>
      </c>
      <c r="G183" s="1" t="s">
        <v>1167</v>
      </c>
      <c r="H183" s="1" t="s">
        <v>1168</v>
      </c>
      <c r="I183" s="1" t="s">
        <v>2306</v>
      </c>
      <c r="J183" s="1" t="s">
        <v>30</v>
      </c>
      <c r="K183" s="1" t="s">
        <v>2307</v>
      </c>
      <c r="L183" s="1" t="s">
        <v>2307</v>
      </c>
      <c r="M183" s="1" t="s">
        <v>1171</v>
      </c>
      <c r="N183" s="1" t="s">
        <v>1171</v>
      </c>
      <c r="O183" s="1" t="s">
        <v>1172</v>
      </c>
      <c r="P183" s="1" t="s">
        <v>1173</v>
      </c>
      <c r="Q183" s="1" t="s">
        <v>1174</v>
      </c>
      <c r="R183" s="1" t="s">
        <v>2308</v>
      </c>
      <c r="S183" s="1" t="s">
        <v>1176</v>
      </c>
      <c r="T183" s="1" t="s">
        <v>1177</v>
      </c>
      <c r="U183" s="1" t="s">
        <v>1178</v>
      </c>
      <c r="V183" s="1" t="s">
        <v>1658</v>
      </c>
    </row>
    <row r="184" s="1" customFormat="1" spans="1:22">
      <c r="A184" s="3">
        <v>999224006712525</v>
      </c>
      <c r="B184" s="1" t="s">
        <v>2235</v>
      </c>
      <c r="C184" s="1" t="s">
        <v>2309</v>
      </c>
      <c r="D184" s="1" t="s">
        <v>2310</v>
      </c>
      <c r="E184" s="1" t="s">
        <v>2311</v>
      </c>
      <c r="F184" s="1" t="s">
        <v>1754</v>
      </c>
      <c r="G184" s="1" t="s">
        <v>1167</v>
      </c>
      <c r="H184" s="1" t="s">
        <v>1168</v>
      </c>
      <c r="I184" s="1" t="s">
        <v>2312</v>
      </c>
      <c r="J184" s="1" t="s">
        <v>30</v>
      </c>
      <c r="K184" s="1" t="s">
        <v>2313</v>
      </c>
      <c r="L184" s="1" t="s">
        <v>2313</v>
      </c>
      <c r="M184" s="1" t="s">
        <v>1171</v>
      </c>
      <c r="N184" s="1" t="s">
        <v>1171</v>
      </c>
      <c r="O184" s="1" t="s">
        <v>1172</v>
      </c>
      <c r="P184" s="1" t="s">
        <v>1173</v>
      </c>
      <c r="Q184" s="1" t="s">
        <v>1174</v>
      </c>
      <c r="R184" s="1" t="s">
        <v>2314</v>
      </c>
      <c r="S184" s="1" t="s">
        <v>1176</v>
      </c>
      <c r="T184" s="1" t="s">
        <v>1177</v>
      </c>
      <c r="U184" s="1" t="s">
        <v>1178</v>
      </c>
      <c r="V184" s="1" t="s">
        <v>1206</v>
      </c>
    </row>
    <row r="185" s="1" customFormat="1" spans="1:22">
      <c r="A185" s="3">
        <v>999223936946627</v>
      </c>
      <c r="B185" s="1" t="s">
        <v>2315</v>
      </c>
      <c r="C185" s="1" t="s">
        <v>2316</v>
      </c>
      <c r="D185" s="1" t="s">
        <v>2317</v>
      </c>
      <c r="E185" s="1" t="s">
        <v>2318</v>
      </c>
      <c r="F185" s="1" t="s">
        <v>1754</v>
      </c>
      <c r="G185" s="1" t="s">
        <v>1167</v>
      </c>
      <c r="H185" s="1" t="s">
        <v>1168</v>
      </c>
      <c r="I185" s="1" t="s">
        <v>2319</v>
      </c>
      <c r="J185" s="1" t="s">
        <v>30</v>
      </c>
      <c r="K185" s="1" t="s">
        <v>2320</v>
      </c>
      <c r="L185" s="1" t="s">
        <v>2320</v>
      </c>
      <c r="M185" s="1" t="s">
        <v>1171</v>
      </c>
      <c r="N185" s="1" t="s">
        <v>1171</v>
      </c>
      <c r="O185" s="1" t="s">
        <v>1172</v>
      </c>
      <c r="P185" s="1" t="s">
        <v>1173</v>
      </c>
      <c r="Q185" s="1" t="s">
        <v>1174</v>
      </c>
      <c r="R185" s="1" t="s">
        <v>2321</v>
      </c>
      <c r="S185" s="1" t="s">
        <v>1176</v>
      </c>
      <c r="T185" s="1" t="s">
        <v>1177</v>
      </c>
      <c r="U185" s="1" t="s">
        <v>1178</v>
      </c>
      <c r="V185" s="1" t="s">
        <v>1340</v>
      </c>
    </row>
    <row r="186" s="1" customFormat="1" spans="1:22">
      <c r="A186" s="3">
        <v>999223506225154</v>
      </c>
      <c r="B186" s="1" t="s">
        <v>2322</v>
      </c>
      <c r="C186" s="1" t="s">
        <v>2323</v>
      </c>
      <c r="D186" s="1" t="s">
        <v>2324</v>
      </c>
      <c r="E186" s="1" t="s">
        <v>2325</v>
      </c>
      <c r="F186" s="1" t="s">
        <v>1163</v>
      </c>
      <c r="G186" s="1" t="s">
        <v>1167</v>
      </c>
      <c r="H186" s="1" t="s">
        <v>1168</v>
      </c>
      <c r="I186" s="1" t="s">
        <v>2326</v>
      </c>
      <c r="J186" s="1" t="s">
        <v>30</v>
      </c>
      <c r="K186" s="1" t="s">
        <v>2327</v>
      </c>
      <c r="L186" s="1" t="s">
        <v>2327</v>
      </c>
      <c r="M186" s="1" t="s">
        <v>1171</v>
      </c>
      <c r="N186" s="1" t="s">
        <v>1171</v>
      </c>
      <c r="O186" s="1" t="s">
        <v>1172</v>
      </c>
      <c r="P186" s="1" t="s">
        <v>1173</v>
      </c>
      <c r="Q186" s="1" t="s">
        <v>1174</v>
      </c>
      <c r="R186" s="1" t="s">
        <v>2328</v>
      </c>
      <c r="S186" s="1" t="s">
        <v>1176</v>
      </c>
      <c r="T186" s="1" t="s">
        <v>1177</v>
      </c>
      <c r="U186" s="1" t="s">
        <v>1178</v>
      </c>
      <c r="V186" s="1" t="s">
        <v>1264</v>
      </c>
    </row>
    <row r="187" s="1" customFormat="1" spans="1:22">
      <c r="A187" s="3">
        <v>999224015902340</v>
      </c>
      <c r="B187" s="1" t="s">
        <v>2235</v>
      </c>
      <c r="C187" s="1" t="s">
        <v>2329</v>
      </c>
      <c r="D187" s="1" t="s">
        <v>2330</v>
      </c>
      <c r="E187" s="1" t="s">
        <v>2331</v>
      </c>
      <c r="F187" s="1" t="s">
        <v>1163</v>
      </c>
      <c r="G187" s="1" t="s">
        <v>1167</v>
      </c>
      <c r="H187" s="1" t="s">
        <v>1168</v>
      </c>
      <c r="I187" s="1" t="s">
        <v>2332</v>
      </c>
      <c r="J187" s="1" t="s">
        <v>30</v>
      </c>
      <c r="K187" s="1" t="s">
        <v>2333</v>
      </c>
      <c r="L187" s="1" t="s">
        <v>2333</v>
      </c>
      <c r="M187" s="1" t="s">
        <v>1171</v>
      </c>
      <c r="N187" s="1" t="s">
        <v>1171</v>
      </c>
      <c r="O187" s="1" t="s">
        <v>1172</v>
      </c>
      <c r="P187" s="1" t="s">
        <v>1173</v>
      </c>
      <c r="Q187" s="1" t="s">
        <v>1174</v>
      </c>
      <c r="R187" s="1" t="s">
        <v>2334</v>
      </c>
      <c r="S187" s="1" t="s">
        <v>1176</v>
      </c>
      <c r="T187" s="1" t="s">
        <v>1177</v>
      </c>
      <c r="U187" s="1" t="s">
        <v>1178</v>
      </c>
      <c r="V187" s="1" t="s">
        <v>1871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2023-06-02T02:47:36Z</dcterms:created>
  <dcterms:modified xsi:type="dcterms:W3CDTF">2023-06-02T03:14:16Z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4AE6B73AED724E4E9004A6B6892F5F1B_12</vt:lpwstr>
  </property>
  <property fmtid="{D5CDD505-2E9C-101B-9397-08002B2CF9AE}" pid="3" name="KSOProductBuildVer">
    <vt:lpwstr>2052-11.1.0.14309</vt:lpwstr>
  </property>
</Properties>
</file>