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<sst xmlns="http://schemas.openxmlformats.org/spreadsheetml/2006/main" count="586" uniqueCount="214">
  <si>
    <t>去哪儿网酒店预付对账单</t>
  </si>
  <si>
    <t>供应商名称：</t>
  </si>
  <si>
    <t>汇趣住</t>
  </si>
  <si>
    <t>结算周期：</t>
  </si>
  <si>
    <t>2023-06-02至2023-06-03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</si>
  <si>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</si>
  <si>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</si>
  <si>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</si>
  <si>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</si>
  <si>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</si>
  <si>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</si>
  <si>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</si>
  <si>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</si>
  <si>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</si>
  <si>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</si>
  <si>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</si>
  <si>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</si>
  <si>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</si>
  <si>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</si>
  <si>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</si>
  <si>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¥3,148.00</t>
  </si>
  <si>
    <t>¥326.00</t>
  </si>
  <si>
    <t>¥2,822.00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</si>
  <si>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</si>
  <si>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</si>
  <si>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</si>
  <si>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</si>
  <si>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</si>
  <si>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</si>
  <si>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</si>
  <si>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</si>
  <si>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</si>
  <si>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</si>
  <si>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</si>
  <si>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</si>
  <si>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</si>
  <si>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</si>
  <si>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</si>
  <si>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</si>
  <si>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</si>
  <si>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</si>
  <si>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</si>
  <si>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</si>
  <si>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</si>
  <si>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</si>
  <si>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</si>
  <si>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</si>
  <si>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</si>
  <si>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</si>
  <si>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</si>
  <si>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</si>
  <si>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</si>
  <si>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</si>
  <si>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</si>
  <si>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</si>
  <si>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</si>
  <si>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</si>
  <si>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</si>
  <si>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</si>
  <si>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</si>
  <si>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</si>
  <si>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</si>
  <si>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</si>
  <si>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</si>
  <si>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</si>
  <si>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</si>
  <si>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</si>
  <si>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</si>
  <si>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</si>
  <si>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</si>
  <si>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103379385722</t>
  </si>
  <si>
    <t>酒店预付</t>
  </si>
  <si>
    <t>否</t>
  </si>
  <si>
    <t>普通</t>
  </si>
  <si>
    <t>312504571</t>
  </si>
  <si>
    <t>乌镇民宿</t>
  </si>
  <si>
    <t>1639468</t>
  </si>
  <si>
    <t>黄鑫波</t>
  </si>
  <si>
    <t>2023-05-31</t>
  </si>
  <si>
    <t>2023-06-02</t>
  </si>
  <si>
    <t>2023-06-03</t>
  </si>
  <si>
    <t>¥607.00</t>
  </si>
  <si>
    <t>¥80.00</t>
  </si>
  <si>
    <t>¥527.00</t>
  </si>
  <si>
    <t>民宿1.5米大床房B</t>
  </si>
  <si>
    <t>WEBSITE</t>
  </si>
  <si>
    <t>103379432167</t>
  </si>
  <si>
    <t>381726300</t>
  </si>
  <si>
    <t>珠海凤凰湾悦椿酒店</t>
  </si>
  <si>
    <t>黄燕花</t>
  </si>
  <si>
    <t>¥1,517.00</t>
  </si>
  <si>
    <t>¥111.00</t>
  </si>
  <si>
    <t>¥1,406.00</t>
  </si>
  <si>
    <t>海景大床房</t>
  </si>
  <si>
    <t>103381114482</t>
  </si>
  <si>
    <t>342314759</t>
  </si>
  <si>
    <t>海友酒店(北京中关村人民大学店)</t>
  </si>
  <si>
    <t>胡德宝</t>
  </si>
  <si>
    <t>¥409.00</t>
  </si>
  <si>
    <t>¥54.00</t>
  </si>
  <si>
    <t>¥355.00</t>
  </si>
  <si>
    <t>高级大床房A</t>
  </si>
  <si>
    <t>103381217011</t>
  </si>
  <si>
    <t>318092779</t>
  </si>
  <si>
    <t>格林豪泰(海口海职院店)</t>
  </si>
  <si>
    <t>邢维庭</t>
  </si>
  <si>
    <t>¥316.00</t>
  </si>
  <si>
    <t>¥42.00</t>
  </si>
  <si>
    <t>¥274.00</t>
  </si>
  <si>
    <t>大床房</t>
  </si>
  <si>
    <t>103381725098</t>
  </si>
  <si>
    <t>381680656</t>
  </si>
  <si>
    <t>维也纳酒店(深圳东站布吉老街店)</t>
  </si>
  <si>
    <t>徐晓武</t>
  </si>
  <si>
    <t>¥299.00</t>
  </si>
  <si>
    <t>¥39.00</t>
  </si>
  <si>
    <t>¥260.00</t>
  </si>
  <si>
    <t>标准双床房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</si>
  <si>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</si>
  <si>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</si>
  <si>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</si>
  <si>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</si>
  <si>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</si>
  <si>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</si>
  <si>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</si>
  <si>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</si>
  <si>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</si>
  <si>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</si>
  <si>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</si>
  <si>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A230605101553481</t>
  </si>
  <si>
    <r>
      <t>总计：</t>
    </r>
    <r>
      <rPr>
        <sz val="10"/>
        <rFont val="Arial"/>
        <charset val="134"/>
      </rPr>
      <t>2822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</si>
  <si>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</si>
  <si>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</si>
  <si>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</si>
  <si>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</si>
  <si>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</si>
  <si>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</si>
  <si>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</si>
  <si>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</si>
  <si>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</si>
  <si>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</si>
  <si>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</si>
  <si>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</si>
  <si>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</si>
  <si>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</si>
  <si>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</si>
  <si>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</si>
  <si>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</si>
  <si>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</si>
  <si>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3454257</t>
  </si>
  <si>
    <t>--</t>
  </si>
  <si>
    <t>274.00</t>
  </si>
  <si>
    <t>RMB</t>
  </si>
  <si>
    <t>0</t>
  </si>
  <si>
    <t>0.00</t>
  </si>
  <si>
    <t>汇趣住国内直连</t>
  </si>
  <si>
    <t>01.011247</t>
  </si>
  <si>
    <t>2023-06-02 22:38:03</t>
  </si>
  <si>
    <t>直连</t>
  </si>
  <si>
    <t>中国</t>
  </si>
  <si>
    <t>3451234</t>
  </si>
  <si>
    <t>260.00</t>
  </si>
  <si>
    <t>2023-06-02 11:52:56</t>
  </si>
  <si>
    <t>3442317</t>
  </si>
  <si>
    <t>527.00</t>
  </si>
  <si>
    <t>2023-05-31 12:57:09</t>
  </si>
  <si>
    <t>103377693222</t>
  </si>
  <si>
    <t>2023-05-29</t>
  </si>
  <si>
    <t>3436107</t>
  </si>
  <si>
    <t>青皮树酒店(南昌青山湖万达广场店)</t>
  </si>
  <si>
    <t>朱思洋</t>
  </si>
  <si>
    <t>2023-06-04</t>
  </si>
  <si>
    <t>124.00</t>
  </si>
  <si>
    <t>2023-05-29 21:19:09</t>
  </si>
  <si>
    <t>103377564828</t>
  </si>
  <si>
    <t>3435316</t>
  </si>
  <si>
    <t>格林豪泰(济南汽车总站店)</t>
  </si>
  <si>
    <t>赵娜</t>
  </si>
  <si>
    <t>2023-06-01</t>
  </si>
  <si>
    <t>135.00</t>
  </si>
  <si>
    <t>2023-05-29 18:10:30</t>
  </si>
  <si>
    <t>3451474</t>
  </si>
  <si>
    <t>海友酒店（北京中关村人民大学店）</t>
  </si>
  <si>
    <t>355.00</t>
  </si>
  <si>
    <t>2023-06-02 12:52:29</t>
  </si>
  <si>
    <t>103381531419</t>
  </si>
  <si>
    <t>3451692</t>
  </si>
  <si>
    <t>北海银滩皇冠假日酒店</t>
  </si>
  <si>
    <t>程琳</t>
  </si>
  <si>
    <t>1124.00</t>
  </si>
  <si>
    <t>2023-06-02 13:28:41</t>
  </si>
  <si>
    <t>103372176315</t>
  </si>
  <si>
    <t>2023-05-24</t>
  </si>
  <si>
    <t>3417044</t>
  </si>
  <si>
    <t>汉庭酒店(苏州园区金鸡湖李公堤店)</t>
  </si>
  <si>
    <t>金秋延</t>
  </si>
  <si>
    <t>341.00</t>
  </si>
  <si>
    <t>2023-05-24 23:33:09</t>
  </si>
  <si>
    <t>3443589</t>
  </si>
  <si>
    <t>1406.00</t>
  </si>
  <si>
    <t>2023-05-31 18:14:38</t>
  </si>
  <si>
    <t>103377422698</t>
  </si>
  <si>
    <t>3433945</t>
  </si>
  <si>
    <t>全季酒店(广州西门口店)</t>
  </si>
  <si>
    <t>何怡</t>
  </si>
  <si>
    <t>430.00</t>
  </si>
  <si>
    <t>2023-05-29 10:10:16</t>
  </si>
  <si>
    <t>103374558715</t>
  </si>
  <si>
    <t>2023-05-26</t>
  </si>
  <si>
    <t>3422474</t>
  </si>
  <si>
    <t>格林豪泰酒店（成都高新西区龙湖时代天街电子科大店）</t>
  </si>
  <si>
    <t>祁峰</t>
  </si>
  <si>
    <t>153.00</t>
  </si>
  <si>
    <t>2023-05-26 11:41:59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</si>
</sst>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customHeight="1" spans="1:32">
      <c r="A7" s="10" t="s">
        <v>118</v>
      </c>
      <c r="B7" s="10"/>
      <c r="C7" s="10" t="s">
        <v>119</v>
      </c>
      <c r="D7" s="10"/>
      <c r="E7" s="10"/>
      <c r="F7" s="10"/>
      <c r="G7" s="10" t="s">
        <v>119</v>
      </c>
      <c r="H7" s="10" t="s">
        <v>119</v>
      </c>
      <c r="I7" s="10" t="s">
        <v>119</v>
      </c>
      <c r="J7" s="10" t="s">
        <v>119</v>
      </c>
      <c r="K7" s="10" t="s">
        <v>119</v>
      </c>
      <c r="L7" s="10" t="s">
        <v>119</v>
      </c>
      <c r="M7" s="10" t="s">
        <v>119</v>
      </c>
      <c r="N7" s="10" t="s">
        <v>119</v>
      </c>
      <c r="O7" s="10" t="s">
        <v>119</v>
      </c>
      <c r="P7" s="10" t="s">
        <v>119</v>
      </c>
      <c r="Q7" s="10"/>
      <c r="R7" s="13" t="s">
        <v>20</v>
      </c>
      <c r="S7" s="13" t="s">
        <v>19</v>
      </c>
      <c r="T7" s="10" t="s">
        <v>119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119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120</v>
      </c>
      <c r="B1" s="4" t="s">
        <v>121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122</v>
      </c>
      <c r="H1" s="4" t="s">
        <v>123</v>
      </c>
      <c r="I1" s="4" t="s">
        <v>13</v>
      </c>
      <c r="J1" s="4" t="s">
        <v>17</v>
      </c>
      <c r="K1" s="4" t="s">
        <v>18</v>
      </c>
      <c r="L1" s="9" t="s">
        <v>124</v>
      </c>
      <c r="M1" s="4" t="s">
        <v>125</v>
      </c>
      <c r="N1" s="4" t="s">
        <v>126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128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527</v>
      </c>
      <c r="E2" t="str">
        <f>VLOOKUP(A2,HOP!A:L,12,0)</f>
        <v>527.00</v>
      </c>
      <c r="F2" t="str">
        <f>VLOOKUP(A2,HOP!A:C,3,0)</f>
        <v>3442317</v>
      </c>
      <c r="G2">
        <f>D2-E2</f>
        <v>0</v>
      </c>
      <c r="H2" t="str">
        <f>$H$1&amp;F2</f>
        <v>，3442317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1406</v>
      </c>
      <c r="E3" t="str">
        <f>VLOOKUP(A3,HOP!A:L,12,0)</f>
        <v>1406.00</v>
      </c>
      <c r="F3" t="str">
        <f>VLOOKUP(A3,HOP!A:C,3,0)</f>
        <v>3443589</v>
      </c>
      <c r="G3">
        <f>D3-E3</f>
        <v>0</v>
      </c>
      <c r="H3" t="str">
        <f>$H$1&amp;F3</f>
        <v>，3443589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355</v>
      </c>
      <c r="E4" t="str">
        <f>VLOOKUP(A4,HOP!A:L,12,0)</f>
        <v>355.00</v>
      </c>
      <c r="F4" t="str">
        <f>VLOOKUP(A4,HOP!A:C,3,0)</f>
        <v>3451474</v>
      </c>
      <c r="G4">
        <f>D4-E4</f>
        <v>0</v>
      </c>
      <c r="H4" t="str">
        <f>$H$1&amp;F4</f>
        <v>，3451474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274</v>
      </c>
      <c r="E5" t="str">
        <f>VLOOKUP(A5,HOP!A:L,12,0)</f>
        <v>274.00</v>
      </c>
      <c r="F5" t="str">
        <f>VLOOKUP(A5,HOP!A:C,3,0)</f>
        <v>3454257</v>
      </c>
      <c r="G5">
        <f>D5-E5</f>
        <v>0</v>
      </c>
      <c r="H5" t="str">
        <f>$H$1&amp;F5</f>
        <v>，3454257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260</v>
      </c>
      <c r="E6" t="str">
        <f>VLOOKUP(A6,HOP!A:L,12,0)</f>
        <v>260.00</v>
      </c>
      <c r="F6" t="str">
        <f>VLOOKUP(A6,HOP!A:C,3,0)</f>
        <v>3451234</v>
      </c>
      <c r="G6">
        <f>D6-E6</f>
        <v>0</v>
      </c>
      <c r="H6" t="str">
        <f>$H$1&amp;F6</f>
        <v>，3451234</v>
      </c>
      <c r="I6" t="str">
        <f>VLOOKUP(A6,HOP!A:U,21,0)</f>
        <v>直连</v>
      </c>
    </row>
    <row r="8" spans="4:4">
      <c r="D8" s="3">
        <f>SUM(D2:D7)</f>
        <v>2822</v>
      </c>
    </row>
    <row r="10" ht="14.25" spans="4:4">
      <c r="D10" s="8" t="s">
        <v>22</v>
      </c>
    </row>
    <row r="13" spans="1:1">
      <c r="A13" t="s">
        <v>129</v>
      </c>
    </row>
    <row r="14" spans="1:1">
      <c r="A14" s="5" t="s">
        <v>130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131</v>
      </c>
      <c r="B1" s="2" t="s">
        <v>132</v>
      </c>
      <c r="C1" s="2" t="s">
        <v>133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  <c r="V1" s="2" t="s">
        <v>148</v>
      </c>
    </row>
    <row r="2" s="1" customFormat="1" spans="1:22">
      <c r="A2" s="1" t="s">
        <v>102</v>
      </c>
      <c r="B2" s="1" t="s">
        <v>79</v>
      </c>
      <c r="C2" s="1" t="s">
        <v>149</v>
      </c>
      <c r="D2" s="1" t="s">
        <v>104</v>
      </c>
      <c r="E2" s="1" t="s">
        <v>105</v>
      </c>
      <c r="F2" s="1" t="s">
        <v>79</v>
      </c>
      <c r="G2" s="1" t="s">
        <v>80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72</v>
      </c>
      <c r="T2" s="1" t="s">
        <v>34</v>
      </c>
      <c r="U2" s="1" t="s">
        <v>158</v>
      </c>
      <c r="V2" s="1" t="s">
        <v>159</v>
      </c>
    </row>
    <row r="3" s="1" customFormat="1" spans="1:22">
      <c r="A3" s="1" t="s">
        <v>110</v>
      </c>
      <c r="B3" s="1" t="s">
        <v>79</v>
      </c>
      <c r="C3" s="1" t="s">
        <v>160</v>
      </c>
      <c r="D3" s="1" t="s">
        <v>112</v>
      </c>
      <c r="E3" s="1" t="s">
        <v>113</v>
      </c>
      <c r="F3" s="1" t="s">
        <v>79</v>
      </c>
      <c r="G3" s="1" t="s">
        <v>80</v>
      </c>
      <c r="H3" s="1" t="s">
        <v>150</v>
      </c>
      <c r="I3" s="1" t="s">
        <v>161</v>
      </c>
      <c r="J3" s="1" t="s">
        <v>152</v>
      </c>
      <c r="K3" s="1" t="s">
        <v>161</v>
      </c>
      <c r="L3" s="1" t="s">
        <v>161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162</v>
      </c>
      <c r="S3" s="1" t="s">
        <v>72</v>
      </c>
      <c r="T3" s="1" t="s">
        <v>34</v>
      </c>
      <c r="U3" s="1" t="s">
        <v>158</v>
      </c>
      <c r="V3" s="1" t="s">
        <v>159</v>
      </c>
    </row>
    <row r="4" s="1" customFormat="1" spans="1:22">
      <c r="A4" s="1" t="s">
        <v>70</v>
      </c>
      <c r="B4" s="1" t="s">
        <v>78</v>
      </c>
      <c r="C4" s="1" t="s">
        <v>163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150</v>
      </c>
      <c r="I4" s="1" t="s">
        <v>164</v>
      </c>
      <c r="J4" s="1" t="s">
        <v>152</v>
      </c>
      <c r="K4" s="1" t="s">
        <v>164</v>
      </c>
      <c r="L4" s="1" t="s">
        <v>164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165</v>
      </c>
      <c r="S4" s="1" t="s">
        <v>72</v>
      </c>
      <c r="T4" s="1" t="s">
        <v>34</v>
      </c>
      <c r="U4" s="1" t="s">
        <v>158</v>
      </c>
      <c r="V4" s="1" t="s">
        <v>159</v>
      </c>
    </row>
    <row r="5" s="1" customFormat="1" spans="1:22">
      <c r="A5" s="1" t="s">
        <v>166</v>
      </c>
      <c r="B5" s="1" t="s">
        <v>167</v>
      </c>
      <c r="C5" s="1" t="s">
        <v>168</v>
      </c>
      <c r="D5" s="1" t="s">
        <v>169</v>
      </c>
      <c r="E5" s="1" t="s">
        <v>170</v>
      </c>
      <c r="F5" s="1" t="s">
        <v>80</v>
      </c>
      <c r="G5" s="1" t="s">
        <v>171</v>
      </c>
      <c r="H5" s="1" t="s">
        <v>150</v>
      </c>
      <c r="I5" s="1" t="s">
        <v>172</v>
      </c>
      <c r="J5" s="1" t="s">
        <v>152</v>
      </c>
      <c r="K5" s="1" t="s">
        <v>172</v>
      </c>
      <c r="L5" s="1" t="s">
        <v>172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173</v>
      </c>
      <c r="S5" s="1" t="s">
        <v>72</v>
      </c>
      <c r="T5" s="1" t="s">
        <v>34</v>
      </c>
      <c r="U5" s="1" t="s">
        <v>158</v>
      </c>
      <c r="V5" s="1" t="s">
        <v>159</v>
      </c>
    </row>
    <row r="6" s="1" customFormat="1" spans="1:22">
      <c r="A6" s="1" t="s">
        <v>174</v>
      </c>
      <c r="B6" s="1" t="s">
        <v>167</v>
      </c>
      <c r="C6" s="1" t="s">
        <v>175</v>
      </c>
      <c r="D6" s="1" t="s">
        <v>176</v>
      </c>
      <c r="E6" s="1" t="s">
        <v>177</v>
      </c>
      <c r="F6" s="1" t="s">
        <v>178</v>
      </c>
      <c r="G6" s="1" t="s">
        <v>79</v>
      </c>
      <c r="H6" s="1" t="s">
        <v>150</v>
      </c>
      <c r="I6" s="1" t="s">
        <v>179</v>
      </c>
      <c r="J6" s="1" t="s">
        <v>152</v>
      </c>
      <c r="K6" s="1" t="s">
        <v>179</v>
      </c>
      <c r="L6" s="1" t="s">
        <v>179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180</v>
      </c>
      <c r="S6" s="1" t="s">
        <v>72</v>
      </c>
      <c r="T6" s="1" t="s">
        <v>34</v>
      </c>
      <c r="U6" s="1" t="s">
        <v>158</v>
      </c>
      <c r="V6" s="1" t="s">
        <v>159</v>
      </c>
    </row>
    <row r="7" s="1" customFormat="1" spans="1:22">
      <c r="A7" s="1" t="s">
        <v>94</v>
      </c>
      <c r="B7" s="1" t="s">
        <v>79</v>
      </c>
      <c r="C7" s="1" t="s">
        <v>181</v>
      </c>
      <c r="D7" s="1" t="s">
        <v>182</v>
      </c>
      <c r="E7" s="1" t="s">
        <v>97</v>
      </c>
      <c r="F7" s="1" t="s">
        <v>79</v>
      </c>
      <c r="G7" s="1" t="s">
        <v>80</v>
      </c>
      <c r="H7" s="1" t="s">
        <v>150</v>
      </c>
      <c r="I7" s="1" t="s">
        <v>183</v>
      </c>
      <c r="J7" s="1" t="s">
        <v>152</v>
      </c>
      <c r="K7" s="1" t="s">
        <v>183</v>
      </c>
      <c r="L7" s="1" t="s">
        <v>183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184</v>
      </c>
      <c r="S7" s="1" t="s">
        <v>72</v>
      </c>
      <c r="T7" s="1" t="s">
        <v>34</v>
      </c>
      <c r="U7" s="1" t="s">
        <v>158</v>
      </c>
      <c r="V7" s="1" t="s">
        <v>159</v>
      </c>
    </row>
    <row r="8" s="1" customFormat="1" spans="1:22">
      <c r="A8" s="1" t="s">
        <v>185</v>
      </c>
      <c r="B8" s="1" t="s">
        <v>79</v>
      </c>
      <c r="C8" s="1" t="s">
        <v>186</v>
      </c>
      <c r="D8" s="1" t="s">
        <v>187</v>
      </c>
      <c r="E8" s="1" t="s">
        <v>188</v>
      </c>
      <c r="F8" s="1" t="s">
        <v>80</v>
      </c>
      <c r="G8" s="1" t="s">
        <v>171</v>
      </c>
      <c r="H8" s="1" t="s">
        <v>150</v>
      </c>
      <c r="I8" s="1" t="s">
        <v>189</v>
      </c>
      <c r="J8" s="1" t="s">
        <v>152</v>
      </c>
      <c r="K8" s="1" t="s">
        <v>189</v>
      </c>
      <c r="L8" s="1" t="s">
        <v>189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156</v>
      </c>
      <c r="R8" s="1" t="s">
        <v>190</v>
      </c>
      <c r="S8" s="1" t="s">
        <v>72</v>
      </c>
      <c r="T8" s="1" t="s">
        <v>34</v>
      </c>
      <c r="U8" s="1" t="s">
        <v>158</v>
      </c>
      <c r="V8" s="1" t="s">
        <v>159</v>
      </c>
    </row>
    <row r="9" s="1" customFormat="1" spans="1:22">
      <c r="A9" s="1" t="s">
        <v>191</v>
      </c>
      <c r="B9" s="1" t="s">
        <v>192</v>
      </c>
      <c r="C9" s="1" t="s">
        <v>193</v>
      </c>
      <c r="D9" s="1" t="s">
        <v>194</v>
      </c>
      <c r="E9" s="1" t="s">
        <v>195</v>
      </c>
      <c r="F9" s="1" t="s">
        <v>178</v>
      </c>
      <c r="G9" s="1" t="s">
        <v>79</v>
      </c>
      <c r="H9" s="1" t="s">
        <v>150</v>
      </c>
      <c r="I9" s="1" t="s">
        <v>196</v>
      </c>
      <c r="J9" s="1" t="s">
        <v>152</v>
      </c>
      <c r="K9" s="1" t="s">
        <v>196</v>
      </c>
      <c r="L9" s="1" t="s">
        <v>196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197</v>
      </c>
      <c r="S9" s="1" t="s">
        <v>72</v>
      </c>
      <c r="T9" s="1" t="s">
        <v>34</v>
      </c>
      <c r="U9" s="1" t="s">
        <v>158</v>
      </c>
      <c r="V9" s="1" t="s">
        <v>159</v>
      </c>
    </row>
    <row r="10" s="1" customFormat="1" spans="1:22">
      <c r="A10" s="1" t="s">
        <v>86</v>
      </c>
      <c r="B10" s="1" t="s">
        <v>78</v>
      </c>
      <c r="C10" s="1" t="s">
        <v>198</v>
      </c>
      <c r="D10" s="1" t="s">
        <v>88</v>
      </c>
      <c r="E10" s="1" t="s">
        <v>89</v>
      </c>
      <c r="F10" s="1" t="s">
        <v>79</v>
      </c>
      <c r="G10" s="1" t="s">
        <v>80</v>
      </c>
      <c r="H10" s="1" t="s">
        <v>150</v>
      </c>
      <c r="I10" s="1" t="s">
        <v>199</v>
      </c>
      <c r="J10" s="1" t="s">
        <v>152</v>
      </c>
      <c r="K10" s="1" t="s">
        <v>199</v>
      </c>
      <c r="L10" s="1" t="s">
        <v>199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156</v>
      </c>
      <c r="R10" s="1" t="s">
        <v>200</v>
      </c>
      <c r="S10" s="1" t="s">
        <v>72</v>
      </c>
      <c r="T10" s="1" t="s">
        <v>34</v>
      </c>
      <c r="U10" s="1" t="s">
        <v>158</v>
      </c>
      <c r="V10" s="1" t="s">
        <v>159</v>
      </c>
    </row>
    <row r="11" s="1" customFormat="1" spans="1:22">
      <c r="A11" s="1" t="s">
        <v>201</v>
      </c>
      <c r="B11" s="1" t="s">
        <v>167</v>
      </c>
      <c r="C11" s="1" t="s">
        <v>202</v>
      </c>
      <c r="D11" s="1" t="s">
        <v>203</v>
      </c>
      <c r="E11" s="1" t="s">
        <v>204</v>
      </c>
      <c r="F11" s="1" t="s">
        <v>80</v>
      </c>
      <c r="G11" s="1" t="s">
        <v>171</v>
      </c>
      <c r="H11" s="1" t="s">
        <v>150</v>
      </c>
      <c r="I11" s="1" t="s">
        <v>205</v>
      </c>
      <c r="J11" s="1" t="s">
        <v>152</v>
      </c>
      <c r="K11" s="1" t="s">
        <v>205</v>
      </c>
      <c r="L11" s="1" t="s">
        <v>205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156</v>
      </c>
      <c r="R11" s="1" t="s">
        <v>206</v>
      </c>
      <c r="S11" s="1" t="s">
        <v>72</v>
      </c>
      <c r="T11" s="1" t="s">
        <v>34</v>
      </c>
      <c r="U11" s="1" t="s">
        <v>158</v>
      </c>
      <c r="V11" s="1" t="s">
        <v>159</v>
      </c>
    </row>
    <row r="12" s="1" customFormat="1" spans="1:22">
      <c r="A12" s="1" t="s">
        <v>207</v>
      </c>
      <c r="B12" s="1" t="s">
        <v>208</v>
      </c>
      <c r="C12" s="1" t="s">
        <v>209</v>
      </c>
      <c r="D12" s="1" t="s">
        <v>210</v>
      </c>
      <c r="E12" s="1" t="s">
        <v>211</v>
      </c>
      <c r="F12" s="1" t="s">
        <v>178</v>
      </c>
      <c r="G12" s="1" t="s">
        <v>79</v>
      </c>
      <c r="H12" s="1" t="s">
        <v>150</v>
      </c>
      <c r="I12" s="1" t="s">
        <v>212</v>
      </c>
      <c r="J12" s="1" t="s">
        <v>152</v>
      </c>
      <c r="K12" s="1" t="s">
        <v>212</v>
      </c>
      <c r="L12" s="1" t="s">
        <v>212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156</v>
      </c>
      <c r="R12" s="1" t="s">
        <v>213</v>
      </c>
      <c r="S12" s="1" t="s">
        <v>72</v>
      </c>
      <c r="T12" s="1" t="s">
        <v>34</v>
      </c>
      <c r="U12" s="1" t="s">
        <v>158</v>
      </c>
      <c r="V12" s="1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2023-06-05T02:19:10Z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A9CA27332D2B4655B87C1924D6281356_12</vt:lpwstr>
  </property>
</Properties>
</file>