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对账!$1:$155</definedName>
  </definedNames>
  <calcPr calcId="144525"/>
</workbook>
</file>

<file path=xl/sharedStrings.xml><?xml version="1.0" encoding="utf-8"?>
<sst xmlns="http://schemas.openxmlformats.org/spreadsheetml/2006/main" count="4954" uniqueCount="1497">
  <si>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</si>
  <si>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</si>
  <si>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</si>
  <si>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</si>
  <si>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</si>
  <si>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</si>
  <si>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</si>
  <si>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</si>
  <si>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</si>
  <si>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</si>
  <si>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</si>
  <si>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</si>
  <si>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</si>
  <si>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</si>
  <si>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</si>
  <si>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</si>
  <si>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</si>
  <si>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</si>
  <si>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</si>
  <si>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</si>
  <si>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</si>
  <si>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</si>
  <si>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</si>
  <si>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</si>
  <si>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</si>
  <si>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999221998844059	</t>
  </si>
  <si>
    <t>Ctrip</t>
  </si>
  <si>
    <t>正常</t>
  </si>
  <si>
    <t>[普吉岛]普吉岛芭东美爵大酒店(SHA Extra Plus)(Grand Mercure Phuket Patong(SHA Extra Plus))(3627889)</t>
  </si>
  <si>
    <t>豪华特大床房(直通泳池)(至少连住2晚及以上)&lt;特惠&gt;&lt;双人入住&gt;&lt;双早&gt;</t>
  </si>
  <si>
    <t>CNY</t>
  </si>
  <si>
    <t>LAW/CECILIA SOK LUI,TAN/STELLA MI LING</t>
  </si>
  <si>
    <t>CA2019230606CNY</t>
  </si>
  <si>
    <t>未提现</t>
  </si>
  <si>
    <t>携程开票</t>
  </si>
  <si>
    <t xml:space="preserve">2899495	</t>
  </si>
  <si>
    <t xml:space="preserve">638549	</t>
  </si>
  <si>
    <t xml:space="preserve">999222346164355	</t>
  </si>
  <si>
    <t>[普吉岛]普吉岛悦榕庄(政府卫生认证)(Banyan Tree Phuket (SHA Extra Plus))(3707426)</t>
  </si>
  <si>
    <t>悦榕泳池别墅&lt;特别促销&gt;&lt;双人入住&gt;&lt;双早&gt;</t>
  </si>
  <si>
    <t>Lim/Changi,Lim/Changi</t>
  </si>
  <si>
    <t xml:space="preserve">2977209	</t>
  </si>
  <si>
    <t xml:space="preserve">	</t>
  </si>
  <si>
    <t xml:space="preserve">999222450470056	</t>
  </si>
  <si>
    <t>[普吉岛]普吉假日酒店 (政府卫生认证)(Holiday Inn Resort Phuket, an IHG Hotel  (SHA Extra Plus))(3031621)</t>
  </si>
  <si>
    <t>标准房(至少提前60天预订)&lt;双人入住&gt;&lt;双早&gt;</t>
  </si>
  <si>
    <t>HO/KAI WEN</t>
  </si>
  <si>
    <t xml:space="preserve">2993353	</t>
  </si>
  <si>
    <t xml:space="preserve">13615547	</t>
  </si>
  <si>
    <t xml:space="preserve">999222450436361	</t>
  </si>
  <si>
    <t>HO/CHOON KIT</t>
  </si>
  <si>
    <t xml:space="preserve">2993344	</t>
  </si>
  <si>
    <t xml:space="preserve">13615797	</t>
  </si>
  <si>
    <t xml:space="preserve">999222731261311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</si>
  <si>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</si>
  <si>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</si>
  <si>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HUANG/JIAXIN</t>
  </si>
  <si>
    <t xml:space="preserve">3031069	</t>
  </si>
  <si>
    <t xml:space="preserve">254687118	</t>
  </si>
  <si>
    <t xml:space="preserve">999222952755139	</t>
  </si>
  <si>
    <t xml:space="preserve">999223068836453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</si>
  <si>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</si>
  <si>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</si>
  <si>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LIU/HUI,XU/DONGYUE</t>
  </si>
  <si>
    <t xml:space="preserve">3104989	</t>
  </si>
  <si>
    <t xml:space="preserve">40429546	</t>
  </si>
  <si>
    <t xml:space="preserve">999223217249770	</t>
  </si>
  <si>
    <t>[吉隆坡]Santa Grand Signature Kuala Lumpur(101006793)</t>
  </si>
  <si>
    <t>高级房(大床)&lt;双人入住&gt;&lt;双早&gt;</t>
  </si>
  <si>
    <t>ong/chia ling,ong/chia ling</t>
  </si>
  <si>
    <t xml:space="preserve">3143987	</t>
  </si>
  <si>
    <t xml:space="preserve">16357	</t>
  </si>
  <si>
    <t xml:space="preserve">999223277800986	</t>
  </si>
  <si>
    <t>[曼谷]摩德沙吞酒店 (政府卫生认证)(Mode Sathorn Hotel (SHA Extra Plus))(4370772)</t>
  </si>
  <si>
    <t>摩德豪华房&lt;特惠&gt;&lt;双人入住&gt;&lt;中宾&gt;&lt;双早&gt;</t>
  </si>
  <si>
    <t>Mielczarek/Stefan</t>
  </si>
  <si>
    <t xml:space="preserve">3158873	</t>
  </si>
  <si>
    <t>取消</t>
  </si>
  <si>
    <t xml:space="preserve">999223362319763	</t>
  </si>
  <si>
    <t>[首尔]三井酒店(Hotel Samjung)(28525707)</t>
  </si>
  <si>
    <t>双床房&lt;双人入住&gt;&lt;无早&gt;</t>
  </si>
  <si>
    <t>Shin/Young Won,Shin/Young Won</t>
  </si>
  <si>
    <t xml:space="preserve">3173705	</t>
  </si>
  <si>
    <t xml:space="preserve">23038586	</t>
  </si>
  <si>
    <t xml:space="preserve">999223424501484	</t>
  </si>
  <si>
    <t>[芽庄]芽庄洲际酒店(InterContinental Nha Trang, an IHG Hotel)(4398930)</t>
  </si>
  <si>
    <t>城景经典双床房&lt;双人入住&gt;&lt;仅适用韩国客人&gt;&lt;双早&gt;</t>
  </si>
  <si>
    <t>kim/hyoseong</t>
  </si>
  <si>
    <t xml:space="preserve">3186056	</t>
  </si>
  <si>
    <t xml:space="preserve">693701	</t>
  </si>
  <si>
    <t xml:space="preserve">999223589716227	</t>
  </si>
  <si>
    <t>[曼谷]宜必思尚品曼谷素坤逸康福酒店(Ibis Styles Bangkok Sukhumvit Phra Khanong)(19680484)</t>
  </si>
  <si>
    <t>标准双床房&lt;双人入住&gt;&lt;不适用泰国客人&gt;&lt;无早&gt;</t>
  </si>
  <si>
    <t>CHEN/YU ZHONG,YU/HO YAN</t>
  </si>
  <si>
    <t xml:space="preserve">3215946	</t>
  </si>
  <si>
    <t xml:space="preserve">329765	</t>
  </si>
  <si>
    <t xml:space="preserve">23723322060	</t>
  </si>
  <si>
    <t>[吉隆坡]吉隆坡四季酒店(Four Seasons Hotel Kuala Lumpur)(17496902)</t>
  </si>
  <si>
    <t>两卧室豪华公寓&lt;四人入住&gt;&lt;早餐&gt;</t>
  </si>
  <si>
    <t>ZHAN/ZIHUA,LI/DONG,ZHAN/ZHUDAN</t>
  </si>
  <si>
    <t xml:space="preserve">3244254	</t>
  </si>
  <si>
    <t xml:space="preserve">999223743071325	</t>
  </si>
  <si>
    <t>[曼谷]隆齐格兰德中心点酒店(Grande Centre Point Hotel Ploenchit)(28525650)</t>
  </si>
  <si>
    <t>高级阳台双床房&lt;双人入住&gt;&lt;双早&gt;</t>
  </si>
  <si>
    <t>lee/jaesung,lee/jaesung</t>
  </si>
  <si>
    <t xml:space="preserve">3254084	</t>
  </si>
  <si>
    <t xml:space="preserve">999223815664158	</t>
  </si>
  <si>
    <t>[吉隆坡]宜必思吉隆坡市中心酒店(Ibis Kuala Lumpur City Centre)(28528285)</t>
  </si>
  <si>
    <t>标准大床房&lt;双人入住&gt;&lt;双早&gt;</t>
  </si>
  <si>
    <t>SHI/SIYAN,XU/QIUWEI</t>
  </si>
  <si>
    <t xml:space="preserve">3279793	</t>
  </si>
  <si>
    <t xml:space="preserve">999223861226373	</t>
  </si>
  <si>
    <t>[曼谷]曼谷大仓新颐酒店(The Okura Prestige Bangkok)(4646619)</t>
  </si>
  <si>
    <t>豪华特大床房-禁烟&lt;特惠专享&gt;&lt;双人入住&gt;&lt;双早&gt;</t>
  </si>
  <si>
    <t>WU/PEILING</t>
  </si>
  <si>
    <t xml:space="preserve">3293307	</t>
  </si>
  <si>
    <t xml:space="preserve">7040231	</t>
  </si>
  <si>
    <t xml:space="preserve">999223898700102	</t>
  </si>
  <si>
    <t>[曼谷]曼谷河畔萨利尔酒店(The Salil Hotel Riverside Bangkok)(99980109)</t>
  </si>
  <si>
    <t>城景豪华房(至少连住2晚及以上)&lt;双人入住&gt;&lt;双早&gt;</t>
  </si>
  <si>
    <t>VANDERMAAS/BENOIT JEAN ELIAS</t>
  </si>
  <si>
    <t xml:space="preserve">3301636	</t>
  </si>
  <si>
    <t xml:space="preserve">10892	</t>
  </si>
  <si>
    <t xml:space="preserve">999223921439847	</t>
  </si>
  <si>
    <t>[普吉岛]普吉岛迈考美利亚酒店(MELIÁ Phuket Mai Khao - Sha Plus)(92000607)</t>
  </si>
  <si>
    <t>一卧室套房（带室外浴缸）&lt;特价大促销&gt;&lt;双人入住&gt;&lt;双早&gt;</t>
  </si>
  <si>
    <t>Chen/HsuanMing</t>
  </si>
  <si>
    <t xml:space="preserve">3306199	</t>
  </si>
  <si>
    <t xml:space="preserve">51675	</t>
  </si>
  <si>
    <t xml:space="preserve">999223964090030	</t>
  </si>
  <si>
    <t>[拉普拉普]皇宫水上乐园度假村(Jpark Island Resort &amp; Waterpark Cebu)(5435570)</t>
  </si>
  <si>
    <t>麦克坦海景套房&lt;特价大促销&gt;&lt;三人入住&gt;&lt;早餐&gt;</t>
  </si>
  <si>
    <t>RYU/JUNGWOON</t>
  </si>
  <si>
    <t xml:space="preserve">3314380	</t>
  </si>
  <si>
    <t xml:space="preserve">6890345	</t>
  </si>
  <si>
    <t xml:space="preserve">999224002054024	</t>
  </si>
  <si>
    <t>[新加坡]新加坡河景福朋喜来登集团酒店(Four Points by Sheraton Singapore, Riverview (SG Clean))(4492702)</t>
  </si>
  <si>
    <t>城景豪华房(至少连住2晚及以上)&lt;特惠&gt;&lt;单人入住&gt;&lt;单早&gt;</t>
  </si>
  <si>
    <t>Dong/Wenyue</t>
  </si>
  <si>
    <t xml:space="preserve">3326776	</t>
  </si>
  <si>
    <t xml:space="preserve">4716670	</t>
  </si>
  <si>
    <t xml:space="preserve">999224015414503	</t>
  </si>
  <si>
    <t>[曼谷]摩德沙吞酒店(Mode Sathorn Hotel)(4370772)</t>
  </si>
  <si>
    <t>摩德豪华房&lt;特惠&gt;&lt;双人入住&gt;&lt;适用于除泰国、韩国和中国台湾的亚洲客人&gt;&lt;双早&gt;</t>
  </si>
  <si>
    <t>LAM/WAI FONG,LAU/YICK SING NELSON</t>
  </si>
  <si>
    <t xml:space="preserve">3330412	</t>
  </si>
  <si>
    <t xml:space="preserve">24626	</t>
  </si>
  <si>
    <t xml:space="preserve">999224032873070	</t>
  </si>
  <si>
    <t>[宿务]瑟达宿务中央集团酒店(Seda Central Bloc Cebu)(102600665)</t>
  </si>
  <si>
    <t>一室公寓&lt;今日特价 &gt;&lt;双人入住&gt;&lt;双早&gt;</t>
  </si>
  <si>
    <t>Tan/Lysandra</t>
  </si>
  <si>
    <t xml:space="preserve">3335481	</t>
  </si>
  <si>
    <t xml:space="preserve">2707176	</t>
  </si>
  <si>
    <t xml:space="preserve">999224040910659	</t>
  </si>
  <si>
    <t>[长滩岛]赫纳恩棕榈滩度假酒店(Henann Palm Beach Resort)(16159799)</t>
  </si>
  <si>
    <t>豪华房(至少连住2晚及以上)&lt;限量特价&gt;&lt;三人入住&gt;&lt;早餐&gt;</t>
  </si>
  <si>
    <t>GALANG/MARC ANDREW</t>
  </si>
  <si>
    <t xml:space="preserve">3337934	</t>
  </si>
  <si>
    <t xml:space="preserve">HPB196-3582	</t>
  </si>
  <si>
    <t xml:space="preserve">999224046626860	</t>
  </si>
  <si>
    <t>[曼谷]德瓦别墅度假酒店(Villa Deva Resort and Hotel)(106796335)</t>
  </si>
  <si>
    <t>泳池景豪华特大号床间&lt;双人入住&gt;&lt;不适用泰国客人&gt;&lt;无早&gt;</t>
  </si>
  <si>
    <t>LAI/HSINWEN</t>
  </si>
  <si>
    <t xml:space="preserve">3339336	</t>
  </si>
  <si>
    <t xml:space="preserve">1341	</t>
  </si>
  <si>
    <t xml:space="preserve">999224046739469	</t>
  </si>
  <si>
    <t>泳池景豪华特大号床间&lt;双人入住&gt;&lt;不适用泰国客人&gt;&lt;双早&gt;</t>
  </si>
  <si>
    <t>CHAO/YICHUAN,SHI/TINGTING</t>
  </si>
  <si>
    <t xml:space="preserve">3339368	</t>
  </si>
  <si>
    <t xml:space="preserve">1342	</t>
  </si>
  <si>
    <t xml:space="preserve">999224049949722	</t>
  </si>
  <si>
    <t>[帕拉尼亚克]凯悦马尼拉城市之梦酒店(Hyatt Regency Manila, City of Dreams)(5917305)</t>
  </si>
  <si>
    <t>凯悦特大床房&lt;超值特惠&gt;&lt;双人入住&gt;&lt;不适用菲律宾客人&gt;&lt;双早&gt;</t>
  </si>
  <si>
    <t>KIM/SORI</t>
  </si>
  <si>
    <t xml:space="preserve">3340668	</t>
  </si>
  <si>
    <t xml:space="preserve">49155735	</t>
  </si>
  <si>
    <t xml:space="preserve">999224058035599	</t>
  </si>
  <si>
    <t>[曼谷]曼谷素坤逸奥克伍德华庭工作室酒店(Oakwood Studios Sukhumvit Bangkok)(101528701)</t>
  </si>
  <si>
    <t>高级双床房&lt;特惠专享&gt;&lt;双人入住&gt;&lt;仅适用亚洲客人&gt;&lt;双早&gt;</t>
  </si>
  <si>
    <t>WU/XIAOWEN,LIU/MENGDI,CHENG/YIQING,WANG/YING</t>
  </si>
  <si>
    <t xml:space="preserve">3342978	</t>
  </si>
  <si>
    <t xml:space="preserve">9054186	</t>
  </si>
  <si>
    <t xml:space="preserve">999224083950205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</si>
  <si>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</si>
  <si>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</si>
  <si>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LI/POK MAN,POON/WAI CHING</t>
  </si>
  <si>
    <t xml:space="preserve">3351532	</t>
  </si>
  <si>
    <t xml:space="preserve">9069613	</t>
  </si>
  <si>
    <t xml:space="preserve">999224094493057	</t>
  </si>
  <si>
    <t>[吉隆坡]吉隆坡克鲁斯酒店(Corus Hotel Kuala Lumpur)(28528057)</t>
  </si>
  <si>
    <t>豪华房&lt;双人入住&gt;&lt;无早&gt;</t>
  </si>
  <si>
    <t>FONG/SHIH YEEN</t>
  </si>
  <si>
    <t xml:space="preserve">3354236	</t>
  </si>
  <si>
    <t xml:space="preserve">275996684	</t>
  </si>
  <si>
    <t xml:space="preserve">999224117852405	</t>
  </si>
  <si>
    <t>Tan/Celia</t>
  </si>
  <si>
    <t xml:space="preserve">3361645	</t>
  </si>
  <si>
    <t xml:space="preserve">9088780	</t>
  </si>
  <si>
    <t xml:space="preserve">999224121490628	</t>
  </si>
  <si>
    <t>豪华特大床房-可直达泳池&lt;双人入住&gt;&lt;不适用泰国客人&gt;&lt;双早&gt;</t>
  </si>
  <si>
    <t>HUANG/JINGSHI,Yu/Kaiwaitony</t>
  </si>
  <si>
    <t xml:space="preserve">3363910	</t>
  </si>
  <si>
    <t xml:space="preserve">1531	</t>
  </si>
  <si>
    <t xml:space="preserve">999224135252698	</t>
  </si>
  <si>
    <t>FONG/KA YIN</t>
  </si>
  <si>
    <t xml:space="preserve">3368053	</t>
  </si>
  <si>
    <t xml:space="preserve">25060	</t>
  </si>
  <si>
    <t xml:space="preserve">999224150547343	</t>
  </si>
  <si>
    <t>[普吉岛]普吉岛西奈奢华酒店(Sinae Phuket Luxury Hotel)(86107074)</t>
  </si>
  <si>
    <t>海景一室泳池别墅&lt;特惠专享&gt;&lt;双人入住&gt;&lt;双早&gt;</t>
  </si>
  <si>
    <t>Alsubhi/Khaled Saad A</t>
  </si>
  <si>
    <t xml:space="preserve">3373844	</t>
  </si>
  <si>
    <t xml:space="preserve">276136031	</t>
  </si>
  <si>
    <t xml:space="preserve">999224159064231	</t>
  </si>
  <si>
    <t>[胡志明市]融合原创西贡中心酒店(Fusion Original Saigon Centre)(99435332)</t>
  </si>
  <si>
    <t>原创双床房(至少连住2晚及以上)&lt;双人入住&gt;&lt;不适用韩国客人&gt;&lt;双早&gt;</t>
  </si>
  <si>
    <t>Sproehnle/Tobias</t>
  </si>
  <si>
    <t xml:space="preserve">3376734	</t>
  </si>
  <si>
    <t xml:space="preserve">280038606	</t>
  </si>
  <si>
    <t xml:space="preserve">999224163662530	</t>
  </si>
  <si>
    <t>[曼谷]曼谷拉查丹利都喜套房酒店公寓(Dusit Suites Hotel Ratchadamri, Bangkok)(4998306)</t>
  </si>
  <si>
    <t>一卧室高级套房(至少连住2晚及以上)&lt;双人入住&gt;&lt;中宾&gt;&lt;无早&gt;</t>
  </si>
  <si>
    <t>LAU/TSZ CHING</t>
  </si>
  <si>
    <t xml:space="preserve">3378638	</t>
  </si>
  <si>
    <t xml:space="preserve">231856	</t>
  </si>
  <si>
    <t xml:space="preserve">999224181837945	</t>
  </si>
  <si>
    <t>[曼谷]阿瓦尼河滨曼谷酒店(Avani Plus Riverside Bangkok Hotel)(6398263)</t>
  </si>
  <si>
    <t>阿瓦尼河景房 1张特大床(至少连住2晚及以上)&lt;双人入住&gt;&lt;不适用泰国客人&gt;&lt;双早&gt;</t>
  </si>
  <si>
    <t>HYUNJI/park</t>
  </si>
  <si>
    <t xml:space="preserve">3381364	</t>
  </si>
  <si>
    <t xml:space="preserve">20310311	</t>
  </si>
  <si>
    <t xml:space="preserve">999224262474858	</t>
  </si>
  <si>
    <t>[邦劳]保和省BE豪华度假酒店(BE Grand Resort, Bohol)(25321763)</t>
  </si>
  <si>
    <t>森林景豪华房&lt;双人入住&gt;&lt;双早&gt;</t>
  </si>
  <si>
    <t>KIM/JOONSUP,LEE/MYOUNG JIN</t>
  </si>
  <si>
    <t xml:space="preserve">3387872	</t>
  </si>
  <si>
    <t xml:space="preserve">58993	</t>
  </si>
  <si>
    <t xml:space="preserve">999224291564380	</t>
  </si>
  <si>
    <t>KO/JAEYU</t>
  </si>
  <si>
    <t xml:space="preserve">3394884	</t>
  </si>
  <si>
    <t xml:space="preserve">20336976	</t>
  </si>
  <si>
    <t xml:space="preserve">999224291994963	</t>
  </si>
  <si>
    <t>[曼谷]曼谷湄南河四季酒店(Four Seasons Hotel Bangkok at Chao Phraya River)(57171815)</t>
  </si>
  <si>
    <t>一室家庭套房(至少连住2晚及以上)&lt;双人入住&gt;&lt;双早&gt;</t>
  </si>
  <si>
    <t>CHEN/HUI JU</t>
  </si>
  <si>
    <t xml:space="preserve">3395046	</t>
  </si>
  <si>
    <t xml:space="preserve">170633	</t>
  </si>
  <si>
    <t xml:space="preserve">999224293128463	</t>
  </si>
  <si>
    <t>[曼谷]曼谷安纳塔拉河畔度假酒店(Anantara Riverside Bangkok Resort)(6390209)</t>
  </si>
  <si>
    <t>豪华精致特大床套房(至少连住2晚及以上)&lt;双人入住&gt;&lt;不适用泰国客人&gt;&lt;双早&gt;</t>
  </si>
  <si>
    <t>CHAN/YUET MING,CHU/KING SANG</t>
  </si>
  <si>
    <t xml:space="preserve">3395504	</t>
  </si>
  <si>
    <t xml:space="preserve">20338327	</t>
  </si>
  <si>
    <t xml:space="preserve">999224294670479	</t>
  </si>
  <si>
    <t>[普吉岛]普吉岛麦考安纳塔拉别墅度假酒店(Anantara Mai Khao Phuket Villas)(4038225)</t>
  </si>
  <si>
    <t>泳池别墅(至少连住2晚及以上)&lt;特价大促销&gt;&lt;双人入住&gt;&lt;双早&gt;</t>
  </si>
  <si>
    <t>Kim/JaeWook</t>
  </si>
  <si>
    <t xml:space="preserve">3396017	</t>
  </si>
  <si>
    <t xml:space="preserve">62026701	</t>
  </si>
  <si>
    <t xml:space="preserve">999224303688993	</t>
  </si>
  <si>
    <t>泳池园景房&lt;特惠专享&gt;&lt;双人入住&gt;&lt;双早&gt;</t>
  </si>
  <si>
    <t>CHEN/WEIQIAN,LAI/SHAYI,CHEN/XIA,LIANG/BING</t>
  </si>
  <si>
    <t xml:space="preserve">3397155	</t>
  </si>
  <si>
    <t xml:space="preserve">3198946/3198947	</t>
  </si>
  <si>
    <t xml:space="preserve">999224303745830	</t>
  </si>
  <si>
    <t>[曼谷]COMO曼谷大都会酒店(COMO Metropolitan Bangkok)(6035972)</t>
  </si>
  <si>
    <t>大都会特大床房(连住3晚及以上)&lt;双人入住&gt;&lt;不适用泰国客人&gt;&lt;双早&gt;</t>
  </si>
  <si>
    <t>QIAN/YUN</t>
  </si>
  <si>
    <t xml:space="preserve">3397202	</t>
  </si>
  <si>
    <t xml:space="preserve">1306847	</t>
  </si>
  <si>
    <t xml:space="preserve">999224309671057	</t>
  </si>
  <si>
    <t>[兰卡威]兰卡威卡萨德尔玛尔度假酒店(Casa del Mar Langkawi)(5243026)</t>
  </si>
  <si>
    <t>卡萨海滩工作室套房&lt;今日特价 &gt;&lt;双人入住&gt;&lt;双早&gt;</t>
  </si>
  <si>
    <t>LASAL/EBENEZER</t>
  </si>
  <si>
    <t xml:space="preserve">3398720	</t>
  </si>
  <si>
    <t xml:space="preserve">100872	</t>
  </si>
  <si>
    <t xml:space="preserve">999224310619999	</t>
  </si>
  <si>
    <t>[曼谷]曼谷京华大酒店(Hotel Royal Bangkok@Chinatown)(17263358)</t>
  </si>
  <si>
    <t>高级房(无窗)(至少连住2晚及以上)&lt;双人入住&gt;&lt;无早&gt;</t>
  </si>
  <si>
    <t>TAKEHARA/KEIICHI</t>
  </si>
  <si>
    <t xml:space="preserve">999224324830767	</t>
  </si>
  <si>
    <t>Jenkinson/Andrew</t>
  </si>
  <si>
    <t xml:space="preserve">3401215	</t>
  </si>
  <si>
    <t xml:space="preserve">59088	</t>
  </si>
  <si>
    <t xml:space="preserve">999224327829624	</t>
  </si>
  <si>
    <t>[依斯干达公主城]玛丽娜常青树度假公寓式酒店(PINETREE MARINA RESORT)(95225662)</t>
  </si>
  <si>
    <t>两卧室行政房&lt;四人入住&gt;&lt;特价&gt;&lt;早餐&gt;</t>
  </si>
  <si>
    <t>Jun/Hyejin,Jun/Hyejin,Jun/Hyejin</t>
  </si>
  <si>
    <t xml:space="preserve">3401827	</t>
  </si>
  <si>
    <t xml:space="preserve">109323	</t>
  </si>
  <si>
    <t xml:space="preserve">999224328991966	</t>
  </si>
  <si>
    <t>[芭堤雅]达拉角度假村(Cape Dara Resort)(5470678)</t>
  </si>
  <si>
    <t>豪华特大床房&lt;双人入住&gt;&lt;双早&gt;</t>
  </si>
  <si>
    <t>SRISANGURN/SUCHANAREE</t>
  </si>
  <si>
    <t xml:space="preserve">3402055	</t>
  </si>
  <si>
    <t xml:space="preserve">508427	</t>
  </si>
  <si>
    <t xml:space="preserve">999224334281053	</t>
  </si>
  <si>
    <t>[首尔]首尔纳鲁美憬阁大使酒店(Hotel Naru Seoul MGallery Ambassador)(106045024)</t>
  </si>
  <si>
    <t>城景高级大床房(至少连住2晚及以上)&lt;双人入住&gt;&lt;不适用韩国客人&gt;&lt;特价促销&gt;&lt;无早&gt;</t>
  </si>
  <si>
    <t>Lu/Ningtao,Fang/Qiayu</t>
  </si>
  <si>
    <t xml:space="preserve">3403287	</t>
  </si>
  <si>
    <t xml:space="preserve">999224337277743	</t>
  </si>
  <si>
    <t>两卧室尊贵房&lt;四人入住&gt;&lt;特价&gt;&lt;早餐&gt;</t>
  </si>
  <si>
    <t>GOH/KIAN CHUAN</t>
  </si>
  <si>
    <t xml:space="preserve">3404149	</t>
  </si>
  <si>
    <t xml:space="preserve">109351	</t>
  </si>
  <si>
    <t xml:space="preserve">999224353050926	</t>
  </si>
  <si>
    <t>[沙美岛]沙美岛海洋宝石之家酒店(Baan Ploy Sea)(6662112)</t>
  </si>
  <si>
    <t>海景豪华房&lt;全日特价&gt;&lt;双人入住&gt;&lt;不适用泰国/印度次大陆客人&gt;&lt;双早&gt;</t>
  </si>
  <si>
    <t>Wang/Qian,Pang/Chunxiao</t>
  </si>
  <si>
    <t xml:space="preserve">3406379	</t>
  </si>
  <si>
    <t xml:space="preserve">999224359540500	</t>
  </si>
  <si>
    <t>PIROMBOON/PONPAWEE</t>
  </si>
  <si>
    <t xml:space="preserve">3408256	</t>
  </si>
  <si>
    <t xml:space="preserve">354449	</t>
  </si>
  <si>
    <t xml:space="preserve">999224362590670	</t>
  </si>
  <si>
    <t>[普吉岛]普吉岛芭东英迪格酒店 - IHG 旗下酒店(Hotel Indigo Phuket Patong, an IHG Hotel - Sha Extra Plus)(42684109)</t>
  </si>
  <si>
    <t>城景标准特大床房(至少连住2晚及以上)&lt;今日特价 &gt;&lt;双人入住&gt;&lt;无早&gt;</t>
  </si>
  <si>
    <t>ZHANG/BOQIANG,YAO/XIAOYI</t>
  </si>
  <si>
    <t xml:space="preserve">3409431	</t>
  </si>
  <si>
    <t xml:space="preserve">159996	</t>
  </si>
  <si>
    <t xml:space="preserve">999224362738332	</t>
  </si>
  <si>
    <t>[乔治市]槟城皇家朱兰酒店(Royale Chulan Penang)(12046718)</t>
  </si>
  <si>
    <t>高级房&lt;双人入住&gt;&lt;双早&gt;</t>
  </si>
  <si>
    <t>Yusof/Helena Sarah binti</t>
  </si>
  <si>
    <t xml:space="preserve">3409453	</t>
  </si>
  <si>
    <t xml:space="preserve">8932239	</t>
  </si>
  <si>
    <t xml:space="preserve">999224368674371	</t>
  </si>
  <si>
    <t>泳池一室双床别墅&lt;特惠专享&gt;&lt;双人入住&gt;&lt;双早&gt;</t>
  </si>
  <si>
    <t>Wee Lee/Jo,Wee Lee/Jo</t>
  </si>
  <si>
    <t xml:space="preserve">3411153	</t>
  </si>
  <si>
    <t xml:space="preserve">999224377485200	</t>
  </si>
  <si>
    <t>LER/KON WEN</t>
  </si>
  <si>
    <t xml:space="preserve">3412864	</t>
  </si>
  <si>
    <t xml:space="preserve">999224378552673	</t>
  </si>
  <si>
    <t>[八打灵再也]阿万特酒店(Avante Hotel)(100419478)</t>
  </si>
  <si>
    <t>高级双床房&lt;双人入住&gt;&lt;仅适用亚洲客人&gt;&lt;无早&gt;</t>
  </si>
  <si>
    <t>CHANG/SUI JAN</t>
  </si>
  <si>
    <t xml:space="preserve">3413132	</t>
  </si>
  <si>
    <t xml:space="preserve">999224370439970	</t>
  </si>
  <si>
    <t>[胡志明市]西贡融合套房酒店(Fusion Suites Saigon)(5716739)</t>
  </si>
  <si>
    <t>双人套房(至少连住2晚及以上)&lt;双人入住&gt;&lt;不适用韩国客人&gt;&lt;双早&gt;</t>
  </si>
  <si>
    <t>CHEN/MEICHI</t>
  </si>
  <si>
    <t xml:space="preserve">3411940	</t>
  </si>
  <si>
    <t xml:space="preserve">62276	</t>
  </si>
  <si>
    <t xml:space="preserve">999224386261466	</t>
  </si>
  <si>
    <t>豪华双床房-禁烟&lt;特惠&gt;&lt;双人入住&gt;&lt;双早&gt;</t>
  </si>
  <si>
    <t>CHAN/SILVIA PUI SZE,LEE/SIU YIN WENDY</t>
  </si>
  <si>
    <t xml:space="preserve">3415052	</t>
  </si>
  <si>
    <t xml:space="preserve">999224409054327	</t>
  </si>
  <si>
    <t>高级特大床房&lt;双人入住&gt;&lt;仅适用亚洲客人&gt;&lt;双早&gt;</t>
  </si>
  <si>
    <t>WONG/KHIN ONN</t>
  </si>
  <si>
    <t xml:space="preserve">3420434	</t>
  </si>
  <si>
    <t xml:space="preserve">999224410003658	</t>
  </si>
  <si>
    <t>[迪拜]迪拜市中心安纳塔拉酒店(Anantara Downtown Dubai Hotel)(5488371)</t>
  </si>
  <si>
    <t>尊贵城景房&lt;双人入住&gt;&lt;无早&gt;</t>
  </si>
  <si>
    <t>nath/Vasuki</t>
  </si>
  <si>
    <t xml:space="preserve">3420705	</t>
  </si>
  <si>
    <t xml:space="preserve">999224410544291	</t>
  </si>
  <si>
    <t>[仁川]百乐达斯城(Paradise City)(28523875)</t>
  </si>
  <si>
    <t>豪华两张双人床房&lt;今日特惠&gt;&lt;双人入住&gt;&lt;中宾&gt;&lt;双早&gt;</t>
  </si>
  <si>
    <t>CHENG/MINGJI</t>
  </si>
  <si>
    <t xml:space="preserve">3420883	</t>
  </si>
  <si>
    <t xml:space="preserve">999224413681119	</t>
  </si>
  <si>
    <t>[釜山]侬新酒店(Nongshim Hotel)(28537275)</t>
  </si>
  <si>
    <t>高处豪华双人房&lt;双人入住&gt;&lt;不适用韩国客人&gt;&lt;无早&gt;</t>
  </si>
  <si>
    <t>LI/XIA</t>
  </si>
  <si>
    <t xml:space="preserve">3422109	</t>
  </si>
  <si>
    <t xml:space="preserve">999224415032833	</t>
  </si>
  <si>
    <t>[清迈]清迈阿凯拉马诺尔酒店(Akyra Manor Chiang Mai)(4984302)</t>
  </si>
  <si>
    <t>豪华房&lt;双人入住&gt;&lt;适用于除泰国的亚洲客人&gt;&lt;双早&gt;</t>
  </si>
  <si>
    <t>WANG/JINGYUE</t>
  </si>
  <si>
    <t xml:space="preserve">3422522	</t>
  </si>
  <si>
    <t xml:space="preserve">999224431245078	</t>
  </si>
  <si>
    <t>[丹戎本雅]天堂沙滩度假村(Rainbow Paradise Beach Resort)(12127310)</t>
  </si>
  <si>
    <t>两卧室豪华套房&lt;四人入住&gt;&lt;早餐&gt;</t>
  </si>
  <si>
    <t>azahari/hafizee,azahari/hafizee,azahari/hafizee,azahari/hafizee</t>
  </si>
  <si>
    <t xml:space="preserve">3426375	</t>
  </si>
  <si>
    <t xml:space="preserve">999224434592914	</t>
  </si>
  <si>
    <t>海景经典特大床房&lt;双人入住&gt;&lt;仅适用韩国客人&gt;&lt;双早&gt;</t>
  </si>
  <si>
    <t>PARK/SANGIL</t>
  </si>
  <si>
    <t xml:space="preserve">3427411	</t>
  </si>
  <si>
    <t xml:space="preserve">746722	</t>
  </si>
  <si>
    <t xml:space="preserve">999224434829736	</t>
  </si>
  <si>
    <t>[曼谷]曼谷铂尔曼素坤逸大酒店(Pullman Bangkok Grande Sukhumvit)(3162295)</t>
  </si>
  <si>
    <t>豪华特大床房 禁烟(至少连住2晚及以上)&lt;双人入住&gt;&lt;不适用泰国客人&gt;&lt;双早&gt;</t>
  </si>
  <si>
    <t>BYEON/SEONGMIN,LEE/SEUNGHOON</t>
  </si>
  <si>
    <t xml:space="preserve">3427446	</t>
  </si>
  <si>
    <t xml:space="preserve"> 69779214	</t>
  </si>
  <si>
    <t xml:space="preserve">999224440668554	</t>
  </si>
  <si>
    <t>[普吉岛]普吉假日酒店(Holiday Inn Resort Phuket, an IHG Hotel)(3031621)</t>
  </si>
  <si>
    <t>标准房(至少连住2晚及以上)&lt;双人入住&gt;&lt;双早&gt;</t>
  </si>
  <si>
    <t>LEUNG/SIU LUN ALAN,CHAU/YUK KI</t>
  </si>
  <si>
    <t xml:space="preserve">3427731	</t>
  </si>
  <si>
    <t xml:space="preserve">999224442787698	</t>
  </si>
  <si>
    <t>[哥打京那巴鲁]明园酒店及公寓(Ming Garden Hotel &amp; Residences)(5281385)</t>
  </si>
  <si>
    <t>高级房&lt;限时抢购&gt;&lt;双人入住&gt;&lt;无早&gt;</t>
  </si>
  <si>
    <t>LEE/WANN SHIANG</t>
  </si>
  <si>
    <t xml:space="preserve">3428329	</t>
  </si>
  <si>
    <t xml:space="preserve">8625209	</t>
  </si>
  <si>
    <t xml:space="preserve">999224442837193	</t>
  </si>
  <si>
    <t>Bong/wee seng</t>
  </si>
  <si>
    <t xml:space="preserve">3428336	</t>
  </si>
  <si>
    <t xml:space="preserve">999224448061353	</t>
  </si>
  <si>
    <t>[西南县]槟城直落巴港悦椿度假村(Angsana Teluk Bahang)(67827066)</t>
  </si>
  <si>
    <t>高级海景房&lt;双人入住&gt;&lt;特价&gt;&lt;双早&gt;</t>
  </si>
  <si>
    <t>CHUA/CHRISTOPHER</t>
  </si>
  <si>
    <t xml:space="preserve">3430149	</t>
  </si>
  <si>
    <t xml:space="preserve">10450150	</t>
  </si>
  <si>
    <t xml:space="preserve">24449003242	</t>
  </si>
  <si>
    <t>Wang/Zhongxian</t>
  </si>
  <si>
    <t xml:space="preserve">3430494	</t>
  </si>
  <si>
    <t xml:space="preserve">999224450521242	</t>
  </si>
  <si>
    <t>[古晋]美音酒店 - 古晋海滨店(Tune Hotel - Waterfront Kuching)(58593633)</t>
  </si>
  <si>
    <t>Sulastri/Sulastri</t>
  </si>
  <si>
    <t xml:space="preserve">3430920	</t>
  </si>
  <si>
    <t xml:space="preserve">176381391	</t>
  </si>
  <si>
    <t xml:space="preserve">999224451888215	</t>
  </si>
  <si>
    <t>[曼谷]曼谷林布兰套房酒店(Rembrandt Hotel and Suites Bangkok)(28597383)</t>
  </si>
  <si>
    <t>高级房&lt;双人入住&gt;&lt;不适用泰国客人&gt;&lt;无早&gt;</t>
  </si>
  <si>
    <t>Choi/Yueun</t>
  </si>
  <si>
    <t xml:space="preserve">3431323	</t>
  </si>
  <si>
    <t xml:space="preserve">999224452395590	</t>
  </si>
  <si>
    <t>高级特大床房&lt;双人入住&gt;&lt;仅适用亚洲客人&gt;&lt;无早&gt;</t>
  </si>
  <si>
    <t>JIA/ZIYANG</t>
  </si>
  <si>
    <t xml:space="preserve">3431389	</t>
  </si>
  <si>
    <t xml:space="preserve">163383	</t>
  </si>
  <si>
    <t xml:space="preserve">999224454236038	</t>
  </si>
  <si>
    <t>[曼谷]察殿曼谷大酒店(Chatrium Grand Bangkok)(105593534)</t>
  </si>
  <si>
    <t>两卧行政套房(至少连住2晚及以上)&lt;今日特价 &gt;&lt;四人入住&gt;&lt;不适用泰国客人&gt;&lt;双早&gt;</t>
  </si>
  <si>
    <t>YUN/SOKHOUR,KUN/SOPHEAKTRA</t>
  </si>
  <si>
    <t xml:space="preserve">3432018	</t>
  </si>
  <si>
    <t xml:space="preserve">999224455485800	</t>
  </si>
  <si>
    <t>[曼谷]曼谷素坤逸航站 21 中心酒店(Grande Centre Point Hotel Terminal 21)(5908161)</t>
  </si>
  <si>
    <t>至尊特大床套房&lt;特惠&gt;&lt;双人入住&gt;&lt;双早&gt;</t>
  </si>
  <si>
    <t>AO/DAOHU,TANIKAWA/TAKASHI</t>
  </si>
  <si>
    <t xml:space="preserve">3432591	</t>
  </si>
  <si>
    <t xml:space="preserve">999224462023699	</t>
  </si>
  <si>
    <t>[八打灵再也]皇家朱兰白沙罗酒店(Royale Chulan Damansara)(28528087)</t>
  </si>
  <si>
    <t>高级房&lt;双人入住&gt;&lt;无早&gt;</t>
  </si>
  <si>
    <t>HE/DONG</t>
  </si>
  <si>
    <t xml:space="preserve">3433262	</t>
  </si>
  <si>
    <t xml:space="preserve">999224462388141	</t>
  </si>
  <si>
    <t>[拉普拉普]宿雾白沙度假及Spa酒店(Cebu White Sands Resort and Spa)(8235003)</t>
  </si>
  <si>
    <t>至尊奢华房&lt;特价大促销&gt;&lt;双人入住&gt;&lt;双早&gt;</t>
  </si>
  <si>
    <t>Namiki/Kentaro</t>
  </si>
  <si>
    <t xml:space="preserve">3433307	</t>
  </si>
  <si>
    <t xml:space="preserve">999224463538752	</t>
  </si>
  <si>
    <t>[宿务]宿务滨海前线酒店 - 北开垦(Bayfront Hotel Cebu North Reclamation)(8235106)</t>
  </si>
  <si>
    <t>高级房&lt;今日特价 &gt;&lt;双人入住&gt;&lt;双早&gt;</t>
  </si>
  <si>
    <t>ROTTI/MARIO</t>
  </si>
  <si>
    <t xml:space="preserve">3433493	</t>
  </si>
  <si>
    <t xml:space="preserve">121731	</t>
  </si>
  <si>
    <t xml:space="preserve">999224464452856	</t>
  </si>
  <si>
    <t>豪华双床房 禁烟&lt;双人入住&gt;&lt;无早&gt;</t>
  </si>
  <si>
    <t>MAT AMIN/KHAIRUL ANUAR</t>
  </si>
  <si>
    <t xml:space="preserve">3433752	</t>
  </si>
  <si>
    <t xml:space="preserve">999224466279129	</t>
  </si>
  <si>
    <t>豪华双床房 禁烟&lt;双人入住&gt;&lt;双早&gt;</t>
  </si>
  <si>
    <t>FORIZAD/MOHD FAIZAL</t>
  </si>
  <si>
    <t xml:space="preserve">3434025	</t>
  </si>
  <si>
    <t xml:space="preserve">999224466765960	</t>
  </si>
  <si>
    <t>[曼谷]曼谷宾乐雅套房酒店(PARKROYAL Suites Bangkok)(4971302)</t>
  </si>
  <si>
    <t>尊贵一室特大床套房&lt;双人入住&gt;&lt;中宾&gt;&lt;无早&gt;</t>
  </si>
  <si>
    <t>WU/LINGHAO</t>
  </si>
  <si>
    <t xml:space="preserve">3434081	</t>
  </si>
  <si>
    <t xml:space="preserve">999224468002989	</t>
  </si>
  <si>
    <t>[阿布扎比]安纳塔拉东方曼格罗夫阿布扎比酒店(Anantara Eastern Mangroves Abu Dhabi)(103172909)</t>
  </si>
  <si>
    <t>豪华房(带阳台)&lt;双人入住&gt;&lt;双早&gt;</t>
  </si>
  <si>
    <t>AL HASHIMI/AMAL</t>
  </si>
  <si>
    <t xml:space="preserve">3434292	</t>
  </si>
  <si>
    <t xml:space="preserve">999224470608096	</t>
  </si>
  <si>
    <t>yeoh/xiao ting</t>
  </si>
  <si>
    <t xml:space="preserve">3434845	</t>
  </si>
  <si>
    <t xml:space="preserve">999224470753539	</t>
  </si>
  <si>
    <t>Cheah/Rui Qing</t>
  </si>
  <si>
    <t xml:space="preserve">3434868	</t>
  </si>
  <si>
    <t xml:space="preserve">999224470212190	</t>
  </si>
  <si>
    <t>[清迈]清迈贝拉娜拉酒店(Bella Nara Hotel Chiang Mai)(107854180)</t>
  </si>
  <si>
    <t>豪华双床房(连住3晚及以上)&lt;双人入住&gt;&lt;双早&gt;</t>
  </si>
  <si>
    <t>CHEN/JUNSHENG,CHEN/MINLI,CHEN/MINSHENG,CHEN/WENSHENG</t>
  </si>
  <si>
    <t xml:space="preserve">3434696	</t>
  </si>
  <si>
    <t xml:space="preserve">999224475180225	</t>
  </si>
  <si>
    <t>标准房(至少提前1天预订)&lt;双人入住&gt;&lt;双早&gt;</t>
  </si>
  <si>
    <t>ZHANG/HUIXING</t>
  </si>
  <si>
    <t xml:space="preserve">3436164	</t>
  </si>
  <si>
    <t xml:space="preserve">999224475429446	</t>
  </si>
  <si>
    <t>[曼谷]曼谷素坤逸丽亭酒店(Park Plaza Sukhumvit Bangkok)(50429265)</t>
  </si>
  <si>
    <t>高级房&lt;双人入住&gt;&lt;不适用泰国客人&gt;&lt;双早&gt;</t>
  </si>
  <si>
    <t>DU/CHENGYI</t>
  </si>
  <si>
    <t xml:space="preserve">3436212	</t>
  </si>
  <si>
    <t xml:space="preserve">999224476205437	</t>
  </si>
  <si>
    <t>[乔治市]槟城乔治敦图恩酒店(Tune Hotel Georgetown Penang)(28528132)</t>
  </si>
  <si>
    <t>双人床房&lt;双人入住&gt;&lt;无早&gt;</t>
  </si>
  <si>
    <t>LOOI/WING KHEI</t>
  </si>
  <si>
    <t xml:space="preserve">3436453	</t>
  </si>
  <si>
    <t xml:space="preserve">999224476251290	</t>
  </si>
  <si>
    <t>[吉隆坡]吉隆坡柏威年酒店 · 悦榕管理(Pavilion Hotel Kuala Lumpur Managed by Banyan Tree)(25469067)</t>
  </si>
  <si>
    <t>至尊绿洲房(至少连住2晚及以上)&lt;特惠&gt;&lt;双人入住&gt;&lt;双早&gt;</t>
  </si>
  <si>
    <t>WONG/YEW SUN</t>
  </si>
  <si>
    <t xml:space="preserve">3436508	</t>
  </si>
  <si>
    <t xml:space="preserve">999224476703846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</si>
  <si>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</si>
  <si>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</si>
  <si>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XUE/SHIQIANG</t>
  </si>
  <si>
    <t xml:space="preserve">3436659	</t>
  </si>
  <si>
    <t xml:space="preserve">999224477132730	</t>
  </si>
  <si>
    <t>ZHENG/SHAOBING,Zhao/Kaichun</t>
  </si>
  <si>
    <t xml:space="preserve">3436846	</t>
  </si>
  <si>
    <t xml:space="preserve">999224489507510	</t>
  </si>
  <si>
    <t>AN/HUAHUI</t>
  </si>
  <si>
    <t xml:space="preserve">3437722	</t>
  </si>
  <si>
    <t xml:space="preserve">999224489986219	</t>
  </si>
  <si>
    <t>LIANG/CHANGJIN</t>
  </si>
  <si>
    <t xml:space="preserve">3437859	</t>
  </si>
  <si>
    <t xml:space="preserve">999224491525572	</t>
  </si>
  <si>
    <t>[曼谷]察殿曼谷河畔豪华酒店(Chatrium Hotel Riverside Bangkok)(3628438)</t>
  </si>
  <si>
    <t>市景一卧室套房(至少连住2晚及以上)&lt;双人入住&gt;&lt;不适用泰国客人&gt;&lt;双早&gt;</t>
  </si>
  <si>
    <t>BIAN/JIANG</t>
  </si>
  <si>
    <t xml:space="preserve">3438135	</t>
  </si>
  <si>
    <t xml:space="preserve">999224491830400	</t>
  </si>
  <si>
    <t>俱乐部城市绿洲特大床房(至少连住2晚及以上)&lt;特惠&gt;&lt;双人入住&gt;&lt;双早&gt;</t>
  </si>
  <si>
    <t>YIN/WEIMING</t>
  </si>
  <si>
    <t xml:space="preserve">3438281	</t>
  </si>
  <si>
    <t xml:space="preserve">999224491843044	</t>
  </si>
  <si>
    <t>YU/LINFA,JIN/WEI,LU/JUN</t>
  </si>
  <si>
    <t xml:space="preserve">3438288	</t>
  </si>
  <si>
    <t xml:space="preserve">999224493795102	</t>
  </si>
  <si>
    <t>JEON/HAKYUNG,JEON/HANEY</t>
  </si>
  <si>
    <t xml:space="preserve">3438719	</t>
  </si>
  <si>
    <t xml:space="preserve">17389548	</t>
  </si>
  <si>
    <t xml:space="preserve">999224498686515	</t>
  </si>
  <si>
    <t>[首尔]华克山庄首尔大酒店(Grand Walkerhill Seoul)(4398514)</t>
  </si>
  <si>
    <t>豪华山景大床房&lt;今日特价 &gt;&lt;双人入住&gt;&lt;不适用韩国客人&gt;&lt;无早&gt;</t>
  </si>
  <si>
    <t>PEI/TIANYI</t>
  </si>
  <si>
    <t xml:space="preserve">3440365	</t>
  </si>
  <si>
    <t xml:space="preserve">999224500204610	</t>
  </si>
  <si>
    <t>[迪拜]派拉蒙市中心酒店(Paramount Hotel Midtown)(98510651)</t>
  </si>
  <si>
    <t>城景房&lt;双人入住&gt;&lt;双早&gt;</t>
  </si>
  <si>
    <t>JIANG/CHENCHUN</t>
  </si>
  <si>
    <t xml:space="preserve">3441280	</t>
  </si>
  <si>
    <t xml:space="preserve">6135615	</t>
  </si>
  <si>
    <t xml:space="preserve">999224500679373	</t>
  </si>
  <si>
    <t>大床房（无窗）&lt;双人入住&gt;&lt;限量特惠&gt;&lt;无早&gt;</t>
  </si>
  <si>
    <t>chan/chin loon</t>
  </si>
  <si>
    <t xml:space="preserve">3441500	</t>
  </si>
  <si>
    <t xml:space="preserve">999224500826504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</si>
  <si>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</si>
  <si>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</si>
  <si>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FERNANDEZ/ROSELYN</t>
  </si>
  <si>
    <t xml:space="preserve">3441538	</t>
  </si>
  <si>
    <t xml:space="preserve">999224501006181	</t>
  </si>
  <si>
    <t>BERLIANTI/MARIA</t>
  </si>
  <si>
    <t xml:space="preserve">3441656	</t>
  </si>
  <si>
    <t xml:space="preserve">999224500164069	</t>
  </si>
  <si>
    <t>豪华海景房&lt;双人入住&gt;&lt;双早&gt;</t>
  </si>
  <si>
    <t>Syazwan/Ahmad Syazwan</t>
  </si>
  <si>
    <t xml:space="preserve">3441268	</t>
  </si>
  <si>
    <t xml:space="preserve">10502400	</t>
  </si>
  <si>
    <t xml:space="preserve">999224501636372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</si>
  <si>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</si>
  <si>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</si>
  <si>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DAUNGSEE/MALIWAN</t>
  </si>
  <si>
    <t xml:space="preserve">3441874	</t>
  </si>
  <si>
    <t xml:space="preserve">999224502725137	</t>
  </si>
  <si>
    <t>豪华河景房，配备 2 张单人床，可欣赏河景(至少连住2晚及以上)&lt;双人入住&gt;&lt;不适用韩国客人&gt;&lt;特价促销&gt;&lt;无早&gt;</t>
  </si>
  <si>
    <t>LIU/SHUAI</t>
  </si>
  <si>
    <t xml:space="preserve">3442299	</t>
  </si>
  <si>
    <t xml:space="preserve">999224507779993	</t>
  </si>
  <si>
    <t>SHIN/KWANGJIN</t>
  </si>
  <si>
    <t xml:space="preserve">3442704	</t>
  </si>
  <si>
    <t xml:space="preserve">62765	</t>
  </si>
  <si>
    <t xml:space="preserve">999224509019422	</t>
  </si>
  <si>
    <t>[迪拜]迪拜德伊勒温德姆戴斯酒店(Days Hotel by Wyndham Dubai Deira)(106477760)</t>
  </si>
  <si>
    <t>高级房, 1张大床, 城市景观&lt;双人入住&gt;&lt;无早&gt;</t>
  </si>
  <si>
    <t>UKTAMOVA/ZEBO</t>
  </si>
  <si>
    <t xml:space="preserve">3442818	</t>
  </si>
  <si>
    <t xml:space="preserve">999224509596253	</t>
  </si>
  <si>
    <t>KET/EU WEE</t>
  </si>
  <si>
    <t xml:space="preserve">3442920	</t>
  </si>
  <si>
    <t xml:space="preserve">999224512071865	</t>
  </si>
  <si>
    <t>LI/YUANCHU</t>
  </si>
  <si>
    <t xml:space="preserve">3443504	</t>
  </si>
  <si>
    <t xml:space="preserve">999224512362112	</t>
  </si>
  <si>
    <t>[普吉岛]纳玛卡度假卡马拉酒店(Namaka Resort Kamala)(21793296)</t>
  </si>
  <si>
    <t>豪华房&lt;双人入住&gt;&lt;双早&gt;</t>
  </si>
  <si>
    <t>Detaksorn/Kodchakorn,Detaksorn/Kodchakorn</t>
  </si>
  <si>
    <t xml:space="preserve">3443601	</t>
  </si>
  <si>
    <t xml:space="preserve">999224515173306	</t>
  </si>
  <si>
    <t>[普吉岛]Travelodge 普吉城镇酒店(Travelodge Phuket Town)(83852850)</t>
  </si>
  <si>
    <t>标准房(至少连住2晚及以上)&lt;双人入住&gt;&lt;无早&gt;</t>
  </si>
  <si>
    <t>ZHANG/PENG,YUAN/su</t>
  </si>
  <si>
    <t xml:space="preserve">3444579	</t>
  </si>
  <si>
    <t xml:space="preserve">999224518186423	</t>
  </si>
  <si>
    <t>[阿布扎比]占奈萨拉卜塔酒店(Jannah Burj Al Sarab)(102632468)</t>
  </si>
  <si>
    <t>Luis/Carrasquilla Padilla,Carrasquilla Padilla/Luis</t>
  </si>
  <si>
    <t xml:space="preserve">3445734	</t>
  </si>
  <si>
    <t xml:space="preserve">20488404	</t>
  </si>
  <si>
    <t xml:space="preserve">999224518455169	</t>
  </si>
  <si>
    <t>yusri/Muhammad</t>
  </si>
  <si>
    <t xml:space="preserve">3445868	</t>
  </si>
  <si>
    <t xml:space="preserve">999224520525761	</t>
  </si>
  <si>
    <t>[士乃]士乃宴宾雅酒店(Impiana Hotel Senai)(28566880)</t>
  </si>
  <si>
    <t>HU/JINWEN</t>
  </si>
  <si>
    <t xml:space="preserve">3446500	</t>
  </si>
  <si>
    <t xml:space="preserve">999224521167934	</t>
  </si>
  <si>
    <t>[米里]帝国皇宫酒店(Imperial Palace Hotel)(6267882)</t>
  </si>
  <si>
    <t>高级双床房&lt;双人入住&gt;&lt;无早&gt;</t>
  </si>
  <si>
    <t>Uding/Laura,Uding/Laura</t>
  </si>
  <si>
    <t xml:space="preserve">3446621	</t>
  </si>
  <si>
    <t xml:space="preserve">999224521893173	</t>
  </si>
  <si>
    <t>豪华尊贵房&lt;特惠&gt;&lt;双人入住&gt;&lt;无早&gt;</t>
  </si>
  <si>
    <t>PHALOM/SAROCHA</t>
  </si>
  <si>
    <t xml:space="preserve">3446848	</t>
  </si>
  <si>
    <t xml:space="preserve">999224521942847	</t>
  </si>
  <si>
    <t>ZHAO/XING,DONG/HUIXIA</t>
  </si>
  <si>
    <t xml:space="preserve">3446854	</t>
  </si>
  <si>
    <t xml:space="preserve">999224522599231	</t>
  </si>
  <si>
    <t>[马卡蒂]新世界马卡蒂酒店(New World Makati Hotel)(17488739)</t>
  </si>
  <si>
    <t>豪华特大床房&lt;双人入住&gt;&lt;无早&gt;</t>
  </si>
  <si>
    <t>XU/WENTAO</t>
  </si>
  <si>
    <t xml:space="preserve">999224523689960	</t>
  </si>
  <si>
    <t>标准特大床房&lt;双人入住&gt;&lt;无早&gt;</t>
  </si>
  <si>
    <t>Othman/Omarali</t>
  </si>
  <si>
    <t xml:space="preserve">3447410	</t>
  </si>
  <si>
    <t xml:space="preserve">999224524833076	</t>
  </si>
  <si>
    <t>[新加坡]遨堡圣淘沙酒店(The Outpost Hotel Sentosa by Far East Hospitality)(28366986)</t>
  </si>
  <si>
    <t>豪华房(至少连住2晚及以上)&lt;双人入住&gt;&lt;不适用新加坡客人&gt;&lt;无早&gt;</t>
  </si>
  <si>
    <t>MIZUI/kohei</t>
  </si>
  <si>
    <t xml:space="preserve">3447732	</t>
  </si>
  <si>
    <t xml:space="preserve">999224524956844	</t>
  </si>
  <si>
    <t>[曼谷]曼谷拉玛9号美蒂雅酒店(Maitria Hotel Rama 9 Bangkok)(108716129)</t>
  </si>
  <si>
    <t>超值豪华园景房 1张特大床&lt;双人入住&gt;&lt;中宾&gt;&lt;双早&gt;</t>
  </si>
  <si>
    <t>HU/YELIANG</t>
  </si>
  <si>
    <t xml:space="preserve">3447752	</t>
  </si>
  <si>
    <t xml:space="preserve">999224533274424	</t>
  </si>
  <si>
    <t>[曼谷]曼谷萨通JC凯文酒店(JC Kevin Sathorn Bangkok Hotel)(4401628)</t>
  </si>
  <si>
    <t>二室套房&lt;今日特价 &gt;&lt;四人入住&gt;&lt;早餐&gt;</t>
  </si>
  <si>
    <t>CHHENG/SIVEHONG</t>
  </si>
  <si>
    <t xml:space="preserve">3447840	</t>
  </si>
  <si>
    <t xml:space="preserve">279279938	</t>
  </si>
  <si>
    <t xml:space="preserve">999224533375150	</t>
  </si>
  <si>
    <t>[吉隆坡]铂尔曼吉隆坡城市中心大酒店(Pullman Kuala Lumpur City Centre Hotel &amp; Residences)(5073220)</t>
  </si>
  <si>
    <t>尊享豪华特大床房&lt;双人入住&gt;&lt;双早&gt;</t>
  </si>
  <si>
    <t>NURASYIAH/NURASYIAH</t>
  </si>
  <si>
    <t xml:space="preserve">3447849	</t>
  </si>
  <si>
    <t xml:space="preserve">944488	</t>
  </si>
  <si>
    <t xml:space="preserve">999224533483540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</si>
  <si>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</si>
  <si>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</si>
  <si>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WU/ZHAORU</t>
  </si>
  <si>
    <t xml:space="preserve">3447960	</t>
  </si>
  <si>
    <t xml:space="preserve">999224536686398	</t>
  </si>
  <si>
    <t>[釜山]斯坦福酒店釜山(Stanford Hotel Busan)(28525719)</t>
  </si>
  <si>
    <t>标准双人床房&lt;双人入住&gt;&lt;无早&gt;</t>
  </si>
  <si>
    <t>ZHU/YV</t>
  </si>
  <si>
    <t xml:space="preserve">3448366	</t>
  </si>
  <si>
    <t xml:space="preserve">999224536776455	</t>
  </si>
  <si>
    <t>标准双床房&lt;双人入住&gt;&lt;无早&gt;</t>
  </si>
  <si>
    <t>ZHU/YV,zhao/zihao</t>
  </si>
  <si>
    <t xml:space="preserve">3448372	</t>
  </si>
  <si>
    <t xml:space="preserve">999224539786471	</t>
  </si>
  <si>
    <t>[清迈]皇后奢华大酒店(The Empress Premier Chiang Mai - Sha Extra Plus)(44546698)</t>
  </si>
  <si>
    <t>至尊豪华房&lt;特惠专享&gt;&lt;双人入住&gt;&lt;双早&gt;</t>
  </si>
  <si>
    <t>alzahrani/ali,alzahrani/ali</t>
  </si>
  <si>
    <t xml:space="preserve">3449242	</t>
  </si>
  <si>
    <t xml:space="preserve">999224540437193	</t>
  </si>
  <si>
    <t>[芭堤雅]芭达雅布莱顿大酒店(Brighton Grand Hotel Pattaya)(29851559)</t>
  </si>
  <si>
    <t>海景豪华双床房&lt;双人入住&gt;&lt;双早&gt;</t>
  </si>
  <si>
    <t>ALAMOUDI/AKRAM</t>
  </si>
  <si>
    <t xml:space="preserve">3449516	</t>
  </si>
  <si>
    <t xml:space="preserve">999224540726360	</t>
  </si>
  <si>
    <t>[济州市]济州酒店(Hotel With Jeju)(28555652)</t>
  </si>
  <si>
    <t>尊贵双床房&lt;今日特价 &gt;&lt;双人入住&gt;&lt;不适用韩国客人&gt;&lt;双早&gt;</t>
  </si>
  <si>
    <t>Sun/Guoqiang</t>
  </si>
  <si>
    <t xml:space="preserve">3449581	</t>
  </si>
  <si>
    <t xml:space="preserve">23231939	</t>
  </si>
  <si>
    <t xml:space="preserve">999224541802350	</t>
  </si>
  <si>
    <t>豪华特大床房&lt;双人入住&gt;&lt;不适用泰国/印度次大陆客人&gt;&lt;双早&gt;</t>
  </si>
  <si>
    <t>WANG/YAXIN,Huang/Jianwei</t>
  </si>
  <si>
    <t xml:space="preserve">3449980	</t>
  </si>
  <si>
    <t xml:space="preserve">999224542250002	</t>
  </si>
  <si>
    <t>[普吉岛]奈涵度假村(The Nai Harn - Sha Extra Plus)(5025017)</t>
  </si>
  <si>
    <t>至尊海洋景房&lt;今日特价 &gt;&lt;双人入住&gt;&lt;中宾&gt;&lt;双早&gt;</t>
  </si>
  <si>
    <t>GU/LIDONG</t>
  </si>
  <si>
    <t xml:space="preserve">3450170	</t>
  </si>
  <si>
    <t xml:space="preserve">999224542407765	</t>
  </si>
  <si>
    <t>Guo/Ruofan</t>
  </si>
  <si>
    <t xml:space="preserve">3450206	</t>
  </si>
  <si>
    <t xml:space="preserve">999224542448378	</t>
  </si>
  <si>
    <t>AMANDA/AMANDA</t>
  </si>
  <si>
    <t xml:space="preserve">3450212	</t>
  </si>
  <si>
    <t xml:space="preserve">999224542572255	</t>
  </si>
  <si>
    <t>CHEN/SIXIANG,CHEN/MEIYU</t>
  </si>
  <si>
    <t xml:space="preserve">3450249	</t>
  </si>
  <si>
    <t xml:space="preserve">999224543452369	</t>
  </si>
  <si>
    <t>[吉隆坡]吉隆坡皇家朱兰酒店(Royale Chulan Kuala Lumpur)(5280527)</t>
  </si>
  <si>
    <t>豪华房&lt;今日特价 &gt;&lt;双人入住&gt;&lt;无早&gt;</t>
  </si>
  <si>
    <t>AZWAN/HASRUL</t>
  </si>
  <si>
    <t xml:space="preserve">3450578	</t>
  </si>
  <si>
    <t xml:space="preserve">999224542075131	</t>
  </si>
  <si>
    <t>[丹戎士拔]吉隆坡黄金棕榈树度假村(Avani Sepang Goldcoast Resort)(5409783)</t>
  </si>
  <si>
    <t>家庭别墅&lt;四人入住&gt;&lt;早餐&gt;</t>
  </si>
  <si>
    <t>MOHAMMED RASHIDIN/ZAKIAH</t>
  </si>
  <si>
    <t xml:space="preserve">3450139	</t>
  </si>
  <si>
    <t xml:space="preserve">717970	</t>
  </si>
  <si>
    <t xml:space="preserve">999224544246863	</t>
  </si>
  <si>
    <t>标准双人房&lt;单人入住&gt;&lt;不适用泰国客人&gt;&lt;单早&gt;</t>
  </si>
  <si>
    <t>Han/Xiaoliang</t>
  </si>
  <si>
    <t xml:space="preserve">3450792	</t>
  </si>
  <si>
    <t xml:space="preserve">338416	</t>
  </si>
  <si>
    <t xml:space="preserve">999224545088531	</t>
  </si>
  <si>
    <t>[哥打巴鲁]大雷奈酒店(The Grand Renai)(100907063)</t>
  </si>
  <si>
    <t>TAIB/ZAINUDIN</t>
  </si>
  <si>
    <t xml:space="preserve">3451021	</t>
  </si>
  <si>
    <t xml:space="preserve">200989	</t>
  </si>
  <si>
    <t xml:space="preserve">999224545356538	</t>
  </si>
  <si>
    <t>[曼谷]曼谷爱湾酒店(A-One Bangkok Hotel)(4372813)</t>
  </si>
  <si>
    <t>高级房&lt;双人入住&gt;&lt;不适用印度客人&gt;&lt;双早&gt;</t>
  </si>
  <si>
    <t>MO/LINLING,WANG/KANG,XU/LIANG</t>
  </si>
  <si>
    <t xml:space="preserve">3451137	</t>
  </si>
  <si>
    <t xml:space="preserve">999224545912509	</t>
  </si>
  <si>
    <t>Shafie/Sharizan</t>
  </si>
  <si>
    <t xml:space="preserve">3451237	</t>
  </si>
  <si>
    <t xml:space="preserve">999224546228328	</t>
  </si>
  <si>
    <t>标准房&lt;双人入住&gt;&lt;无早&gt;</t>
  </si>
  <si>
    <t>Rojworayothin/Paranroj,Rojworayothin/Paranroj</t>
  </si>
  <si>
    <t xml:space="preserve">3451385	</t>
  </si>
  <si>
    <t xml:space="preserve">14211	</t>
  </si>
  <si>
    <t xml:space="preserve">999224546584582	</t>
  </si>
  <si>
    <t>高级房(无窗)&lt;双人入住&gt;&lt;无早&gt;</t>
  </si>
  <si>
    <t>KRAJAIPOT/TEERAWAT</t>
  </si>
  <si>
    <t xml:space="preserve">3451438	</t>
  </si>
  <si>
    <t xml:space="preserve">356318	</t>
  </si>
  <si>
    <t xml:space="preserve">999224546609894	</t>
  </si>
  <si>
    <t>[Racha Thewa]阿玛拉素万那普酒店(Amaranth Suvarnabhumi Hotel - Sha Extra Plus Certified)(4984706)</t>
  </si>
  <si>
    <t>豪华房&lt;特惠专享&gt;&lt;双人入住&gt;&lt;无早&gt;</t>
  </si>
  <si>
    <t>law/kwokching</t>
  </si>
  <si>
    <t xml:space="preserve">3451444	</t>
  </si>
  <si>
    <t xml:space="preserve">69985	</t>
  </si>
  <si>
    <t xml:space="preserve">999224546760247	</t>
  </si>
  <si>
    <t>[芭堤雅]文华伊斯特维尔酒店(Mandarin Eastville, Pattaya)(101052800)</t>
  </si>
  <si>
    <t>经典至尊豪华双床房&lt;双人入住&gt;&lt;中宾&gt;&lt;无早&gt;</t>
  </si>
  <si>
    <t>Yang/Fan</t>
  </si>
  <si>
    <t xml:space="preserve">3451462	</t>
  </si>
  <si>
    <t xml:space="preserve">999224546968296	</t>
  </si>
  <si>
    <t>JAFEERI/TAMIN</t>
  </si>
  <si>
    <t xml:space="preserve">3451502	</t>
  </si>
  <si>
    <t xml:space="preserve">24547182305	</t>
  </si>
  <si>
    <t>ZENG/ZHENWANG,Zhou/Qianyu</t>
  </si>
  <si>
    <t xml:space="preserve">3451652	</t>
  </si>
  <si>
    <t xml:space="preserve">999224548241724	</t>
  </si>
  <si>
    <t>kaewmook/Putsateeya,kaewmook/Putsateeya</t>
  </si>
  <si>
    <t xml:space="preserve">3451946	</t>
  </si>
  <si>
    <t xml:space="preserve">999224548662832	</t>
  </si>
  <si>
    <t>海景尊贵房&lt;双人入住&gt;&lt;双早&gt;</t>
  </si>
  <si>
    <t>Alroily/Asma,Alroily/Asma</t>
  </si>
  <si>
    <t xml:space="preserve">3452022	</t>
  </si>
  <si>
    <t xml:space="preserve">999224549372152	</t>
  </si>
  <si>
    <t>[芭堤雅]芭堤雅爱湾皇家巡航酒店(A-One the Royal Cruise Hotel Pattaya)(4037063)</t>
  </si>
  <si>
    <t>豪华双人床房&lt;双人入住&gt;&lt;不适用印度客人&gt;&lt;双早&gt;</t>
  </si>
  <si>
    <t>FERNANDEZ/ALBERTO LINO</t>
  </si>
  <si>
    <t xml:space="preserve">3452227	</t>
  </si>
  <si>
    <t xml:space="preserve">999224550832283	</t>
  </si>
  <si>
    <t>BABKER/ABDULAZIZ</t>
  </si>
  <si>
    <t xml:space="preserve">3452725	</t>
  </si>
  <si>
    <t>，</t>
  </si>
  <si>
    <t>2993353 出入账不变，另建工单收款150RMB（补款单999222952755139 ）</t>
  </si>
  <si>
    <t>2993344 出入账不变，另建工单收款350RMB（补款单999222955458058 ）</t>
  </si>
  <si>
    <t>CA2019230610CNY</t>
  </si>
  <si>
    <t>本期扣款350元</t>
  </si>
  <si>
    <t>999222952755139</t>
  </si>
  <si>
    <t>999224524833076</t>
  </si>
  <si>
    <t>999224524833076此单多收3205元待退回</t>
  </si>
  <si>
    <t>A230606094557481</t>
  </si>
  <si>
    <t>A23060609471629</t>
  </si>
  <si>
    <t>CNY / HKD 当前参考汇率: 1.100767617</t>
  </si>
  <si>
    <t>总计： 281400 CNY/
309756.01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</si>
  <si>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</si>
  <si>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</si>
  <si>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</si>
  <si>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</si>
  <si>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</si>
  <si>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</si>
  <si>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</si>
  <si>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</si>
  <si>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</si>
  <si>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</si>
  <si>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</si>
  <si>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</si>
  <si>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</si>
  <si>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</si>
  <si>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</si>
  <si>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</si>
  <si>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</si>
  <si>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</si>
  <si>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</si>
  <si>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2023-06-02</t>
  </si>
  <si>
    <t>3452725</t>
  </si>
  <si>
    <t>芭堤雅布赖顿大酒店</t>
  </si>
  <si>
    <t>BABKER ABDULAZIZ</t>
  </si>
  <si>
    <t>2023-06-03</t>
  </si>
  <si>
    <t>退房日周结</t>
  </si>
  <si>
    <t>413.00</t>
  </si>
  <si>
    <t>RMB</t>
  </si>
  <si>
    <t>0</t>
  </si>
  <si>
    <t>0.00</t>
  </si>
  <si>
    <t>携程国际直连(DD)</t>
  </si>
  <si>
    <t>01.011174</t>
  </si>
  <si>
    <t>2023-06-02 17:24:56</t>
  </si>
  <si>
    <t>否</t>
  </si>
  <si>
    <t>汇智国际旅游发展有限公司</t>
  </si>
  <si>
    <t>直采</t>
  </si>
  <si>
    <t>泰国</t>
  </si>
  <si>
    <t>3452227</t>
  </si>
  <si>
    <t>芭堤雅爱湾皇家巡航酒店 (SHA Extra Plus)</t>
  </si>
  <si>
    <t>FERNANDEZ ALBERTO LINO</t>
  </si>
  <si>
    <t>359.00</t>
  </si>
  <si>
    <t>2023-06-02 15:47:42</t>
  </si>
  <si>
    <t>3452022</t>
  </si>
  <si>
    <t>纳玛卡度假卡马拉酒店(SHA Extra Plus)</t>
  </si>
  <si>
    <t>Alroily Asma,Alroily Asma</t>
  </si>
  <si>
    <t>402.00</t>
  </si>
  <si>
    <t>2023-06-02 15:11:12</t>
  </si>
  <si>
    <t>3451946</t>
  </si>
  <si>
    <t>Travelodge Phuket Town</t>
  </si>
  <si>
    <t>kaewmook Putsateeya,kaewmook Putsateeya</t>
  </si>
  <si>
    <t>211.00</t>
  </si>
  <si>
    <t>2023-06-02 15:05:02</t>
  </si>
  <si>
    <t>3451652</t>
  </si>
  <si>
    <t>清迈贝拉娜拉酒店</t>
  </si>
  <si>
    <t>ZENG ZHENWANG,Zhou Qianyu</t>
  </si>
  <si>
    <t>554.00</t>
  </si>
  <si>
    <t>2023-06-02 13:47:04</t>
  </si>
  <si>
    <t>3451502</t>
  </si>
  <si>
    <t>吉隆坡白沙罗皇家朱兰酒店</t>
  </si>
  <si>
    <t>JAFEERI TAMIN</t>
  </si>
  <si>
    <t>390.00</t>
  </si>
  <si>
    <t>2023-06-02 13:25:54</t>
  </si>
  <si>
    <t>马来西亚</t>
  </si>
  <si>
    <t>3451462</t>
  </si>
  <si>
    <t>文华伊斯特维尔酒店</t>
  </si>
  <si>
    <t>Yang Fan</t>
  </si>
  <si>
    <t>369.00</t>
  </si>
  <si>
    <t>2023-06-02 13:34:49</t>
  </si>
  <si>
    <t>3451444</t>
  </si>
  <si>
    <t>阿玛拉素万那普酒店</t>
  </si>
  <si>
    <t>law kwokching</t>
  </si>
  <si>
    <t>336.00</t>
  </si>
  <si>
    <t>2023-06-02 12:58:09</t>
  </si>
  <si>
    <t>3451438</t>
  </si>
  <si>
    <t>曼谷京华大酒店 (SHA Plus+)</t>
  </si>
  <si>
    <t>KRAJAIPOT TEERAWAT</t>
  </si>
  <si>
    <t>275.00</t>
  </si>
  <si>
    <t>2023-06-02 12:42:07</t>
  </si>
  <si>
    <t>3451385</t>
  </si>
  <si>
    <t>Rojworayothin Paranroj,Rojworayothin Paranroj</t>
  </si>
  <si>
    <t>2023-06-02 13:59:49</t>
  </si>
  <si>
    <t>3451237</t>
  </si>
  <si>
    <t>Shafie Sharizan</t>
  </si>
  <si>
    <t>2023-06-02 12:15:19</t>
  </si>
  <si>
    <t>3451137</t>
  </si>
  <si>
    <t>曼谷爱湾酒店</t>
  </si>
  <si>
    <t>MO LINLING,WANG KANG,XU LIANG</t>
  </si>
  <si>
    <t>544.00</t>
  </si>
  <si>
    <t>2023-06-02 11:30:21</t>
  </si>
  <si>
    <t>3451021</t>
  </si>
  <si>
    <t>大雷奈酒店</t>
  </si>
  <si>
    <t>TAIB ZAINUDIN</t>
  </si>
  <si>
    <t>416.00</t>
  </si>
  <si>
    <t>2023-06-02 11:51:49</t>
  </si>
  <si>
    <t>3450792</t>
  </si>
  <si>
    <t>宜必思尚品曼谷素坤逸康福酒店</t>
  </si>
  <si>
    <t>Han Xiaoliang</t>
  </si>
  <si>
    <t>280.00</t>
  </si>
  <si>
    <t>2023-06-02 13:06:27</t>
  </si>
  <si>
    <t>3450578</t>
  </si>
  <si>
    <t>吉隆坡皇家朱兰酒店</t>
  </si>
  <si>
    <t>AZWAN HASRUL</t>
  </si>
  <si>
    <t>466.00</t>
  </si>
  <si>
    <t>2023-06-02 09:12:13</t>
  </si>
  <si>
    <t>3450249</t>
  </si>
  <si>
    <t>达拉海角度假酒店</t>
  </si>
  <si>
    <t>CHEN SIXIANG,CHEN MEIYU</t>
  </si>
  <si>
    <t>798.00</t>
  </si>
  <si>
    <t>2023-06-02 09:55:05</t>
  </si>
  <si>
    <t>3450212</t>
  </si>
  <si>
    <t>铂尔曼吉隆坡城市中心大酒店</t>
  </si>
  <si>
    <t>AMANDA AMANDA</t>
  </si>
  <si>
    <t>709.00</t>
  </si>
  <si>
    <t>2023-06-02 09:25:54</t>
  </si>
  <si>
    <t>3450206</t>
  </si>
  <si>
    <t>Guo Ruofan</t>
  </si>
  <si>
    <t>2023-06-02 09:53:07</t>
  </si>
  <si>
    <t>3450170</t>
  </si>
  <si>
    <t>普吉岛奈涵度假村</t>
  </si>
  <si>
    <t>GU LIDONG</t>
  </si>
  <si>
    <t>1282.00</t>
  </si>
  <si>
    <t>2023-06-02 09:24:54</t>
  </si>
  <si>
    <t>3450139</t>
  </si>
  <si>
    <t>雪邦黄金海岸安凡尼度假酒店</t>
  </si>
  <si>
    <t>MOHAMMED RASHIDIN ZAKIAH</t>
  </si>
  <si>
    <t>2120.00</t>
  </si>
  <si>
    <t>2023-06-02 09:13:26</t>
  </si>
  <si>
    <t>3449980</t>
  </si>
  <si>
    <t>WANG YAXIN,Huang Jianwei</t>
  </si>
  <si>
    <t>2023-06-02 09:56:57</t>
  </si>
  <si>
    <t>2023-06-01</t>
  </si>
  <si>
    <t>3449581</t>
  </si>
  <si>
    <t>济州WITH酒店</t>
  </si>
  <si>
    <t>Sun Guoqiang</t>
  </si>
  <si>
    <t>595.00</t>
  </si>
  <si>
    <t>2023-06-02 09:02:30</t>
  </si>
  <si>
    <t>韩国</t>
  </si>
  <si>
    <t>3449516</t>
  </si>
  <si>
    <t>ALAMOUDI AKRAM</t>
  </si>
  <si>
    <t>2023-06-02 10:21:25</t>
  </si>
  <si>
    <t>3448372</t>
  </si>
  <si>
    <t>釜山斯坦福酒店</t>
  </si>
  <si>
    <t>ZHU YV,zhao zihao</t>
  </si>
  <si>
    <t>351.00</t>
  </si>
  <si>
    <t>2023-06-01 19:04:49</t>
  </si>
  <si>
    <t>3447960</t>
  </si>
  <si>
    <t>曼谷盛泰澜中央世界商业中心酒店  (SHA Plus+)</t>
  </si>
  <si>
    <t>WU ZHAORU</t>
  </si>
  <si>
    <t>1177.00</t>
  </si>
  <si>
    <t>2023-06-01 18:36:51</t>
  </si>
  <si>
    <t>3447849</t>
  </si>
  <si>
    <t>NURASYIAH NURASYIAH</t>
  </si>
  <si>
    <t>2023-06-01 17:24:36</t>
  </si>
  <si>
    <t>3447840</t>
  </si>
  <si>
    <t>曼谷萨通JC凯文酒店</t>
  </si>
  <si>
    <t>CHHENG SIVEHONG</t>
  </si>
  <si>
    <t>1504.00</t>
  </si>
  <si>
    <t>2023-06-01 17:22:40</t>
  </si>
  <si>
    <t>3447752</t>
  </si>
  <si>
    <t>曼谷拉玛9号美蒂雅酒店</t>
  </si>
  <si>
    <t>HU YELIANG</t>
  </si>
  <si>
    <t>475.00</t>
  </si>
  <si>
    <t>2023-06-01 16:37:19</t>
  </si>
  <si>
    <t>3447410</t>
  </si>
  <si>
    <t>米里帝国皇宫酒店</t>
  </si>
  <si>
    <t>Othman Omarali</t>
  </si>
  <si>
    <t>219.00</t>
  </si>
  <si>
    <t>2023-06-01 16:00:40</t>
  </si>
  <si>
    <t>3447124</t>
  </si>
  <si>
    <t>马尼拉新世界酒店</t>
  </si>
  <si>
    <t>XU WENTAO</t>
  </si>
  <si>
    <t>900.00</t>
  </si>
  <si>
    <t>2023-06-01 21:53:19</t>
  </si>
  <si>
    <t>菲律宾</t>
  </si>
  <si>
    <t>3446854</t>
  </si>
  <si>
    <t>普吉假日酒店 (政府卫生认证)</t>
  </si>
  <si>
    <t>ZHAO XING,DONG HUIXIA</t>
  </si>
  <si>
    <t>705.00</t>
  </si>
  <si>
    <t>2023-06-01 14:39:04</t>
  </si>
  <si>
    <t>3446848</t>
  </si>
  <si>
    <t>曼谷素坤逸航站 21 中心酒店 (政府卫生认证)</t>
  </si>
  <si>
    <t>PHALOM SAROCHA</t>
  </si>
  <si>
    <t>1153.00</t>
  </si>
  <si>
    <t>2023-06-01 16:34:03</t>
  </si>
  <si>
    <t>3446621</t>
  </si>
  <si>
    <t>Uding Laura,Uding Laura</t>
  </si>
  <si>
    <t>476.00</t>
  </si>
  <si>
    <t>2023-06-01 12:19:01</t>
  </si>
  <si>
    <t>3446500</t>
  </si>
  <si>
    <t>士乃宴宾雅酒店</t>
  </si>
  <si>
    <t>HU JINWEN</t>
  </si>
  <si>
    <t>1200.00</t>
  </si>
  <si>
    <t>2023-06-01 11:24:17</t>
  </si>
  <si>
    <t>3445868</t>
  </si>
  <si>
    <t>yusri Muhammad</t>
  </si>
  <si>
    <t>415.00</t>
  </si>
  <si>
    <t>2023-06-01 10:54:01</t>
  </si>
  <si>
    <t>3445734</t>
  </si>
  <si>
    <t>占奈萨拉卜塔酒店</t>
  </si>
  <si>
    <t>Luis Carrasquilla Padilla,Carrasquilla Padilla Luis</t>
  </si>
  <si>
    <t>426.00</t>
  </si>
  <si>
    <t>2023-06-01 13:00:18</t>
  </si>
  <si>
    <t>阿拉伯联合酋长国</t>
  </si>
  <si>
    <t>2023-05-31</t>
  </si>
  <si>
    <t>3444579</t>
  </si>
  <si>
    <t>ZHANG PENG,YUAN su</t>
  </si>
  <si>
    <t>376.00</t>
  </si>
  <si>
    <t>2023-06-01 09:54:07</t>
  </si>
  <si>
    <t>3443601</t>
  </si>
  <si>
    <t>Detaksorn Kodchakorn,Detaksorn Kodchakorn</t>
  </si>
  <si>
    <t>295.00</t>
  </si>
  <si>
    <t>2023-06-01 11:08:51</t>
  </si>
  <si>
    <t>3443504</t>
  </si>
  <si>
    <t>迪拜德伊勒温德姆戴斯酒店</t>
  </si>
  <si>
    <t>LI YUANCHU</t>
  </si>
  <si>
    <t>614.00</t>
  </si>
  <si>
    <t>2023-05-31 18:08:25</t>
  </si>
  <si>
    <t>3442920</t>
  </si>
  <si>
    <t>KET EU WEE</t>
  </si>
  <si>
    <t>1580.00</t>
  </si>
  <si>
    <t>2023-05-31 16:28:11</t>
  </si>
  <si>
    <t>3442818</t>
  </si>
  <si>
    <t>UKTAMOVA ZEBO</t>
  </si>
  <si>
    <t>2023-05-31 15:00:44</t>
  </si>
  <si>
    <t>3442704</t>
  </si>
  <si>
    <t>曼谷格乐丽雅12酒店</t>
  </si>
  <si>
    <t>SHIN KWANGJIN</t>
  </si>
  <si>
    <t>488.00</t>
  </si>
  <si>
    <t>2023-05-31 14:37:28</t>
  </si>
  <si>
    <t>3442299</t>
  </si>
  <si>
    <t>首尔纳鲁美憬阁大使酒店</t>
  </si>
  <si>
    <t>LIU SHUAI</t>
  </si>
  <si>
    <t>3620.00</t>
  </si>
  <si>
    <t>2023-05-31 13:10:14</t>
  </si>
  <si>
    <t>3441874</t>
  </si>
  <si>
    <t>DAUNGSEE MALIWAN</t>
  </si>
  <si>
    <t>2023-05-31 11:39:12</t>
  </si>
  <si>
    <t>3441656</t>
  </si>
  <si>
    <t>BERLIANTI MARIA</t>
  </si>
  <si>
    <t>1185.00</t>
  </si>
  <si>
    <t>2023-05-31 10:56:40</t>
  </si>
  <si>
    <t>3441538</t>
  </si>
  <si>
    <t>新加坡圣淘沙索菲特度假村及水疗中心 (Staycation Approved)</t>
  </si>
  <si>
    <t>FERNANDEZ ROSELYN</t>
  </si>
  <si>
    <t>4283.00</t>
  </si>
  <si>
    <t>2023-05-31 13:02:44</t>
  </si>
  <si>
    <t>新加坡</t>
  </si>
  <si>
    <t>3441500</t>
  </si>
  <si>
    <t>槟城市途恩酒店</t>
  </si>
  <si>
    <t>chan chin loon</t>
  </si>
  <si>
    <t>160.00</t>
  </si>
  <si>
    <t>2023-05-31 11:38:38</t>
  </si>
  <si>
    <t>3441280</t>
  </si>
  <si>
    <t>迪拜中城派拉蒙酒店</t>
  </si>
  <si>
    <t>JIANG CHENCHUN</t>
  </si>
  <si>
    <t>1730.00</t>
  </si>
  <si>
    <t>2023-06-01 07:58:21</t>
  </si>
  <si>
    <t>3441268</t>
  </si>
  <si>
    <t>槟城直落巴巷悦椿度假村 (槟城对抗新冠肺炎认证)</t>
  </si>
  <si>
    <t>Syazwan Ahmad Syazwan</t>
  </si>
  <si>
    <t>1983.00</t>
  </si>
  <si>
    <t>2023-05-31 10:14:28</t>
  </si>
  <si>
    <t>2023-05-30</t>
  </si>
  <si>
    <t>3440365</t>
  </si>
  <si>
    <t>首尔华克山庄酒店</t>
  </si>
  <si>
    <t>PEI TIANYI</t>
  </si>
  <si>
    <t>1510.00</t>
  </si>
  <si>
    <t>2023-05-31 10:59:48</t>
  </si>
  <si>
    <t>3438719</t>
  </si>
  <si>
    <t>JEON HAKYUNG,JEON HANEY</t>
  </si>
  <si>
    <t>2023-05-30 17:25:37</t>
  </si>
  <si>
    <t>3438288</t>
  </si>
  <si>
    <t>吉隆坡柏威年酒店 · 悦榕庄管理</t>
  </si>
  <si>
    <t>YU LINFA,JIN WEI,LU JUN</t>
  </si>
  <si>
    <t>8511.00</t>
  </si>
  <si>
    <t>2023-05-30 15:00:02</t>
  </si>
  <si>
    <t>3438281</t>
  </si>
  <si>
    <t>YIN WEIMING</t>
  </si>
  <si>
    <t>2837.00</t>
  </si>
  <si>
    <t>2023-05-30 15:01:39</t>
  </si>
  <si>
    <t>3438135</t>
  </si>
  <si>
    <t>曼谷察殿河畔豪华酒店</t>
  </si>
  <si>
    <t>BIAN JIANG</t>
  </si>
  <si>
    <t>3820.00</t>
  </si>
  <si>
    <t>2023-05-30 15:08:05</t>
  </si>
  <si>
    <t>3437859</t>
  </si>
  <si>
    <t>LIANG CHANGJIN</t>
  </si>
  <si>
    <t>490.00</t>
  </si>
  <si>
    <t>2023-05-30 12:33:22</t>
  </si>
  <si>
    <t>3437722</t>
  </si>
  <si>
    <t>AN HUAHUI</t>
  </si>
  <si>
    <t>1540.00</t>
  </si>
  <si>
    <t>2023-05-30 11:54:53</t>
  </si>
  <si>
    <t>3436846</t>
  </si>
  <si>
    <t>ZHENG SHAOBING,Zhao Kaichun</t>
  </si>
  <si>
    <t>2023-05-30 09:46:47</t>
  </si>
  <si>
    <t>2023-05-29</t>
  </si>
  <si>
    <t>3436659</t>
  </si>
  <si>
    <t>曼谷拉差达宜必思尚品酒店</t>
  </si>
  <si>
    <t>XUE SHIQIANG</t>
  </si>
  <si>
    <t>1290.00</t>
  </si>
  <si>
    <t>2023-05-30 10:48:37</t>
  </si>
  <si>
    <t>3436508</t>
  </si>
  <si>
    <t>WONG YEW SUN</t>
  </si>
  <si>
    <t>1753.00</t>
  </si>
  <si>
    <t>2023-05-30 09:24:08</t>
  </si>
  <si>
    <t>3436453</t>
  </si>
  <si>
    <t>LOOI WING KHEI</t>
  </si>
  <si>
    <t>2023-05-30 10:56:16</t>
  </si>
  <si>
    <t>3436212</t>
  </si>
  <si>
    <t>曼谷素坤逸丽亭酒店</t>
  </si>
  <si>
    <t>DU CHENGYI</t>
  </si>
  <si>
    <t>1640.00</t>
  </si>
  <si>
    <t>2023-05-30 09:49:18</t>
  </si>
  <si>
    <t>3434868</t>
  </si>
  <si>
    <t>吉隆坡歌丽酒店</t>
  </si>
  <si>
    <t>Cheah Rui Qing</t>
  </si>
  <si>
    <t>330.00</t>
  </si>
  <si>
    <t>2023-05-30 14:23:57</t>
  </si>
  <si>
    <t>3434845</t>
  </si>
  <si>
    <t>yeoh xiao ting</t>
  </si>
  <si>
    <t>2023-05-30 14:19:14</t>
  </si>
  <si>
    <t>3434696</t>
  </si>
  <si>
    <t>CHEN JUNSHENG,CHEN MINLI,CHEN MINSHENG,CHEN WENSHENG</t>
  </si>
  <si>
    <t>3210.00</t>
  </si>
  <si>
    <t>2023-05-29 16:12:39</t>
  </si>
  <si>
    <t>3434292</t>
  </si>
  <si>
    <t>安纳塔拉东方曼格罗夫阿布扎比酒店</t>
  </si>
  <si>
    <t>AL HASHIMI AMAL</t>
  </si>
  <si>
    <t>800.00</t>
  </si>
  <si>
    <t>2023-05-29 15:36:35</t>
  </si>
  <si>
    <t>3434081</t>
  </si>
  <si>
    <t>曼谷宾乐雅套房酒店</t>
  </si>
  <si>
    <t>WU LINGHAO</t>
  </si>
  <si>
    <t>2072.00</t>
  </si>
  <si>
    <t>2023-05-29 14:57:25</t>
  </si>
  <si>
    <t>3434025</t>
  </si>
  <si>
    <t>FORIZAD MOHD FAIZAL</t>
  </si>
  <si>
    <t>407.00</t>
  </si>
  <si>
    <t>2023-05-30 11:35:57</t>
  </si>
  <si>
    <t>3433752</t>
  </si>
  <si>
    <t>MAT AMIN KHAIRUL ANUAR</t>
  </si>
  <si>
    <t>2023-05-30 14:55:44</t>
  </si>
  <si>
    <t>3433493</t>
  </si>
  <si>
    <t>宿务滨海前线酒店 - 北开垦</t>
  </si>
  <si>
    <t>ROTTI MARIO</t>
  </si>
  <si>
    <t>350.00</t>
  </si>
  <si>
    <t>2023-05-29 08:54:54</t>
  </si>
  <si>
    <t>2023-05-28</t>
  </si>
  <si>
    <t>3433307</t>
  </si>
  <si>
    <t>宿务白沙滩度假村及水疗中心</t>
  </si>
  <si>
    <t>Namiki Kentaro</t>
  </si>
  <si>
    <t>613.00</t>
  </si>
  <si>
    <t>2023-05-29 10:35:48</t>
  </si>
  <si>
    <t>3433262</t>
  </si>
  <si>
    <t>HE DONG</t>
  </si>
  <si>
    <t>690.00</t>
  </si>
  <si>
    <t>2023-05-29 10:25:38</t>
  </si>
  <si>
    <t>3432591</t>
  </si>
  <si>
    <t>AO DAOHU,TANIKAWA TAKASHI</t>
  </si>
  <si>
    <t>2548.00</t>
  </si>
  <si>
    <t>2023-05-29 11:04:32</t>
  </si>
  <si>
    <t>3432018</t>
  </si>
  <si>
    <t>曼谷恰特里亚姆大酒店</t>
  </si>
  <si>
    <t>YUN SOKHOUR,KUN SOPHEAKTRA</t>
  </si>
  <si>
    <t>14355.00</t>
  </si>
  <si>
    <t>2023-05-28 17:42:58</t>
  </si>
  <si>
    <t>3431389</t>
  </si>
  <si>
    <t>阿万特酒店</t>
  </si>
  <si>
    <t>JIA ZIYANG</t>
  </si>
  <si>
    <t>852.00</t>
  </si>
  <si>
    <t>2023-05-28 21:34:09</t>
  </si>
  <si>
    <t>3431323</t>
  </si>
  <si>
    <t>曼谷瑞博朗得酒店</t>
  </si>
  <si>
    <t>Choi Yueun</t>
  </si>
  <si>
    <t>1140.00</t>
  </si>
  <si>
    <t>2023-05-28 17:08:38</t>
  </si>
  <si>
    <t>3430920</t>
  </si>
  <si>
    <t>河滨区途恩酒店</t>
  </si>
  <si>
    <t>Sulastri Sulastri</t>
  </si>
  <si>
    <t>128.00</t>
  </si>
  <si>
    <t>2023-05-29 08:24:37</t>
  </si>
  <si>
    <t>3430494</t>
  </si>
  <si>
    <t>吉隆坡四季酒店</t>
  </si>
  <si>
    <t>Wang Zhongxian</t>
  </si>
  <si>
    <t>8000.00</t>
  </si>
  <si>
    <t>2023-05-28 11:01:58</t>
  </si>
  <si>
    <t>3430149</t>
  </si>
  <si>
    <t>CHUA CHRISTOPHER</t>
  </si>
  <si>
    <t>883.00</t>
  </si>
  <si>
    <t>2023-05-28 14:12:05</t>
  </si>
  <si>
    <t>2023-05-27</t>
  </si>
  <si>
    <t>3428336</t>
  </si>
  <si>
    <t>哥打京那巴鲁元明大酒店</t>
  </si>
  <si>
    <t>Bong wee seng</t>
  </si>
  <si>
    <t>223.00</t>
  </si>
  <si>
    <t>2023-05-28 16:56:07</t>
  </si>
  <si>
    <t>3428329</t>
  </si>
  <si>
    <t>LEE WANN SHIANG</t>
  </si>
  <si>
    <t>2023-05-28 16:55:40</t>
  </si>
  <si>
    <t>3427731</t>
  </si>
  <si>
    <t>LEUNG SIU LUN ALAN,CHAU YUK KI</t>
  </si>
  <si>
    <t>2818.00</t>
  </si>
  <si>
    <t>2023-05-27 16:22:27</t>
  </si>
  <si>
    <t>3427446</t>
  </si>
  <si>
    <t>曼谷铂尔曼素坤逸大酒店 (政府卫生认证)</t>
  </si>
  <si>
    <t>BYEON SEONGMIN,LEE SEUNGHOON</t>
  </si>
  <si>
    <t>6400.00</t>
  </si>
  <si>
    <t>2023-05-28 15:46:08</t>
  </si>
  <si>
    <t>3427411</t>
  </si>
  <si>
    <t>芽庄洲际酒店</t>
  </si>
  <si>
    <t>PARK SANGIL</t>
  </si>
  <si>
    <t>1020.00</t>
  </si>
  <si>
    <t>2023-05-27 16:13:38</t>
  </si>
  <si>
    <t>越南</t>
  </si>
  <si>
    <t>3426375</t>
  </si>
  <si>
    <t>槟城彩虹天堂海滩度假村酒店</t>
  </si>
  <si>
    <t>azahari hafizee,azahari hafizee,azahari hafizee,azahari hafizee</t>
  </si>
  <si>
    <t>687.00</t>
  </si>
  <si>
    <t>2023-05-27 11:53:21</t>
  </si>
  <si>
    <t>2023-05-26</t>
  </si>
  <si>
    <t>3422522</t>
  </si>
  <si>
    <t>清迈阿基拉马诺尔酒店</t>
  </si>
  <si>
    <t>WANG JINGYUE</t>
  </si>
  <si>
    <t>729.00</t>
  </si>
  <si>
    <t>2023-05-27 14:43:22</t>
  </si>
  <si>
    <t>3422109</t>
  </si>
  <si>
    <t>侬新酒店</t>
  </si>
  <si>
    <t>LI XIA</t>
  </si>
  <si>
    <t>2376.00</t>
  </si>
  <si>
    <t>2023-05-26 09:46:42</t>
  </si>
  <si>
    <t>2023-05-25</t>
  </si>
  <si>
    <t>3420705</t>
  </si>
  <si>
    <t>迪拜市中心安纳塔拉酒店</t>
  </si>
  <si>
    <t>nath Vasuki</t>
  </si>
  <si>
    <t>797.00</t>
  </si>
  <si>
    <t>2023-05-25 22:29:45</t>
  </si>
  <si>
    <t>3420434</t>
  </si>
  <si>
    <t>WONG KHIN ONN</t>
  </si>
  <si>
    <t>548.00</t>
  </si>
  <si>
    <t>2023-05-26 08:01:33</t>
  </si>
  <si>
    <t>2023-05-24</t>
  </si>
  <si>
    <t>3415052</t>
  </si>
  <si>
    <t>曼谷大仓新颐饭店</t>
  </si>
  <si>
    <t>CHAN SILVIA PUI SZE,LEE SIU YIN WENDY</t>
  </si>
  <si>
    <t>5560.00</t>
  </si>
  <si>
    <t>2023-05-24 16:21:26</t>
  </si>
  <si>
    <t>3413132</t>
  </si>
  <si>
    <t>CHANG SUI JAN</t>
  </si>
  <si>
    <t>438.00</t>
  </si>
  <si>
    <t>2023-05-24 10:59:25</t>
  </si>
  <si>
    <t>2023-05-23</t>
  </si>
  <si>
    <t>3412864</t>
  </si>
  <si>
    <t>新山青松度假村</t>
  </si>
  <si>
    <t>LER KON WEN</t>
  </si>
  <si>
    <t>637.00</t>
  </si>
  <si>
    <t>2023-05-24 07:07:48</t>
  </si>
  <si>
    <t>3411940</t>
  </si>
  <si>
    <t>胡志明西贡融合套房酒店</t>
  </si>
  <si>
    <t>CHEN MEICHI</t>
  </si>
  <si>
    <t>2023-05-24 12:54:47</t>
  </si>
  <si>
    <t>3411153</t>
  </si>
  <si>
    <t>普吉岛西奈奢华酒店(SHA Extra Plus)</t>
  </si>
  <si>
    <t>Wee Lee Jo,Wee Lee Jo</t>
  </si>
  <si>
    <t>2078.00</t>
  </si>
  <si>
    <t>2023-05-23 18:31:40</t>
  </si>
  <si>
    <t>3409453</t>
  </si>
  <si>
    <t>槟城皇家朱兰酒店</t>
  </si>
  <si>
    <t>Yusof Helena Sarah binti</t>
  </si>
  <si>
    <t>435.00</t>
  </si>
  <si>
    <t>2023-05-23 13:37:54</t>
  </si>
  <si>
    <t>3409431</t>
  </si>
  <si>
    <t>普吉芭东英迪格酒店 - IHG 酒店 (SHA PLUS+)</t>
  </si>
  <si>
    <t>ZHANG BOQIANG,YAO XIAOYI</t>
  </si>
  <si>
    <t>1799.00</t>
  </si>
  <si>
    <t>2023-05-23 11:35:14</t>
  </si>
  <si>
    <t>3408256</t>
  </si>
  <si>
    <t>PIROMBOON PONPAWEE</t>
  </si>
  <si>
    <t>735.00</t>
  </si>
  <si>
    <t>2023-05-23 09:52:21</t>
  </si>
  <si>
    <t>2023-05-22</t>
  </si>
  <si>
    <t>3406379</t>
  </si>
  <si>
    <t>沙美岛海洋宝石之家酒店 (政府卫生认证)</t>
  </si>
  <si>
    <t>Wang Qian,Pang Chunxiao</t>
  </si>
  <si>
    <t>1430.00</t>
  </si>
  <si>
    <t>2023-05-22 17:23:26</t>
  </si>
  <si>
    <t>3404149</t>
  </si>
  <si>
    <t>GOH KIAN CHUAN</t>
  </si>
  <si>
    <t>780.00</t>
  </si>
  <si>
    <t>2023-05-22 08:25:43</t>
  </si>
  <si>
    <t>2023-05-21</t>
  </si>
  <si>
    <t>3402055</t>
  </si>
  <si>
    <t>SRISANGURN SUCHANAREE</t>
  </si>
  <si>
    <t>880.00</t>
  </si>
  <si>
    <t>2023-05-21 13:21:11</t>
  </si>
  <si>
    <t>3401827</t>
  </si>
  <si>
    <t>Jun Hyejin,Jun Hyejin,Jun Hyejin</t>
  </si>
  <si>
    <t>2023-05-21 19:04:50</t>
  </si>
  <si>
    <t>3401215</t>
  </si>
  <si>
    <t>薄荷岛隆重度假村</t>
  </si>
  <si>
    <t>Jenkinson Andrew</t>
  </si>
  <si>
    <t>6260.00</t>
  </si>
  <si>
    <t>2023-05-21 09:23:02</t>
  </si>
  <si>
    <t>2023-05-20</t>
  </si>
  <si>
    <t>3398928</t>
  </si>
  <si>
    <t>TAKEHARA KEIICHI</t>
  </si>
  <si>
    <t>2023-05-20 14:05:36</t>
  </si>
  <si>
    <t>3398720</t>
  </si>
  <si>
    <t>兰卡威卡萨戴尔马尔酒店</t>
  </si>
  <si>
    <t>LASAL EBENEZER</t>
  </si>
  <si>
    <t>3200.00</t>
  </si>
  <si>
    <t>2023-05-20 13:14:22</t>
  </si>
  <si>
    <t>2023-05-19</t>
  </si>
  <si>
    <t>3397168</t>
  </si>
  <si>
    <t>曼谷大都会酒店</t>
  </si>
  <si>
    <t>QIAN YUN</t>
  </si>
  <si>
    <t>4980.00</t>
  </si>
  <si>
    <t>2023-05-20 11:30:08</t>
  </si>
  <si>
    <t>3397155</t>
  </si>
  <si>
    <t>CHEN WEIQIAN,LAI SHAYI,CHEN XIA,LIANG BING</t>
  </si>
  <si>
    <t>5112.00</t>
  </si>
  <si>
    <t>2023-05-20 10:45:50</t>
  </si>
  <si>
    <t>3396017</t>
  </si>
  <si>
    <t>普吉岛麦考安纳塔拉别墅度假酒店</t>
  </si>
  <si>
    <t>Kim JaeWook</t>
  </si>
  <si>
    <t>4000.00</t>
  </si>
  <si>
    <t>2023-05-20 11:56:32</t>
  </si>
  <si>
    <t>3395504</t>
  </si>
  <si>
    <t>曼谷安纳塔拉河畔度假酒店</t>
  </si>
  <si>
    <t>CHAN YUET MING,CHU KING SANG</t>
  </si>
  <si>
    <t>2300.00</t>
  </si>
  <si>
    <t>2023-05-19 20:25:24</t>
  </si>
  <si>
    <t>3395046</t>
  </si>
  <si>
    <t>曼谷湄南河四季酒店 (SHA Plus+)</t>
  </si>
  <si>
    <t>CHEN HUI JU</t>
  </si>
  <si>
    <t>16958.00</t>
  </si>
  <si>
    <t>2023-05-19 17:43:01</t>
  </si>
  <si>
    <t>3394884</t>
  </si>
  <si>
    <t>阿瓦尼河滨曼谷酒店(SHA认证)</t>
  </si>
  <si>
    <t>KO JAEYU</t>
  </si>
  <si>
    <t>1860.00</t>
  </si>
  <si>
    <t>2023-05-19 17:17:02</t>
  </si>
  <si>
    <t>2023-05-17</t>
  </si>
  <si>
    <t>3387872</t>
  </si>
  <si>
    <t>KIM JOONSUP,LEE MYOUNG JIN</t>
  </si>
  <si>
    <t>1740.00</t>
  </si>
  <si>
    <t>2023-05-18 09:48:27</t>
  </si>
  <si>
    <t>2023-05-16</t>
  </si>
  <si>
    <t>3381364</t>
  </si>
  <si>
    <t>HYUNJI park</t>
  </si>
  <si>
    <t>1900.00</t>
  </si>
  <si>
    <t>2023-05-16 18:17:30</t>
  </si>
  <si>
    <t>2023-05-15</t>
  </si>
  <si>
    <t>3378638</t>
  </si>
  <si>
    <t>曼谷杜斯特套房酒店式公寓</t>
  </si>
  <si>
    <t>LAU TSZ CHING</t>
  </si>
  <si>
    <t>2031.00</t>
  </si>
  <si>
    <t>2023-05-16 10:04:29</t>
  </si>
  <si>
    <t>3376734</t>
  </si>
  <si>
    <t>融合原创西贡中心酒店</t>
  </si>
  <si>
    <t>Sproehnle Tobias</t>
  </si>
  <si>
    <t>2016.00</t>
  </si>
  <si>
    <t>2023-05-16 11:15:07</t>
  </si>
  <si>
    <t>3373844</t>
  </si>
  <si>
    <t>Alsubhi Khaled Saad A</t>
  </si>
  <si>
    <t>2278.00</t>
  </si>
  <si>
    <t>2023-05-15 11:55:33</t>
  </si>
  <si>
    <t>2023-05-13</t>
  </si>
  <si>
    <t>3368053</t>
  </si>
  <si>
    <t>摩德沙吞酒店 (政府卫生认证)</t>
  </si>
  <si>
    <t>FONG KA YIN</t>
  </si>
  <si>
    <t>974.00</t>
  </si>
  <si>
    <t>2023-05-14 11:00:50</t>
  </si>
  <si>
    <t>3363910</t>
  </si>
  <si>
    <t>德瓦别墅度假酒店</t>
  </si>
  <si>
    <t>HUANG JINGSHI,Yu Kaiwaitony</t>
  </si>
  <si>
    <t>5100.00</t>
  </si>
  <si>
    <t>2023-05-15 09:32:49</t>
  </si>
  <si>
    <t>2023-05-12</t>
  </si>
  <si>
    <t>3361645</t>
  </si>
  <si>
    <t>曼谷lyf素坤逸8巷-雅诗阁管理</t>
  </si>
  <si>
    <t>Tan Celia</t>
  </si>
  <si>
    <t>804.00</t>
  </si>
  <si>
    <t>2023-05-12 20:56:19</t>
  </si>
  <si>
    <t>2023-05-11</t>
  </si>
  <si>
    <t>3354236</t>
  </si>
  <si>
    <t>FONG SHIH YEEN</t>
  </si>
  <si>
    <t>360.00</t>
  </si>
  <si>
    <t>2023-05-11 11:50:53</t>
  </si>
  <si>
    <t>2023-05-10</t>
  </si>
  <si>
    <t>3351532</t>
  </si>
  <si>
    <t>LI POK MAN,POON WAI CHING</t>
  </si>
  <si>
    <t>536.00</t>
  </si>
  <si>
    <t>2023-05-10 21:28:54</t>
  </si>
  <si>
    <t>2023-05-08</t>
  </si>
  <si>
    <t>3342978</t>
  </si>
  <si>
    <t>曼谷素坤逸奥克伍德华庭工作室酒店</t>
  </si>
  <si>
    <t>WU XIAOWEN,LIU MENGDI,CHENG YIQING,WANG YING</t>
  </si>
  <si>
    <t>888.00</t>
  </si>
  <si>
    <t>2023-05-09 11:44:33</t>
  </si>
  <si>
    <t>3340668</t>
  </si>
  <si>
    <t>马尼拉梦之城凯悦酒店</t>
  </si>
  <si>
    <t>KIM SORI</t>
  </si>
  <si>
    <t>3573.00</t>
  </si>
  <si>
    <t>2023-05-08 13:19:50</t>
  </si>
  <si>
    <t>2023-05-07</t>
  </si>
  <si>
    <t>3339368</t>
  </si>
  <si>
    <t>CHAO YICHUAN,SHI TINGTING</t>
  </si>
  <si>
    <t>2806.00</t>
  </si>
  <si>
    <t>2023-05-08 11:53:56</t>
  </si>
  <si>
    <t>3339336</t>
  </si>
  <si>
    <t>LAI HSINWEN</t>
  </si>
  <si>
    <t>2648.00</t>
  </si>
  <si>
    <t>2023-05-08 11:46:36</t>
  </si>
  <si>
    <t>3337588</t>
  </si>
  <si>
    <t>赫纳恩棕榈滩度假酒店</t>
  </si>
  <si>
    <t>GALANG MARC ANDREW</t>
  </si>
  <si>
    <t>8260.00</t>
  </si>
  <si>
    <t>2023-05-08 16:03:20</t>
  </si>
  <si>
    <t>2023-05-06</t>
  </si>
  <si>
    <t>3335481</t>
  </si>
  <si>
    <t>瑟达宿务中央集团酒店</t>
  </si>
  <si>
    <t>Tan Lysandra</t>
  </si>
  <si>
    <t>2280.00</t>
  </si>
  <si>
    <t>2023-05-07 12:23:54</t>
  </si>
  <si>
    <t>2023-05-05</t>
  </si>
  <si>
    <t>3330412</t>
  </si>
  <si>
    <t>LAM WAI FONG,LAU YICK SING NELSON</t>
  </si>
  <si>
    <t>2435.00</t>
  </si>
  <si>
    <t>2023-05-06 12:26:08</t>
  </si>
  <si>
    <t>2023-05-04</t>
  </si>
  <si>
    <t>3326776</t>
  </si>
  <si>
    <t>新加坡河景福朋喜来登集团酒店</t>
  </si>
  <si>
    <t>Dong Wenyue</t>
  </si>
  <si>
    <t>10000.00</t>
  </si>
  <si>
    <t>2023-05-05 10:37:37</t>
  </si>
  <si>
    <t>2023-05-01</t>
  </si>
  <si>
    <t>3314380</t>
  </si>
  <si>
    <t>皇宫水上乐园度假村</t>
  </si>
  <si>
    <t>RYU JUNGWOON</t>
  </si>
  <si>
    <t>4624.00</t>
  </si>
  <si>
    <t>2023-05-02 12:54:29</t>
  </si>
  <si>
    <t>2023-04-29</t>
  </si>
  <si>
    <t>3306199</t>
  </si>
  <si>
    <t>普吉岛迈考美丽亚酒店(SHA Extra Plus)</t>
  </si>
  <si>
    <t>Chen HsuanMing</t>
  </si>
  <si>
    <t>971.00</t>
  </si>
  <si>
    <t>2023-04-30 17:55:29</t>
  </si>
  <si>
    <t>2023-04-28</t>
  </si>
  <si>
    <t>3301636</t>
  </si>
  <si>
    <t>曼谷河畔萨利尔酒店</t>
  </si>
  <si>
    <t>VANDERMAAS BENOIT JEAN ELIAS</t>
  </si>
  <si>
    <t>3740.00</t>
  </si>
  <si>
    <t>2023-05-06 12:07:43</t>
  </si>
  <si>
    <t>2023-04-26</t>
  </si>
  <si>
    <t>3293307</t>
  </si>
  <si>
    <t>WU PEILING</t>
  </si>
  <si>
    <t>2736.00</t>
  </si>
  <si>
    <t>2023-04-27 10:08:06</t>
  </si>
  <si>
    <t>2023-04-25</t>
  </si>
  <si>
    <t>3287330</t>
  </si>
  <si>
    <t>曼谷辛德霍恩凯宾斯基</t>
  </si>
  <si>
    <t>Wu Yuxiao</t>
  </si>
  <si>
    <t>7915.00</t>
  </si>
  <si>
    <t>2023-04-25 20:47:53</t>
  </si>
  <si>
    <t>2023-04-23</t>
  </si>
  <si>
    <t>3279793</t>
  </si>
  <si>
    <t>宜必思吉隆坡市中心酒店</t>
  </si>
  <si>
    <t>SHI SIYAN,XU QIUWEI</t>
  </si>
  <si>
    <t>790.00</t>
  </si>
  <si>
    <t>2023-04-24 11:29:34</t>
  </si>
  <si>
    <t>2023-04-19</t>
  </si>
  <si>
    <t>3254084</t>
  </si>
  <si>
    <t>曼谷奔齐中心大酒店</t>
  </si>
  <si>
    <t>lee jaesung,lee jaesung</t>
  </si>
  <si>
    <t>704.00</t>
  </si>
  <si>
    <t>2023-04-20 09:54:44</t>
  </si>
  <si>
    <t>2023-04-18</t>
  </si>
  <si>
    <t>3244254</t>
  </si>
  <si>
    <t>ZHAN ZIHUA,LI DONG,ZHAN ZHUDAN</t>
  </si>
  <si>
    <t>8073.00</t>
  </si>
  <si>
    <t>2023-04-18 17:33:41</t>
  </si>
  <si>
    <t>2023-04-11</t>
  </si>
  <si>
    <t>3215946</t>
  </si>
  <si>
    <t>CHEN YU ZHONG,YU HO YAN</t>
  </si>
  <si>
    <t>1820.00</t>
  </si>
  <si>
    <t>2023-04-11 16:56:59</t>
  </si>
  <si>
    <t>2023-03-31</t>
  </si>
  <si>
    <t>3186056</t>
  </si>
  <si>
    <t>kim hyoseong</t>
  </si>
  <si>
    <t>5628.00</t>
  </si>
  <si>
    <t>2023-03-31 12:21:06</t>
  </si>
  <si>
    <t>2023-03-26</t>
  </si>
  <si>
    <t>3173705</t>
  </si>
  <si>
    <t>首尔三井酒店</t>
  </si>
  <si>
    <t>Shin Young Won,Shin Young Won</t>
  </si>
  <si>
    <t>1413.00</t>
  </si>
  <si>
    <t>2023-03-26 19:59:49</t>
  </si>
  <si>
    <t>2023-03-16</t>
  </si>
  <si>
    <t>3143987</t>
  </si>
  <si>
    <t>Santa Grand Signature Kuala Lumpur</t>
  </si>
  <si>
    <t>ong chia ling,ong chia ling</t>
  </si>
  <si>
    <t>341.00</t>
  </si>
  <si>
    <t>2023-03-17 12:44:54</t>
  </si>
  <si>
    <t>2023-02-14</t>
  </si>
  <si>
    <t>3031069</t>
  </si>
  <si>
    <t>HUANG JIAXIN</t>
  </si>
  <si>
    <t>2023-02-15 12:45:00</t>
  </si>
  <si>
    <t>2023-01-25</t>
  </si>
  <si>
    <t>2977209</t>
  </si>
  <si>
    <t>普吉岛悦榕庄(SHA Plus+)</t>
  </si>
  <si>
    <t>Lim Changi,Lim Changi</t>
  </si>
  <si>
    <t>3160.00</t>
  </si>
  <si>
    <t>2023-01-26 10:41:46</t>
  </si>
  <si>
    <t>2022-12-25</t>
  </si>
  <si>
    <t>2899495</t>
  </si>
  <si>
    <t>普吉岛芭东美爵大酒店(政府卫生认证)</t>
  </si>
  <si>
    <t>LAW CECILIA SOK LUI,TAN STELLA MI LING</t>
  </si>
  <si>
    <t>8352.00</t>
  </si>
  <si>
    <t>2022-12-25 15:35:50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</si>
</sst>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167</xdr:row>
      <xdr:rowOff>0</xdr:rowOff>
    </xdr:from>
    <xdr:to>
      <xdr:col>15</xdr:col>
      <xdr:colOff>133350</xdr:colOff>
      <xdr:row>197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9347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45076</v>
      </c>
      <c r="G2" s="6">
        <v>45080</v>
      </c>
      <c r="H2" s="4">
        <v>2</v>
      </c>
      <c r="I2" s="4">
        <v>4</v>
      </c>
      <c r="J2" s="4">
        <v>8</v>
      </c>
      <c r="K2" s="4" t="s">
        <v>30</v>
      </c>
      <c r="L2" s="4">
        <v>8352</v>
      </c>
      <c r="M2" s="4">
        <v>8352</v>
      </c>
      <c r="N2" s="4" t="s">
        <v>31</v>
      </c>
      <c r="O2" s="4" t="s">
        <v>32</v>
      </c>
      <c r="P2" s="4" t="s">
        <v>33</v>
      </c>
      <c r="Q2" s="4">
        <v>0</v>
      </c>
      <c r="R2" s="7">
        <v>44920</v>
      </c>
      <c r="S2" s="6">
        <v>45083</v>
      </c>
      <c r="T2" s="4" t="s">
        <v>34</v>
      </c>
      <c r="U2" s="4">
        <v>8352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45078</v>
      </c>
      <c r="G3" s="6">
        <v>45080</v>
      </c>
      <c r="H3" s="4">
        <v>1</v>
      </c>
      <c r="I3" s="4">
        <v>2</v>
      </c>
      <c r="J3" s="4">
        <v>2</v>
      </c>
      <c r="K3" s="4" t="s">
        <v>30</v>
      </c>
      <c r="L3" s="4">
        <v>3160</v>
      </c>
      <c r="M3" s="4">
        <v>3160</v>
      </c>
      <c r="N3" s="4" t="s">
        <v>40</v>
      </c>
      <c r="O3" s="4" t="s">
        <v>32</v>
      </c>
      <c r="P3" s="4" t="s">
        <v>33</v>
      </c>
      <c r="Q3" s="4">
        <v>0</v>
      </c>
      <c r="R3" s="7">
        <v>44951</v>
      </c>
      <c r="S3" s="6">
        <v>45083</v>
      </c>
      <c r="T3" s="4" t="s">
        <v>34</v>
      </c>
      <c r="U3" s="4">
        <v>3160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45079</v>
      </c>
      <c r="G4" s="6">
        <v>45080</v>
      </c>
      <c r="H4" s="4">
        <v>1</v>
      </c>
      <c r="I4" s="4">
        <v>1</v>
      </c>
      <c r="J4" s="4">
        <v>1</v>
      </c>
      <c r="K4" s="4" t="s">
        <v>30</v>
      </c>
      <c r="L4" s="4">
        <v>767</v>
      </c>
      <c r="M4" s="4">
        <v>767</v>
      </c>
      <c r="N4" s="4" t="s">
        <v>46</v>
      </c>
      <c r="O4" s="4" t="s">
        <v>32</v>
      </c>
      <c r="P4" s="4" t="s">
        <v>33</v>
      </c>
      <c r="Q4" s="4">
        <v>0</v>
      </c>
      <c r="R4" s="7">
        <v>44957</v>
      </c>
      <c r="S4" s="6">
        <v>45083</v>
      </c>
      <c r="T4" s="4" t="s">
        <v>34</v>
      </c>
      <c r="U4" s="4">
        <v>767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45076</v>
      </c>
      <c r="G5" s="6">
        <v>45080</v>
      </c>
      <c r="H5" s="4">
        <v>1</v>
      </c>
      <c r="I5" s="4">
        <v>4</v>
      </c>
      <c r="J5" s="4">
        <v>4</v>
      </c>
      <c r="K5" s="4" t="s">
        <v>30</v>
      </c>
      <c r="L5" s="4">
        <v>3068</v>
      </c>
      <c r="M5" s="4">
        <v>3068</v>
      </c>
      <c r="N5" s="4" t="s">
        <v>50</v>
      </c>
      <c r="O5" s="4" t="s">
        <v>32</v>
      </c>
      <c r="P5" s="4" t="s">
        <v>33</v>
      </c>
      <c r="Q5" s="4">
        <v>0</v>
      </c>
      <c r="R5" s="7">
        <v>44957</v>
      </c>
      <c r="S5" s="6">
        <v>45083</v>
      </c>
      <c r="T5" s="4" t="s">
        <v>34</v>
      </c>
      <c r="U5" s="4">
        <v>3068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45079</v>
      </c>
      <c r="G6" s="6">
        <v>45080</v>
      </c>
      <c r="H6" s="4">
        <v>1</v>
      </c>
      <c r="I6" s="4">
        <v>1</v>
      </c>
      <c r="J6" s="4">
        <v>1</v>
      </c>
      <c r="K6" s="4" t="s">
        <v>30</v>
      </c>
      <c r="L6" s="4">
        <v>1510</v>
      </c>
      <c r="M6" s="4">
        <v>1510</v>
      </c>
      <c r="N6" s="4" t="s">
        <v>56</v>
      </c>
      <c r="O6" s="4" t="s">
        <v>32</v>
      </c>
      <c r="P6" s="4" t="s">
        <v>33</v>
      </c>
      <c r="Q6" s="4">
        <v>0</v>
      </c>
      <c r="R6" s="7">
        <v>44971</v>
      </c>
      <c r="S6" s="6">
        <v>45083</v>
      </c>
      <c r="T6" s="4" t="s">
        <v>34</v>
      </c>
      <c r="U6" s="4">
        <v>1510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45079</v>
      </c>
      <c r="G7" s="6">
        <v>45080</v>
      </c>
      <c r="H7" s="4">
        <v>1</v>
      </c>
      <c r="I7" s="4">
        <v>1</v>
      </c>
      <c r="J7" s="4">
        <v>1</v>
      </c>
      <c r="K7" s="4" t="s">
        <v>30</v>
      </c>
      <c r="L7" s="4">
        <v>150</v>
      </c>
      <c r="M7" s="4">
        <v>150</v>
      </c>
      <c r="N7" s="4" t="s">
        <v>46</v>
      </c>
      <c r="O7" s="4" t="s">
        <v>32</v>
      </c>
      <c r="P7" s="4" t="s">
        <v>33</v>
      </c>
      <c r="Q7" s="4">
        <v>0</v>
      </c>
      <c r="R7" s="7">
        <v>44984</v>
      </c>
      <c r="S7" s="6">
        <v>45083</v>
      </c>
      <c r="T7" s="4" t="s">
        <v>34</v>
      </c>
      <c r="U7" s="4">
        <v>150</v>
      </c>
      <c r="V7" s="4">
        <v>0</v>
      </c>
      <c r="W7" s="4">
        <v>0</v>
      </c>
      <c r="X7" s="4" t="s">
        <v>42</v>
      </c>
      <c r="Y7" s="4" t="s">
        <v>48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45078</v>
      </c>
      <c r="G8" s="6">
        <v>45080</v>
      </c>
      <c r="H8" s="4">
        <v>1</v>
      </c>
      <c r="I8" s="4">
        <v>2</v>
      </c>
      <c r="J8" s="4">
        <v>2</v>
      </c>
      <c r="K8" s="4" t="s">
        <v>30</v>
      </c>
      <c r="L8" s="4">
        <v>3300</v>
      </c>
      <c r="M8" s="4">
        <v>3300</v>
      </c>
      <c r="N8" s="4" t="s">
        <v>63</v>
      </c>
      <c r="O8" s="4" t="s">
        <v>32</v>
      </c>
      <c r="P8" s="4" t="s">
        <v>33</v>
      </c>
      <c r="Q8" s="4">
        <v>0</v>
      </c>
      <c r="R8" s="7">
        <v>44992</v>
      </c>
      <c r="S8" s="6">
        <v>45083</v>
      </c>
      <c r="T8" s="4" t="s">
        <v>34</v>
      </c>
      <c r="U8" s="4">
        <v>3300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45079</v>
      </c>
      <c r="G9" s="6">
        <v>45080</v>
      </c>
      <c r="H9" s="4">
        <v>1</v>
      </c>
      <c r="I9" s="4">
        <v>1</v>
      </c>
      <c r="J9" s="4">
        <v>1</v>
      </c>
      <c r="K9" s="4" t="s">
        <v>30</v>
      </c>
      <c r="L9" s="4">
        <v>341</v>
      </c>
      <c r="M9" s="4">
        <v>341</v>
      </c>
      <c r="N9" s="4" t="s">
        <v>69</v>
      </c>
      <c r="O9" s="4" t="s">
        <v>32</v>
      </c>
      <c r="P9" s="4" t="s">
        <v>33</v>
      </c>
      <c r="Q9" s="4">
        <v>0</v>
      </c>
      <c r="R9" s="7">
        <v>45001</v>
      </c>
      <c r="S9" s="6">
        <v>45083</v>
      </c>
      <c r="T9" s="4" t="s">
        <v>34</v>
      </c>
      <c r="U9" s="4">
        <v>341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45078</v>
      </c>
      <c r="G10" s="6">
        <v>45080</v>
      </c>
      <c r="H10" s="4">
        <v>1</v>
      </c>
      <c r="I10" s="4">
        <v>2</v>
      </c>
      <c r="J10" s="4">
        <v>2</v>
      </c>
      <c r="K10" s="4" t="s">
        <v>30</v>
      </c>
      <c r="L10" s="4">
        <v>1010</v>
      </c>
      <c r="M10" s="4">
        <v>1010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45006</v>
      </c>
      <c r="S10" s="6">
        <v>45083</v>
      </c>
      <c r="T10" s="4" t="s">
        <v>34</v>
      </c>
      <c r="U10" s="4">
        <v>1010</v>
      </c>
      <c r="V10" s="4">
        <v>0</v>
      </c>
      <c r="W10" s="4">
        <v>0</v>
      </c>
      <c r="X10" s="4" t="s">
        <v>76</v>
      </c>
      <c r="Y10" s="4" t="s">
        <v>42</v>
      </c>
    </row>
    <row r="11" s="4" customFormat="1" spans="1:25">
      <c r="A11" s="4" t="s">
        <v>72</v>
      </c>
      <c r="B11" s="4" t="s">
        <v>26</v>
      </c>
      <c r="C11" s="4" t="s">
        <v>77</v>
      </c>
      <c r="D11" s="4" t="s">
        <v>73</v>
      </c>
      <c r="E11" s="4" t="s">
        <v>74</v>
      </c>
      <c r="F11" s="6">
        <v>45078</v>
      </c>
      <c r="G11" s="6">
        <v>45080</v>
      </c>
      <c r="H11" s="4">
        <v>1</v>
      </c>
      <c r="I11" s="4">
        <v>2</v>
      </c>
      <c r="J11" s="4">
        <v>2</v>
      </c>
      <c r="K11" s="4" t="s">
        <v>30</v>
      </c>
      <c r="L11" s="4">
        <v>-1010</v>
      </c>
      <c r="M11" s="4">
        <v>-1010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45006</v>
      </c>
      <c r="S11" s="6">
        <v>45083</v>
      </c>
      <c r="T11" s="4" t="s">
        <v>34</v>
      </c>
      <c r="U11" s="4">
        <v>-1010</v>
      </c>
      <c r="V11" s="4">
        <v>0</v>
      </c>
      <c r="W11" s="4">
        <v>0</v>
      </c>
      <c r="X11" s="4" t="s">
        <v>76</v>
      </c>
      <c r="Y11" s="4" t="s">
        <v>42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45078</v>
      </c>
      <c r="G12" s="6">
        <v>45080</v>
      </c>
      <c r="H12" s="4">
        <v>1</v>
      </c>
      <c r="I12" s="4">
        <v>2</v>
      </c>
      <c r="J12" s="4">
        <v>2</v>
      </c>
      <c r="K12" s="4" t="s">
        <v>30</v>
      </c>
      <c r="L12" s="4">
        <v>1413</v>
      </c>
      <c r="M12" s="4">
        <v>1413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45011</v>
      </c>
      <c r="S12" s="6">
        <v>45083</v>
      </c>
      <c r="T12" s="4" t="s">
        <v>34</v>
      </c>
      <c r="U12" s="4">
        <v>1413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45078</v>
      </c>
      <c r="G13" s="6">
        <v>45080</v>
      </c>
      <c r="H13" s="4">
        <v>3</v>
      </c>
      <c r="I13" s="4">
        <v>2</v>
      </c>
      <c r="J13" s="4">
        <v>6</v>
      </c>
      <c r="K13" s="4" t="s">
        <v>30</v>
      </c>
      <c r="L13" s="4">
        <v>5628</v>
      </c>
      <c r="M13" s="4">
        <v>5628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45016</v>
      </c>
      <c r="S13" s="6">
        <v>45083</v>
      </c>
      <c r="T13" s="4" t="s">
        <v>34</v>
      </c>
      <c r="U13" s="4">
        <v>5628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45073</v>
      </c>
      <c r="G14" s="6">
        <v>45080</v>
      </c>
      <c r="H14" s="4">
        <v>1</v>
      </c>
      <c r="I14" s="4">
        <v>7</v>
      </c>
      <c r="J14" s="4">
        <v>7</v>
      </c>
      <c r="K14" s="4" t="s">
        <v>30</v>
      </c>
      <c r="L14" s="4">
        <v>1820</v>
      </c>
      <c r="M14" s="4">
        <v>1820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45027</v>
      </c>
      <c r="S14" s="6">
        <v>45083</v>
      </c>
      <c r="T14" s="4" t="s">
        <v>34</v>
      </c>
      <c r="U14" s="4">
        <v>1820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60</v>
      </c>
      <c r="B15" s="4" t="s">
        <v>26</v>
      </c>
      <c r="C15" s="4" t="s">
        <v>77</v>
      </c>
      <c r="D15" s="4" t="s">
        <v>61</v>
      </c>
      <c r="E15" s="4" t="s">
        <v>62</v>
      </c>
      <c r="F15" s="6">
        <v>45078</v>
      </c>
      <c r="G15" s="6">
        <v>45080</v>
      </c>
      <c r="H15" s="4">
        <v>1</v>
      </c>
      <c r="I15" s="4">
        <v>2</v>
      </c>
      <c r="J15" s="4">
        <v>2</v>
      </c>
      <c r="K15" s="4" t="s">
        <v>30</v>
      </c>
      <c r="L15" s="4">
        <v>-3300</v>
      </c>
      <c r="M15" s="4">
        <v>-3300</v>
      </c>
      <c r="N15" s="4" t="s">
        <v>63</v>
      </c>
      <c r="O15" s="4" t="s">
        <v>32</v>
      </c>
      <c r="P15" s="4" t="s">
        <v>33</v>
      </c>
      <c r="Q15" s="4">
        <v>0</v>
      </c>
      <c r="R15" s="7">
        <v>44992</v>
      </c>
      <c r="S15" s="6">
        <v>45083</v>
      </c>
      <c r="T15" s="4" t="s">
        <v>34</v>
      </c>
      <c r="U15" s="4">
        <v>-3300</v>
      </c>
      <c r="V15" s="4">
        <v>0</v>
      </c>
      <c r="W15" s="4">
        <v>0</v>
      </c>
      <c r="X15" s="4" t="s">
        <v>64</v>
      </c>
      <c r="Y15" s="4" t="s">
        <v>65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45077</v>
      </c>
      <c r="G16" s="6">
        <v>45080</v>
      </c>
      <c r="H16" s="4">
        <v>1</v>
      </c>
      <c r="I16" s="4">
        <v>3</v>
      </c>
      <c r="J16" s="4">
        <v>3</v>
      </c>
      <c r="K16" s="4" t="s">
        <v>30</v>
      </c>
      <c r="L16" s="4">
        <v>8073</v>
      </c>
      <c r="M16" s="4">
        <v>8073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45034</v>
      </c>
      <c r="S16" s="6">
        <v>45083</v>
      </c>
      <c r="T16" s="4" t="s">
        <v>34</v>
      </c>
      <c r="U16" s="4">
        <v>8073</v>
      </c>
      <c r="V16" s="4">
        <v>0</v>
      </c>
      <c r="W16" s="4">
        <v>0</v>
      </c>
      <c r="X16" s="4" t="s">
        <v>100</v>
      </c>
      <c r="Y16" s="4" t="s">
        <v>42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45079</v>
      </c>
      <c r="G17" s="6">
        <v>45080</v>
      </c>
      <c r="H17" s="4">
        <v>1</v>
      </c>
      <c r="I17" s="4">
        <v>1</v>
      </c>
      <c r="J17" s="4">
        <v>1</v>
      </c>
      <c r="K17" s="4" t="s">
        <v>30</v>
      </c>
      <c r="L17" s="4">
        <v>704</v>
      </c>
      <c r="M17" s="4">
        <v>704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45035</v>
      </c>
      <c r="S17" s="6">
        <v>45083</v>
      </c>
      <c r="T17" s="4" t="s">
        <v>34</v>
      </c>
      <c r="U17" s="4">
        <v>704</v>
      </c>
      <c r="V17" s="4">
        <v>0</v>
      </c>
      <c r="W17" s="4">
        <v>0</v>
      </c>
      <c r="X17" s="4" t="s">
        <v>105</v>
      </c>
      <c r="Y17" s="4" t="s">
        <v>42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45078</v>
      </c>
      <c r="G18" s="6">
        <v>45080</v>
      </c>
      <c r="H18" s="4">
        <v>1</v>
      </c>
      <c r="I18" s="4">
        <v>2</v>
      </c>
      <c r="J18" s="4">
        <v>2</v>
      </c>
      <c r="K18" s="4" t="s">
        <v>30</v>
      </c>
      <c r="L18" s="4">
        <v>790</v>
      </c>
      <c r="M18" s="4">
        <v>790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45039</v>
      </c>
      <c r="S18" s="6">
        <v>45083</v>
      </c>
      <c r="T18" s="4" t="s">
        <v>34</v>
      </c>
      <c r="U18" s="4">
        <v>790</v>
      </c>
      <c r="V18" s="4">
        <v>0</v>
      </c>
      <c r="W18" s="4">
        <v>0</v>
      </c>
      <c r="X18" s="4" t="s">
        <v>110</v>
      </c>
      <c r="Y18" s="4" t="s">
        <v>42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45078</v>
      </c>
      <c r="G19" s="6">
        <v>45080</v>
      </c>
      <c r="H19" s="4">
        <v>1</v>
      </c>
      <c r="I19" s="4">
        <v>2</v>
      </c>
      <c r="J19" s="4">
        <v>2</v>
      </c>
      <c r="K19" s="4" t="s">
        <v>30</v>
      </c>
      <c r="L19" s="4">
        <v>2736</v>
      </c>
      <c r="M19" s="4">
        <v>2736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45042</v>
      </c>
      <c r="S19" s="6">
        <v>45083</v>
      </c>
      <c r="T19" s="4" t="s">
        <v>34</v>
      </c>
      <c r="U19" s="4">
        <v>2736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45076</v>
      </c>
      <c r="G20" s="6">
        <v>45080</v>
      </c>
      <c r="H20" s="4">
        <v>1</v>
      </c>
      <c r="I20" s="4">
        <v>4</v>
      </c>
      <c r="J20" s="4">
        <v>4</v>
      </c>
      <c r="K20" s="4" t="s">
        <v>30</v>
      </c>
      <c r="L20" s="4">
        <v>3740</v>
      </c>
      <c r="M20" s="4">
        <v>3740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45044</v>
      </c>
      <c r="S20" s="6">
        <v>45083</v>
      </c>
      <c r="T20" s="4" t="s">
        <v>34</v>
      </c>
      <c r="U20" s="4">
        <v>3740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45079</v>
      </c>
      <c r="G21" s="6">
        <v>45080</v>
      </c>
      <c r="H21" s="4">
        <v>1</v>
      </c>
      <c r="I21" s="4">
        <v>1</v>
      </c>
      <c r="J21" s="4">
        <v>1</v>
      </c>
      <c r="K21" s="4" t="s">
        <v>30</v>
      </c>
      <c r="L21" s="4">
        <v>971</v>
      </c>
      <c r="M21" s="4">
        <v>971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45045</v>
      </c>
      <c r="S21" s="6">
        <v>45083</v>
      </c>
      <c r="T21" s="4" t="s">
        <v>34</v>
      </c>
      <c r="U21" s="4">
        <v>971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45078</v>
      </c>
      <c r="G22" s="6">
        <v>45080</v>
      </c>
      <c r="H22" s="4">
        <v>1</v>
      </c>
      <c r="I22" s="4">
        <v>2</v>
      </c>
      <c r="J22" s="4">
        <v>2</v>
      </c>
      <c r="K22" s="4" t="s">
        <v>30</v>
      </c>
      <c r="L22" s="4">
        <v>4624</v>
      </c>
      <c r="M22" s="4">
        <v>4624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45047</v>
      </c>
      <c r="S22" s="6">
        <v>45083</v>
      </c>
      <c r="T22" s="4" t="s">
        <v>34</v>
      </c>
      <c r="U22" s="4">
        <v>4624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45073</v>
      </c>
      <c r="G23" s="6">
        <v>45080</v>
      </c>
      <c r="H23" s="4">
        <v>1</v>
      </c>
      <c r="I23" s="4">
        <v>7</v>
      </c>
      <c r="J23" s="4">
        <v>7</v>
      </c>
      <c r="K23" s="4" t="s">
        <v>30</v>
      </c>
      <c r="L23" s="4">
        <v>10000</v>
      </c>
      <c r="M23" s="4">
        <v>10000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45050</v>
      </c>
      <c r="S23" s="6">
        <v>45083</v>
      </c>
      <c r="T23" s="4" t="s">
        <v>34</v>
      </c>
      <c r="U23" s="4">
        <v>10000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45075</v>
      </c>
      <c r="G24" s="6">
        <v>45080</v>
      </c>
      <c r="H24" s="4">
        <v>1</v>
      </c>
      <c r="I24" s="4">
        <v>5</v>
      </c>
      <c r="J24" s="4">
        <v>5</v>
      </c>
      <c r="K24" s="4" t="s">
        <v>30</v>
      </c>
      <c r="L24" s="4">
        <v>2435</v>
      </c>
      <c r="M24" s="4">
        <v>2435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45051</v>
      </c>
      <c r="S24" s="6">
        <v>45083</v>
      </c>
      <c r="T24" s="4" t="s">
        <v>34</v>
      </c>
      <c r="U24" s="4">
        <v>2435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45077</v>
      </c>
      <c r="G25" s="6">
        <v>45080</v>
      </c>
      <c r="H25" s="4">
        <v>1</v>
      </c>
      <c r="I25" s="4">
        <v>3</v>
      </c>
      <c r="J25" s="4">
        <v>3</v>
      </c>
      <c r="K25" s="4" t="s">
        <v>30</v>
      </c>
      <c r="L25" s="4">
        <v>2280</v>
      </c>
      <c r="M25" s="4">
        <v>2280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45052</v>
      </c>
      <c r="S25" s="6">
        <v>45083</v>
      </c>
      <c r="T25" s="4" t="s">
        <v>34</v>
      </c>
      <c r="U25" s="4">
        <v>2280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45077</v>
      </c>
      <c r="G26" s="6">
        <v>45080</v>
      </c>
      <c r="H26" s="4">
        <v>2</v>
      </c>
      <c r="I26" s="4">
        <v>3</v>
      </c>
      <c r="J26" s="4">
        <v>6</v>
      </c>
      <c r="K26" s="4" t="s">
        <v>30</v>
      </c>
      <c r="L26" s="4">
        <v>8260</v>
      </c>
      <c r="M26" s="4">
        <v>8260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45053</v>
      </c>
      <c r="S26" s="6">
        <v>45083</v>
      </c>
      <c r="T26" s="4" t="s">
        <v>34</v>
      </c>
      <c r="U26" s="4">
        <v>8260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45078</v>
      </c>
      <c r="G27" s="6">
        <v>45080</v>
      </c>
      <c r="H27" s="4">
        <v>1</v>
      </c>
      <c r="I27" s="4">
        <v>2</v>
      </c>
      <c r="J27" s="4">
        <v>2</v>
      </c>
      <c r="K27" s="4" t="s">
        <v>30</v>
      </c>
      <c r="L27" s="4">
        <v>2648</v>
      </c>
      <c r="M27" s="4">
        <v>2648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45053</v>
      </c>
      <c r="S27" s="6">
        <v>45083</v>
      </c>
      <c r="T27" s="4" t="s">
        <v>34</v>
      </c>
      <c r="U27" s="4">
        <v>2648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160</v>
      </c>
      <c r="E28" s="4" t="s">
        <v>166</v>
      </c>
      <c r="F28" s="6">
        <v>45078</v>
      </c>
      <c r="G28" s="6">
        <v>45080</v>
      </c>
      <c r="H28" s="4">
        <v>1</v>
      </c>
      <c r="I28" s="4">
        <v>2</v>
      </c>
      <c r="J28" s="4">
        <v>2</v>
      </c>
      <c r="K28" s="4" t="s">
        <v>30</v>
      </c>
      <c r="L28" s="4">
        <v>2806</v>
      </c>
      <c r="M28" s="4">
        <v>2806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45053</v>
      </c>
      <c r="S28" s="6">
        <v>45083</v>
      </c>
      <c r="T28" s="4" t="s">
        <v>34</v>
      </c>
      <c r="U28" s="4">
        <v>2806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45077</v>
      </c>
      <c r="G29" s="6">
        <v>45080</v>
      </c>
      <c r="H29" s="4">
        <v>1</v>
      </c>
      <c r="I29" s="4">
        <v>3</v>
      </c>
      <c r="J29" s="4">
        <v>3</v>
      </c>
      <c r="K29" s="4" t="s">
        <v>30</v>
      </c>
      <c r="L29" s="4">
        <v>3573</v>
      </c>
      <c r="M29" s="4">
        <v>3573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45054</v>
      </c>
      <c r="S29" s="6">
        <v>45083</v>
      </c>
      <c r="T29" s="4" t="s">
        <v>34</v>
      </c>
      <c r="U29" s="4">
        <v>3573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6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45079</v>
      </c>
      <c r="G30" s="6">
        <v>45080</v>
      </c>
      <c r="H30" s="4">
        <v>2</v>
      </c>
      <c r="I30" s="4">
        <v>1</v>
      </c>
      <c r="J30" s="4">
        <v>2</v>
      </c>
      <c r="K30" s="4" t="s">
        <v>30</v>
      </c>
      <c r="L30" s="4">
        <v>888</v>
      </c>
      <c r="M30" s="4">
        <v>888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45054</v>
      </c>
      <c r="S30" s="6">
        <v>45083</v>
      </c>
      <c r="T30" s="4" t="s">
        <v>34</v>
      </c>
      <c r="U30" s="4">
        <v>888</v>
      </c>
      <c r="V30" s="4">
        <v>0</v>
      </c>
      <c r="W30" s="4">
        <v>0</v>
      </c>
      <c r="X30" s="4" t="s">
        <v>180</v>
      </c>
      <c r="Y30" s="4">
        <v>9054185</v>
      </c>
      <c r="Z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45078</v>
      </c>
      <c r="G31" s="6">
        <v>45080</v>
      </c>
      <c r="H31" s="4">
        <v>1</v>
      </c>
      <c r="I31" s="4">
        <v>2</v>
      </c>
      <c r="J31" s="4">
        <v>2</v>
      </c>
      <c r="K31" s="4" t="s">
        <v>30</v>
      </c>
      <c r="L31" s="4">
        <v>536</v>
      </c>
      <c r="M31" s="4">
        <v>536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45056</v>
      </c>
      <c r="S31" s="6">
        <v>45083</v>
      </c>
      <c r="T31" s="4" t="s">
        <v>34</v>
      </c>
      <c r="U31" s="4">
        <v>536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45079</v>
      </c>
      <c r="G32" s="6">
        <v>45080</v>
      </c>
      <c r="H32" s="4">
        <v>1</v>
      </c>
      <c r="I32" s="4">
        <v>1</v>
      </c>
      <c r="J32" s="4">
        <v>1</v>
      </c>
      <c r="K32" s="4" t="s">
        <v>30</v>
      </c>
      <c r="L32" s="4">
        <v>360</v>
      </c>
      <c r="M32" s="4">
        <v>360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45057</v>
      </c>
      <c r="S32" s="6">
        <v>45083</v>
      </c>
      <c r="T32" s="4" t="s">
        <v>34</v>
      </c>
      <c r="U32" s="4">
        <v>360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45077</v>
      </c>
      <c r="G33" s="6">
        <v>45080</v>
      </c>
      <c r="H33" s="4">
        <v>1</v>
      </c>
      <c r="I33" s="4">
        <v>3</v>
      </c>
      <c r="J33" s="4">
        <v>3</v>
      </c>
      <c r="K33" s="4" t="s">
        <v>30</v>
      </c>
      <c r="L33" s="4">
        <v>804</v>
      </c>
      <c r="M33" s="4">
        <v>804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45058</v>
      </c>
      <c r="S33" s="6">
        <v>45083</v>
      </c>
      <c r="T33" s="4" t="s">
        <v>34</v>
      </c>
      <c r="U33" s="4">
        <v>804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160</v>
      </c>
      <c r="E34" s="4" t="s">
        <v>199</v>
      </c>
      <c r="F34" s="6">
        <v>45077</v>
      </c>
      <c r="G34" s="6">
        <v>45080</v>
      </c>
      <c r="H34" s="4">
        <v>1</v>
      </c>
      <c r="I34" s="4">
        <v>3</v>
      </c>
      <c r="J34" s="4">
        <v>3</v>
      </c>
      <c r="K34" s="4" t="s">
        <v>30</v>
      </c>
      <c r="L34" s="4">
        <v>5100</v>
      </c>
      <c r="M34" s="4">
        <v>5100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45059</v>
      </c>
      <c r="S34" s="6">
        <v>45083</v>
      </c>
      <c r="T34" s="4" t="s">
        <v>34</v>
      </c>
      <c r="U34" s="4">
        <v>5100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142</v>
      </c>
      <c r="E35" s="4" t="s">
        <v>143</v>
      </c>
      <c r="F35" s="6">
        <v>45078</v>
      </c>
      <c r="G35" s="6">
        <v>45080</v>
      </c>
      <c r="H35" s="4">
        <v>1</v>
      </c>
      <c r="I35" s="4">
        <v>2</v>
      </c>
      <c r="J35" s="4">
        <v>2</v>
      </c>
      <c r="K35" s="4" t="s">
        <v>30</v>
      </c>
      <c r="L35" s="4">
        <v>974</v>
      </c>
      <c r="M35" s="4">
        <v>974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45059</v>
      </c>
      <c r="S35" s="6">
        <v>45083</v>
      </c>
      <c r="T35" s="4" t="s">
        <v>34</v>
      </c>
      <c r="U35" s="4">
        <v>974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45078</v>
      </c>
      <c r="G36" s="6">
        <v>45080</v>
      </c>
      <c r="H36" s="4">
        <v>1</v>
      </c>
      <c r="I36" s="4">
        <v>2</v>
      </c>
      <c r="J36" s="4">
        <v>2</v>
      </c>
      <c r="K36" s="4" t="s">
        <v>30</v>
      </c>
      <c r="L36" s="4">
        <v>2278</v>
      </c>
      <c r="M36" s="4">
        <v>2278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45061</v>
      </c>
      <c r="S36" s="6">
        <v>45083</v>
      </c>
      <c r="T36" s="4" t="s">
        <v>34</v>
      </c>
      <c r="U36" s="4">
        <v>2278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45078</v>
      </c>
      <c r="G37" s="6">
        <v>45080</v>
      </c>
      <c r="H37" s="4">
        <v>1</v>
      </c>
      <c r="I37" s="4">
        <v>2</v>
      </c>
      <c r="J37" s="4">
        <v>2</v>
      </c>
      <c r="K37" s="4" t="s">
        <v>30</v>
      </c>
      <c r="L37" s="4">
        <v>2016</v>
      </c>
      <c r="M37" s="4">
        <v>2016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45061</v>
      </c>
      <c r="S37" s="6">
        <v>45083</v>
      </c>
      <c r="T37" s="4" t="s">
        <v>34</v>
      </c>
      <c r="U37" s="4">
        <v>2016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45077</v>
      </c>
      <c r="G38" s="6">
        <v>45080</v>
      </c>
      <c r="H38" s="4">
        <v>1</v>
      </c>
      <c r="I38" s="4">
        <v>3</v>
      </c>
      <c r="J38" s="4">
        <v>3</v>
      </c>
      <c r="K38" s="4" t="s">
        <v>30</v>
      </c>
      <c r="L38" s="4">
        <v>2031</v>
      </c>
      <c r="M38" s="4">
        <v>2031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45061</v>
      </c>
      <c r="S38" s="6">
        <v>45083</v>
      </c>
      <c r="T38" s="4" t="s">
        <v>34</v>
      </c>
      <c r="U38" s="4">
        <v>2031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45078</v>
      </c>
      <c r="G39" s="6">
        <v>45080</v>
      </c>
      <c r="H39" s="4">
        <v>1</v>
      </c>
      <c r="I39" s="4">
        <v>2</v>
      </c>
      <c r="J39" s="4">
        <v>2</v>
      </c>
      <c r="K39" s="4" t="s">
        <v>30</v>
      </c>
      <c r="L39" s="4">
        <v>1900</v>
      </c>
      <c r="M39" s="4">
        <v>1900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45062</v>
      </c>
      <c r="S39" s="6">
        <v>45083</v>
      </c>
      <c r="T39" s="4" t="s">
        <v>34</v>
      </c>
      <c r="U39" s="4">
        <v>1900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45078</v>
      </c>
      <c r="G40" s="6">
        <v>45080</v>
      </c>
      <c r="H40" s="4">
        <v>1</v>
      </c>
      <c r="I40" s="4">
        <v>2</v>
      </c>
      <c r="J40" s="4">
        <v>2</v>
      </c>
      <c r="K40" s="4" t="s">
        <v>30</v>
      </c>
      <c r="L40" s="4">
        <v>1740</v>
      </c>
      <c r="M40" s="4">
        <v>1740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45063</v>
      </c>
      <c r="S40" s="6">
        <v>45083</v>
      </c>
      <c r="T40" s="4" t="s">
        <v>34</v>
      </c>
      <c r="U40" s="4">
        <v>1740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226</v>
      </c>
      <c r="E41" s="4" t="s">
        <v>227</v>
      </c>
      <c r="F41" s="6">
        <v>45078</v>
      </c>
      <c r="G41" s="6">
        <v>45080</v>
      </c>
      <c r="H41" s="4">
        <v>1</v>
      </c>
      <c r="I41" s="4">
        <v>2</v>
      </c>
      <c r="J41" s="4">
        <v>2</v>
      </c>
      <c r="K41" s="4" t="s">
        <v>30</v>
      </c>
      <c r="L41" s="4">
        <v>1860</v>
      </c>
      <c r="M41" s="4">
        <v>1860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45065</v>
      </c>
      <c r="S41" s="6">
        <v>45083</v>
      </c>
      <c r="T41" s="4" t="s">
        <v>34</v>
      </c>
      <c r="U41" s="4">
        <v>1860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45077</v>
      </c>
      <c r="G42" s="6">
        <v>45080</v>
      </c>
      <c r="H42" s="4">
        <v>1</v>
      </c>
      <c r="I42" s="4">
        <v>3</v>
      </c>
      <c r="J42" s="4">
        <v>3</v>
      </c>
      <c r="K42" s="4" t="s">
        <v>30</v>
      </c>
      <c r="L42" s="4">
        <v>16958</v>
      </c>
      <c r="M42" s="4">
        <v>16958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45065</v>
      </c>
      <c r="S42" s="6">
        <v>45083</v>
      </c>
      <c r="T42" s="4" t="s">
        <v>34</v>
      </c>
      <c r="U42" s="4">
        <v>16958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45078</v>
      </c>
      <c r="G43" s="6">
        <v>45080</v>
      </c>
      <c r="H43" s="4">
        <v>1</v>
      </c>
      <c r="I43" s="4">
        <v>2</v>
      </c>
      <c r="J43" s="4">
        <v>2</v>
      </c>
      <c r="K43" s="4" t="s">
        <v>30</v>
      </c>
      <c r="L43" s="4">
        <v>2300</v>
      </c>
      <c r="M43" s="4">
        <v>2300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45065</v>
      </c>
      <c r="S43" s="6">
        <v>45083</v>
      </c>
      <c r="T43" s="4" t="s">
        <v>34</v>
      </c>
      <c r="U43" s="4">
        <v>2300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45078</v>
      </c>
      <c r="G44" s="6">
        <v>45080</v>
      </c>
      <c r="H44" s="4">
        <v>1</v>
      </c>
      <c r="I44" s="4">
        <v>2</v>
      </c>
      <c r="J44" s="4">
        <v>2</v>
      </c>
      <c r="K44" s="4" t="s">
        <v>30</v>
      </c>
      <c r="L44" s="4">
        <v>4000</v>
      </c>
      <c r="M44" s="4">
        <v>4000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45065</v>
      </c>
      <c r="S44" s="6">
        <v>45083</v>
      </c>
      <c r="T44" s="4" t="s">
        <v>34</v>
      </c>
      <c r="U44" s="4">
        <v>4000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97</v>
      </c>
      <c r="E45" s="4" t="s">
        <v>260</v>
      </c>
      <c r="F45" s="6">
        <v>45078</v>
      </c>
      <c r="G45" s="6">
        <v>45080</v>
      </c>
      <c r="H45" s="4">
        <v>2</v>
      </c>
      <c r="I45" s="4">
        <v>2</v>
      </c>
      <c r="J45" s="4">
        <v>4</v>
      </c>
      <c r="K45" s="4" t="s">
        <v>30</v>
      </c>
      <c r="L45" s="4">
        <v>5112</v>
      </c>
      <c r="M45" s="4">
        <v>5112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45065</v>
      </c>
      <c r="S45" s="6">
        <v>45083</v>
      </c>
      <c r="T45" s="4" t="s">
        <v>34</v>
      </c>
      <c r="U45" s="4">
        <v>5112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265</v>
      </c>
      <c r="E46" s="4" t="s">
        <v>266</v>
      </c>
      <c r="F46" s="6">
        <v>45074</v>
      </c>
      <c r="G46" s="6">
        <v>45080</v>
      </c>
      <c r="H46" s="4">
        <v>1</v>
      </c>
      <c r="I46" s="4">
        <v>6</v>
      </c>
      <c r="J46" s="4">
        <v>6</v>
      </c>
      <c r="K46" s="4" t="s">
        <v>30</v>
      </c>
      <c r="L46" s="4">
        <v>4980</v>
      </c>
      <c r="M46" s="4">
        <v>4980</v>
      </c>
      <c r="N46" s="4" t="s">
        <v>267</v>
      </c>
      <c r="O46" s="4" t="s">
        <v>32</v>
      </c>
      <c r="P46" s="4" t="s">
        <v>33</v>
      </c>
      <c r="Q46" s="4">
        <v>0</v>
      </c>
      <c r="R46" s="7">
        <v>45065</v>
      </c>
      <c r="S46" s="6">
        <v>45083</v>
      </c>
      <c r="T46" s="4" t="s">
        <v>34</v>
      </c>
      <c r="U46" s="4">
        <v>4980</v>
      </c>
      <c r="V46" s="4">
        <v>0</v>
      </c>
      <c r="W46" s="4">
        <v>0</v>
      </c>
      <c r="X46" s="4" t="s">
        <v>268</v>
      </c>
      <c r="Y46" s="4" t="s">
        <v>269</v>
      </c>
    </row>
    <row r="47" s="4" customFormat="1" spans="1:25">
      <c r="A47" s="4" t="s">
        <v>270</v>
      </c>
      <c r="B47" s="4" t="s">
        <v>26</v>
      </c>
      <c r="C47" s="4" t="s">
        <v>27</v>
      </c>
      <c r="D47" s="4" t="s">
        <v>271</v>
      </c>
      <c r="E47" s="4" t="s">
        <v>272</v>
      </c>
      <c r="F47" s="6">
        <v>45079</v>
      </c>
      <c r="G47" s="6">
        <v>45080</v>
      </c>
      <c r="H47" s="4">
        <v>2</v>
      </c>
      <c r="I47" s="4">
        <v>1</v>
      </c>
      <c r="J47" s="4">
        <v>2</v>
      </c>
      <c r="K47" s="4" t="s">
        <v>30</v>
      </c>
      <c r="L47" s="4">
        <v>3200</v>
      </c>
      <c r="M47" s="4">
        <v>3200</v>
      </c>
      <c r="N47" s="4" t="s">
        <v>273</v>
      </c>
      <c r="O47" s="4" t="s">
        <v>32</v>
      </c>
      <c r="P47" s="4" t="s">
        <v>33</v>
      </c>
      <c r="Q47" s="4">
        <v>0</v>
      </c>
      <c r="R47" s="7">
        <v>45066</v>
      </c>
      <c r="S47" s="6">
        <v>45083</v>
      </c>
      <c r="T47" s="4" t="s">
        <v>34</v>
      </c>
      <c r="U47" s="4">
        <v>3200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45078</v>
      </c>
      <c r="G48" s="6">
        <v>45080</v>
      </c>
      <c r="H48" s="4">
        <v>1</v>
      </c>
      <c r="I48" s="4">
        <v>2</v>
      </c>
      <c r="J48" s="4">
        <v>2</v>
      </c>
      <c r="K48" s="4" t="s">
        <v>30</v>
      </c>
      <c r="L48" s="4">
        <v>490</v>
      </c>
      <c r="M48" s="4">
        <v>490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45066</v>
      </c>
      <c r="S48" s="6">
        <v>45083</v>
      </c>
      <c r="T48" s="4" t="s">
        <v>34</v>
      </c>
      <c r="U48" s="4">
        <v>490</v>
      </c>
      <c r="V48" s="4">
        <v>0</v>
      </c>
      <c r="W48" s="4">
        <v>0</v>
      </c>
      <c r="X48" s="4" t="s">
        <v>42</v>
      </c>
      <c r="Y48" s="4" t="s">
        <v>42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232</v>
      </c>
      <c r="E49" s="4" t="s">
        <v>233</v>
      </c>
      <c r="F49" s="6">
        <v>45073</v>
      </c>
      <c r="G49" s="6">
        <v>45080</v>
      </c>
      <c r="H49" s="4">
        <v>1</v>
      </c>
      <c r="I49" s="4">
        <v>7</v>
      </c>
      <c r="J49" s="4">
        <v>7</v>
      </c>
      <c r="K49" s="4" t="s">
        <v>30</v>
      </c>
      <c r="L49" s="4">
        <v>6260</v>
      </c>
      <c r="M49" s="4">
        <v>6260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45067</v>
      </c>
      <c r="S49" s="6">
        <v>45083</v>
      </c>
      <c r="T49" s="4" t="s">
        <v>34</v>
      </c>
      <c r="U49" s="4">
        <v>6260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286</v>
      </c>
      <c r="F50" s="6">
        <v>45079</v>
      </c>
      <c r="G50" s="6">
        <v>45080</v>
      </c>
      <c r="H50" s="4">
        <v>1</v>
      </c>
      <c r="I50" s="4">
        <v>1</v>
      </c>
      <c r="J50" s="4">
        <v>1</v>
      </c>
      <c r="K50" s="4" t="s">
        <v>30</v>
      </c>
      <c r="L50" s="4">
        <v>637</v>
      </c>
      <c r="M50" s="4">
        <v>637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45067</v>
      </c>
      <c r="S50" s="6">
        <v>45083</v>
      </c>
      <c r="T50" s="4" t="s">
        <v>34</v>
      </c>
      <c r="U50" s="4">
        <v>637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292</v>
      </c>
      <c r="F51" s="6">
        <v>45079</v>
      </c>
      <c r="G51" s="6">
        <v>45080</v>
      </c>
      <c r="H51" s="4">
        <v>1</v>
      </c>
      <c r="I51" s="4">
        <v>1</v>
      </c>
      <c r="J51" s="4">
        <v>1</v>
      </c>
      <c r="K51" s="4" t="s">
        <v>30</v>
      </c>
      <c r="L51" s="4">
        <v>880</v>
      </c>
      <c r="M51" s="4">
        <v>880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45067</v>
      </c>
      <c r="S51" s="6">
        <v>45083</v>
      </c>
      <c r="T51" s="4" t="s">
        <v>34</v>
      </c>
      <c r="U51" s="4">
        <v>880</v>
      </c>
      <c r="V51" s="4">
        <v>0</v>
      </c>
      <c r="W51" s="4">
        <v>0</v>
      </c>
      <c r="X51" s="4" t="s">
        <v>294</v>
      </c>
      <c r="Y51" s="4" t="s">
        <v>295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297</v>
      </c>
      <c r="E52" s="4" t="s">
        <v>298</v>
      </c>
      <c r="F52" s="6">
        <v>45076</v>
      </c>
      <c r="G52" s="6">
        <v>45080</v>
      </c>
      <c r="H52" s="4">
        <v>1</v>
      </c>
      <c r="I52" s="4">
        <v>4</v>
      </c>
      <c r="J52" s="4">
        <v>4</v>
      </c>
      <c r="K52" s="4" t="s">
        <v>30</v>
      </c>
      <c r="L52" s="4">
        <v>4944</v>
      </c>
      <c r="M52" s="4">
        <v>4944</v>
      </c>
      <c r="N52" s="4" t="s">
        <v>299</v>
      </c>
      <c r="O52" s="4" t="s">
        <v>32</v>
      </c>
      <c r="P52" s="4" t="s">
        <v>33</v>
      </c>
      <c r="Q52" s="4">
        <v>0</v>
      </c>
      <c r="R52" s="7">
        <v>45067</v>
      </c>
      <c r="S52" s="6">
        <v>45083</v>
      </c>
      <c r="T52" s="4" t="s">
        <v>34</v>
      </c>
      <c r="U52" s="4">
        <v>4944</v>
      </c>
      <c r="V52" s="4">
        <v>0</v>
      </c>
      <c r="W52" s="4">
        <v>0</v>
      </c>
      <c r="X52" s="4" t="s">
        <v>300</v>
      </c>
      <c r="Y52" s="4" t="s">
        <v>42</v>
      </c>
    </row>
    <row r="53" s="4" customFormat="1" spans="1:25">
      <c r="A53" s="4" t="s">
        <v>296</v>
      </c>
      <c r="B53" s="4" t="s">
        <v>26</v>
      </c>
      <c r="C53" s="4" t="s">
        <v>77</v>
      </c>
      <c r="D53" s="4" t="s">
        <v>297</v>
      </c>
      <c r="E53" s="4" t="s">
        <v>298</v>
      </c>
      <c r="F53" s="6">
        <v>45076</v>
      </c>
      <c r="G53" s="6">
        <v>45080</v>
      </c>
      <c r="H53" s="4">
        <v>1</v>
      </c>
      <c r="I53" s="4">
        <v>4</v>
      </c>
      <c r="J53" s="4">
        <v>4</v>
      </c>
      <c r="K53" s="4" t="s">
        <v>30</v>
      </c>
      <c r="L53" s="4">
        <v>-4944</v>
      </c>
      <c r="M53" s="4">
        <v>-4944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45067</v>
      </c>
      <c r="S53" s="6">
        <v>45083</v>
      </c>
      <c r="T53" s="4" t="s">
        <v>34</v>
      </c>
      <c r="U53" s="4">
        <v>-4944</v>
      </c>
      <c r="V53" s="4">
        <v>0</v>
      </c>
      <c r="W53" s="4">
        <v>0</v>
      </c>
      <c r="X53" s="4" t="s">
        <v>300</v>
      </c>
      <c r="Y53" s="4" t="s">
        <v>42</v>
      </c>
    </row>
    <row r="54" s="4" customFormat="1" spans="1:25">
      <c r="A54" s="4" t="s">
        <v>301</v>
      </c>
      <c r="B54" s="4" t="s">
        <v>26</v>
      </c>
      <c r="C54" s="4" t="s">
        <v>27</v>
      </c>
      <c r="D54" s="4" t="s">
        <v>285</v>
      </c>
      <c r="E54" s="4" t="s">
        <v>302</v>
      </c>
      <c r="F54" s="6">
        <v>45079</v>
      </c>
      <c r="G54" s="6">
        <v>45080</v>
      </c>
      <c r="H54" s="4">
        <v>1</v>
      </c>
      <c r="I54" s="4">
        <v>1</v>
      </c>
      <c r="J54" s="4">
        <v>1</v>
      </c>
      <c r="K54" s="4" t="s">
        <v>30</v>
      </c>
      <c r="L54" s="4">
        <v>780</v>
      </c>
      <c r="M54" s="4">
        <v>780</v>
      </c>
      <c r="N54" s="4" t="s">
        <v>303</v>
      </c>
      <c r="O54" s="4" t="s">
        <v>32</v>
      </c>
      <c r="P54" s="4" t="s">
        <v>33</v>
      </c>
      <c r="Q54" s="4">
        <v>0</v>
      </c>
      <c r="R54" s="7">
        <v>45068</v>
      </c>
      <c r="S54" s="6">
        <v>45083</v>
      </c>
      <c r="T54" s="4" t="s">
        <v>34</v>
      </c>
      <c r="U54" s="4">
        <v>780</v>
      </c>
      <c r="V54" s="4">
        <v>0</v>
      </c>
      <c r="W54" s="4">
        <v>0</v>
      </c>
      <c r="X54" s="4" t="s">
        <v>304</v>
      </c>
      <c r="Y54" s="4" t="s">
        <v>305</v>
      </c>
    </row>
    <row r="55" s="4" customFormat="1" spans="1:25">
      <c r="A55" s="4" t="s">
        <v>306</v>
      </c>
      <c r="B55" s="4" t="s">
        <v>26</v>
      </c>
      <c r="C55" s="4" t="s">
        <v>27</v>
      </c>
      <c r="D55" s="4" t="s">
        <v>307</v>
      </c>
      <c r="E55" s="4" t="s">
        <v>308</v>
      </c>
      <c r="F55" s="6">
        <v>45078</v>
      </c>
      <c r="G55" s="6">
        <v>45080</v>
      </c>
      <c r="H55" s="4">
        <v>1</v>
      </c>
      <c r="I55" s="4">
        <v>2</v>
      </c>
      <c r="J55" s="4">
        <v>2</v>
      </c>
      <c r="K55" s="4" t="s">
        <v>30</v>
      </c>
      <c r="L55" s="4">
        <v>1430</v>
      </c>
      <c r="M55" s="4">
        <v>1430</v>
      </c>
      <c r="N55" s="4" t="s">
        <v>309</v>
      </c>
      <c r="O55" s="4" t="s">
        <v>32</v>
      </c>
      <c r="P55" s="4" t="s">
        <v>33</v>
      </c>
      <c r="Q55" s="4">
        <v>0</v>
      </c>
      <c r="R55" s="7">
        <v>45068</v>
      </c>
      <c r="S55" s="6">
        <v>45083</v>
      </c>
      <c r="T55" s="4" t="s">
        <v>34</v>
      </c>
      <c r="U55" s="4">
        <v>1430</v>
      </c>
      <c r="V55" s="4">
        <v>0</v>
      </c>
      <c r="W55" s="4">
        <v>0</v>
      </c>
      <c r="X55" s="4" t="s">
        <v>310</v>
      </c>
      <c r="Y55" s="4" t="s">
        <v>310</v>
      </c>
    </row>
    <row r="56" s="4" customFormat="1" spans="1:25">
      <c r="A56" s="4" t="s">
        <v>311</v>
      </c>
      <c r="B56" s="4" t="s">
        <v>26</v>
      </c>
      <c r="C56" s="4" t="s">
        <v>27</v>
      </c>
      <c r="D56" s="4" t="s">
        <v>277</v>
      </c>
      <c r="E56" s="4" t="s">
        <v>278</v>
      </c>
      <c r="F56" s="6">
        <v>45077</v>
      </c>
      <c r="G56" s="6">
        <v>45080</v>
      </c>
      <c r="H56" s="4">
        <v>1</v>
      </c>
      <c r="I56" s="4">
        <v>3</v>
      </c>
      <c r="J56" s="4">
        <v>3</v>
      </c>
      <c r="K56" s="4" t="s">
        <v>30</v>
      </c>
      <c r="L56" s="4">
        <v>735</v>
      </c>
      <c r="M56" s="4">
        <v>735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45069</v>
      </c>
      <c r="S56" s="6">
        <v>45083</v>
      </c>
      <c r="T56" s="4" t="s">
        <v>34</v>
      </c>
      <c r="U56" s="4">
        <v>735</v>
      </c>
      <c r="V56" s="4">
        <v>0</v>
      </c>
      <c r="W56" s="4">
        <v>0</v>
      </c>
      <c r="X56" s="4" t="s">
        <v>313</v>
      </c>
      <c r="Y56" s="4" t="s">
        <v>314</v>
      </c>
    </row>
    <row r="57" s="4" customFormat="1" spans="1:25">
      <c r="A57" s="4" t="s">
        <v>315</v>
      </c>
      <c r="B57" s="4" t="s">
        <v>26</v>
      </c>
      <c r="C57" s="4" t="s">
        <v>27</v>
      </c>
      <c r="D57" s="4" t="s">
        <v>316</v>
      </c>
      <c r="E57" s="4" t="s">
        <v>317</v>
      </c>
      <c r="F57" s="6">
        <v>45077</v>
      </c>
      <c r="G57" s="6">
        <v>45080</v>
      </c>
      <c r="H57" s="4">
        <v>1</v>
      </c>
      <c r="I57" s="4">
        <v>3</v>
      </c>
      <c r="J57" s="4">
        <v>3</v>
      </c>
      <c r="K57" s="4" t="s">
        <v>30</v>
      </c>
      <c r="L57" s="4">
        <v>1799</v>
      </c>
      <c r="M57" s="4">
        <v>1799</v>
      </c>
      <c r="N57" s="4" t="s">
        <v>318</v>
      </c>
      <c r="O57" s="4" t="s">
        <v>32</v>
      </c>
      <c r="P57" s="4" t="s">
        <v>33</v>
      </c>
      <c r="Q57" s="4">
        <v>0</v>
      </c>
      <c r="R57" s="7">
        <v>45069</v>
      </c>
      <c r="S57" s="6">
        <v>45083</v>
      </c>
      <c r="T57" s="4" t="s">
        <v>34</v>
      </c>
      <c r="U57" s="4">
        <v>1799</v>
      </c>
      <c r="V57" s="4">
        <v>0</v>
      </c>
      <c r="W57" s="4">
        <v>0</v>
      </c>
      <c r="X57" s="4" t="s">
        <v>319</v>
      </c>
      <c r="Y57" s="4" t="s">
        <v>320</v>
      </c>
    </row>
    <row r="58" s="4" customFormat="1" spans="1:25">
      <c r="A58" s="4" t="s">
        <v>321</v>
      </c>
      <c r="B58" s="4" t="s">
        <v>26</v>
      </c>
      <c r="C58" s="4" t="s">
        <v>27</v>
      </c>
      <c r="D58" s="4" t="s">
        <v>322</v>
      </c>
      <c r="E58" s="4" t="s">
        <v>323</v>
      </c>
      <c r="F58" s="6">
        <v>45079</v>
      </c>
      <c r="G58" s="6">
        <v>45080</v>
      </c>
      <c r="H58" s="4">
        <v>1</v>
      </c>
      <c r="I58" s="4">
        <v>1</v>
      </c>
      <c r="J58" s="4">
        <v>1</v>
      </c>
      <c r="K58" s="4" t="s">
        <v>30</v>
      </c>
      <c r="L58" s="4">
        <v>435</v>
      </c>
      <c r="M58" s="4">
        <v>435</v>
      </c>
      <c r="N58" s="4" t="s">
        <v>324</v>
      </c>
      <c r="O58" s="4" t="s">
        <v>32</v>
      </c>
      <c r="P58" s="4" t="s">
        <v>33</v>
      </c>
      <c r="Q58" s="4">
        <v>0</v>
      </c>
      <c r="R58" s="7">
        <v>45069</v>
      </c>
      <c r="S58" s="6">
        <v>45083</v>
      </c>
      <c r="T58" s="4" t="s">
        <v>34</v>
      </c>
      <c r="U58" s="4">
        <v>435</v>
      </c>
      <c r="V58" s="4">
        <v>0</v>
      </c>
      <c r="W58" s="4">
        <v>0</v>
      </c>
      <c r="X58" s="4" t="s">
        <v>325</v>
      </c>
      <c r="Y58" s="4" t="s">
        <v>326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208</v>
      </c>
      <c r="E59" s="4" t="s">
        <v>328</v>
      </c>
      <c r="F59" s="6">
        <v>45078</v>
      </c>
      <c r="G59" s="6">
        <v>45080</v>
      </c>
      <c r="H59" s="4">
        <v>1</v>
      </c>
      <c r="I59" s="4">
        <v>2</v>
      </c>
      <c r="J59" s="4">
        <v>2</v>
      </c>
      <c r="K59" s="4" t="s">
        <v>30</v>
      </c>
      <c r="L59" s="4">
        <v>2078</v>
      </c>
      <c r="M59" s="4">
        <v>2078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45069</v>
      </c>
      <c r="S59" s="6">
        <v>45083</v>
      </c>
      <c r="T59" s="4" t="s">
        <v>34</v>
      </c>
      <c r="U59" s="4">
        <v>2078</v>
      </c>
      <c r="V59" s="4">
        <v>0</v>
      </c>
      <c r="W59" s="4">
        <v>0</v>
      </c>
      <c r="X59" s="4" t="s">
        <v>330</v>
      </c>
      <c r="Y59" s="4" t="s">
        <v>42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285</v>
      </c>
      <c r="E60" s="4" t="s">
        <v>286</v>
      </c>
      <c r="F60" s="6">
        <v>45079</v>
      </c>
      <c r="G60" s="6">
        <v>45080</v>
      </c>
      <c r="H60" s="4">
        <v>1</v>
      </c>
      <c r="I60" s="4">
        <v>1</v>
      </c>
      <c r="J60" s="4">
        <v>1</v>
      </c>
      <c r="K60" s="4" t="s">
        <v>30</v>
      </c>
      <c r="L60" s="4">
        <v>637</v>
      </c>
      <c r="M60" s="4">
        <v>637</v>
      </c>
      <c r="N60" s="4" t="s">
        <v>332</v>
      </c>
      <c r="O60" s="4" t="s">
        <v>32</v>
      </c>
      <c r="P60" s="4" t="s">
        <v>33</v>
      </c>
      <c r="Q60" s="4">
        <v>0</v>
      </c>
      <c r="R60" s="7">
        <v>45069</v>
      </c>
      <c r="S60" s="6">
        <v>45083</v>
      </c>
      <c r="T60" s="4" t="s">
        <v>34</v>
      </c>
      <c r="U60" s="4">
        <v>637</v>
      </c>
      <c r="V60" s="4">
        <v>0</v>
      </c>
      <c r="W60" s="4">
        <v>0</v>
      </c>
      <c r="X60" s="4" t="s">
        <v>333</v>
      </c>
      <c r="Y60" s="4" t="s">
        <v>42</v>
      </c>
    </row>
    <row r="61" s="4" customFormat="1" spans="1:25">
      <c r="A61" s="4" t="s">
        <v>334</v>
      </c>
      <c r="B61" s="4" t="s">
        <v>26</v>
      </c>
      <c r="C61" s="4" t="s">
        <v>27</v>
      </c>
      <c r="D61" s="4" t="s">
        <v>335</v>
      </c>
      <c r="E61" s="4" t="s">
        <v>336</v>
      </c>
      <c r="F61" s="6">
        <v>45079</v>
      </c>
      <c r="G61" s="6">
        <v>45080</v>
      </c>
      <c r="H61" s="4">
        <v>1</v>
      </c>
      <c r="I61" s="4">
        <v>1</v>
      </c>
      <c r="J61" s="4">
        <v>1</v>
      </c>
      <c r="K61" s="4" t="s">
        <v>30</v>
      </c>
      <c r="L61" s="4">
        <v>438</v>
      </c>
      <c r="M61" s="4">
        <v>438</v>
      </c>
      <c r="N61" s="4" t="s">
        <v>337</v>
      </c>
      <c r="O61" s="4" t="s">
        <v>32</v>
      </c>
      <c r="P61" s="4" t="s">
        <v>33</v>
      </c>
      <c r="Q61" s="4">
        <v>0</v>
      </c>
      <c r="R61" s="7">
        <v>45070</v>
      </c>
      <c r="S61" s="6">
        <v>45083</v>
      </c>
      <c r="T61" s="4" t="s">
        <v>34</v>
      </c>
      <c r="U61" s="4">
        <v>438</v>
      </c>
      <c r="V61" s="4">
        <v>0</v>
      </c>
      <c r="W61" s="4">
        <v>0</v>
      </c>
      <c r="X61" s="4" t="s">
        <v>338</v>
      </c>
      <c r="Y61" s="4" t="s">
        <v>42</v>
      </c>
    </row>
    <row r="62" s="4" customFormat="1" spans="1:25">
      <c r="A62" s="4" t="s">
        <v>339</v>
      </c>
      <c r="B62" s="4" t="s">
        <v>26</v>
      </c>
      <c r="C62" s="4" t="s">
        <v>27</v>
      </c>
      <c r="D62" s="4" t="s">
        <v>340</v>
      </c>
      <c r="E62" s="4" t="s">
        <v>341</v>
      </c>
      <c r="F62" s="6">
        <v>45078</v>
      </c>
      <c r="G62" s="6">
        <v>45080</v>
      </c>
      <c r="H62" s="4">
        <v>1</v>
      </c>
      <c r="I62" s="4">
        <v>2</v>
      </c>
      <c r="J62" s="4">
        <v>2</v>
      </c>
      <c r="K62" s="4" t="s">
        <v>30</v>
      </c>
      <c r="L62" s="4">
        <v>1290</v>
      </c>
      <c r="M62" s="4">
        <v>1290</v>
      </c>
      <c r="N62" s="4" t="s">
        <v>342</v>
      </c>
      <c r="O62" s="4" t="s">
        <v>32</v>
      </c>
      <c r="P62" s="4" t="s">
        <v>33</v>
      </c>
      <c r="Q62" s="4">
        <v>0</v>
      </c>
      <c r="R62" s="7">
        <v>45069</v>
      </c>
      <c r="S62" s="6">
        <v>45083</v>
      </c>
      <c r="T62" s="4" t="s">
        <v>34</v>
      </c>
      <c r="U62" s="4">
        <v>1290</v>
      </c>
      <c r="V62" s="4">
        <v>0</v>
      </c>
      <c r="W62" s="4">
        <v>0</v>
      </c>
      <c r="X62" s="4" t="s">
        <v>343</v>
      </c>
      <c r="Y62" s="4" t="s">
        <v>344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112</v>
      </c>
      <c r="E63" s="4" t="s">
        <v>346</v>
      </c>
      <c r="F63" s="6">
        <v>45076</v>
      </c>
      <c r="G63" s="6">
        <v>45080</v>
      </c>
      <c r="H63" s="4">
        <v>1</v>
      </c>
      <c r="I63" s="4">
        <v>4</v>
      </c>
      <c r="J63" s="4">
        <v>4</v>
      </c>
      <c r="K63" s="4" t="s">
        <v>30</v>
      </c>
      <c r="L63" s="4">
        <v>5560</v>
      </c>
      <c r="M63" s="4">
        <v>5560</v>
      </c>
      <c r="N63" s="4" t="s">
        <v>347</v>
      </c>
      <c r="O63" s="4" t="s">
        <v>32</v>
      </c>
      <c r="P63" s="4" t="s">
        <v>33</v>
      </c>
      <c r="Q63" s="4">
        <v>0</v>
      </c>
      <c r="R63" s="7">
        <v>45070</v>
      </c>
      <c r="S63" s="6">
        <v>45083</v>
      </c>
      <c r="T63" s="4" t="s">
        <v>34</v>
      </c>
      <c r="U63" s="4">
        <v>5560</v>
      </c>
      <c r="V63" s="4">
        <v>0</v>
      </c>
      <c r="W63" s="4">
        <v>0</v>
      </c>
      <c r="X63" s="4" t="s">
        <v>348</v>
      </c>
      <c r="Y63" s="4" t="s">
        <v>42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335</v>
      </c>
      <c r="E64" s="4" t="s">
        <v>350</v>
      </c>
      <c r="F64" s="6">
        <v>45079</v>
      </c>
      <c r="G64" s="6">
        <v>45080</v>
      </c>
      <c r="H64" s="4">
        <v>1</v>
      </c>
      <c r="I64" s="4">
        <v>1</v>
      </c>
      <c r="J64" s="4">
        <v>1</v>
      </c>
      <c r="K64" s="4" t="s">
        <v>30</v>
      </c>
      <c r="L64" s="4">
        <v>548</v>
      </c>
      <c r="M64" s="4">
        <v>548</v>
      </c>
      <c r="N64" s="4" t="s">
        <v>351</v>
      </c>
      <c r="O64" s="4" t="s">
        <v>32</v>
      </c>
      <c r="P64" s="4" t="s">
        <v>33</v>
      </c>
      <c r="Q64" s="4">
        <v>0</v>
      </c>
      <c r="R64" s="7">
        <v>45071</v>
      </c>
      <c r="S64" s="6">
        <v>45083</v>
      </c>
      <c r="T64" s="4" t="s">
        <v>34</v>
      </c>
      <c r="U64" s="4">
        <v>548</v>
      </c>
      <c r="V64" s="4">
        <v>0</v>
      </c>
      <c r="W64" s="4">
        <v>0</v>
      </c>
      <c r="X64" s="4" t="s">
        <v>352</v>
      </c>
      <c r="Y64" s="4" t="s">
        <v>42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354</v>
      </c>
      <c r="E65" s="4" t="s">
        <v>355</v>
      </c>
      <c r="F65" s="6">
        <v>45079</v>
      </c>
      <c r="G65" s="6">
        <v>45080</v>
      </c>
      <c r="H65" s="4">
        <v>1</v>
      </c>
      <c r="I65" s="4">
        <v>1</v>
      </c>
      <c r="J65" s="4">
        <v>1</v>
      </c>
      <c r="K65" s="4" t="s">
        <v>30</v>
      </c>
      <c r="L65" s="4">
        <v>797</v>
      </c>
      <c r="M65" s="4">
        <v>797</v>
      </c>
      <c r="N65" s="4" t="s">
        <v>356</v>
      </c>
      <c r="O65" s="4" t="s">
        <v>32</v>
      </c>
      <c r="P65" s="4" t="s">
        <v>33</v>
      </c>
      <c r="Q65" s="4">
        <v>0</v>
      </c>
      <c r="R65" s="7">
        <v>45071</v>
      </c>
      <c r="S65" s="6">
        <v>45083</v>
      </c>
      <c r="T65" s="4" t="s">
        <v>34</v>
      </c>
      <c r="U65" s="4">
        <v>797</v>
      </c>
      <c r="V65" s="4">
        <v>0</v>
      </c>
      <c r="W65" s="4">
        <v>0</v>
      </c>
      <c r="X65" s="4" t="s">
        <v>357</v>
      </c>
      <c r="Y65" s="4" t="s">
        <v>42</v>
      </c>
    </row>
    <row r="66" s="4" customFormat="1" spans="1:25">
      <c r="A66" s="4" t="s">
        <v>358</v>
      </c>
      <c r="B66" s="4" t="s">
        <v>26</v>
      </c>
      <c r="C66" s="4" t="s">
        <v>27</v>
      </c>
      <c r="D66" s="4" t="s">
        <v>359</v>
      </c>
      <c r="E66" s="4" t="s">
        <v>360</v>
      </c>
      <c r="F66" s="6">
        <v>45079</v>
      </c>
      <c r="G66" s="6">
        <v>45080</v>
      </c>
      <c r="H66" s="4">
        <v>1</v>
      </c>
      <c r="I66" s="4">
        <v>1</v>
      </c>
      <c r="J66" s="4">
        <v>1</v>
      </c>
      <c r="K66" s="4" t="s">
        <v>30</v>
      </c>
      <c r="L66" s="4">
        <v>2517</v>
      </c>
      <c r="M66" s="4">
        <v>2517</v>
      </c>
      <c r="N66" s="4" t="s">
        <v>361</v>
      </c>
      <c r="O66" s="4" t="s">
        <v>32</v>
      </c>
      <c r="P66" s="4" t="s">
        <v>33</v>
      </c>
      <c r="Q66" s="4">
        <v>0</v>
      </c>
      <c r="R66" s="7">
        <v>45071</v>
      </c>
      <c r="S66" s="6">
        <v>45083</v>
      </c>
      <c r="T66" s="4" t="s">
        <v>34</v>
      </c>
      <c r="U66" s="4">
        <v>2517</v>
      </c>
      <c r="V66" s="4">
        <v>0</v>
      </c>
      <c r="W66" s="4">
        <v>0</v>
      </c>
      <c r="X66" s="4" t="s">
        <v>362</v>
      </c>
      <c r="Y66" s="4" t="s">
        <v>42</v>
      </c>
    </row>
    <row r="67" s="4" customFormat="1" spans="1:25">
      <c r="A67" s="4" t="s">
        <v>358</v>
      </c>
      <c r="B67" s="4" t="s">
        <v>26</v>
      </c>
      <c r="C67" s="4" t="s">
        <v>77</v>
      </c>
      <c r="D67" s="4" t="s">
        <v>359</v>
      </c>
      <c r="E67" s="4" t="s">
        <v>360</v>
      </c>
      <c r="F67" s="6">
        <v>45079</v>
      </c>
      <c r="G67" s="6">
        <v>45080</v>
      </c>
      <c r="H67" s="4">
        <v>1</v>
      </c>
      <c r="I67" s="4">
        <v>1</v>
      </c>
      <c r="J67" s="4">
        <v>1</v>
      </c>
      <c r="K67" s="4" t="s">
        <v>30</v>
      </c>
      <c r="L67" s="4">
        <v>-2517</v>
      </c>
      <c r="M67" s="4">
        <v>-2517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45071</v>
      </c>
      <c r="S67" s="6">
        <v>45083</v>
      </c>
      <c r="T67" s="4" t="s">
        <v>34</v>
      </c>
      <c r="U67" s="4">
        <v>-2517</v>
      </c>
      <c r="V67" s="4">
        <v>0</v>
      </c>
      <c r="W67" s="4">
        <v>0</v>
      </c>
      <c r="X67" s="4" t="s">
        <v>362</v>
      </c>
      <c r="Y67" s="4" t="s">
        <v>42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364</v>
      </c>
      <c r="E68" s="4" t="s">
        <v>365</v>
      </c>
      <c r="F68" s="6">
        <v>45077</v>
      </c>
      <c r="G68" s="6">
        <v>45080</v>
      </c>
      <c r="H68" s="4">
        <v>1</v>
      </c>
      <c r="I68" s="4">
        <v>3</v>
      </c>
      <c r="J68" s="4">
        <v>3</v>
      </c>
      <c r="K68" s="4" t="s">
        <v>30</v>
      </c>
      <c r="L68" s="4">
        <v>2376</v>
      </c>
      <c r="M68" s="4">
        <v>2376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45072</v>
      </c>
      <c r="S68" s="6">
        <v>45083</v>
      </c>
      <c r="T68" s="4" t="s">
        <v>34</v>
      </c>
      <c r="U68" s="4">
        <v>2376</v>
      </c>
      <c r="V68" s="4">
        <v>0</v>
      </c>
      <c r="W68" s="4">
        <v>0</v>
      </c>
      <c r="X68" s="4" t="s">
        <v>367</v>
      </c>
      <c r="Y68" s="4" t="s">
        <v>42</v>
      </c>
    </row>
    <row r="69" s="4" customFormat="1" spans="1:25">
      <c r="A69" s="4" t="s">
        <v>368</v>
      </c>
      <c r="B69" s="4" t="s">
        <v>26</v>
      </c>
      <c r="C69" s="4" t="s">
        <v>27</v>
      </c>
      <c r="D69" s="4" t="s">
        <v>369</v>
      </c>
      <c r="E69" s="4" t="s">
        <v>370</v>
      </c>
      <c r="F69" s="6">
        <v>45079</v>
      </c>
      <c r="G69" s="6">
        <v>45080</v>
      </c>
      <c r="H69" s="4">
        <v>1</v>
      </c>
      <c r="I69" s="4">
        <v>1</v>
      </c>
      <c r="J69" s="4">
        <v>1</v>
      </c>
      <c r="K69" s="4" t="s">
        <v>30</v>
      </c>
      <c r="L69" s="4">
        <v>729</v>
      </c>
      <c r="M69" s="4">
        <v>729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45072</v>
      </c>
      <c r="S69" s="6">
        <v>45083</v>
      </c>
      <c r="T69" s="4" t="s">
        <v>34</v>
      </c>
      <c r="U69" s="4">
        <v>729</v>
      </c>
      <c r="V69" s="4">
        <v>0</v>
      </c>
      <c r="W69" s="4">
        <v>0</v>
      </c>
      <c r="X69" s="4" t="s">
        <v>372</v>
      </c>
      <c r="Y69" s="4" t="s">
        <v>42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374</v>
      </c>
      <c r="E70" s="4" t="s">
        <v>375</v>
      </c>
      <c r="F70" s="6">
        <v>45079</v>
      </c>
      <c r="G70" s="6">
        <v>45080</v>
      </c>
      <c r="H70" s="4">
        <v>1</v>
      </c>
      <c r="I70" s="4">
        <v>1</v>
      </c>
      <c r="J70" s="4">
        <v>1</v>
      </c>
      <c r="K70" s="4" t="s">
        <v>30</v>
      </c>
      <c r="L70" s="4">
        <v>687</v>
      </c>
      <c r="M70" s="4">
        <v>687</v>
      </c>
      <c r="N70" s="4" t="s">
        <v>376</v>
      </c>
      <c r="O70" s="4" t="s">
        <v>32</v>
      </c>
      <c r="P70" s="4" t="s">
        <v>33</v>
      </c>
      <c r="Q70" s="4">
        <v>0</v>
      </c>
      <c r="R70" s="7">
        <v>45073</v>
      </c>
      <c r="S70" s="6">
        <v>45083</v>
      </c>
      <c r="T70" s="4" t="s">
        <v>34</v>
      </c>
      <c r="U70" s="4">
        <v>687</v>
      </c>
      <c r="V70" s="4">
        <v>0</v>
      </c>
      <c r="W70" s="4">
        <v>0</v>
      </c>
      <c r="X70" s="4" t="s">
        <v>377</v>
      </c>
      <c r="Y70" s="4" t="s">
        <v>42</v>
      </c>
    </row>
    <row r="71" s="4" customFormat="1" spans="1:25">
      <c r="A71" s="4" t="s">
        <v>378</v>
      </c>
      <c r="B71" s="4" t="s">
        <v>26</v>
      </c>
      <c r="C71" s="4" t="s">
        <v>27</v>
      </c>
      <c r="D71" s="4" t="s">
        <v>85</v>
      </c>
      <c r="E71" s="4" t="s">
        <v>379</v>
      </c>
      <c r="F71" s="6">
        <v>45079</v>
      </c>
      <c r="G71" s="6">
        <v>45080</v>
      </c>
      <c r="H71" s="4">
        <v>1</v>
      </c>
      <c r="I71" s="4">
        <v>1</v>
      </c>
      <c r="J71" s="4">
        <v>1</v>
      </c>
      <c r="K71" s="4" t="s">
        <v>30</v>
      </c>
      <c r="L71" s="4">
        <v>1020</v>
      </c>
      <c r="M71" s="4">
        <v>1020</v>
      </c>
      <c r="N71" s="4" t="s">
        <v>380</v>
      </c>
      <c r="O71" s="4" t="s">
        <v>32</v>
      </c>
      <c r="P71" s="4" t="s">
        <v>33</v>
      </c>
      <c r="Q71" s="4">
        <v>0</v>
      </c>
      <c r="R71" s="7">
        <v>45073</v>
      </c>
      <c r="S71" s="6">
        <v>45083</v>
      </c>
      <c r="T71" s="4" t="s">
        <v>34</v>
      </c>
      <c r="U71" s="4">
        <v>1020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6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385</v>
      </c>
      <c r="F72" s="6">
        <v>45076</v>
      </c>
      <c r="G72" s="6">
        <v>45080</v>
      </c>
      <c r="H72" s="4">
        <v>2</v>
      </c>
      <c r="I72" s="4">
        <v>4</v>
      </c>
      <c r="J72" s="4">
        <v>8</v>
      </c>
      <c r="K72" s="4" t="s">
        <v>30</v>
      </c>
      <c r="L72" s="4">
        <v>6400</v>
      </c>
      <c r="M72" s="4">
        <v>6400</v>
      </c>
      <c r="N72" s="4" t="s">
        <v>386</v>
      </c>
      <c r="O72" s="4" t="s">
        <v>32</v>
      </c>
      <c r="P72" s="4" t="s">
        <v>33</v>
      </c>
      <c r="Q72" s="4">
        <v>0</v>
      </c>
      <c r="R72" s="7">
        <v>45073</v>
      </c>
      <c r="S72" s="6">
        <v>45083</v>
      </c>
      <c r="T72" s="4" t="s">
        <v>34</v>
      </c>
      <c r="U72" s="4">
        <v>6400</v>
      </c>
      <c r="V72" s="4">
        <v>0</v>
      </c>
      <c r="W72" s="4">
        <v>0</v>
      </c>
      <c r="X72" s="4" t="s">
        <v>387</v>
      </c>
      <c r="Y72" s="4">
        <v>69781435</v>
      </c>
      <c r="Z72" s="4" t="s">
        <v>388</v>
      </c>
    </row>
    <row r="73" s="4" customFormat="1" spans="1:25">
      <c r="A73" s="4" t="s">
        <v>389</v>
      </c>
      <c r="B73" s="4" t="s">
        <v>26</v>
      </c>
      <c r="C73" s="4" t="s">
        <v>27</v>
      </c>
      <c r="D73" s="4" t="s">
        <v>390</v>
      </c>
      <c r="E73" s="4" t="s">
        <v>391</v>
      </c>
      <c r="F73" s="6">
        <v>45076</v>
      </c>
      <c r="G73" s="6">
        <v>45080</v>
      </c>
      <c r="H73" s="4">
        <v>1</v>
      </c>
      <c r="I73" s="4">
        <v>4</v>
      </c>
      <c r="J73" s="4">
        <v>4</v>
      </c>
      <c r="K73" s="4" t="s">
        <v>30</v>
      </c>
      <c r="L73" s="4">
        <v>2818</v>
      </c>
      <c r="M73" s="4">
        <v>2818</v>
      </c>
      <c r="N73" s="4" t="s">
        <v>392</v>
      </c>
      <c r="O73" s="4" t="s">
        <v>32</v>
      </c>
      <c r="P73" s="4" t="s">
        <v>33</v>
      </c>
      <c r="Q73" s="4">
        <v>0</v>
      </c>
      <c r="R73" s="7">
        <v>45073</v>
      </c>
      <c r="S73" s="6">
        <v>45083</v>
      </c>
      <c r="T73" s="4" t="s">
        <v>34</v>
      </c>
      <c r="U73" s="4">
        <v>2818</v>
      </c>
      <c r="V73" s="4">
        <v>0</v>
      </c>
      <c r="W73" s="4">
        <v>0</v>
      </c>
      <c r="X73" s="4" t="s">
        <v>393</v>
      </c>
      <c r="Y73" s="4" t="s">
        <v>42</v>
      </c>
    </row>
    <row r="74" s="4" customFormat="1" spans="1:25">
      <c r="A74" s="4" t="s">
        <v>394</v>
      </c>
      <c r="B74" s="4" t="s">
        <v>26</v>
      </c>
      <c r="C74" s="4" t="s">
        <v>27</v>
      </c>
      <c r="D74" s="4" t="s">
        <v>395</v>
      </c>
      <c r="E74" s="4" t="s">
        <v>396</v>
      </c>
      <c r="F74" s="6">
        <v>45079</v>
      </c>
      <c r="G74" s="6">
        <v>45080</v>
      </c>
      <c r="H74" s="4">
        <v>1</v>
      </c>
      <c r="I74" s="4">
        <v>1</v>
      </c>
      <c r="J74" s="4">
        <v>1</v>
      </c>
      <c r="K74" s="4" t="s">
        <v>30</v>
      </c>
      <c r="L74" s="4">
        <v>223</v>
      </c>
      <c r="M74" s="4">
        <v>223</v>
      </c>
      <c r="N74" s="4" t="s">
        <v>397</v>
      </c>
      <c r="O74" s="4" t="s">
        <v>32</v>
      </c>
      <c r="P74" s="4" t="s">
        <v>33</v>
      </c>
      <c r="Q74" s="4">
        <v>0</v>
      </c>
      <c r="R74" s="7">
        <v>45073</v>
      </c>
      <c r="S74" s="6">
        <v>45083</v>
      </c>
      <c r="T74" s="4" t="s">
        <v>34</v>
      </c>
      <c r="U74" s="4">
        <v>223</v>
      </c>
      <c r="V74" s="4">
        <v>0</v>
      </c>
      <c r="W74" s="4">
        <v>0</v>
      </c>
      <c r="X74" s="4" t="s">
        <v>398</v>
      </c>
      <c r="Y74" s="4" t="s">
        <v>399</v>
      </c>
    </row>
    <row r="75" s="4" customFormat="1" spans="1:25">
      <c r="A75" s="4" t="s">
        <v>400</v>
      </c>
      <c r="B75" s="4" t="s">
        <v>26</v>
      </c>
      <c r="C75" s="4" t="s">
        <v>27</v>
      </c>
      <c r="D75" s="4" t="s">
        <v>395</v>
      </c>
      <c r="E75" s="4" t="s">
        <v>396</v>
      </c>
      <c r="F75" s="6">
        <v>45079</v>
      </c>
      <c r="G75" s="6">
        <v>45080</v>
      </c>
      <c r="H75" s="4">
        <v>1</v>
      </c>
      <c r="I75" s="4">
        <v>1</v>
      </c>
      <c r="J75" s="4">
        <v>1</v>
      </c>
      <c r="K75" s="4" t="s">
        <v>30</v>
      </c>
      <c r="L75" s="4">
        <v>223</v>
      </c>
      <c r="M75" s="4">
        <v>223</v>
      </c>
      <c r="N75" s="4" t="s">
        <v>401</v>
      </c>
      <c r="O75" s="4" t="s">
        <v>32</v>
      </c>
      <c r="P75" s="4" t="s">
        <v>33</v>
      </c>
      <c r="Q75" s="4">
        <v>0</v>
      </c>
      <c r="R75" s="7">
        <v>45073</v>
      </c>
      <c r="S75" s="6">
        <v>45083</v>
      </c>
      <c r="T75" s="4" t="s">
        <v>34</v>
      </c>
      <c r="U75" s="4">
        <v>223</v>
      </c>
      <c r="V75" s="4">
        <v>0</v>
      </c>
      <c r="W75" s="4">
        <v>0</v>
      </c>
      <c r="X75" s="4" t="s">
        <v>402</v>
      </c>
      <c r="Y75" s="4" t="s">
        <v>402</v>
      </c>
    </row>
    <row r="76" s="4" customFormat="1" spans="1:25">
      <c r="A76" s="4" t="s">
        <v>403</v>
      </c>
      <c r="B76" s="4" t="s">
        <v>26</v>
      </c>
      <c r="C76" s="4" t="s">
        <v>27</v>
      </c>
      <c r="D76" s="4" t="s">
        <v>404</v>
      </c>
      <c r="E76" s="4" t="s">
        <v>405</v>
      </c>
      <c r="F76" s="6">
        <v>45079</v>
      </c>
      <c r="G76" s="6">
        <v>45080</v>
      </c>
      <c r="H76" s="4">
        <v>1</v>
      </c>
      <c r="I76" s="4">
        <v>1</v>
      </c>
      <c r="J76" s="4">
        <v>1</v>
      </c>
      <c r="K76" s="4" t="s">
        <v>30</v>
      </c>
      <c r="L76" s="4">
        <v>883</v>
      </c>
      <c r="M76" s="4">
        <v>883</v>
      </c>
      <c r="N76" s="4" t="s">
        <v>406</v>
      </c>
      <c r="O76" s="4" t="s">
        <v>32</v>
      </c>
      <c r="P76" s="4" t="s">
        <v>33</v>
      </c>
      <c r="Q76" s="4">
        <v>0</v>
      </c>
      <c r="R76" s="7">
        <v>45074</v>
      </c>
      <c r="S76" s="6">
        <v>45083</v>
      </c>
      <c r="T76" s="4" t="s">
        <v>34</v>
      </c>
      <c r="U76" s="4">
        <v>883</v>
      </c>
      <c r="V76" s="4">
        <v>0</v>
      </c>
      <c r="W76" s="4">
        <v>0</v>
      </c>
      <c r="X76" s="4" t="s">
        <v>407</v>
      </c>
      <c r="Y76" s="4" t="s">
        <v>408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97</v>
      </c>
      <c r="E77" s="4" t="s">
        <v>98</v>
      </c>
      <c r="F77" s="6">
        <v>45078</v>
      </c>
      <c r="G77" s="6">
        <v>45080</v>
      </c>
      <c r="H77" s="4">
        <v>1</v>
      </c>
      <c r="I77" s="4">
        <v>2</v>
      </c>
      <c r="J77" s="4">
        <v>2</v>
      </c>
      <c r="K77" s="4" t="s">
        <v>30</v>
      </c>
      <c r="L77" s="4">
        <v>8000</v>
      </c>
      <c r="M77" s="4">
        <v>8000</v>
      </c>
      <c r="N77" s="4" t="s">
        <v>410</v>
      </c>
      <c r="O77" s="4" t="s">
        <v>32</v>
      </c>
      <c r="P77" s="4" t="s">
        <v>33</v>
      </c>
      <c r="Q77" s="4">
        <v>0</v>
      </c>
      <c r="R77" s="7">
        <v>45074</v>
      </c>
      <c r="S77" s="6">
        <v>45083</v>
      </c>
      <c r="T77" s="4" t="s">
        <v>34</v>
      </c>
      <c r="U77" s="4">
        <v>8000</v>
      </c>
      <c r="V77" s="4">
        <v>0</v>
      </c>
      <c r="W77" s="4">
        <v>0</v>
      </c>
      <c r="X77" s="4" t="s">
        <v>411</v>
      </c>
      <c r="Y77" s="4" t="s">
        <v>42</v>
      </c>
    </row>
    <row r="78" s="4" customFormat="1" spans="1:25">
      <c r="A78" s="4" t="s">
        <v>412</v>
      </c>
      <c r="B78" s="4" t="s">
        <v>26</v>
      </c>
      <c r="C78" s="4" t="s">
        <v>27</v>
      </c>
      <c r="D78" s="4" t="s">
        <v>413</v>
      </c>
      <c r="E78" s="4" t="s">
        <v>80</v>
      </c>
      <c r="F78" s="6">
        <v>45079</v>
      </c>
      <c r="G78" s="6">
        <v>45080</v>
      </c>
      <c r="H78" s="4">
        <v>1</v>
      </c>
      <c r="I78" s="4">
        <v>1</v>
      </c>
      <c r="J78" s="4">
        <v>1</v>
      </c>
      <c r="K78" s="4" t="s">
        <v>30</v>
      </c>
      <c r="L78" s="4">
        <v>128</v>
      </c>
      <c r="M78" s="4">
        <v>128</v>
      </c>
      <c r="N78" s="4" t="s">
        <v>414</v>
      </c>
      <c r="O78" s="4" t="s">
        <v>32</v>
      </c>
      <c r="P78" s="4" t="s">
        <v>33</v>
      </c>
      <c r="Q78" s="4">
        <v>0</v>
      </c>
      <c r="R78" s="7">
        <v>45074</v>
      </c>
      <c r="S78" s="6">
        <v>45083</v>
      </c>
      <c r="T78" s="4" t="s">
        <v>34</v>
      </c>
      <c r="U78" s="4">
        <v>128</v>
      </c>
      <c r="V78" s="4">
        <v>0</v>
      </c>
      <c r="W78" s="4">
        <v>0</v>
      </c>
      <c r="X78" s="4" t="s">
        <v>415</v>
      </c>
      <c r="Y78" s="4" t="s">
        <v>416</v>
      </c>
    </row>
    <row r="79" s="4" customFormat="1" spans="1:25">
      <c r="A79" s="4" t="s">
        <v>417</v>
      </c>
      <c r="B79" s="4" t="s">
        <v>26</v>
      </c>
      <c r="C79" s="4" t="s">
        <v>27</v>
      </c>
      <c r="D79" s="4" t="s">
        <v>418</v>
      </c>
      <c r="E79" s="4" t="s">
        <v>419</v>
      </c>
      <c r="F79" s="6">
        <v>45078</v>
      </c>
      <c r="G79" s="6">
        <v>45080</v>
      </c>
      <c r="H79" s="4">
        <v>2</v>
      </c>
      <c r="I79" s="4">
        <v>2</v>
      </c>
      <c r="J79" s="4">
        <v>4</v>
      </c>
      <c r="K79" s="4" t="s">
        <v>30</v>
      </c>
      <c r="L79" s="4">
        <v>1140</v>
      </c>
      <c r="M79" s="4">
        <v>1140</v>
      </c>
      <c r="N79" s="4" t="s">
        <v>420</v>
      </c>
      <c r="O79" s="4" t="s">
        <v>32</v>
      </c>
      <c r="P79" s="4" t="s">
        <v>33</v>
      </c>
      <c r="Q79" s="4">
        <v>0</v>
      </c>
      <c r="R79" s="7">
        <v>45074</v>
      </c>
      <c r="S79" s="6">
        <v>45083</v>
      </c>
      <c r="T79" s="4" t="s">
        <v>34</v>
      </c>
      <c r="U79" s="4">
        <v>1140</v>
      </c>
      <c r="V79" s="4">
        <v>0</v>
      </c>
      <c r="W79" s="4">
        <v>0</v>
      </c>
      <c r="X79" s="4" t="s">
        <v>421</v>
      </c>
      <c r="Y79" s="4" t="s">
        <v>42</v>
      </c>
    </row>
    <row r="80" s="4" customFormat="1" spans="1:25">
      <c r="A80" s="4" t="s">
        <v>422</v>
      </c>
      <c r="B80" s="4" t="s">
        <v>26</v>
      </c>
      <c r="C80" s="4" t="s">
        <v>27</v>
      </c>
      <c r="D80" s="4" t="s">
        <v>335</v>
      </c>
      <c r="E80" s="4" t="s">
        <v>423</v>
      </c>
      <c r="F80" s="6">
        <v>45078</v>
      </c>
      <c r="G80" s="6">
        <v>45080</v>
      </c>
      <c r="H80" s="4">
        <v>1</v>
      </c>
      <c r="I80" s="4">
        <v>2</v>
      </c>
      <c r="J80" s="4">
        <v>2</v>
      </c>
      <c r="K80" s="4" t="s">
        <v>30</v>
      </c>
      <c r="L80" s="4">
        <v>852</v>
      </c>
      <c r="M80" s="4">
        <v>852</v>
      </c>
      <c r="N80" s="4" t="s">
        <v>424</v>
      </c>
      <c r="O80" s="4" t="s">
        <v>32</v>
      </c>
      <c r="P80" s="4" t="s">
        <v>33</v>
      </c>
      <c r="Q80" s="4">
        <v>0</v>
      </c>
      <c r="R80" s="7">
        <v>45074</v>
      </c>
      <c r="S80" s="6">
        <v>45083</v>
      </c>
      <c r="T80" s="4" t="s">
        <v>34</v>
      </c>
      <c r="U80" s="4">
        <v>852</v>
      </c>
      <c r="V80" s="4">
        <v>0</v>
      </c>
      <c r="W80" s="4">
        <v>0</v>
      </c>
      <c r="X80" s="4" t="s">
        <v>425</v>
      </c>
      <c r="Y80" s="4" t="s">
        <v>426</v>
      </c>
    </row>
    <row r="81" s="4" customFormat="1" spans="1:25">
      <c r="A81" s="4" t="s">
        <v>427</v>
      </c>
      <c r="B81" s="4" t="s">
        <v>26</v>
      </c>
      <c r="C81" s="4" t="s">
        <v>27</v>
      </c>
      <c r="D81" s="4" t="s">
        <v>428</v>
      </c>
      <c r="E81" s="4" t="s">
        <v>429</v>
      </c>
      <c r="F81" s="6">
        <v>45075</v>
      </c>
      <c r="G81" s="6">
        <v>45080</v>
      </c>
      <c r="H81" s="4">
        <v>1</v>
      </c>
      <c r="I81" s="4">
        <v>5</v>
      </c>
      <c r="J81" s="4">
        <v>5</v>
      </c>
      <c r="K81" s="4" t="s">
        <v>30</v>
      </c>
      <c r="L81" s="4">
        <v>14355</v>
      </c>
      <c r="M81" s="4">
        <v>14355</v>
      </c>
      <c r="N81" s="4" t="s">
        <v>430</v>
      </c>
      <c r="O81" s="4" t="s">
        <v>32</v>
      </c>
      <c r="P81" s="4" t="s">
        <v>33</v>
      </c>
      <c r="Q81" s="4">
        <v>0</v>
      </c>
      <c r="R81" s="7">
        <v>45074</v>
      </c>
      <c r="S81" s="6">
        <v>45083</v>
      </c>
      <c r="T81" s="4" t="s">
        <v>34</v>
      </c>
      <c r="U81" s="4">
        <v>14355</v>
      </c>
      <c r="V81" s="4">
        <v>0</v>
      </c>
      <c r="W81" s="4">
        <v>0</v>
      </c>
      <c r="X81" s="4" t="s">
        <v>431</v>
      </c>
      <c r="Y81" s="4" t="s">
        <v>42</v>
      </c>
    </row>
    <row r="82" s="4" customFormat="1" spans="1:25">
      <c r="A82" s="4" t="s">
        <v>432</v>
      </c>
      <c r="B82" s="4" t="s">
        <v>26</v>
      </c>
      <c r="C82" s="4" t="s">
        <v>27</v>
      </c>
      <c r="D82" s="4" t="s">
        <v>433</v>
      </c>
      <c r="E82" s="4" t="s">
        <v>434</v>
      </c>
      <c r="F82" s="6">
        <v>45078</v>
      </c>
      <c r="G82" s="6">
        <v>45080</v>
      </c>
      <c r="H82" s="4">
        <v>1</v>
      </c>
      <c r="I82" s="4">
        <v>2</v>
      </c>
      <c r="J82" s="4">
        <v>2</v>
      </c>
      <c r="K82" s="4" t="s">
        <v>30</v>
      </c>
      <c r="L82" s="4">
        <v>2548</v>
      </c>
      <c r="M82" s="4">
        <v>2548</v>
      </c>
      <c r="N82" s="4" t="s">
        <v>435</v>
      </c>
      <c r="O82" s="4" t="s">
        <v>32</v>
      </c>
      <c r="P82" s="4" t="s">
        <v>33</v>
      </c>
      <c r="Q82" s="4">
        <v>0</v>
      </c>
      <c r="R82" s="7">
        <v>45074</v>
      </c>
      <c r="S82" s="6">
        <v>45083</v>
      </c>
      <c r="T82" s="4" t="s">
        <v>34</v>
      </c>
      <c r="U82" s="4">
        <v>2548</v>
      </c>
      <c r="V82" s="4">
        <v>0</v>
      </c>
      <c r="W82" s="4">
        <v>0</v>
      </c>
      <c r="X82" s="4" t="s">
        <v>436</v>
      </c>
      <c r="Y82" s="4" t="s">
        <v>42</v>
      </c>
    </row>
    <row r="83" s="4" customFormat="1" spans="1:25">
      <c r="A83" s="4" t="s">
        <v>437</v>
      </c>
      <c r="B83" s="4" t="s">
        <v>26</v>
      </c>
      <c r="C83" s="4" t="s">
        <v>27</v>
      </c>
      <c r="D83" s="4" t="s">
        <v>438</v>
      </c>
      <c r="E83" s="4" t="s">
        <v>439</v>
      </c>
      <c r="F83" s="6">
        <v>45078</v>
      </c>
      <c r="G83" s="6">
        <v>45080</v>
      </c>
      <c r="H83" s="4">
        <v>1</v>
      </c>
      <c r="I83" s="4">
        <v>2</v>
      </c>
      <c r="J83" s="4">
        <v>2</v>
      </c>
      <c r="K83" s="4" t="s">
        <v>30</v>
      </c>
      <c r="L83" s="4">
        <v>690</v>
      </c>
      <c r="M83" s="4">
        <v>690</v>
      </c>
      <c r="N83" s="4" t="s">
        <v>440</v>
      </c>
      <c r="O83" s="4" t="s">
        <v>32</v>
      </c>
      <c r="P83" s="4" t="s">
        <v>33</v>
      </c>
      <c r="Q83" s="4">
        <v>0</v>
      </c>
      <c r="R83" s="7">
        <v>45074</v>
      </c>
      <c r="S83" s="6">
        <v>45083</v>
      </c>
      <c r="T83" s="4" t="s">
        <v>34</v>
      </c>
      <c r="U83" s="4">
        <v>690</v>
      </c>
      <c r="V83" s="4">
        <v>0</v>
      </c>
      <c r="W83" s="4">
        <v>0</v>
      </c>
      <c r="X83" s="4" t="s">
        <v>441</v>
      </c>
      <c r="Y83" s="4" t="s">
        <v>42</v>
      </c>
    </row>
    <row r="84" s="4" customFormat="1" spans="1:25">
      <c r="A84" s="4" t="s">
        <v>442</v>
      </c>
      <c r="B84" s="4" t="s">
        <v>26</v>
      </c>
      <c r="C84" s="4" t="s">
        <v>27</v>
      </c>
      <c r="D84" s="4" t="s">
        <v>443</v>
      </c>
      <c r="E84" s="4" t="s">
        <v>444</v>
      </c>
      <c r="F84" s="6">
        <v>45079</v>
      </c>
      <c r="G84" s="6">
        <v>45080</v>
      </c>
      <c r="H84" s="4">
        <v>1</v>
      </c>
      <c r="I84" s="4">
        <v>1</v>
      </c>
      <c r="J84" s="4">
        <v>1</v>
      </c>
      <c r="K84" s="4" t="s">
        <v>30</v>
      </c>
      <c r="L84" s="4">
        <v>613</v>
      </c>
      <c r="M84" s="4">
        <v>613</v>
      </c>
      <c r="N84" s="4" t="s">
        <v>445</v>
      </c>
      <c r="O84" s="4" t="s">
        <v>32</v>
      </c>
      <c r="P84" s="4" t="s">
        <v>33</v>
      </c>
      <c r="Q84" s="4">
        <v>0</v>
      </c>
      <c r="R84" s="7">
        <v>45074</v>
      </c>
      <c r="S84" s="6">
        <v>45083</v>
      </c>
      <c r="T84" s="4" t="s">
        <v>34</v>
      </c>
      <c r="U84" s="4">
        <v>613</v>
      </c>
      <c r="V84" s="4">
        <v>0</v>
      </c>
      <c r="W84" s="4">
        <v>0</v>
      </c>
      <c r="X84" s="4" t="s">
        <v>446</v>
      </c>
      <c r="Y84" s="4" t="s">
        <v>42</v>
      </c>
    </row>
    <row r="85" s="4" customFormat="1" spans="1:25">
      <c r="A85" s="4" t="s">
        <v>447</v>
      </c>
      <c r="B85" s="4" t="s">
        <v>26</v>
      </c>
      <c r="C85" s="4" t="s">
        <v>27</v>
      </c>
      <c r="D85" s="4" t="s">
        <v>448</v>
      </c>
      <c r="E85" s="4" t="s">
        <v>449</v>
      </c>
      <c r="F85" s="6">
        <v>45079</v>
      </c>
      <c r="G85" s="6">
        <v>45080</v>
      </c>
      <c r="H85" s="4">
        <v>1</v>
      </c>
      <c r="I85" s="4">
        <v>1</v>
      </c>
      <c r="J85" s="4">
        <v>1</v>
      </c>
      <c r="K85" s="4" t="s">
        <v>30</v>
      </c>
      <c r="L85" s="4">
        <v>350</v>
      </c>
      <c r="M85" s="4">
        <v>350</v>
      </c>
      <c r="N85" s="4" t="s">
        <v>450</v>
      </c>
      <c r="O85" s="4" t="s">
        <v>32</v>
      </c>
      <c r="P85" s="4" t="s">
        <v>33</v>
      </c>
      <c r="Q85" s="4">
        <v>0</v>
      </c>
      <c r="R85" s="7">
        <v>45075</v>
      </c>
      <c r="S85" s="6">
        <v>45083</v>
      </c>
      <c r="T85" s="4" t="s">
        <v>34</v>
      </c>
      <c r="U85" s="4">
        <v>350</v>
      </c>
      <c r="V85" s="4">
        <v>0</v>
      </c>
      <c r="W85" s="4">
        <v>0</v>
      </c>
      <c r="X85" s="4" t="s">
        <v>451</v>
      </c>
      <c r="Y85" s="4" t="s">
        <v>452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189</v>
      </c>
      <c r="E86" s="4" t="s">
        <v>454</v>
      </c>
      <c r="F86" s="6">
        <v>45079</v>
      </c>
      <c r="G86" s="6">
        <v>45080</v>
      </c>
      <c r="H86" s="4">
        <v>1</v>
      </c>
      <c r="I86" s="4">
        <v>1</v>
      </c>
      <c r="J86" s="4">
        <v>1</v>
      </c>
      <c r="K86" s="4" t="s">
        <v>30</v>
      </c>
      <c r="L86" s="4">
        <v>330</v>
      </c>
      <c r="M86" s="4">
        <v>330</v>
      </c>
      <c r="N86" s="4" t="s">
        <v>455</v>
      </c>
      <c r="O86" s="4" t="s">
        <v>32</v>
      </c>
      <c r="P86" s="4" t="s">
        <v>33</v>
      </c>
      <c r="Q86" s="4">
        <v>0</v>
      </c>
      <c r="R86" s="7">
        <v>45075</v>
      </c>
      <c r="S86" s="6">
        <v>45083</v>
      </c>
      <c r="T86" s="4" t="s">
        <v>34</v>
      </c>
      <c r="U86" s="4">
        <v>330</v>
      </c>
      <c r="V86" s="4">
        <v>0</v>
      </c>
      <c r="W86" s="4">
        <v>0</v>
      </c>
      <c r="X86" s="4" t="s">
        <v>456</v>
      </c>
      <c r="Y86" s="4" t="s">
        <v>42</v>
      </c>
    </row>
    <row r="87" s="4" customFormat="1" spans="1:25">
      <c r="A87" s="4" t="s">
        <v>457</v>
      </c>
      <c r="B87" s="4" t="s">
        <v>26</v>
      </c>
      <c r="C87" s="4" t="s">
        <v>27</v>
      </c>
      <c r="D87" s="4" t="s">
        <v>189</v>
      </c>
      <c r="E87" s="4" t="s">
        <v>458</v>
      </c>
      <c r="F87" s="6">
        <v>45079</v>
      </c>
      <c r="G87" s="6">
        <v>45080</v>
      </c>
      <c r="H87" s="4">
        <v>1</v>
      </c>
      <c r="I87" s="4">
        <v>1</v>
      </c>
      <c r="J87" s="4">
        <v>1</v>
      </c>
      <c r="K87" s="4" t="s">
        <v>30</v>
      </c>
      <c r="L87" s="4">
        <v>407</v>
      </c>
      <c r="M87" s="4">
        <v>407</v>
      </c>
      <c r="N87" s="4" t="s">
        <v>459</v>
      </c>
      <c r="O87" s="4" t="s">
        <v>32</v>
      </c>
      <c r="P87" s="4" t="s">
        <v>33</v>
      </c>
      <c r="Q87" s="4">
        <v>0</v>
      </c>
      <c r="R87" s="7">
        <v>45075</v>
      </c>
      <c r="S87" s="6">
        <v>45083</v>
      </c>
      <c r="T87" s="4" t="s">
        <v>34</v>
      </c>
      <c r="U87" s="4">
        <v>407</v>
      </c>
      <c r="V87" s="4">
        <v>0</v>
      </c>
      <c r="W87" s="4">
        <v>0</v>
      </c>
      <c r="X87" s="4" t="s">
        <v>460</v>
      </c>
      <c r="Y87" s="4" t="s">
        <v>42</v>
      </c>
    </row>
    <row r="88" s="4" customFormat="1" spans="1:25">
      <c r="A88" s="4" t="s">
        <v>461</v>
      </c>
      <c r="B88" s="4" t="s">
        <v>26</v>
      </c>
      <c r="C88" s="4" t="s">
        <v>27</v>
      </c>
      <c r="D88" s="4" t="s">
        <v>462</v>
      </c>
      <c r="E88" s="4" t="s">
        <v>463</v>
      </c>
      <c r="F88" s="6">
        <v>45076</v>
      </c>
      <c r="G88" s="6">
        <v>45080</v>
      </c>
      <c r="H88" s="4">
        <v>1</v>
      </c>
      <c r="I88" s="4">
        <v>4</v>
      </c>
      <c r="J88" s="4">
        <v>4</v>
      </c>
      <c r="K88" s="4" t="s">
        <v>30</v>
      </c>
      <c r="L88" s="4">
        <v>2072</v>
      </c>
      <c r="M88" s="4">
        <v>2072</v>
      </c>
      <c r="N88" s="4" t="s">
        <v>464</v>
      </c>
      <c r="O88" s="4" t="s">
        <v>32</v>
      </c>
      <c r="P88" s="4" t="s">
        <v>33</v>
      </c>
      <c r="Q88" s="4">
        <v>0</v>
      </c>
      <c r="R88" s="7">
        <v>45075</v>
      </c>
      <c r="S88" s="6">
        <v>45083</v>
      </c>
      <c r="T88" s="4" t="s">
        <v>34</v>
      </c>
      <c r="U88" s="4">
        <v>2072</v>
      </c>
      <c r="V88" s="4">
        <v>0</v>
      </c>
      <c r="W88" s="4">
        <v>0</v>
      </c>
      <c r="X88" s="4" t="s">
        <v>465</v>
      </c>
      <c r="Y88" s="4" t="s">
        <v>42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467</v>
      </c>
      <c r="E89" s="4" t="s">
        <v>468</v>
      </c>
      <c r="F89" s="6">
        <v>45079</v>
      </c>
      <c r="G89" s="6">
        <v>45080</v>
      </c>
      <c r="H89" s="4">
        <v>1</v>
      </c>
      <c r="I89" s="4">
        <v>1</v>
      </c>
      <c r="J89" s="4">
        <v>1</v>
      </c>
      <c r="K89" s="4" t="s">
        <v>30</v>
      </c>
      <c r="L89" s="4">
        <v>800</v>
      </c>
      <c r="M89" s="4">
        <v>800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45075</v>
      </c>
      <c r="S89" s="6">
        <v>45083</v>
      </c>
      <c r="T89" s="4" t="s">
        <v>34</v>
      </c>
      <c r="U89" s="4">
        <v>800</v>
      </c>
      <c r="V89" s="4">
        <v>0</v>
      </c>
      <c r="W89" s="4">
        <v>0</v>
      </c>
      <c r="X89" s="4" t="s">
        <v>470</v>
      </c>
      <c r="Y89" s="4" t="s">
        <v>42</v>
      </c>
    </row>
    <row r="90" s="4" customFormat="1" spans="1:25">
      <c r="A90" s="4" t="s">
        <v>471</v>
      </c>
      <c r="B90" s="4" t="s">
        <v>26</v>
      </c>
      <c r="C90" s="4" t="s">
        <v>27</v>
      </c>
      <c r="D90" s="4" t="s">
        <v>189</v>
      </c>
      <c r="E90" s="4" t="s">
        <v>454</v>
      </c>
      <c r="F90" s="6">
        <v>45079</v>
      </c>
      <c r="G90" s="6">
        <v>45080</v>
      </c>
      <c r="H90" s="4">
        <v>1</v>
      </c>
      <c r="I90" s="4">
        <v>1</v>
      </c>
      <c r="J90" s="4">
        <v>1</v>
      </c>
      <c r="K90" s="4" t="s">
        <v>30</v>
      </c>
      <c r="L90" s="4">
        <v>330</v>
      </c>
      <c r="M90" s="4">
        <v>330</v>
      </c>
      <c r="N90" s="4" t="s">
        <v>472</v>
      </c>
      <c r="O90" s="4" t="s">
        <v>32</v>
      </c>
      <c r="P90" s="4" t="s">
        <v>33</v>
      </c>
      <c r="Q90" s="4">
        <v>0</v>
      </c>
      <c r="R90" s="7">
        <v>45075</v>
      </c>
      <c r="S90" s="6">
        <v>45083</v>
      </c>
      <c r="T90" s="4" t="s">
        <v>34</v>
      </c>
      <c r="U90" s="4">
        <v>330</v>
      </c>
      <c r="V90" s="4">
        <v>0</v>
      </c>
      <c r="W90" s="4">
        <v>0</v>
      </c>
      <c r="X90" s="4" t="s">
        <v>473</v>
      </c>
      <c r="Y90" s="4" t="s">
        <v>42</v>
      </c>
    </row>
    <row r="91" s="4" customFormat="1" spans="1:25">
      <c r="A91" s="4" t="s">
        <v>474</v>
      </c>
      <c r="B91" s="4" t="s">
        <v>26</v>
      </c>
      <c r="C91" s="4" t="s">
        <v>27</v>
      </c>
      <c r="D91" s="4" t="s">
        <v>189</v>
      </c>
      <c r="E91" s="4" t="s">
        <v>454</v>
      </c>
      <c r="F91" s="6">
        <v>45079</v>
      </c>
      <c r="G91" s="6">
        <v>45080</v>
      </c>
      <c r="H91" s="4">
        <v>1</v>
      </c>
      <c r="I91" s="4">
        <v>1</v>
      </c>
      <c r="J91" s="4">
        <v>1</v>
      </c>
      <c r="K91" s="4" t="s">
        <v>30</v>
      </c>
      <c r="L91" s="4">
        <v>330</v>
      </c>
      <c r="M91" s="4">
        <v>330</v>
      </c>
      <c r="N91" s="4" t="s">
        <v>475</v>
      </c>
      <c r="O91" s="4" t="s">
        <v>32</v>
      </c>
      <c r="P91" s="4" t="s">
        <v>33</v>
      </c>
      <c r="Q91" s="4">
        <v>0</v>
      </c>
      <c r="R91" s="7">
        <v>45075</v>
      </c>
      <c r="S91" s="6">
        <v>45083</v>
      </c>
      <c r="T91" s="4" t="s">
        <v>34</v>
      </c>
      <c r="U91" s="4">
        <v>330</v>
      </c>
      <c r="V91" s="4">
        <v>0</v>
      </c>
      <c r="W91" s="4">
        <v>0</v>
      </c>
      <c r="X91" s="4" t="s">
        <v>476</v>
      </c>
      <c r="Y91" s="4" t="s">
        <v>42</v>
      </c>
    </row>
    <row r="92" s="4" customFormat="1" spans="1:25">
      <c r="A92" s="4" t="s">
        <v>477</v>
      </c>
      <c r="B92" s="4" t="s">
        <v>26</v>
      </c>
      <c r="C92" s="4" t="s">
        <v>27</v>
      </c>
      <c r="D92" s="4" t="s">
        <v>478</v>
      </c>
      <c r="E92" s="4" t="s">
        <v>479</v>
      </c>
      <c r="F92" s="6">
        <v>45077</v>
      </c>
      <c r="G92" s="6">
        <v>45080</v>
      </c>
      <c r="H92" s="4">
        <v>2</v>
      </c>
      <c r="I92" s="4">
        <v>3</v>
      </c>
      <c r="J92" s="4">
        <v>6</v>
      </c>
      <c r="K92" s="4" t="s">
        <v>30</v>
      </c>
      <c r="L92" s="4">
        <v>3210</v>
      </c>
      <c r="M92" s="4">
        <v>3210</v>
      </c>
      <c r="N92" s="4" t="s">
        <v>480</v>
      </c>
      <c r="O92" s="4" t="s">
        <v>32</v>
      </c>
      <c r="P92" s="4" t="s">
        <v>33</v>
      </c>
      <c r="Q92" s="4">
        <v>0</v>
      </c>
      <c r="R92" s="7">
        <v>45075</v>
      </c>
      <c r="S92" s="6">
        <v>45083</v>
      </c>
      <c r="T92" s="4" t="s">
        <v>34</v>
      </c>
      <c r="U92" s="4">
        <v>3210</v>
      </c>
      <c r="V92" s="4">
        <v>0</v>
      </c>
      <c r="W92" s="4">
        <v>0</v>
      </c>
      <c r="X92" s="4" t="s">
        <v>481</v>
      </c>
      <c r="Y92" s="4" t="s">
        <v>42</v>
      </c>
    </row>
    <row r="93" s="4" customFormat="1" spans="1:25">
      <c r="A93" s="4" t="s">
        <v>482</v>
      </c>
      <c r="B93" s="4" t="s">
        <v>26</v>
      </c>
      <c r="C93" s="4" t="s">
        <v>27</v>
      </c>
      <c r="D93" s="4" t="s">
        <v>390</v>
      </c>
      <c r="E93" s="4" t="s">
        <v>483</v>
      </c>
      <c r="F93" s="6">
        <v>45079</v>
      </c>
      <c r="G93" s="6">
        <v>45080</v>
      </c>
      <c r="H93" s="4">
        <v>1</v>
      </c>
      <c r="I93" s="4">
        <v>1</v>
      </c>
      <c r="J93" s="4">
        <v>1</v>
      </c>
      <c r="K93" s="4" t="s">
        <v>30</v>
      </c>
      <c r="L93" s="4">
        <v>705</v>
      </c>
      <c r="M93" s="4">
        <v>705</v>
      </c>
      <c r="N93" s="4" t="s">
        <v>484</v>
      </c>
      <c r="O93" s="4" t="s">
        <v>32</v>
      </c>
      <c r="P93" s="4" t="s">
        <v>33</v>
      </c>
      <c r="Q93" s="4">
        <v>0</v>
      </c>
      <c r="R93" s="7">
        <v>45075</v>
      </c>
      <c r="S93" s="6">
        <v>45083</v>
      </c>
      <c r="T93" s="4" t="s">
        <v>34</v>
      </c>
      <c r="U93" s="4">
        <v>705</v>
      </c>
      <c r="V93" s="4">
        <v>0</v>
      </c>
      <c r="W93" s="4">
        <v>0</v>
      </c>
      <c r="X93" s="4" t="s">
        <v>485</v>
      </c>
      <c r="Y93" s="4" t="s">
        <v>42</v>
      </c>
    </row>
    <row r="94" s="4" customFormat="1" spans="1:25">
      <c r="A94" s="4" t="s">
        <v>486</v>
      </c>
      <c r="B94" s="4" t="s">
        <v>26</v>
      </c>
      <c r="C94" s="4" t="s">
        <v>27</v>
      </c>
      <c r="D94" s="4" t="s">
        <v>487</v>
      </c>
      <c r="E94" s="4" t="s">
        <v>488</v>
      </c>
      <c r="F94" s="6">
        <v>45076</v>
      </c>
      <c r="G94" s="6">
        <v>45080</v>
      </c>
      <c r="H94" s="4">
        <v>1</v>
      </c>
      <c r="I94" s="4">
        <v>4</v>
      </c>
      <c r="J94" s="4">
        <v>4</v>
      </c>
      <c r="K94" s="4" t="s">
        <v>30</v>
      </c>
      <c r="L94" s="4">
        <v>1640</v>
      </c>
      <c r="M94" s="4">
        <v>1640</v>
      </c>
      <c r="N94" s="4" t="s">
        <v>489</v>
      </c>
      <c r="O94" s="4" t="s">
        <v>32</v>
      </c>
      <c r="P94" s="4" t="s">
        <v>33</v>
      </c>
      <c r="Q94" s="4">
        <v>0</v>
      </c>
      <c r="R94" s="7">
        <v>45075</v>
      </c>
      <c r="S94" s="6">
        <v>45083</v>
      </c>
      <c r="T94" s="4" t="s">
        <v>34</v>
      </c>
      <c r="U94" s="4">
        <v>1640</v>
      </c>
      <c r="V94" s="4">
        <v>0</v>
      </c>
      <c r="W94" s="4">
        <v>0</v>
      </c>
      <c r="X94" s="4" t="s">
        <v>490</v>
      </c>
      <c r="Y94" s="4" t="s">
        <v>42</v>
      </c>
    </row>
    <row r="95" s="4" customFormat="1" spans="1:25">
      <c r="A95" s="4" t="s">
        <v>482</v>
      </c>
      <c r="B95" s="4" t="s">
        <v>26</v>
      </c>
      <c r="C95" s="4" t="s">
        <v>77</v>
      </c>
      <c r="D95" s="4" t="s">
        <v>390</v>
      </c>
      <c r="E95" s="4" t="s">
        <v>483</v>
      </c>
      <c r="F95" s="6">
        <v>45079</v>
      </c>
      <c r="G95" s="6">
        <v>45080</v>
      </c>
      <c r="H95" s="4">
        <v>1</v>
      </c>
      <c r="I95" s="4">
        <v>1</v>
      </c>
      <c r="J95" s="4">
        <v>1</v>
      </c>
      <c r="K95" s="4" t="s">
        <v>30</v>
      </c>
      <c r="L95" s="4">
        <v>-705</v>
      </c>
      <c r="M95" s="4">
        <v>-705</v>
      </c>
      <c r="N95" s="4" t="s">
        <v>484</v>
      </c>
      <c r="O95" s="4" t="s">
        <v>32</v>
      </c>
      <c r="P95" s="4" t="s">
        <v>33</v>
      </c>
      <c r="Q95" s="4">
        <v>0</v>
      </c>
      <c r="R95" s="7">
        <v>45075</v>
      </c>
      <c r="S95" s="6">
        <v>45083</v>
      </c>
      <c r="T95" s="4" t="s">
        <v>34</v>
      </c>
      <c r="U95" s="4">
        <v>-705</v>
      </c>
      <c r="V95" s="4">
        <v>0</v>
      </c>
      <c r="W95" s="4">
        <v>0</v>
      </c>
      <c r="X95" s="4" t="s">
        <v>485</v>
      </c>
      <c r="Y95" s="4" t="s">
        <v>42</v>
      </c>
    </row>
    <row r="96" s="4" customFormat="1" spans="1:25">
      <c r="A96" s="4" t="s">
        <v>491</v>
      </c>
      <c r="B96" s="4" t="s">
        <v>26</v>
      </c>
      <c r="C96" s="4" t="s">
        <v>27</v>
      </c>
      <c r="D96" s="4" t="s">
        <v>492</v>
      </c>
      <c r="E96" s="4" t="s">
        <v>493</v>
      </c>
      <c r="F96" s="6">
        <v>45079</v>
      </c>
      <c r="G96" s="6">
        <v>45080</v>
      </c>
      <c r="H96" s="4">
        <v>1</v>
      </c>
      <c r="I96" s="4">
        <v>1</v>
      </c>
      <c r="J96" s="4">
        <v>1</v>
      </c>
      <c r="K96" s="4" t="s">
        <v>30</v>
      </c>
      <c r="L96" s="4">
        <v>160</v>
      </c>
      <c r="M96" s="4">
        <v>160</v>
      </c>
      <c r="N96" s="4" t="s">
        <v>494</v>
      </c>
      <c r="O96" s="4" t="s">
        <v>32</v>
      </c>
      <c r="P96" s="4" t="s">
        <v>33</v>
      </c>
      <c r="Q96" s="4">
        <v>0</v>
      </c>
      <c r="R96" s="7">
        <v>45075</v>
      </c>
      <c r="S96" s="6">
        <v>45083</v>
      </c>
      <c r="T96" s="4" t="s">
        <v>34</v>
      </c>
      <c r="U96" s="4">
        <v>160</v>
      </c>
      <c r="V96" s="4">
        <v>0</v>
      </c>
      <c r="W96" s="4">
        <v>0</v>
      </c>
      <c r="X96" s="4" t="s">
        <v>495</v>
      </c>
      <c r="Y96" s="4" t="s">
        <v>42</v>
      </c>
    </row>
    <row r="97" s="4" customFormat="1" spans="1:25">
      <c r="A97" s="4" t="s">
        <v>496</v>
      </c>
      <c r="B97" s="4" t="s">
        <v>26</v>
      </c>
      <c r="C97" s="4" t="s">
        <v>27</v>
      </c>
      <c r="D97" s="4" t="s">
        <v>497</v>
      </c>
      <c r="E97" s="4" t="s">
        <v>498</v>
      </c>
      <c r="F97" s="6">
        <v>45078</v>
      </c>
      <c r="G97" s="6">
        <v>45080</v>
      </c>
      <c r="H97" s="4">
        <v>1</v>
      </c>
      <c r="I97" s="4">
        <v>2</v>
      </c>
      <c r="J97" s="4">
        <v>2</v>
      </c>
      <c r="K97" s="4" t="s">
        <v>30</v>
      </c>
      <c r="L97" s="4">
        <v>1753</v>
      </c>
      <c r="M97" s="4">
        <v>1753</v>
      </c>
      <c r="N97" s="4" t="s">
        <v>499</v>
      </c>
      <c r="O97" s="4" t="s">
        <v>32</v>
      </c>
      <c r="P97" s="4" t="s">
        <v>33</v>
      </c>
      <c r="Q97" s="4">
        <v>0</v>
      </c>
      <c r="R97" s="7">
        <v>45075</v>
      </c>
      <c r="S97" s="6">
        <v>45083</v>
      </c>
      <c r="T97" s="4" t="s">
        <v>34</v>
      </c>
      <c r="U97" s="4">
        <v>1753</v>
      </c>
      <c r="V97" s="4">
        <v>0</v>
      </c>
      <c r="W97" s="4">
        <v>0</v>
      </c>
      <c r="X97" s="4" t="s">
        <v>500</v>
      </c>
      <c r="Y97" s="4" t="s">
        <v>42</v>
      </c>
    </row>
    <row r="98" s="4" customFormat="1" spans="1:25">
      <c r="A98" s="4" t="s">
        <v>501</v>
      </c>
      <c r="B98" s="4" t="s">
        <v>26</v>
      </c>
      <c r="C98" s="4" t="s">
        <v>27</v>
      </c>
      <c r="D98" s="4" t="s">
        <v>502</v>
      </c>
      <c r="E98" s="4" t="s">
        <v>503</v>
      </c>
      <c r="F98" s="6">
        <v>45077</v>
      </c>
      <c r="G98" s="6">
        <v>45080</v>
      </c>
      <c r="H98" s="4">
        <v>1</v>
      </c>
      <c r="I98" s="4">
        <v>3</v>
      </c>
      <c r="J98" s="4">
        <v>3</v>
      </c>
      <c r="K98" s="4" t="s">
        <v>30</v>
      </c>
      <c r="L98" s="4">
        <v>1290</v>
      </c>
      <c r="M98" s="4">
        <v>1290</v>
      </c>
      <c r="N98" s="4" t="s">
        <v>504</v>
      </c>
      <c r="O98" s="4" t="s">
        <v>32</v>
      </c>
      <c r="P98" s="4" t="s">
        <v>33</v>
      </c>
      <c r="Q98" s="4">
        <v>0</v>
      </c>
      <c r="R98" s="7">
        <v>45075</v>
      </c>
      <c r="S98" s="6">
        <v>45083</v>
      </c>
      <c r="T98" s="4" t="s">
        <v>34</v>
      </c>
      <c r="U98" s="4">
        <v>1290</v>
      </c>
      <c r="V98" s="4">
        <v>0</v>
      </c>
      <c r="W98" s="4">
        <v>0</v>
      </c>
      <c r="X98" s="4" t="s">
        <v>505</v>
      </c>
      <c r="Y98" s="4" t="s">
        <v>42</v>
      </c>
    </row>
    <row r="99" s="4" customFormat="1" spans="1:25">
      <c r="A99" s="4" t="s">
        <v>506</v>
      </c>
      <c r="B99" s="4" t="s">
        <v>26</v>
      </c>
      <c r="C99" s="4" t="s">
        <v>27</v>
      </c>
      <c r="D99" s="4" t="s">
        <v>277</v>
      </c>
      <c r="E99" s="4" t="s">
        <v>278</v>
      </c>
      <c r="F99" s="6">
        <v>45078</v>
      </c>
      <c r="G99" s="6">
        <v>45080</v>
      </c>
      <c r="H99" s="4">
        <v>1</v>
      </c>
      <c r="I99" s="4">
        <v>2</v>
      </c>
      <c r="J99" s="4">
        <v>2</v>
      </c>
      <c r="K99" s="4" t="s">
        <v>30</v>
      </c>
      <c r="L99" s="4">
        <v>490</v>
      </c>
      <c r="M99" s="4">
        <v>490</v>
      </c>
      <c r="N99" s="4" t="s">
        <v>507</v>
      </c>
      <c r="O99" s="4" t="s">
        <v>32</v>
      </c>
      <c r="P99" s="4" t="s">
        <v>33</v>
      </c>
      <c r="Q99" s="4">
        <v>0</v>
      </c>
      <c r="R99" s="7">
        <v>45076</v>
      </c>
      <c r="S99" s="6">
        <v>45083</v>
      </c>
      <c r="T99" s="4" t="s">
        <v>34</v>
      </c>
      <c r="U99" s="4">
        <v>490</v>
      </c>
      <c r="V99" s="4">
        <v>0</v>
      </c>
      <c r="W99" s="4">
        <v>0</v>
      </c>
      <c r="X99" s="4" t="s">
        <v>508</v>
      </c>
      <c r="Y99" s="4" t="s">
        <v>42</v>
      </c>
    </row>
    <row r="100" s="4" customFormat="1" spans="1:25">
      <c r="A100" s="4" t="s">
        <v>509</v>
      </c>
      <c r="B100" s="4" t="s">
        <v>26</v>
      </c>
      <c r="C100" s="4" t="s">
        <v>27</v>
      </c>
      <c r="D100" s="4" t="s">
        <v>438</v>
      </c>
      <c r="E100" s="4" t="s">
        <v>323</v>
      </c>
      <c r="F100" s="6">
        <v>45076</v>
      </c>
      <c r="G100" s="6">
        <v>45080</v>
      </c>
      <c r="H100" s="4">
        <v>1</v>
      </c>
      <c r="I100" s="4">
        <v>4</v>
      </c>
      <c r="J100" s="4">
        <v>4</v>
      </c>
      <c r="K100" s="4" t="s">
        <v>30</v>
      </c>
      <c r="L100" s="4">
        <v>1540</v>
      </c>
      <c r="M100" s="4">
        <v>1540</v>
      </c>
      <c r="N100" s="4" t="s">
        <v>510</v>
      </c>
      <c r="O100" s="4" t="s">
        <v>32</v>
      </c>
      <c r="P100" s="4" t="s">
        <v>33</v>
      </c>
      <c r="Q100" s="4">
        <v>0</v>
      </c>
      <c r="R100" s="7">
        <v>45076</v>
      </c>
      <c r="S100" s="6">
        <v>45083</v>
      </c>
      <c r="T100" s="4" t="s">
        <v>34</v>
      </c>
      <c r="U100" s="4">
        <v>1540</v>
      </c>
      <c r="V100" s="4">
        <v>0</v>
      </c>
      <c r="W100" s="4">
        <v>0</v>
      </c>
      <c r="X100" s="4" t="s">
        <v>511</v>
      </c>
      <c r="Y100" s="4" t="s">
        <v>42</v>
      </c>
    </row>
    <row r="101" s="4" customFormat="1" spans="1:25">
      <c r="A101" s="4" t="s">
        <v>512</v>
      </c>
      <c r="B101" s="4" t="s">
        <v>26</v>
      </c>
      <c r="C101" s="4" t="s">
        <v>27</v>
      </c>
      <c r="D101" s="4" t="s">
        <v>277</v>
      </c>
      <c r="E101" s="4" t="s">
        <v>278</v>
      </c>
      <c r="F101" s="6">
        <v>45078</v>
      </c>
      <c r="G101" s="6">
        <v>45080</v>
      </c>
      <c r="H101" s="4">
        <v>1</v>
      </c>
      <c r="I101" s="4">
        <v>2</v>
      </c>
      <c r="J101" s="4">
        <v>2</v>
      </c>
      <c r="K101" s="4" t="s">
        <v>30</v>
      </c>
      <c r="L101" s="4">
        <v>490</v>
      </c>
      <c r="M101" s="4">
        <v>490</v>
      </c>
      <c r="N101" s="4" t="s">
        <v>513</v>
      </c>
      <c r="O101" s="4" t="s">
        <v>32</v>
      </c>
      <c r="P101" s="4" t="s">
        <v>33</v>
      </c>
      <c r="Q101" s="4">
        <v>0</v>
      </c>
      <c r="R101" s="7">
        <v>45076</v>
      </c>
      <c r="S101" s="6">
        <v>45083</v>
      </c>
      <c r="T101" s="4" t="s">
        <v>34</v>
      </c>
      <c r="U101" s="4">
        <v>490</v>
      </c>
      <c r="V101" s="4">
        <v>0</v>
      </c>
      <c r="W101" s="4">
        <v>0</v>
      </c>
      <c r="X101" s="4" t="s">
        <v>514</v>
      </c>
      <c r="Y101" s="4" t="s">
        <v>42</v>
      </c>
    </row>
    <row r="102" s="4" customFormat="1" spans="1:25">
      <c r="A102" s="4" t="s">
        <v>515</v>
      </c>
      <c r="B102" s="4" t="s">
        <v>26</v>
      </c>
      <c r="C102" s="4" t="s">
        <v>27</v>
      </c>
      <c r="D102" s="4" t="s">
        <v>516</v>
      </c>
      <c r="E102" s="4" t="s">
        <v>517</v>
      </c>
      <c r="F102" s="6">
        <v>45076</v>
      </c>
      <c r="G102" s="6">
        <v>45080</v>
      </c>
      <c r="H102" s="4">
        <v>1</v>
      </c>
      <c r="I102" s="4">
        <v>4</v>
      </c>
      <c r="J102" s="4">
        <v>4</v>
      </c>
      <c r="K102" s="4" t="s">
        <v>30</v>
      </c>
      <c r="L102" s="4">
        <v>3820</v>
      </c>
      <c r="M102" s="4">
        <v>3820</v>
      </c>
      <c r="N102" s="4" t="s">
        <v>518</v>
      </c>
      <c r="O102" s="4" t="s">
        <v>32</v>
      </c>
      <c r="P102" s="4" t="s">
        <v>33</v>
      </c>
      <c r="Q102" s="4">
        <v>0</v>
      </c>
      <c r="R102" s="7">
        <v>45076</v>
      </c>
      <c r="S102" s="6">
        <v>45083</v>
      </c>
      <c r="T102" s="4" t="s">
        <v>34</v>
      </c>
      <c r="U102" s="4">
        <v>3820</v>
      </c>
      <c r="V102" s="4">
        <v>0</v>
      </c>
      <c r="W102" s="4">
        <v>0</v>
      </c>
      <c r="X102" s="4" t="s">
        <v>519</v>
      </c>
      <c r="Y102" s="4" t="s">
        <v>42</v>
      </c>
    </row>
    <row r="103" s="4" customFormat="1" spans="1:25">
      <c r="A103" s="4" t="s">
        <v>520</v>
      </c>
      <c r="B103" s="4" t="s">
        <v>26</v>
      </c>
      <c r="C103" s="4" t="s">
        <v>27</v>
      </c>
      <c r="D103" s="4" t="s">
        <v>497</v>
      </c>
      <c r="E103" s="4" t="s">
        <v>521</v>
      </c>
      <c r="F103" s="6">
        <v>45077</v>
      </c>
      <c r="G103" s="6">
        <v>45080</v>
      </c>
      <c r="H103" s="4">
        <v>1</v>
      </c>
      <c r="I103" s="4">
        <v>3</v>
      </c>
      <c r="J103" s="4">
        <v>3</v>
      </c>
      <c r="K103" s="4" t="s">
        <v>30</v>
      </c>
      <c r="L103" s="4">
        <v>2837</v>
      </c>
      <c r="M103" s="4">
        <v>2837</v>
      </c>
      <c r="N103" s="4" t="s">
        <v>522</v>
      </c>
      <c r="O103" s="4" t="s">
        <v>32</v>
      </c>
      <c r="P103" s="4" t="s">
        <v>33</v>
      </c>
      <c r="Q103" s="4">
        <v>0</v>
      </c>
      <c r="R103" s="7">
        <v>45076</v>
      </c>
      <c r="S103" s="6">
        <v>45083</v>
      </c>
      <c r="T103" s="4" t="s">
        <v>34</v>
      </c>
      <c r="U103" s="4">
        <v>2837</v>
      </c>
      <c r="V103" s="4">
        <v>0</v>
      </c>
      <c r="W103" s="4">
        <v>0</v>
      </c>
      <c r="X103" s="4" t="s">
        <v>523</v>
      </c>
      <c r="Y103" s="4" t="s">
        <v>42</v>
      </c>
    </row>
    <row r="104" s="4" customFormat="1" spans="1:25">
      <c r="A104" s="4" t="s">
        <v>524</v>
      </c>
      <c r="B104" s="4" t="s">
        <v>26</v>
      </c>
      <c r="C104" s="4" t="s">
        <v>27</v>
      </c>
      <c r="D104" s="4" t="s">
        <v>497</v>
      </c>
      <c r="E104" s="4" t="s">
        <v>521</v>
      </c>
      <c r="F104" s="6">
        <v>45077</v>
      </c>
      <c r="G104" s="6">
        <v>45080</v>
      </c>
      <c r="H104" s="4">
        <v>3</v>
      </c>
      <c r="I104" s="4">
        <v>3</v>
      </c>
      <c r="J104" s="4">
        <v>9</v>
      </c>
      <c r="K104" s="4" t="s">
        <v>30</v>
      </c>
      <c r="L104" s="4">
        <v>8511</v>
      </c>
      <c r="M104" s="4">
        <v>8511</v>
      </c>
      <c r="N104" s="4" t="s">
        <v>525</v>
      </c>
      <c r="O104" s="4" t="s">
        <v>32</v>
      </c>
      <c r="P104" s="4" t="s">
        <v>33</v>
      </c>
      <c r="Q104" s="4">
        <v>0</v>
      </c>
      <c r="R104" s="7">
        <v>45076</v>
      </c>
      <c r="S104" s="6">
        <v>45083</v>
      </c>
      <c r="T104" s="4" t="s">
        <v>34</v>
      </c>
      <c r="U104" s="4">
        <v>8511</v>
      </c>
      <c r="V104" s="4">
        <v>0</v>
      </c>
      <c r="W104" s="4">
        <v>0</v>
      </c>
      <c r="X104" s="4" t="s">
        <v>526</v>
      </c>
      <c r="Y104" s="4" t="s">
        <v>42</v>
      </c>
    </row>
    <row r="105" s="4" customFormat="1" spans="1:25">
      <c r="A105" s="4" t="s">
        <v>527</v>
      </c>
      <c r="B105" s="4" t="s">
        <v>26</v>
      </c>
      <c r="C105" s="4" t="s">
        <v>27</v>
      </c>
      <c r="D105" s="4" t="s">
        <v>390</v>
      </c>
      <c r="E105" s="4" t="s">
        <v>483</v>
      </c>
      <c r="F105" s="6">
        <v>45079</v>
      </c>
      <c r="G105" s="6">
        <v>45080</v>
      </c>
      <c r="H105" s="4">
        <v>1</v>
      </c>
      <c r="I105" s="4">
        <v>1</v>
      </c>
      <c r="J105" s="4">
        <v>1</v>
      </c>
      <c r="K105" s="4" t="s">
        <v>30</v>
      </c>
      <c r="L105" s="4">
        <v>705</v>
      </c>
      <c r="M105" s="4">
        <v>705</v>
      </c>
      <c r="N105" s="4" t="s">
        <v>528</v>
      </c>
      <c r="O105" s="4" t="s">
        <v>32</v>
      </c>
      <c r="P105" s="4" t="s">
        <v>33</v>
      </c>
      <c r="Q105" s="4">
        <v>0</v>
      </c>
      <c r="R105" s="7">
        <v>45076</v>
      </c>
      <c r="S105" s="6">
        <v>45083</v>
      </c>
      <c r="T105" s="4" t="s">
        <v>34</v>
      </c>
      <c r="U105" s="4">
        <v>705</v>
      </c>
      <c r="V105" s="4">
        <v>0</v>
      </c>
      <c r="W105" s="4">
        <v>0</v>
      </c>
      <c r="X105" s="4" t="s">
        <v>529</v>
      </c>
      <c r="Y105" s="4" t="s">
        <v>530</v>
      </c>
    </row>
    <row r="106" s="4" customFormat="1" spans="1:25">
      <c r="A106" s="4" t="s">
        <v>531</v>
      </c>
      <c r="B106" s="4" t="s">
        <v>26</v>
      </c>
      <c r="C106" s="4" t="s">
        <v>27</v>
      </c>
      <c r="D106" s="4" t="s">
        <v>532</v>
      </c>
      <c r="E106" s="4" t="s">
        <v>533</v>
      </c>
      <c r="F106" s="6">
        <v>45079</v>
      </c>
      <c r="G106" s="6">
        <v>45080</v>
      </c>
      <c r="H106" s="4">
        <v>1</v>
      </c>
      <c r="I106" s="4">
        <v>1</v>
      </c>
      <c r="J106" s="4">
        <v>1</v>
      </c>
      <c r="K106" s="4" t="s">
        <v>30</v>
      </c>
      <c r="L106" s="4">
        <v>1510</v>
      </c>
      <c r="M106" s="4">
        <v>1510</v>
      </c>
      <c r="N106" s="4" t="s">
        <v>534</v>
      </c>
      <c r="O106" s="4" t="s">
        <v>32</v>
      </c>
      <c r="P106" s="4" t="s">
        <v>33</v>
      </c>
      <c r="Q106" s="4">
        <v>0</v>
      </c>
      <c r="R106" s="7">
        <v>45076</v>
      </c>
      <c r="S106" s="6">
        <v>45083</v>
      </c>
      <c r="T106" s="4" t="s">
        <v>34</v>
      </c>
      <c r="U106" s="4">
        <v>1510</v>
      </c>
      <c r="V106" s="4">
        <v>0</v>
      </c>
      <c r="W106" s="4">
        <v>0</v>
      </c>
      <c r="X106" s="4" t="s">
        <v>535</v>
      </c>
      <c r="Y106" s="4" t="s">
        <v>42</v>
      </c>
    </row>
    <row r="107" s="4" customFormat="1" spans="1:25">
      <c r="A107" s="4" t="s">
        <v>536</v>
      </c>
      <c r="B107" s="4" t="s">
        <v>26</v>
      </c>
      <c r="C107" s="4" t="s">
        <v>27</v>
      </c>
      <c r="D107" s="4" t="s">
        <v>537</v>
      </c>
      <c r="E107" s="4" t="s">
        <v>538</v>
      </c>
      <c r="F107" s="6">
        <v>45078</v>
      </c>
      <c r="G107" s="6">
        <v>45080</v>
      </c>
      <c r="H107" s="4">
        <v>1</v>
      </c>
      <c r="I107" s="4">
        <v>2</v>
      </c>
      <c r="J107" s="4">
        <v>2</v>
      </c>
      <c r="K107" s="4" t="s">
        <v>30</v>
      </c>
      <c r="L107" s="4">
        <v>1730</v>
      </c>
      <c r="M107" s="4">
        <v>1730</v>
      </c>
      <c r="N107" s="4" t="s">
        <v>539</v>
      </c>
      <c r="O107" s="4" t="s">
        <v>32</v>
      </c>
      <c r="P107" s="4" t="s">
        <v>33</v>
      </c>
      <c r="Q107" s="4">
        <v>0</v>
      </c>
      <c r="R107" s="7">
        <v>45077</v>
      </c>
      <c r="S107" s="6">
        <v>45083</v>
      </c>
      <c r="T107" s="4" t="s">
        <v>34</v>
      </c>
      <c r="U107" s="4">
        <v>1730</v>
      </c>
      <c r="V107" s="4">
        <v>0</v>
      </c>
      <c r="W107" s="4">
        <v>0</v>
      </c>
      <c r="X107" s="4" t="s">
        <v>540</v>
      </c>
      <c r="Y107" s="4" t="s">
        <v>541</v>
      </c>
    </row>
    <row r="108" s="4" customFormat="1" spans="1:25">
      <c r="A108" s="4" t="s">
        <v>542</v>
      </c>
      <c r="B108" s="4" t="s">
        <v>26</v>
      </c>
      <c r="C108" s="4" t="s">
        <v>27</v>
      </c>
      <c r="D108" s="4" t="s">
        <v>492</v>
      </c>
      <c r="E108" s="4" t="s">
        <v>543</v>
      </c>
      <c r="F108" s="6">
        <v>45079</v>
      </c>
      <c r="G108" s="6">
        <v>45080</v>
      </c>
      <c r="H108" s="4">
        <v>1</v>
      </c>
      <c r="I108" s="4">
        <v>1</v>
      </c>
      <c r="J108" s="4">
        <v>1</v>
      </c>
      <c r="K108" s="4" t="s">
        <v>30</v>
      </c>
      <c r="L108" s="4">
        <v>160</v>
      </c>
      <c r="M108" s="4">
        <v>160</v>
      </c>
      <c r="N108" s="4" t="s">
        <v>544</v>
      </c>
      <c r="O108" s="4" t="s">
        <v>32</v>
      </c>
      <c r="P108" s="4" t="s">
        <v>33</v>
      </c>
      <c r="Q108" s="4">
        <v>0</v>
      </c>
      <c r="R108" s="7">
        <v>45077</v>
      </c>
      <c r="S108" s="6">
        <v>45083</v>
      </c>
      <c r="T108" s="4" t="s">
        <v>34</v>
      </c>
      <c r="U108" s="4">
        <v>160</v>
      </c>
      <c r="V108" s="4">
        <v>0</v>
      </c>
      <c r="W108" s="4">
        <v>0</v>
      </c>
      <c r="X108" s="4" t="s">
        <v>545</v>
      </c>
      <c r="Y108" s="4" t="s">
        <v>42</v>
      </c>
    </row>
    <row r="109" s="4" customFormat="1" spans="1:25">
      <c r="A109" s="4" t="s">
        <v>546</v>
      </c>
      <c r="B109" s="4" t="s">
        <v>26</v>
      </c>
      <c r="C109" s="4" t="s">
        <v>27</v>
      </c>
      <c r="D109" s="4" t="s">
        <v>547</v>
      </c>
      <c r="E109" s="4" t="s">
        <v>548</v>
      </c>
      <c r="F109" s="6">
        <v>45078</v>
      </c>
      <c r="G109" s="6">
        <v>45080</v>
      </c>
      <c r="H109" s="4">
        <v>1</v>
      </c>
      <c r="I109" s="4">
        <v>2</v>
      </c>
      <c r="J109" s="4">
        <v>2</v>
      </c>
      <c r="K109" s="4" t="s">
        <v>30</v>
      </c>
      <c r="L109" s="4">
        <v>4283</v>
      </c>
      <c r="M109" s="4">
        <v>4283</v>
      </c>
      <c r="N109" s="4" t="s">
        <v>549</v>
      </c>
      <c r="O109" s="4" t="s">
        <v>32</v>
      </c>
      <c r="P109" s="4" t="s">
        <v>33</v>
      </c>
      <c r="Q109" s="4">
        <v>0</v>
      </c>
      <c r="R109" s="7">
        <v>45077</v>
      </c>
      <c r="S109" s="6">
        <v>45083</v>
      </c>
      <c r="T109" s="4" t="s">
        <v>34</v>
      </c>
      <c r="U109" s="4">
        <v>4283</v>
      </c>
      <c r="V109" s="4">
        <v>0</v>
      </c>
      <c r="W109" s="4">
        <v>0</v>
      </c>
      <c r="X109" s="4" t="s">
        <v>550</v>
      </c>
      <c r="Y109" s="4" t="s">
        <v>42</v>
      </c>
    </row>
    <row r="110" s="4" customFormat="1" spans="1:25">
      <c r="A110" s="4" t="s">
        <v>551</v>
      </c>
      <c r="B110" s="4" t="s">
        <v>26</v>
      </c>
      <c r="C110" s="4" t="s">
        <v>27</v>
      </c>
      <c r="D110" s="4" t="s">
        <v>438</v>
      </c>
      <c r="E110" s="4" t="s">
        <v>323</v>
      </c>
      <c r="F110" s="6">
        <v>45077</v>
      </c>
      <c r="G110" s="6">
        <v>45080</v>
      </c>
      <c r="H110" s="4">
        <v>1</v>
      </c>
      <c r="I110" s="4">
        <v>3</v>
      </c>
      <c r="J110" s="4">
        <v>3</v>
      </c>
      <c r="K110" s="4" t="s">
        <v>30</v>
      </c>
      <c r="L110" s="4">
        <v>1185</v>
      </c>
      <c r="M110" s="4">
        <v>1185</v>
      </c>
      <c r="N110" s="4" t="s">
        <v>552</v>
      </c>
      <c r="O110" s="4" t="s">
        <v>32</v>
      </c>
      <c r="P110" s="4" t="s">
        <v>33</v>
      </c>
      <c r="Q110" s="4">
        <v>0</v>
      </c>
      <c r="R110" s="7">
        <v>45077</v>
      </c>
      <c r="S110" s="6">
        <v>45083</v>
      </c>
      <c r="T110" s="4" t="s">
        <v>34</v>
      </c>
      <c r="U110" s="4">
        <v>1185</v>
      </c>
      <c r="V110" s="4">
        <v>0</v>
      </c>
      <c r="W110" s="4">
        <v>0</v>
      </c>
      <c r="X110" s="4" t="s">
        <v>553</v>
      </c>
      <c r="Y110" s="4" t="s">
        <v>42</v>
      </c>
    </row>
    <row r="111" s="4" customFormat="1" spans="1:25">
      <c r="A111" s="4" t="s">
        <v>554</v>
      </c>
      <c r="B111" s="4" t="s">
        <v>26</v>
      </c>
      <c r="C111" s="4" t="s">
        <v>27</v>
      </c>
      <c r="D111" s="4" t="s">
        <v>404</v>
      </c>
      <c r="E111" s="4" t="s">
        <v>555</v>
      </c>
      <c r="F111" s="6">
        <v>45078</v>
      </c>
      <c r="G111" s="6">
        <v>45080</v>
      </c>
      <c r="H111" s="4">
        <v>1</v>
      </c>
      <c r="I111" s="4">
        <v>2</v>
      </c>
      <c r="J111" s="4">
        <v>2</v>
      </c>
      <c r="K111" s="4" t="s">
        <v>30</v>
      </c>
      <c r="L111" s="4">
        <v>1983</v>
      </c>
      <c r="M111" s="4">
        <v>1983</v>
      </c>
      <c r="N111" s="4" t="s">
        <v>556</v>
      </c>
      <c r="O111" s="4" t="s">
        <v>32</v>
      </c>
      <c r="P111" s="4" t="s">
        <v>33</v>
      </c>
      <c r="Q111" s="4">
        <v>0</v>
      </c>
      <c r="R111" s="7">
        <v>45077</v>
      </c>
      <c r="S111" s="6">
        <v>45083</v>
      </c>
      <c r="T111" s="4" t="s">
        <v>34</v>
      </c>
      <c r="U111" s="4">
        <v>1983</v>
      </c>
      <c r="V111" s="4">
        <v>0</v>
      </c>
      <c r="W111" s="4">
        <v>0</v>
      </c>
      <c r="X111" s="4" t="s">
        <v>557</v>
      </c>
      <c r="Y111" s="4" t="s">
        <v>558</v>
      </c>
    </row>
    <row r="112" s="4" customFormat="1" spans="1:25">
      <c r="A112" s="4" t="s">
        <v>559</v>
      </c>
      <c r="B112" s="4" t="s">
        <v>26</v>
      </c>
      <c r="C112" s="4" t="s">
        <v>27</v>
      </c>
      <c r="D112" s="4" t="s">
        <v>560</v>
      </c>
      <c r="E112" s="4" t="s">
        <v>561</v>
      </c>
      <c r="F112" s="6">
        <v>45078</v>
      </c>
      <c r="G112" s="6">
        <v>45080</v>
      </c>
      <c r="H112" s="4">
        <v>1</v>
      </c>
      <c r="I112" s="4">
        <v>2</v>
      </c>
      <c r="J112" s="4">
        <v>2</v>
      </c>
      <c r="K112" s="4" t="s">
        <v>30</v>
      </c>
      <c r="L112" s="4">
        <v>488</v>
      </c>
      <c r="M112" s="4">
        <v>488</v>
      </c>
      <c r="N112" s="4" t="s">
        <v>562</v>
      </c>
      <c r="O112" s="4" t="s">
        <v>32</v>
      </c>
      <c r="P112" s="4" t="s">
        <v>33</v>
      </c>
      <c r="Q112" s="4">
        <v>0</v>
      </c>
      <c r="R112" s="7">
        <v>45077</v>
      </c>
      <c r="S112" s="6">
        <v>45083</v>
      </c>
      <c r="T112" s="4" t="s">
        <v>34</v>
      </c>
      <c r="U112" s="4">
        <v>488</v>
      </c>
      <c r="V112" s="4">
        <v>0</v>
      </c>
      <c r="W112" s="4">
        <v>0</v>
      </c>
      <c r="X112" s="4" t="s">
        <v>563</v>
      </c>
      <c r="Y112" s="4" t="s">
        <v>42</v>
      </c>
    </row>
    <row r="113" s="4" customFormat="1" spans="1:25">
      <c r="A113" s="4" t="s">
        <v>564</v>
      </c>
      <c r="B113" s="4" t="s">
        <v>26</v>
      </c>
      <c r="C113" s="4" t="s">
        <v>27</v>
      </c>
      <c r="D113" s="4" t="s">
        <v>297</v>
      </c>
      <c r="E113" s="4" t="s">
        <v>565</v>
      </c>
      <c r="F113" s="6">
        <v>45078</v>
      </c>
      <c r="G113" s="6">
        <v>45080</v>
      </c>
      <c r="H113" s="4">
        <v>1</v>
      </c>
      <c r="I113" s="4">
        <v>2</v>
      </c>
      <c r="J113" s="4">
        <v>2</v>
      </c>
      <c r="K113" s="4" t="s">
        <v>30</v>
      </c>
      <c r="L113" s="4">
        <v>3620</v>
      </c>
      <c r="M113" s="4">
        <v>3620</v>
      </c>
      <c r="N113" s="4" t="s">
        <v>566</v>
      </c>
      <c r="O113" s="4" t="s">
        <v>32</v>
      </c>
      <c r="P113" s="4" t="s">
        <v>33</v>
      </c>
      <c r="Q113" s="4">
        <v>0</v>
      </c>
      <c r="R113" s="7">
        <v>45077</v>
      </c>
      <c r="S113" s="6">
        <v>45083</v>
      </c>
      <c r="T113" s="4" t="s">
        <v>34</v>
      </c>
      <c r="U113" s="4">
        <v>3620</v>
      </c>
      <c r="V113" s="4">
        <v>0</v>
      </c>
      <c r="W113" s="4">
        <v>0</v>
      </c>
      <c r="X113" s="4" t="s">
        <v>567</v>
      </c>
      <c r="Y113" s="4" t="s">
        <v>42</v>
      </c>
    </row>
    <row r="114" s="4" customFormat="1" spans="1:25">
      <c r="A114" s="4" t="s">
        <v>568</v>
      </c>
      <c r="B114" s="4" t="s">
        <v>26</v>
      </c>
      <c r="C114" s="4" t="s">
        <v>27</v>
      </c>
      <c r="D114" s="4" t="s">
        <v>560</v>
      </c>
      <c r="E114" s="4" t="s">
        <v>561</v>
      </c>
      <c r="F114" s="6">
        <v>45078</v>
      </c>
      <c r="G114" s="6">
        <v>45080</v>
      </c>
      <c r="H114" s="4">
        <v>1</v>
      </c>
      <c r="I114" s="4">
        <v>2</v>
      </c>
      <c r="J114" s="4">
        <v>2</v>
      </c>
      <c r="K114" s="4" t="s">
        <v>30</v>
      </c>
      <c r="L114" s="4">
        <v>488</v>
      </c>
      <c r="M114" s="4">
        <v>488</v>
      </c>
      <c r="N114" s="4" t="s">
        <v>569</v>
      </c>
      <c r="O114" s="4" t="s">
        <v>32</v>
      </c>
      <c r="P114" s="4" t="s">
        <v>33</v>
      </c>
      <c r="Q114" s="4">
        <v>0</v>
      </c>
      <c r="R114" s="7">
        <v>45077</v>
      </c>
      <c r="S114" s="6">
        <v>45083</v>
      </c>
      <c r="T114" s="4" t="s">
        <v>34</v>
      </c>
      <c r="U114" s="4">
        <v>488</v>
      </c>
      <c r="V114" s="4">
        <v>0</v>
      </c>
      <c r="W114" s="4">
        <v>0</v>
      </c>
      <c r="X114" s="4" t="s">
        <v>570</v>
      </c>
      <c r="Y114" s="4" t="s">
        <v>571</v>
      </c>
    </row>
    <row r="115" s="4" customFormat="1" spans="1:25">
      <c r="A115" s="4" t="s">
        <v>572</v>
      </c>
      <c r="B115" s="4" t="s">
        <v>26</v>
      </c>
      <c r="C115" s="4" t="s">
        <v>27</v>
      </c>
      <c r="D115" s="4" t="s">
        <v>573</v>
      </c>
      <c r="E115" s="4" t="s">
        <v>574</v>
      </c>
      <c r="F115" s="6">
        <v>45078</v>
      </c>
      <c r="G115" s="6">
        <v>45080</v>
      </c>
      <c r="H115" s="4">
        <v>1</v>
      </c>
      <c r="I115" s="4">
        <v>2</v>
      </c>
      <c r="J115" s="4">
        <v>2</v>
      </c>
      <c r="K115" s="4" t="s">
        <v>30</v>
      </c>
      <c r="L115" s="4">
        <v>614</v>
      </c>
      <c r="M115" s="4">
        <v>614</v>
      </c>
      <c r="N115" s="4" t="s">
        <v>575</v>
      </c>
      <c r="O115" s="4" t="s">
        <v>32</v>
      </c>
      <c r="P115" s="4" t="s">
        <v>33</v>
      </c>
      <c r="Q115" s="4">
        <v>0</v>
      </c>
      <c r="R115" s="7">
        <v>45077</v>
      </c>
      <c r="S115" s="6">
        <v>45083</v>
      </c>
      <c r="T115" s="4" t="s">
        <v>34</v>
      </c>
      <c r="U115" s="4">
        <v>614</v>
      </c>
      <c r="V115" s="4">
        <v>0</v>
      </c>
      <c r="W115" s="4">
        <v>0</v>
      </c>
      <c r="X115" s="4" t="s">
        <v>576</v>
      </c>
      <c r="Y115" s="4" t="s">
        <v>42</v>
      </c>
    </row>
    <row r="116" s="4" customFormat="1" spans="1:25">
      <c r="A116" s="4" t="s">
        <v>577</v>
      </c>
      <c r="B116" s="4" t="s">
        <v>26</v>
      </c>
      <c r="C116" s="4" t="s">
        <v>27</v>
      </c>
      <c r="D116" s="4" t="s">
        <v>438</v>
      </c>
      <c r="E116" s="4" t="s">
        <v>323</v>
      </c>
      <c r="F116" s="6">
        <v>45078</v>
      </c>
      <c r="G116" s="6">
        <v>45080</v>
      </c>
      <c r="H116" s="4">
        <v>2</v>
      </c>
      <c r="I116" s="4">
        <v>2</v>
      </c>
      <c r="J116" s="4">
        <v>4</v>
      </c>
      <c r="K116" s="4" t="s">
        <v>30</v>
      </c>
      <c r="L116" s="4">
        <v>1580</v>
      </c>
      <c r="M116" s="4">
        <v>1580</v>
      </c>
      <c r="N116" s="4" t="s">
        <v>578</v>
      </c>
      <c r="O116" s="4" t="s">
        <v>32</v>
      </c>
      <c r="P116" s="4" t="s">
        <v>33</v>
      </c>
      <c r="Q116" s="4">
        <v>0</v>
      </c>
      <c r="R116" s="7">
        <v>45077</v>
      </c>
      <c r="S116" s="6">
        <v>45083</v>
      </c>
      <c r="T116" s="4" t="s">
        <v>34</v>
      </c>
      <c r="U116" s="4">
        <v>1580</v>
      </c>
      <c r="V116" s="4">
        <v>0</v>
      </c>
      <c r="W116" s="4">
        <v>0</v>
      </c>
      <c r="X116" s="4" t="s">
        <v>579</v>
      </c>
      <c r="Y116" s="4" t="s">
        <v>42</v>
      </c>
    </row>
    <row r="117" s="4" customFormat="1" spans="1:25">
      <c r="A117" s="4" t="s">
        <v>580</v>
      </c>
      <c r="B117" s="4" t="s">
        <v>26</v>
      </c>
      <c r="C117" s="4" t="s">
        <v>27</v>
      </c>
      <c r="D117" s="4" t="s">
        <v>573</v>
      </c>
      <c r="E117" s="4" t="s">
        <v>574</v>
      </c>
      <c r="F117" s="6">
        <v>45078</v>
      </c>
      <c r="G117" s="6">
        <v>45080</v>
      </c>
      <c r="H117" s="4">
        <v>1</v>
      </c>
      <c r="I117" s="4">
        <v>2</v>
      </c>
      <c r="J117" s="4">
        <v>2</v>
      </c>
      <c r="K117" s="4" t="s">
        <v>30</v>
      </c>
      <c r="L117" s="4">
        <v>614</v>
      </c>
      <c r="M117" s="4">
        <v>614</v>
      </c>
      <c r="N117" s="4" t="s">
        <v>581</v>
      </c>
      <c r="O117" s="4" t="s">
        <v>32</v>
      </c>
      <c r="P117" s="4" t="s">
        <v>33</v>
      </c>
      <c r="Q117" s="4">
        <v>0</v>
      </c>
      <c r="R117" s="7">
        <v>45077</v>
      </c>
      <c r="S117" s="6">
        <v>45083</v>
      </c>
      <c r="T117" s="4" t="s">
        <v>34</v>
      </c>
      <c r="U117" s="4">
        <v>614</v>
      </c>
      <c r="V117" s="4">
        <v>0</v>
      </c>
      <c r="W117" s="4">
        <v>0</v>
      </c>
      <c r="X117" s="4" t="s">
        <v>582</v>
      </c>
      <c r="Y117" s="4" t="s">
        <v>42</v>
      </c>
    </row>
    <row r="118" s="4" customFormat="1" spans="1:25">
      <c r="A118" s="4" t="s">
        <v>583</v>
      </c>
      <c r="B118" s="4" t="s">
        <v>26</v>
      </c>
      <c r="C118" s="4" t="s">
        <v>27</v>
      </c>
      <c r="D118" s="4" t="s">
        <v>584</v>
      </c>
      <c r="E118" s="4" t="s">
        <v>585</v>
      </c>
      <c r="F118" s="6">
        <v>45079</v>
      </c>
      <c r="G118" s="6">
        <v>45080</v>
      </c>
      <c r="H118" s="4">
        <v>1</v>
      </c>
      <c r="I118" s="4">
        <v>1</v>
      </c>
      <c r="J118" s="4">
        <v>1</v>
      </c>
      <c r="K118" s="4" t="s">
        <v>30</v>
      </c>
      <c r="L118" s="4">
        <v>295</v>
      </c>
      <c r="M118" s="4">
        <v>295</v>
      </c>
      <c r="N118" s="4" t="s">
        <v>586</v>
      </c>
      <c r="O118" s="4" t="s">
        <v>32</v>
      </c>
      <c r="P118" s="4" t="s">
        <v>33</v>
      </c>
      <c r="Q118" s="4">
        <v>0</v>
      </c>
      <c r="R118" s="7">
        <v>45077</v>
      </c>
      <c r="S118" s="6">
        <v>45083</v>
      </c>
      <c r="T118" s="4" t="s">
        <v>34</v>
      </c>
      <c r="U118" s="4">
        <v>295</v>
      </c>
      <c r="V118" s="4">
        <v>0</v>
      </c>
      <c r="W118" s="4">
        <v>0</v>
      </c>
      <c r="X118" s="4" t="s">
        <v>587</v>
      </c>
      <c r="Y118" s="4" t="s">
        <v>42</v>
      </c>
    </row>
    <row r="119" s="4" customFormat="1" spans="1:25">
      <c r="A119" s="4" t="s">
        <v>588</v>
      </c>
      <c r="B119" s="4" t="s">
        <v>26</v>
      </c>
      <c r="C119" s="4" t="s">
        <v>27</v>
      </c>
      <c r="D119" s="4" t="s">
        <v>589</v>
      </c>
      <c r="E119" s="4" t="s">
        <v>590</v>
      </c>
      <c r="F119" s="6">
        <v>45078</v>
      </c>
      <c r="G119" s="6">
        <v>45080</v>
      </c>
      <c r="H119" s="4">
        <v>1</v>
      </c>
      <c r="I119" s="4">
        <v>2</v>
      </c>
      <c r="J119" s="4">
        <v>2</v>
      </c>
      <c r="K119" s="4" t="s">
        <v>30</v>
      </c>
      <c r="L119" s="4">
        <v>376</v>
      </c>
      <c r="M119" s="4">
        <v>376</v>
      </c>
      <c r="N119" s="4" t="s">
        <v>591</v>
      </c>
      <c r="O119" s="4" t="s">
        <v>32</v>
      </c>
      <c r="P119" s="4" t="s">
        <v>33</v>
      </c>
      <c r="Q119" s="4">
        <v>0</v>
      </c>
      <c r="R119" s="7">
        <v>45077</v>
      </c>
      <c r="S119" s="6">
        <v>45083</v>
      </c>
      <c r="T119" s="4" t="s">
        <v>34</v>
      </c>
      <c r="U119" s="4">
        <v>376</v>
      </c>
      <c r="V119" s="4">
        <v>0</v>
      </c>
      <c r="W119" s="4">
        <v>0</v>
      </c>
      <c r="X119" s="4" t="s">
        <v>592</v>
      </c>
      <c r="Y119" s="4" t="s">
        <v>42</v>
      </c>
    </row>
    <row r="120" s="4" customFormat="1" spans="1:25">
      <c r="A120" s="4" t="s">
        <v>593</v>
      </c>
      <c r="B120" s="4" t="s">
        <v>26</v>
      </c>
      <c r="C120" s="4" t="s">
        <v>27</v>
      </c>
      <c r="D120" s="4" t="s">
        <v>594</v>
      </c>
      <c r="E120" s="4" t="s">
        <v>292</v>
      </c>
      <c r="F120" s="6">
        <v>45079</v>
      </c>
      <c r="G120" s="6">
        <v>45080</v>
      </c>
      <c r="H120" s="4">
        <v>1</v>
      </c>
      <c r="I120" s="4">
        <v>1</v>
      </c>
      <c r="J120" s="4">
        <v>1</v>
      </c>
      <c r="K120" s="4" t="s">
        <v>30</v>
      </c>
      <c r="L120" s="4">
        <v>426</v>
      </c>
      <c r="M120" s="4">
        <v>426</v>
      </c>
      <c r="N120" s="4" t="s">
        <v>595</v>
      </c>
      <c r="O120" s="4" t="s">
        <v>32</v>
      </c>
      <c r="P120" s="4" t="s">
        <v>33</v>
      </c>
      <c r="Q120" s="4">
        <v>0</v>
      </c>
      <c r="R120" s="7">
        <v>45078</v>
      </c>
      <c r="S120" s="6">
        <v>45083</v>
      </c>
      <c r="T120" s="4" t="s">
        <v>34</v>
      </c>
      <c r="U120" s="4">
        <v>426</v>
      </c>
      <c r="V120" s="4">
        <v>0</v>
      </c>
      <c r="W120" s="4">
        <v>0</v>
      </c>
      <c r="X120" s="4" t="s">
        <v>596</v>
      </c>
      <c r="Y120" s="4" t="s">
        <v>597</v>
      </c>
    </row>
    <row r="121" s="4" customFormat="1" spans="1:25">
      <c r="A121" s="4" t="s">
        <v>598</v>
      </c>
      <c r="B121" s="4" t="s">
        <v>26</v>
      </c>
      <c r="C121" s="4" t="s">
        <v>27</v>
      </c>
      <c r="D121" s="4" t="s">
        <v>438</v>
      </c>
      <c r="E121" s="4" t="s">
        <v>323</v>
      </c>
      <c r="F121" s="6">
        <v>45079</v>
      </c>
      <c r="G121" s="6">
        <v>45080</v>
      </c>
      <c r="H121" s="4">
        <v>1</v>
      </c>
      <c r="I121" s="4">
        <v>1</v>
      </c>
      <c r="J121" s="4">
        <v>1</v>
      </c>
      <c r="K121" s="4" t="s">
        <v>30</v>
      </c>
      <c r="L121" s="4">
        <v>415</v>
      </c>
      <c r="M121" s="4">
        <v>415</v>
      </c>
      <c r="N121" s="4" t="s">
        <v>599</v>
      </c>
      <c r="O121" s="4" t="s">
        <v>32</v>
      </c>
      <c r="P121" s="4" t="s">
        <v>33</v>
      </c>
      <c r="Q121" s="4">
        <v>0</v>
      </c>
      <c r="R121" s="7">
        <v>45078</v>
      </c>
      <c r="S121" s="6">
        <v>45083</v>
      </c>
      <c r="T121" s="4" t="s">
        <v>34</v>
      </c>
      <c r="U121" s="4">
        <v>415</v>
      </c>
      <c r="V121" s="4">
        <v>0</v>
      </c>
      <c r="W121" s="4">
        <v>0</v>
      </c>
      <c r="X121" s="4" t="s">
        <v>600</v>
      </c>
      <c r="Y121" s="4" t="s">
        <v>42</v>
      </c>
    </row>
    <row r="122" s="4" customFormat="1" spans="1:25">
      <c r="A122" s="4" t="s">
        <v>601</v>
      </c>
      <c r="B122" s="4" t="s">
        <v>26</v>
      </c>
      <c r="C122" s="4" t="s">
        <v>27</v>
      </c>
      <c r="D122" s="4" t="s">
        <v>602</v>
      </c>
      <c r="E122" s="4" t="s">
        <v>292</v>
      </c>
      <c r="F122" s="6">
        <v>45078</v>
      </c>
      <c r="G122" s="6">
        <v>45080</v>
      </c>
      <c r="H122" s="4">
        <v>1</v>
      </c>
      <c r="I122" s="4">
        <v>2</v>
      </c>
      <c r="J122" s="4">
        <v>2</v>
      </c>
      <c r="K122" s="4" t="s">
        <v>30</v>
      </c>
      <c r="L122" s="4">
        <v>1200</v>
      </c>
      <c r="M122" s="4">
        <v>1200</v>
      </c>
      <c r="N122" s="4" t="s">
        <v>603</v>
      </c>
      <c r="O122" s="4" t="s">
        <v>32</v>
      </c>
      <c r="P122" s="4" t="s">
        <v>33</v>
      </c>
      <c r="Q122" s="4">
        <v>0</v>
      </c>
      <c r="R122" s="7">
        <v>45078</v>
      </c>
      <c r="S122" s="6">
        <v>45083</v>
      </c>
      <c r="T122" s="4" t="s">
        <v>34</v>
      </c>
      <c r="U122" s="4">
        <v>1200</v>
      </c>
      <c r="V122" s="4">
        <v>0</v>
      </c>
      <c r="W122" s="4">
        <v>0</v>
      </c>
      <c r="X122" s="4" t="s">
        <v>604</v>
      </c>
      <c r="Y122" s="4" t="s">
        <v>42</v>
      </c>
    </row>
    <row r="123" s="4" customFormat="1" spans="1:25">
      <c r="A123" s="4" t="s">
        <v>605</v>
      </c>
      <c r="B123" s="4" t="s">
        <v>26</v>
      </c>
      <c r="C123" s="4" t="s">
        <v>27</v>
      </c>
      <c r="D123" s="4" t="s">
        <v>606</v>
      </c>
      <c r="E123" s="4" t="s">
        <v>607</v>
      </c>
      <c r="F123" s="6">
        <v>45078</v>
      </c>
      <c r="G123" s="6">
        <v>45080</v>
      </c>
      <c r="H123" s="4">
        <v>1</v>
      </c>
      <c r="I123" s="4">
        <v>2</v>
      </c>
      <c r="J123" s="4">
        <v>2</v>
      </c>
      <c r="K123" s="4" t="s">
        <v>30</v>
      </c>
      <c r="L123" s="4">
        <v>476</v>
      </c>
      <c r="M123" s="4">
        <v>476</v>
      </c>
      <c r="N123" s="4" t="s">
        <v>608</v>
      </c>
      <c r="O123" s="4" t="s">
        <v>32</v>
      </c>
      <c r="P123" s="4" t="s">
        <v>33</v>
      </c>
      <c r="Q123" s="4">
        <v>0</v>
      </c>
      <c r="R123" s="7">
        <v>45078</v>
      </c>
      <c r="S123" s="6">
        <v>45083</v>
      </c>
      <c r="T123" s="4" t="s">
        <v>34</v>
      </c>
      <c r="U123" s="4">
        <v>476</v>
      </c>
      <c r="V123" s="4">
        <v>0</v>
      </c>
      <c r="W123" s="4">
        <v>0</v>
      </c>
      <c r="X123" s="4" t="s">
        <v>609</v>
      </c>
      <c r="Y123" s="4" t="s">
        <v>42</v>
      </c>
    </row>
    <row r="124" s="4" customFormat="1" spans="1:25">
      <c r="A124" s="4" t="s">
        <v>610</v>
      </c>
      <c r="B124" s="4" t="s">
        <v>26</v>
      </c>
      <c r="C124" s="4" t="s">
        <v>27</v>
      </c>
      <c r="D124" s="4" t="s">
        <v>433</v>
      </c>
      <c r="E124" s="4" t="s">
        <v>611</v>
      </c>
      <c r="F124" s="6">
        <v>45079</v>
      </c>
      <c r="G124" s="6">
        <v>45080</v>
      </c>
      <c r="H124" s="4">
        <v>1</v>
      </c>
      <c r="I124" s="4">
        <v>1</v>
      </c>
      <c r="J124" s="4">
        <v>1</v>
      </c>
      <c r="K124" s="4" t="s">
        <v>30</v>
      </c>
      <c r="L124" s="4">
        <v>1153</v>
      </c>
      <c r="M124" s="4">
        <v>1153</v>
      </c>
      <c r="N124" s="4" t="s">
        <v>612</v>
      </c>
      <c r="O124" s="4" t="s">
        <v>32</v>
      </c>
      <c r="P124" s="4" t="s">
        <v>33</v>
      </c>
      <c r="Q124" s="4">
        <v>0</v>
      </c>
      <c r="R124" s="7">
        <v>45078</v>
      </c>
      <c r="S124" s="6">
        <v>45083</v>
      </c>
      <c r="T124" s="4" t="s">
        <v>34</v>
      </c>
      <c r="U124" s="4">
        <v>1153</v>
      </c>
      <c r="V124" s="4">
        <v>0</v>
      </c>
      <c r="W124" s="4">
        <v>0</v>
      </c>
      <c r="X124" s="4" t="s">
        <v>613</v>
      </c>
      <c r="Y124" s="4" t="s">
        <v>42</v>
      </c>
    </row>
    <row r="125" s="4" customFormat="1" spans="1:25">
      <c r="A125" s="4" t="s">
        <v>614</v>
      </c>
      <c r="B125" s="4" t="s">
        <v>26</v>
      </c>
      <c r="C125" s="4" t="s">
        <v>27</v>
      </c>
      <c r="D125" s="4" t="s">
        <v>390</v>
      </c>
      <c r="E125" s="4" t="s">
        <v>483</v>
      </c>
      <c r="F125" s="6">
        <v>45079</v>
      </c>
      <c r="G125" s="6">
        <v>45080</v>
      </c>
      <c r="H125" s="4">
        <v>1</v>
      </c>
      <c r="I125" s="4">
        <v>1</v>
      </c>
      <c r="J125" s="4">
        <v>1</v>
      </c>
      <c r="K125" s="4" t="s">
        <v>30</v>
      </c>
      <c r="L125" s="4">
        <v>705</v>
      </c>
      <c r="M125" s="4">
        <v>705</v>
      </c>
      <c r="N125" s="4" t="s">
        <v>615</v>
      </c>
      <c r="O125" s="4" t="s">
        <v>32</v>
      </c>
      <c r="P125" s="4" t="s">
        <v>33</v>
      </c>
      <c r="Q125" s="4">
        <v>0</v>
      </c>
      <c r="R125" s="7">
        <v>45078</v>
      </c>
      <c r="S125" s="6">
        <v>45083</v>
      </c>
      <c r="T125" s="4" t="s">
        <v>34</v>
      </c>
      <c r="U125" s="4">
        <v>705</v>
      </c>
      <c r="V125" s="4">
        <v>0</v>
      </c>
      <c r="W125" s="4">
        <v>0</v>
      </c>
      <c r="X125" s="4" t="s">
        <v>616</v>
      </c>
      <c r="Y125" s="4" t="s">
        <v>42</v>
      </c>
    </row>
    <row r="126" s="4" customFormat="1" spans="1:25">
      <c r="A126" s="4" t="s">
        <v>617</v>
      </c>
      <c r="B126" s="4" t="s">
        <v>26</v>
      </c>
      <c r="C126" s="4" t="s">
        <v>27</v>
      </c>
      <c r="D126" s="4" t="s">
        <v>618</v>
      </c>
      <c r="E126" s="4" t="s">
        <v>619</v>
      </c>
      <c r="F126" s="6">
        <v>45079</v>
      </c>
      <c r="G126" s="6">
        <v>45080</v>
      </c>
      <c r="H126" s="4">
        <v>1</v>
      </c>
      <c r="I126" s="4">
        <v>1</v>
      </c>
      <c r="J126" s="4">
        <v>1</v>
      </c>
      <c r="K126" s="4" t="s">
        <v>30</v>
      </c>
      <c r="L126" s="4">
        <v>900</v>
      </c>
      <c r="M126" s="4">
        <v>900</v>
      </c>
      <c r="N126" s="4" t="s">
        <v>620</v>
      </c>
      <c r="O126" s="4" t="s">
        <v>32</v>
      </c>
      <c r="P126" s="4" t="s">
        <v>33</v>
      </c>
      <c r="Q126" s="4">
        <v>0</v>
      </c>
      <c r="R126" s="7">
        <v>45078</v>
      </c>
      <c r="S126" s="6">
        <v>45083</v>
      </c>
      <c r="T126" s="4" t="s">
        <v>34</v>
      </c>
      <c r="U126" s="4">
        <v>900</v>
      </c>
      <c r="V126" s="4">
        <v>0</v>
      </c>
      <c r="W126" s="4">
        <v>0</v>
      </c>
      <c r="X126" s="4" t="s">
        <v>42</v>
      </c>
      <c r="Y126" s="4" t="s">
        <v>42</v>
      </c>
    </row>
    <row r="127" s="4" customFormat="1" spans="1:25">
      <c r="A127" s="4" t="s">
        <v>621</v>
      </c>
      <c r="B127" s="4" t="s">
        <v>26</v>
      </c>
      <c r="C127" s="4" t="s">
        <v>27</v>
      </c>
      <c r="D127" s="4" t="s">
        <v>606</v>
      </c>
      <c r="E127" s="4" t="s">
        <v>622</v>
      </c>
      <c r="F127" s="6">
        <v>45079</v>
      </c>
      <c r="G127" s="6">
        <v>45080</v>
      </c>
      <c r="H127" s="4">
        <v>1</v>
      </c>
      <c r="I127" s="4">
        <v>1</v>
      </c>
      <c r="J127" s="4">
        <v>1</v>
      </c>
      <c r="K127" s="4" t="s">
        <v>30</v>
      </c>
      <c r="L127" s="4">
        <v>219</v>
      </c>
      <c r="M127" s="4">
        <v>219</v>
      </c>
      <c r="N127" s="4" t="s">
        <v>623</v>
      </c>
      <c r="O127" s="4" t="s">
        <v>32</v>
      </c>
      <c r="P127" s="4" t="s">
        <v>33</v>
      </c>
      <c r="Q127" s="4">
        <v>0</v>
      </c>
      <c r="R127" s="7">
        <v>45078</v>
      </c>
      <c r="S127" s="6">
        <v>45083</v>
      </c>
      <c r="T127" s="4" t="s">
        <v>34</v>
      </c>
      <c r="U127" s="4">
        <v>219</v>
      </c>
      <c r="V127" s="4">
        <v>0</v>
      </c>
      <c r="W127" s="4">
        <v>0</v>
      </c>
      <c r="X127" s="4" t="s">
        <v>624</v>
      </c>
      <c r="Y127" s="4" t="s">
        <v>42</v>
      </c>
    </row>
    <row r="128" s="4" customFormat="1" spans="1:25">
      <c r="A128" s="4" t="s">
        <v>625</v>
      </c>
      <c r="B128" s="4" t="s">
        <v>26</v>
      </c>
      <c r="C128" s="4" t="s">
        <v>27</v>
      </c>
      <c r="D128" s="4" t="s">
        <v>626</v>
      </c>
      <c r="E128" s="4" t="s">
        <v>627</v>
      </c>
      <c r="F128" s="6">
        <v>45078</v>
      </c>
      <c r="G128" s="6">
        <v>45080</v>
      </c>
      <c r="H128" s="4">
        <v>1</v>
      </c>
      <c r="I128" s="4">
        <v>2</v>
      </c>
      <c r="J128" s="4">
        <v>2</v>
      </c>
      <c r="K128" s="4" t="s">
        <v>30</v>
      </c>
      <c r="L128" s="4">
        <v>3205</v>
      </c>
      <c r="M128" s="4">
        <v>3205</v>
      </c>
      <c r="N128" s="4" t="s">
        <v>628</v>
      </c>
      <c r="O128" s="4" t="s">
        <v>32</v>
      </c>
      <c r="P128" s="4" t="s">
        <v>33</v>
      </c>
      <c r="Q128" s="4">
        <v>0</v>
      </c>
      <c r="R128" s="7">
        <v>45078</v>
      </c>
      <c r="S128" s="6">
        <v>45083</v>
      </c>
      <c r="T128" s="4" t="s">
        <v>34</v>
      </c>
      <c r="U128" s="4">
        <v>3205</v>
      </c>
      <c r="V128" s="4">
        <v>0</v>
      </c>
      <c r="W128" s="4">
        <v>0</v>
      </c>
      <c r="X128" s="4" t="s">
        <v>629</v>
      </c>
      <c r="Y128" s="4" t="s">
        <v>42</v>
      </c>
    </row>
    <row r="129" s="4" customFormat="1" spans="1:25">
      <c r="A129" s="4" t="s">
        <v>630</v>
      </c>
      <c r="B129" s="4" t="s">
        <v>26</v>
      </c>
      <c r="C129" s="4" t="s">
        <v>27</v>
      </c>
      <c r="D129" s="4" t="s">
        <v>631</v>
      </c>
      <c r="E129" s="4" t="s">
        <v>632</v>
      </c>
      <c r="F129" s="6">
        <v>45079</v>
      </c>
      <c r="G129" s="6">
        <v>45080</v>
      </c>
      <c r="H129" s="4">
        <v>1</v>
      </c>
      <c r="I129" s="4">
        <v>1</v>
      </c>
      <c r="J129" s="4">
        <v>1</v>
      </c>
      <c r="K129" s="4" t="s">
        <v>30</v>
      </c>
      <c r="L129" s="4">
        <v>475</v>
      </c>
      <c r="M129" s="4">
        <v>475</v>
      </c>
      <c r="N129" s="4" t="s">
        <v>633</v>
      </c>
      <c r="O129" s="4" t="s">
        <v>32</v>
      </c>
      <c r="P129" s="4" t="s">
        <v>33</v>
      </c>
      <c r="Q129" s="4">
        <v>0</v>
      </c>
      <c r="R129" s="7">
        <v>45078</v>
      </c>
      <c r="S129" s="6">
        <v>45083</v>
      </c>
      <c r="T129" s="4" t="s">
        <v>34</v>
      </c>
      <c r="U129" s="4">
        <v>475</v>
      </c>
      <c r="V129" s="4">
        <v>0</v>
      </c>
      <c r="W129" s="4">
        <v>0</v>
      </c>
      <c r="X129" s="4" t="s">
        <v>634</v>
      </c>
      <c r="Y129" s="4" t="s">
        <v>42</v>
      </c>
    </row>
    <row r="130" s="4" customFormat="1" spans="1:25">
      <c r="A130" s="4" t="s">
        <v>635</v>
      </c>
      <c r="B130" s="4" t="s">
        <v>26</v>
      </c>
      <c r="C130" s="4" t="s">
        <v>27</v>
      </c>
      <c r="D130" s="4" t="s">
        <v>636</v>
      </c>
      <c r="E130" s="4" t="s">
        <v>637</v>
      </c>
      <c r="F130" s="6">
        <v>45078</v>
      </c>
      <c r="G130" s="6">
        <v>45080</v>
      </c>
      <c r="H130" s="4">
        <v>1</v>
      </c>
      <c r="I130" s="4">
        <v>2</v>
      </c>
      <c r="J130" s="4">
        <v>2</v>
      </c>
      <c r="K130" s="4" t="s">
        <v>30</v>
      </c>
      <c r="L130" s="4">
        <v>1504</v>
      </c>
      <c r="M130" s="4">
        <v>1504</v>
      </c>
      <c r="N130" s="4" t="s">
        <v>638</v>
      </c>
      <c r="O130" s="4" t="s">
        <v>32</v>
      </c>
      <c r="P130" s="4" t="s">
        <v>33</v>
      </c>
      <c r="Q130" s="4">
        <v>0</v>
      </c>
      <c r="R130" s="7">
        <v>45078</v>
      </c>
      <c r="S130" s="6">
        <v>45083</v>
      </c>
      <c r="T130" s="4" t="s">
        <v>34</v>
      </c>
      <c r="U130" s="4">
        <v>1504</v>
      </c>
      <c r="V130" s="4">
        <v>0</v>
      </c>
      <c r="W130" s="4">
        <v>0</v>
      </c>
      <c r="X130" s="4" t="s">
        <v>639</v>
      </c>
      <c r="Y130" s="4" t="s">
        <v>640</v>
      </c>
    </row>
    <row r="131" s="4" customFormat="1" spans="1:25">
      <c r="A131" s="4" t="s">
        <v>641</v>
      </c>
      <c r="B131" s="4" t="s">
        <v>26</v>
      </c>
      <c r="C131" s="4" t="s">
        <v>27</v>
      </c>
      <c r="D131" s="4" t="s">
        <v>642</v>
      </c>
      <c r="E131" s="4" t="s">
        <v>643</v>
      </c>
      <c r="F131" s="6">
        <v>45079</v>
      </c>
      <c r="G131" s="6">
        <v>45080</v>
      </c>
      <c r="H131" s="4">
        <v>1</v>
      </c>
      <c r="I131" s="4">
        <v>1</v>
      </c>
      <c r="J131" s="4">
        <v>1</v>
      </c>
      <c r="K131" s="4" t="s">
        <v>30</v>
      </c>
      <c r="L131" s="4">
        <v>709</v>
      </c>
      <c r="M131" s="4">
        <v>709</v>
      </c>
      <c r="N131" s="4" t="s">
        <v>644</v>
      </c>
      <c r="O131" s="4" t="s">
        <v>32</v>
      </c>
      <c r="P131" s="4" t="s">
        <v>33</v>
      </c>
      <c r="Q131" s="4">
        <v>0</v>
      </c>
      <c r="R131" s="7">
        <v>45078</v>
      </c>
      <c r="S131" s="6">
        <v>45083</v>
      </c>
      <c r="T131" s="4" t="s">
        <v>34</v>
      </c>
      <c r="U131" s="4">
        <v>709</v>
      </c>
      <c r="V131" s="4">
        <v>0</v>
      </c>
      <c r="W131" s="4">
        <v>0</v>
      </c>
      <c r="X131" s="4" t="s">
        <v>645</v>
      </c>
      <c r="Y131" s="4" t="s">
        <v>646</v>
      </c>
    </row>
    <row r="132" s="4" customFormat="1" spans="1:25">
      <c r="A132" s="4" t="s">
        <v>647</v>
      </c>
      <c r="B132" s="4" t="s">
        <v>26</v>
      </c>
      <c r="C132" s="4" t="s">
        <v>27</v>
      </c>
      <c r="D132" s="4" t="s">
        <v>648</v>
      </c>
      <c r="E132" s="4" t="s">
        <v>649</v>
      </c>
      <c r="F132" s="6">
        <v>45079</v>
      </c>
      <c r="G132" s="6">
        <v>45080</v>
      </c>
      <c r="H132" s="4">
        <v>1</v>
      </c>
      <c r="I132" s="4">
        <v>1</v>
      </c>
      <c r="J132" s="4">
        <v>1</v>
      </c>
      <c r="K132" s="4" t="s">
        <v>30</v>
      </c>
      <c r="L132" s="4">
        <v>1177</v>
      </c>
      <c r="M132" s="4">
        <v>1177</v>
      </c>
      <c r="N132" s="4" t="s">
        <v>650</v>
      </c>
      <c r="O132" s="4" t="s">
        <v>32</v>
      </c>
      <c r="P132" s="4" t="s">
        <v>33</v>
      </c>
      <c r="Q132" s="4">
        <v>0</v>
      </c>
      <c r="R132" s="7">
        <v>45078</v>
      </c>
      <c r="S132" s="6">
        <v>45083</v>
      </c>
      <c r="T132" s="4" t="s">
        <v>34</v>
      </c>
      <c r="U132" s="4">
        <v>1177</v>
      </c>
      <c r="V132" s="4">
        <v>0</v>
      </c>
      <c r="W132" s="4">
        <v>0</v>
      </c>
      <c r="X132" s="4" t="s">
        <v>651</v>
      </c>
      <c r="Y132" s="4" t="s">
        <v>42</v>
      </c>
    </row>
    <row r="133" s="4" customFormat="1" spans="1:25">
      <c r="A133" s="4" t="s">
        <v>652</v>
      </c>
      <c r="B133" s="4" t="s">
        <v>26</v>
      </c>
      <c r="C133" s="4" t="s">
        <v>27</v>
      </c>
      <c r="D133" s="4" t="s">
        <v>653</v>
      </c>
      <c r="E133" s="4" t="s">
        <v>654</v>
      </c>
      <c r="F133" s="6">
        <v>45079</v>
      </c>
      <c r="G133" s="6">
        <v>45080</v>
      </c>
      <c r="H133" s="4">
        <v>1</v>
      </c>
      <c r="I133" s="4">
        <v>1</v>
      </c>
      <c r="J133" s="4">
        <v>1</v>
      </c>
      <c r="K133" s="4" t="s">
        <v>30</v>
      </c>
      <c r="L133" s="4">
        <v>351</v>
      </c>
      <c r="M133" s="4">
        <v>351</v>
      </c>
      <c r="N133" s="4" t="s">
        <v>655</v>
      </c>
      <c r="O133" s="4" t="s">
        <v>32</v>
      </c>
      <c r="P133" s="4" t="s">
        <v>33</v>
      </c>
      <c r="Q133" s="4">
        <v>0</v>
      </c>
      <c r="R133" s="7">
        <v>45078</v>
      </c>
      <c r="S133" s="6">
        <v>45083</v>
      </c>
      <c r="T133" s="4" t="s">
        <v>34</v>
      </c>
      <c r="U133" s="4">
        <v>351</v>
      </c>
      <c r="V133" s="4">
        <v>0</v>
      </c>
      <c r="W133" s="4">
        <v>0</v>
      </c>
      <c r="X133" s="4" t="s">
        <v>656</v>
      </c>
      <c r="Y133" s="4" t="s">
        <v>42</v>
      </c>
    </row>
    <row r="134" s="4" customFormat="1" spans="1:25">
      <c r="A134" s="4" t="s">
        <v>652</v>
      </c>
      <c r="B134" s="4" t="s">
        <v>26</v>
      </c>
      <c r="C134" s="4" t="s">
        <v>77</v>
      </c>
      <c r="D134" s="4" t="s">
        <v>653</v>
      </c>
      <c r="E134" s="4" t="s">
        <v>654</v>
      </c>
      <c r="F134" s="6">
        <v>45079</v>
      </c>
      <c r="G134" s="6">
        <v>45080</v>
      </c>
      <c r="H134" s="4">
        <v>1</v>
      </c>
      <c r="I134" s="4">
        <v>1</v>
      </c>
      <c r="J134" s="4">
        <v>1</v>
      </c>
      <c r="K134" s="4" t="s">
        <v>30</v>
      </c>
      <c r="L134" s="4">
        <v>-351</v>
      </c>
      <c r="M134" s="4">
        <v>-351</v>
      </c>
      <c r="N134" s="4" t="s">
        <v>655</v>
      </c>
      <c r="O134" s="4" t="s">
        <v>32</v>
      </c>
      <c r="P134" s="4" t="s">
        <v>33</v>
      </c>
      <c r="Q134" s="4">
        <v>0</v>
      </c>
      <c r="R134" s="7">
        <v>45078</v>
      </c>
      <c r="S134" s="6">
        <v>45083</v>
      </c>
      <c r="T134" s="4" t="s">
        <v>34</v>
      </c>
      <c r="U134" s="4">
        <v>-351</v>
      </c>
      <c r="V134" s="4">
        <v>0</v>
      </c>
      <c r="W134" s="4">
        <v>0</v>
      </c>
      <c r="X134" s="4" t="s">
        <v>656</v>
      </c>
      <c r="Y134" s="4" t="s">
        <v>42</v>
      </c>
    </row>
    <row r="135" s="4" customFormat="1" spans="1:25">
      <c r="A135" s="4" t="s">
        <v>657</v>
      </c>
      <c r="B135" s="4" t="s">
        <v>26</v>
      </c>
      <c r="C135" s="4" t="s">
        <v>27</v>
      </c>
      <c r="D135" s="4" t="s">
        <v>653</v>
      </c>
      <c r="E135" s="4" t="s">
        <v>658</v>
      </c>
      <c r="F135" s="6">
        <v>45079</v>
      </c>
      <c r="G135" s="6">
        <v>45080</v>
      </c>
      <c r="H135" s="4">
        <v>1</v>
      </c>
      <c r="I135" s="4">
        <v>1</v>
      </c>
      <c r="J135" s="4">
        <v>1</v>
      </c>
      <c r="K135" s="4" t="s">
        <v>30</v>
      </c>
      <c r="L135" s="4">
        <v>351</v>
      </c>
      <c r="M135" s="4">
        <v>351</v>
      </c>
      <c r="N135" s="4" t="s">
        <v>659</v>
      </c>
      <c r="O135" s="4" t="s">
        <v>32</v>
      </c>
      <c r="P135" s="4" t="s">
        <v>33</v>
      </c>
      <c r="Q135" s="4">
        <v>0</v>
      </c>
      <c r="R135" s="7">
        <v>45078</v>
      </c>
      <c r="S135" s="6">
        <v>45083</v>
      </c>
      <c r="T135" s="4" t="s">
        <v>34</v>
      </c>
      <c r="U135" s="4">
        <v>351</v>
      </c>
      <c r="V135" s="4">
        <v>0</v>
      </c>
      <c r="W135" s="4">
        <v>0</v>
      </c>
      <c r="X135" s="4" t="s">
        <v>660</v>
      </c>
      <c r="Y135" s="4" t="s">
        <v>42</v>
      </c>
    </row>
    <row r="136" s="4" customFormat="1" spans="1:25">
      <c r="A136" s="4" t="s">
        <v>661</v>
      </c>
      <c r="B136" s="4" t="s">
        <v>26</v>
      </c>
      <c r="C136" s="4" t="s">
        <v>27</v>
      </c>
      <c r="D136" s="4" t="s">
        <v>662</v>
      </c>
      <c r="E136" s="4" t="s">
        <v>663</v>
      </c>
      <c r="F136" s="6">
        <v>45079</v>
      </c>
      <c r="G136" s="6">
        <v>45080</v>
      </c>
      <c r="H136" s="4">
        <v>1</v>
      </c>
      <c r="I136" s="4">
        <v>1</v>
      </c>
      <c r="J136" s="4">
        <v>1</v>
      </c>
      <c r="K136" s="4" t="s">
        <v>30</v>
      </c>
      <c r="L136" s="4">
        <v>580</v>
      </c>
      <c r="M136" s="4">
        <v>580</v>
      </c>
      <c r="N136" s="4" t="s">
        <v>664</v>
      </c>
      <c r="O136" s="4" t="s">
        <v>32</v>
      </c>
      <c r="P136" s="4" t="s">
        <v>33</v>
      </c>
      <c r="Q136" s="4">
        <v>0</v>
      </c>
      <c r="R136" s="7">
        <v>45078</v>
      </c>
      <c r="S136" s="6">
        <v>45083</v>
      </c>
      <c r="T136" s="4" t="s">
        <v>34</v>
      </c>
      <c r="U136" s="4">
        <v>580</v>
      </c>
      <c r="V136" s="4">
        <v>0</v>
      </c>
      <c r="W136" s="4">
        <v>0</v>
      </c>
      <c r="X136" s="4" t="s">
        <v>665</v>
      </c>
      <c r="Y136" s="4" t="s">
        <v>42</v>
      </c>
    </row>
    <row r="137" s="4" customFormat="1" spans="1:25">
      <c r="A137" s="4" t="s">
        <v>666</v>
      </c>
      <c r="B137" s="4" t="s">
        <v>26</v>
      </c>
      <c r="C137" s="4" t="s">
        <v>27</v>
      </c>
      <c r="D137" s="4" t="s">
        <v>667</v>
      </c>
      <c r="E137" s="4" t="s">
        <v>668</v>
      </c>
      <c r="F137" s="6">
        <v>45079</v>
      </c>
      <c r="G137" s="6">
        <v>45080</v>
      </c>
      <c r="H137" s="4">
        <v>1</v>
      </c>
      <c r="I137" s="4">
        <v>1</v>
      </c>
      <c r="J137" s="4">
        <v>1</v>
      </c>
      <c r="K137" s="4" t="s">
        <v>30</v>
      </c>
      <c r="L137" s="4">
        <v>413</v>
      </c>
      <c r="M137" s="4">
        <v>413</v>
      </c>
      <c r="N137" s="4" t="s">
        <v>669</v>
      </c>
      <c r="O137" s="4" t="s">
        <v>32</v>
      </c>
      <c r="P137" s="4" t="s">
        <v>33</v>
      </c>
      <c r="Q137" s="4">
        <v>0</v>
      </c>
      <c r="R137" s="7">
        <v>45078</v>
      </c>
      <c r="S137" s="6">
        <v>45083</v>
      </c>
      <c r="T137" s="4" t="s">
        <v>34</v>
      </c>
      <c r="U137" s="4">
        <v>413</v>
      </c>
      <c r="V137" s="4">
        <v>0</v>
      </c>
      <c r="W137" s="4">
        <v>0</v>
      </c>
      <c r="X137" s="4" t="s">
        <v>670</v>
      </c>
      <c r="Y137" s="4" t="s">
        <v>42</v>
      </c>
    </row>
    <row r="138" s="4" customFormat="1" spans="1:25">
      <c r="A138" s="4" t="s">
        <v>671</v>
      </c>
      <c r="B138" s="4" t="s">
        <v>26</v>
      </c>
      <c r="C138" s="4" t="s">
        <v>27</v>
      </c>
      <c r="D138" s="4" t="s">
        <v>672</v>
      </c>
      <c r="E138" s="4" t="s">
        <v>673</v>
      </c>
      <c r="F138" s="6">
        <v>45079</v>
      </c>
      <c r="G138" s="6">
        <v>45080</v>
      </c>
      <c r="H138" s="4">
        <v>1</v>
      </c>
      <c r="I138" s="4">
        <v>1</v>
      </c>
      <c r="J138" s="4">
        <v>1</v>
      </c>
      <c r="K138" s="4" t="s">
        <v>30</v>
      </c>
      <c r="L138" s="4">
        <v>595</v>
      </c>
      <c r="M138" s="4">
        <v>595</v>
      </c>
      <c r="N138" s="4" t="s">
        <v>674</v>
      </c>
      <c r="O138" s="4" t="s">
        <v>32</v>
      </c>
      <c r="P138" s="4" t="s">
        <v>33</v>
      </c>
      <c r="Q138" s="4">
        <v>0</v>
      </c>
      <c r="R138" s="7">
        <v>45078</v>
      </c>
      <c r="S138" s="6">
        <v>45083</v>
      </c>
      <c r="T138" s="4" t="s">
        <v>34</v>
      </c>
      <c r="U138" s="4">
        <v>595</v>
      </c>
      <c r="V138" s="4">
        <v>0</v>
      </c>
      <c r="W138" s="4">
        <v>0</v>
      </c>
      <c r="X138" s="4" t="s">
        <v>675</v>
      </c>
      <c r="Y138" s="4" t="s">
        <v>676</v>
      </c>
    </row>
    <row r="139" s="4" customFormat="1" spans="1:25">
      <c r="A139" s="4" t="s">
        <v>677</v>
      </c>
      <c r="B139" s="4" t="s">
        <v>26</v>
      </c>
      <c r="C139" s="4" t="s">
        <v>27</v>
      </c>
      <c r="D139" s="4" t="s">
        <v>291</v>
      </c>
      <c r="E139" s="4" t="s">
        <v>678</v>
      </c>
      <c r="F139" s="6">
        <v>45079</v>
      </c>
      <c r="G139" s="6">
        <v>45080</v>
      </c>
      <c r="H139" s="4">
        <v>1</v>
      </c>
      <c r="I139" s="4">
        <v>1</v>
      </c>
      <c r="J139" s="4">
        <v>1</v>
      </c>
      <c r="K139" s="4" t="s">
        <v>30</v>
      </c>
      <c r="L139" s="4">
        <v>798</v>
      </c>
      <c r="M139" s="4">
        <v>798</v>
      </c>
      <c r="N139" s="4" t="s">
        <v>679</v>
      </c>
      <c r="O139" s="4" t="s">
        <v>32</v>
      </c>
      <c r="P139" s="4" t="s">
        <v>33</v>
      </c>
      <c r="Q139" s="4">
        <v>0</v>
      </c>
      <c r="R139" s="7">
        <v>45079</v>
      </c>
      <c r="S139" s="6">
        <v>45083</v>
      </c>
      <c r="T139" s="4" t="s">
        <v>34</v>
      </c>
      <c r="U139" s="4">
        <v>798</v>
      </c>
      <c r="V139" s="4">
        <v>0</v>
      </c>
      <c r="W139" s="4">
        <v>0</v>
      </c>
      <c r="X139" s="4" t="s">
        <v>680</v>
      </c>
      <c r="Y139" s="4" t="s">
        <v>42</v>
      </c>
    </row>
    <row r="140" s="4" customFormat="1" spans="1:25">
      <c r="A140" s="4" t="s">
        <v>681</v>
      </c>
      <c r="B140" s="4" t="s">
        <v>26</v>
      </c>
      <c r="C140" s="4" t="s">
        <v>27</v>
      </c>
      <c r="D140" s="4" t="s">
        <v>682</v>
      </c>
      <c r="E140" s="4" t="s">
        <v>683</v>
      </c>
      <c r="F140" s="6">
        <v>45079</v>
      </c>
      <c r="G140" s="6">
        <v>45080</v>
      </c>
      <c r="H140" s="4">
        <v>1</v>
      </c>
      <c r="I140" s="4">
        <v>1</v>
      </c>
      <c r="J140" s="4">
        <v>1</v>
      </c>
      <c r="K140" s="4" t="s">
        <v>30</v>
      </c>
      <c r="L140" s="4">
        <v>1282</v>
      </c>
      <c r="M140" s="4">
        <v>1282</v>
      </c>
      <c r="N140" s="4" t="s">
        <v>684</v>
      </c>
      <c r="O140" s="4" t="s">
        <v>32</v>
      </c>
      <c r="P140" s="4" t="s">
        <v>33</v>
      </c>
      <c r="Q140" s="4">
        <v>0</v>
      </c>
      <c r="R140" s="7">
        <v>45079</v>
      </c>
      <c r="S140" s="6">
        <v>45083</v>
      </c>
      <c r="T140" s="4" t="s">
        <v>34</v>
      </c>
      <c r="U140" s="4">
        <v>1282</v>
      </c>
      <c r="V140" s="4">
        <v>0</v>
      </c>
      <c r="W140" s="4">
        <v>0</v>
      </c>
      <c r="X140" s="4" t="s">
        <v>685</v>
      </c>
      <c r="Y140" s="4" t="s">
        <v>42</v>
      </c>
    </row>
    <row r="141" s="4" customFormat="1" spans="1:25">
      <c r="A141" s="4" t="s">
        <v>686</v>
      </c>
      <c r="B141" s="4" t="s">
        <v>26</v>
      </c>
      <c r="C141" s="4" t="s">
        <v>27</v>
      </c>
      <c r="D141" s="4" t="s">
        <v>291</v>
      </c>
      <c r="E141" s="4" t="s">
        <v>678</v>
      </c>
      <c r="F141" s="6">
        <v>45079</v>
      </c>
      <c r="G141" s="6">
        <v>45080</v>
      </c>
      <c r="H141" s="4">
        <v>1</v>
      </c>
      <c r="I141" s="4">
        <v>1</v>
      </c>
      <c r="J141" s="4">
        <v>1</v>
      </c>
      <c r="K141" s="4" t="s">
        <v>30</v>
      </c>
      <c r="L141" s="4">
        <v>798</v>
      </c>
      <c r="M141" s="4">
        <v>798</v>
      </c>
      <c r="N141" s="4" t="s">
        <v>687</v>
      </c>
      <c r="O141" s="4" t="s">
        <v>32</v>
      </c>
      <c r="P141" s="4" t="s">
        <v>33</v>
      </c>
      <c r="Q141" s="4">
        <v>0</v>
      </c>
      <c r="R141" s="7">
        <v>45079</v>
      </c>
      <c r="S141" s="6">
        <v>45083</v>
      </c>
      <c r="T141" s="4" t="s">
        <v>34</v>
      </c>
      <c r="U141" s="4">
        <v>798</v>
      </c>
      <c r="V141" s="4">
        <v>0</v>
      </c>
      <c r="W141" s="4">
        <v>0</v>
      </c>
      <c r="X141" s="4" t="s">
        <v>688</v>
      </c>
      <c r="Y141" s="4" t="s">
        <v>42</v>
      </c>
    </row>
    <row r="142" s="4" customFormat="1" spans="1:25">
      <c r="A142" s="4" t="s">
        <v>689</v>
      </c>
      <c r="B142" s="4" t="s">
        <v>26</v>
      </c>
      <c r="C142" s="4" t="s">
        <v>27</v>
      </c>
      <c r="D142" s="4" t="s">
        <v>642</v>
      </c>
      <c r="E142" s="4" t="s">
        <v>643</v>
      </c>
      <c r="F142" s="6">
        <v>45079</v>
      </c>
      <c r="G142" s="6">
        <v>45080</v>
      </c>
      <c r="H142" s="4">
        <v>1</v>
      </c>
      <c r="I142" s="4">
        <v>1</v>
      </c>
      <c r="J142" s="4">
        <v>1</v>
      </c>
      <c r="K142" s="4" t="s">
        <v>30</v>
      </c>
      <c r="L142" s="4">
        <v>709</v>
      </c>
      <c r="M142" s="4">
        <v>709</v>
      </c>
      <c r="N142" s="4" t="s">
        <v>690</v>
      </c>
      <c r="O142" s="4" t="s">
        <v>32</v>
      </c>
      <c r="P142" s="4" t="s">
        <v>33</v>
      </c>
      <c r="Q142" s="4">
        <v>0</v>
      </c>
      <c r="R142" s="7">
        <v>45079</v>
      </c>
      <c r="S142" s="6">
        <v>45083</v>
      </c>
      <c r="T142" s="4" t="s">
        <v>34</v>
      </c>
      <c r="U142" s="4">
        <v>709</v>
      </c>
      <c r="V142" s="4">
        <v>0</v>
      </c>
      <c r="W142" s="4">
        <v>0</v>
      </c>
      <c r="X142" s="4" t="s">
        <v>691</v>
      </c>
      <c r="Y142" s="4" t="s">
        <v>42</v>
      </c>
    </row>
    <row r="143" s="4" customFormat="1" spans="1:25">
      <c r="A143" s="4" t="s">
        <v>692</v>
      </c>
      <c r="B143" s="4" t="s">
        <v>26</v>
      </c>
      <c r="C143" s="4" t="s">
        <v>27</v>
      </c>
      <c r="D143" s="4" t="s">
        <v>291</v>
      </c>
      <c r="E143" s="4" t="s">
        <v>678</v>
      </c>
      <c r="F143" s="6">
        <v>45079</v>
      </c>
      <c r="G143" s="6">
        <v>45080</v>
      </c>
      <c r="H143" s="4">
        <v>1</v>
      </c>
      <c r="I143" s="4">
        <v>1</v>
      </c>
      <c r="J143" s="4">
        <v>1</v>
      </c>
      <c r="K143" s="4" t="s">
        <v>30</v>
      </c>
      <c r="L143" s="4">
        <v>798</v>
      </c>
      <c r="M143" s="4">
        <v>798</v>
      </c>
      <c r="N143" s="4" t="s">
        <v>693</v>
      </c>
      <c r="O143" s="4" t="s">
        <v>32</v>
      </c>
      <c r="P143" s="4" t="s">
        <v>33</v>
      </c>
      <c r="Q143" s="4">
        <v>0</v>
      </c>
      <c r="R143" s="7">
        <v>45079</v>
      </c>
      <c r="S143" s="6">
        <v>45083</v>
      </c>
      <c r="T143" s="4" t="s">
        <v>34</v>
      </c>
      <c r="U143" s="4">
        <v>798</v>
      </c>
      <c r="V143" s="4">
        <v>0</v>
      </c>
      <c r="W143" s="4">
        <v>0</v>
      </c>
      <c r="X143" s="4" t="s">
        <v>694</v>
      </c>
      <c r="Y143" s="4" t="s">
        <v>42</v>
      </c>
    </row>
    <row r="144" s="4" customFormat="1" spans="1:25">
      <c r="A144" s="4" t="s">
        <v>695</v>
      </c>
      <c r="B144" s="4" t="s">
        <v>26</v>
      </c>
      <c r="C144" s="4" t="s">
        <v>27</v>
      </c>
      <c r="D144" s="4" t="s">
        <v>696</v>
      </c>
      <c r="E144" s="4" t="s">
        <v>697</v>
      </c>
      <c r="F144" s="6">
        <v>45079</v>
      </c>
      <c r="G144" s="6">
        <v>45080</v>
      </c>
      <c r="H144" s="4">
        <v>1</v>
      </c>
      <c r="I144" s="4">
        <v>1</v>
      </c>
      <c r="J144" s="4">
        <v>1</v>
      </c>
      <c r="K144" s="4" t="s">
        <v>30</v>
      </c>
      <c r="L144" s="4">
        <v>466</v>
      </c>
      <c r="M144" s="4">
        <v>466</v>
      </c>
      <c r="N144" s="4" t="s">
        <v>698</v>
      </c>
      <c r="O144" s="4" t="s">
        <v>32</v>
      </c>
      <c r="P144" s="4" t="s">
        <v>33</v>
      </c>
      <c r="Q144" s="4">
        <v>0</v>
      </c>
      <c r="R144" s="7">
        <v>45079</v>
      </c>
      <c r="S144" s="6">
        <v>45083</v>
      </c>
      <c r="T144" s="4" t="s">
        <v>34</v>
      </c>
      <c r="U144" s="4">
        <v>466</v>
      </c>
      <c r="V144" s="4">
        <v>0</v>
      </c>
      <c r="W144" s="4">
        <v>0</v>
      </c>
      <c r="X144" s="4" t="s">
        <v>699</v>
      </c>
      <c r="Y144" s="4" t="s">
        <v>42</v>
      </c>
    </row>
    <row r="145" s="4" customFormat="1" spans="1:25">
      <c r="A145" s="4" t="s">
        <v>700</v>
      </c>
      <c r="B145" s="4" t="s">
        <v>26</v>
      </c>
      <c r="C145" s="4" t="s">
        <v>27</v>
      </c>
      <c r="D145" s="4" t="s">
        <v>701</v>
      </c>
      <c r="E145" s="4" t="s">
        <v>702</v>
      </c>
      <c r="F145" s="6">
        <v>45079</v>
      </c>
      <c r="G145" s="6">
        <v>45080</v>
      </c>
      <c r="H145" s="4">
        <v>1</v>
      </c>
      <c r="I145" s="4">
        <v>1</v>
      </c>
      <c r="J145" s="4">
        <v>1</v>
      </c>
      <c r="K145" s="4" t="s">
        <v>30</v>
      </c>
      <c r="L145" s="4">
        <v>2120</v>
      </c>
      <c r="M145" s="4">
        <v>2120</v>
      </c>
      <c r="N145" s="4" t="s">
        <v>703</v>
      </c>
      <c r="O145" s="4" t="s">
        <v>32</v>
      </c>
      <c r="P145" s="4" t="s">
        <v>33</v>
      </c>
      <c r="Q145" s="4">
        <v>0</v>
      </c>
      <c r="R145" s="7">
        <v>45079</v>
      </c>
      <c r="S145" s="6">
        <v>45083</v>
      </c>
      <c r="T145" s="4" t="s">
        <v>34</v>
      </c>
      <c r="U145" s="4">
        <v>2120</v>
      </c>
      <c r="V145" s="4">
        <v>0</v>
      </c>
      <c r="W145" s="4">
        <v>0</v>
      </c>
      <c r="X145" s="4" t="s">
        <v>704</v>
      </c>
      <c r="Y145" s="4" t="s">
        <v>705</v>
      </c>
    </row>
    <row r="146" s="4" customFormat="1" spans="1:25">
      <c r="A146" s="4" t="s">
        <v>706</v>
      </c>
      <c r="B146" s="4" t="s">
        <v>26</v>
      </c>
      <c r="C146" s="4" t="s">
        <v>27</v>
      </c>
      <c r="D146" s="4" t="s">
        <v>91</v>
      </c>
      <c r="E146" s="4" t="s">
        <v>707</v>
      </c>
      <c r="F146" s="6">
        <v>45079</v>
      </c>
      <c r="G146" s="6">
        <v>45080</v>
      </c>
      <c r="H146" s="4">
        <v>1</v>
      </c>
      <c r="I146" s="4">
        <v>1</v>
      </c>
      <c r="J146" s="4">
        <v>1</v>
      </c>
      <c r="K146" s="4" t="s">
        <v>30</v>
      </c>
      <c r="L146" s="4">
        <v>280</v>
      </c>
      <c r="M146" s="4">
        <v>280</v>
      </c>
      <c r="N146" s="4" t="s">
        <v>708</v>
      </c>
      <c r="O146" s="4" t="s">
        <v>32</v>
      </c>
      <c r="P146" s="4" t="s">
        <v>33</v>
      </c>
      <c r="Q146" s="4">
        <v>0</v>
      </c>
      <c r="R146" s="7">
        <v>45079</v>
      </c>
      <c r="S146" s="6">
        <v>45083</v>
      </c>
      <c r="T146" s="4" t="s">
        <v>34</v>
      </c>
      <c r="U146" s="4">
        <v>280</v>
      </c>
      <c r="V146" s="4">
        <v>0</v>
      </c>
      <c r="W146" s="4">
        <v>0</v>
      </c>
      <c r="X146" s="4" t="s">
        <v>709</v>
      </c>
      <c r="Y146" s="4" t="s">
        <v>710</v>
      </c>
    </row>
    <row r="147" s="4" customFormat="1" spans="1:25">
      <c r="A147" s="4" t="s">
        <v>661</v>
      </c>
      <c r="B147" s="4" t="s">
        <v>26</v>
      </c>
      <c r="C147" s="4" t="s">
        <v>77</v>
      </c>
      <c r="D147" s="4" t="s">
        <v>662</v>
      </c>
      <c r="E147" s="4" t="s">
        <v>663</v>
      </c>
      <c r="F147" s="6">
        <v>45079</v>
      </c>
      <c r="G147" s="6">
        <v>45080</v>
      </c>
      <c r="H147" s="4">
        <v>1</v>
      </c>
      <c r="I147" s="4">
        <v>1</v>
      </c>
      <c r="J147" s="4">
        <v>1</v>
      </c>
      <c r="K147" s="4" t="s">
        <v>30</v>
      </c>
      <c r="L147" s="4">
        <v>-580</v>
      </c>
      <c r="M147" s="4">
        <v>-580</v>
      </c>
      <c r="N147" s="4" t="s">
        <v>664</v>
      </c>
      <c r="O147" s="4" t="s">
        <v>32</v>
      </c>
      <c r="P147" s="4" t="s">
        <v>33</v>
      </c>
      <c r="Q147" s="4">
        <v>0</v>
      </c>
      <c r="R147" s="7">
        <v>45078</v>
      </c>
      <c r="S147" s="6">
        <v>45083</v>
      </c>
      <c r="T147" s="4" t="s">
        <v>34</v>
      </c>
      <c r="U147" s="4">
        <v>-580</v>
      </c>
      <c r="V147" s="4">
        <v>0</v>
      </c>
      <c r="W147" s="4">
        <v>0</v>
      </c>
      <c r="X147" s="4" t="s">
        <v>665</v>
      </c>
      <c r="Y147" s="4" t="s">
        <v>42</v>
      </c>
    </row>
    <row r="148" s="4" customFormat="1" spans="1:25">
      <c r="A148" s="4" t="s">
        <v>711</v>
      </c>
      <c r="B148" s="4" t="s">
        <v>26</v>
      </c>
      <c r="C148" s="4" t="s">
        <v>27</v>
      </c>
      <c r="D148" s="4" t="s">
        <v>712</v>
      </c>
      <c r="E148" s="4" t="s">
        <v>458</v>
      </c>
      <c r="F148" s="6">
        <v>45079</v>
      </c>
      <c r="G148" s="6">
        <v>45080</v>
      </c>
      <c r="H148" s="4">
        <v>1</v>
      </c>
      <c r="I148" s="4">
        <v>1</v>
      </c>
      <c r="J148" s="4">
        <v>1</v>
      </c>
      <c r="K148" s="4" t="s">
        <v>30</v>
      </c>
      <c r="L148" s="4">
        <v>416</v>
      </c>
      <c r="M148" s="4">
        <v>416</v>
      </c>
      <c r="N148" s="4" t="s">
        <v>713</v>
      </c>
      <c r="O148" s="4" t="s">
        <v>32</v>
      </c>
      <c r="P148" s="4" t="s">
        <v>33</v>
      </c>
      <c r="Q148" s="4">
        <v>0</v>
      </c>
      <c r="R148" s="7">
        <v>45079</v>
      </c>
      <c r="S148" s="6">
        <v>45083</v>
      </c>
      <c r="T148" s="4" t="s">
        <v>34</v>
      </c>
      <c r="U148" s="4">
        <v>416</v>
      </c>
      <c r="V148" s="4">
        <v>0</v>
      </c>
      <c r="W148" s="4">
        <v>0</v>
      </c>
      <c r="X148" s="4" t="s">
        <v>714</v>
      </c>
      <c r="Y148" s="4" t="s">
        <v>715</v>
      </c>
    </row>
    <row r="149" s="4" customFormat="1" spans="1:25">
      <c r="A149" s="4" t="s">
        <v>716</v>
      </c>
      <c r="B149" s="4" t="s">
        <v>26</v>
      </c>
      <c r="C149" s="4" t="s">
        <v>27</v>
      </c>
      <c r="D149" s="4" t="s">
        <v>717</v>
      </c>
      <c r="E149" s="4" t="s">
        <v>718</v>
      </c>
      <c r="F149" s="6">
        <v>45079</v>
      </c>
      <c r="G149" s="6">
        <v>45080</v>
      </c>
      <c r="H149" s="4">
        <v>2</v>
      </c>
      <c r="I149" s="4">
        <v>1</v>
      </c>
      <c r="J149" s="4">
        <v>2</v>
      </c>
      <c r="K149" s="4" t="s">
        <v>30</v>
      </c>
      <c r="L149" s="4">
        <v>544</v>
      </c>
      <c r="M149" s="4">
        <v>544</v>
      </c>
      <c r="N149" s="4" t="s">
        <v>719</v>
      </c>
      <c r="O149" s="4" t="s">
        <v>32</v>
      </c>
      <c r="P149" s="4" t="s">
        <v>33</v>
      </c>
      <c r="Q149" s="4">
        <v>0</v>
      </c>
      <c r="R149" s="7">
        <v>45079</v>
      </c>
      <c r="S149" s="6">
        <v>45083</v>
      </c>
      <c r="T149" s="4" t="s">
        <v>34</v>
      </c>
      <c r="U149" s="4">
        <v>544</v>
      </c>
      <c r="V149" s="4">
        <v>0</v>
      </c>
      <c r="W149" s="4">
        <v>0</v>
      </c>
      <c r="X149" s="4" t="s">
        <v>720</v>
      </c>
      <c r="Y149" s="4" t="s">
        <v>42</v>
      </c>
    </row>
    <row r="150" s="4" customFormat="1" spans="1:25">
      <c r="A150" s="4" t="s">
        <v>721</v>
      </c>
      <c r="B150" s="4" t="s">
        <v>26</v>
      </c>
      <c r="C150" s="4" t="s">
        <v>27</v>
      </c>
      <c r="D150" s="4" t="s">
        <v>438</v>
      </c>
      <c r="E150" s="4" t="s">
        <v>439</v>
      </c>
      <c r="F150" s="6">
        <v>45079</v>
      </c>
      <c r="G150" s="6">
        <v>45080</v>
      </c>
      <c r="H150" s="4">
        <v>1</v>
      </c>
      <c r="I150" s="4">
        <v>1</v>
      </c>
      <c r="J150" s="4">
        <v>1</v>
      </c>
      <c r="K150" s="4" t="s">
        <v>30</v>
      </c>
      <c r="L150" s="4">
        <v>390</v>
      </c>
      <c r="M150" s="4">
        <v>390</v>
      </c>
      <c r="N150" s="4" t="s">
        <v>722</v>
      </c>
      <c r="O150" s="4" t="s">
        <v>32</v>
      </c>
      <c r="P150" s="4" t="s">
        <v>33</v>
      </c>
      <c r="Q150" s="4">
        <v>0</v>
      </c>
      <c r="R150" s="7">
        <v>45079</v>
      </c>
      <c r="S150" s="6">
        <v>45083</v>
      </c>
      <c r="T150" s="4" t="s">
        <v>34</v>
      </c>
      <c r="U150" s="4">
        <v>390</v>
      </c>
      <c r="V150" s="4">
        <v>0</v>
      </c>
      <c r="W150" s="4">
        <v>0</v>
      </c>
      <c r="X150" s="4" t="s">
        <v>723</v>
      </c>
      <c r="Y150" s="4" t="s">
        <v>42</v>
      </c>
    </row>
    <row r="151" s="4" customFormat="1" spans="1:25">
      <c r="A151" s="4" t="s">
        <v>724</v>
      </c>
      <c r="B151" s="4" t="s">
        <v>26</v>
      </c>
      <c r="C151" s="4" t="s">
        <v>27</v>
      </c>
      <c r="D151" s="4" t="s">
        <v>589</v>
      </c>
      <c r="E151" s="4" t="s">
        <v>725</v>
      </c>
      <c r="F151" s="6">
        <v>45079</v>
      </c>
      <c r="G151" s="6">
        <v>45080</v>
      </c>
      <c r="H151" s="4">
        <v>1</v>
      </c>
      <c r="I151" s="4">
        <v>1</v>
      </c>
      <c r="J151" s="4">
        <v>1</v>
      </c>
      <c r="K151" s="4" t="s">
        <v>30</v>
      </c>
      <c r="L151" s="4">
        <v>211</v>
      </c>
      <c r="M151" s="4">
        <v>211</v>
      </c>
      <c r="N151" s="4" t="s">
        <v>726</v>
      </c>
      <c r="O151" s="4" t="s">
        <v>32</v>
      </c>
      <c r="P151" s="4" t="s">
        <v>33</v>
      </c>
      <c r="Q151" s="4">
        <v>0</v>
      </c>
      <c r="R151" s="7">
        <v>45079</v>
      </c>
      <c r="S151" s="6">
        <v>45083</v>
      </c>
      <c r="T151" s="4" t="s">
        <v>34</v>
      </c>
      <c r="U151" s="4">
        <v>211</v>
      </c>
      <c r="V151" s="4">
        <v>0</v>
      </c>
      <c r="W151" s="4">
        <v>0</v>
      </c>
      <c r="X151" s="4" t="s">
        <v>727</v>
      </c>
      <c r="Y151" s="4" t="s">
        <v>728</v>
      </c>
    </row>
    <row r="152" s="4" customFormat="1" spans="1:25">
      <c r="A152" s="4" t="s">
        <v>729</v>
      </c>
      <c r="B152" s="4" t="s">
        <v>26</v>
      </c>
      <c r="C152" s="4" t="s">
        <v>27</v>
      </c>
      <c r="D152" s="4" t="s">
        <v>277</v>
      </c>
      <c r="E152" s="4" t="s">
        <v>730</v>
      </c>
      <c r="F152" s="6">
        <v>45079</v>
      </c>
      <c r="G152" s="6">
        <v>45080</v>
      </c>
      <c r="H152" s="4">
        <v>1</v>
      </c>
      <c r="I152" s="4">
        <v>1</v>
      </c>
      <c r="J152" s="4">
        <v>1</v>
      </c>
      <c r="K152" s="4" t="s">
        <v>30</v>
      </c>
      <c r="L152" s="4">
        <v>275</v>
      </c>
      <c r="M152" s="4">
        <v>275</v>
      </c>
      <c r="N152" s="4" t="s">
        <v>731</v>
      </c>
      <c r="O152" s="4" t="s">
        <v>32</v>
      </c>
      <c r="P152" s="4" t="s">
        <v>33</v>
      </c>
      <c r="Q152" s="4">
        <v>0</v>
      </c>
      <c r="R152" s="7">
        <v>45079</v>
      </c>
      <c r="S152" s="6">
        <v>45083</v>
      </c>
      <c r="T152" s="4" t="s">
        <v>34</v>
      </c>
      <c r="U152" s="4">
        <v>275</v>
      </c>
      <c r="V152" s="4">
        <v>0</v>
      </c>
      <c r="W152" s="4">
        <v>0</v>
      </c>
      <c r="X152" s="4" t="s">
        <v>732</v>
      </c>
      <c r="Y152" s="4" t="s">
        <v>733</v>
      </c>
    </row>
    <row r="153" s="4" customFormat="1" spans="1:25">
      <c r="A153" s="4" t="s">
        <v>734</v>
      </c>
      <c r="B153" s="4" t="s">
        <v>26</v>
      </c>
      <c r="C153" s="4" t="s">
        <v>27</v>
      </c>
      <c r="D153" s="4" t="s">
        <v>735</v>
      </c>
      <c r="E153" s="4" t="s">
        <v>736</v>
      </c>
      <c r="F153" s="6">
        <v>45079</v>
      </c>
      <c r="G153" s="6">
        <v>45080</v>
      </c>
      <c r="H153" s="4">
        <v>1</v>
      </c>
      <c r="I153" s="4">
        <v>1</v>
      </c>
      <c r="J153" s="4">
        <v>1</v>
      </c>
      <c r="K153" s="4" t="s">
        <v>30</v>
      </c>
      <c r="L153" s="4">
        <v>336</v>
      </c>
      <c r="M153" s="4">
        <v>336</v>
      </c>
      <c r="N153" s="4" t="s">
        <v>737</v>
      </c>
      <c r="O153" s="4" t="s">
        <v>32</v>
      </c>
      <c r="P153" s="4" t="s">
        <v>33</v>
      </c>
      <c r="Q153" s="4">
        <v>0</v>
      </c>
      <c r="R153" s="7">
        <v>45079</v>
      </c>
      <c r="S153" s="6">
        <v>45083</v>
      </c>
      <c r="T153" s="4" t="s">
        <v>34</v>
      </c>
      <c r="U153" s="4">
        <v>336</v>
      </c>
      <c r="V153" s="4">
        <v>0</v>
      </c>
      <c r="W153" s="4">
        <v>0</v>
      </c>
      <c r="X153" s="4" t="s">
        <v>738</v>
      </c>
      <c r="Y153" s="4" t="s">
        <v>739</v>
      </c>
    </row>
    <row r="154" s="4" customFormat="1" spans="1:25">
      <c r="A154" s="4" t="s">
        <v>740</v>
      </c>
      <c r="B154" s="4" t="s">
        <v>26</v>
      </c>
      <c r="C154" s="4" t="s">
        <v>27</v>
      </c>
      <c r="D154" s="4" t="s">
        <v>741</v>
      </c>
      <c r="E154" s="4" t="s">
        <v>742</v>
      </c>
      <c r="F154" s="6">
        <v>45079</v>
      </c>
      <c r="G154" s="6">
        <v>45080</v>
      </c>
      <c r="H154" s="4">
        <v>1</v>
      </c>
      <c r="I154" s="4">
        <v>1</v>
      </c>
      <c r="J154" s="4">
        <v>1</v>
      </c>
      <c r="K154" s="4" t="s">
        <v>30</v>
      </c>
      <c r="L154" s="4">
        <v>369</v>
      </c>
      <c r="M154" s="4">
        <v>369</v>
      </c>
      <c r="N154" s="4" t="s">
        <v>743</v>
      </c>
      <c r="O154" s="4" t="s">
        <v>32</v>
      </c>
      <c r="P154" s="4" t="s">
        <v>33</v>
      </c>
      <c r="Q154" s="4">
        <v>0</v>
      </c>
      <c r="R154" s="7">
        <v>45079</v>
      </c>
      <c r="S154" s="6">
        <v>45083</v>
      </c>
      <c r="T154" s="4" t="s">
        <v>34</v>
      </c>
      <c r="U154" s="4">
        <v>369</v>
      </c>
      <c r="V154" s="4">
        <v>0</v>
      </c>
      <c r="W154" s="4">
        <v>0</v>
      </c>
      <c r="X154" s="4" t="s">
        <v>744</v>
      </c>
      <c r="Y154" s="4" t="s">
        <v>42</v>
      </c>
    </row>
    <row r="155" s="4" customFormat="1" spans="1:25">
      <c r="A155" s="4" t="s">
        <v>745</v>
      </c>
      <c r="B155" s="4" t="s">
        <v>26</v>
      </c>
      <c r="C155" s="4" t="s">
        <v>27</v>
      </c>
      <c r="D155" s="4" t="s">
        <v>438</v>
      </c>
      <c r="E155" s="4" t="s">
        <v>439</v>
      </c>
      <c r="F155" s="6">
        <v>45079</v>
      </c>
      <c r="G155" s="6">
        <v>45080</v>
      </c>
      <c r="H155" s="4">
        <v>1</v>
      </c>
      <c r="I155" s="4">
        <v>1</v>
      </c>
      <c r="J155" s="4">
        <v>1</v>
      </c>
      <c r="K155" s="4" t="s">
        <v>30</v>
      </c>
      <c r="L155" s="4">
        <v>390</v>
      </c>
      <c r="M155" s="4">
        <v>390</v>
      </c>
      <c r="N155" s="4" t="s">
        <v>746</v>
      </c>
      <c r="O155" s="4" t="s">
        <v>32</v>
      </c>
      <c r="P155" s="4" t="s">
        <v>33</v>
      </c>
      <c r="Q155" s="4">
        <v>0</v>
      </c>
      <c r="R155" s="7">
        <v>45079</v>
      </c>
      <c r="S155" s="6">
        <v>45083</v>
      </c>
      <c r="T155" s="4" t="s">
        <v>34</v>
      </c>
      <c r="U155" s="4">
        <v>390</v>
      </c>
      <c r="V155" s="4">
        <v>0</v>
      </c>
      <c r="W155" s="4">
        <v>0</v>
      </c>
      <c r="X155" s="4" t="s">
        <v>747</v>
      </c>
      <c r="Y155" s="4" t="s">
        <v>42</v>
      </c>
    </row>
    <row r="156" s="4" customFormat="1" spans="1:25">
      <c r="A156" s="4" t="s">
        <v>748</v>
      </c>
      <c r="B156" s="4" t="s">
        <v>26</v>
      </c>
      <c r="C156" s="4" t="s">
        <v>27</v>
      </c>
      <c r="D156" s="4" t="s">
        <v>478</v>
      </c>
      <c r="E156" s="4" t="s">
        <v>292</v>
      </c>
      <c r="F156" s="6">
        <v>45079</v>
      </c>
      <c r="G156" s="6">
        <v>45080</v>
      </c>
      <c r="H156" s="4">
        <v>1</v>
      </c>
      <c r="I156" s="4">
        <v>1</v>
      </c>
      <c r="J156" s="4">
        <v>1</v>
      </c>
      <c r="K156" s="4" t="s">
        <v>30</v>
      </c>
      <c r="L156" s="4">
        <v>554</v>
      </c>
      <c r="M156" s="4">
        <v>554</v>
      </c>
      <c r="N156" s="4" t="s">
        <v>749</v>
      </c>
      <c r="O156" s="4" t="s">
        <v>32</v>
      </c>
      <c r="P156" s="4" t="s">
        <v>33</v>
      </c>
      <c r="Q156" s="4">
        <v>0</v>
      </c>
      <c r="R156" s="7">
        <v>45079</v>
      </c>
      <c r="S156" s="6">
        <v>45083</v>
      </c>
      <c r="T156" s="4" t="s">
        <v>34</v>
      </c>
      <c r="U156" s="4">
        <v>554</v>
      </c>
      <c r="V156" s="4">
        <v>0</v>
      </c>
      <c r="W156" s="4">
        <v>0</v>
      </c>
      <c r="X156" s="4" t="s">
        <v>750</v>
      </c>
      <c r="Y156" s="4" t="s">
        <v>42</v>
      </c>
    </row>
    <row r="157" s="4" customFormat="1" spans="1:25">
      <c r="A157" s="4" t="s">
        <v>751</v>
      </c>
      <c r="B157" s="4" t="s">
        <v>26</v>
      </c>
      <c r="C157" s="4" t="s">
        <v>27</v>
      </c>
      <c r="D157" s="4" t="s">
        <v>589</v>
      </c>
      <c r="E157" s="4" t="s">
        <v>725</v>
      </c>
      <c r="F157" s="6">
        <v>45079</v>
      </c>
      <c r="G157" s="6">
        <v>45080</v>
      </c>
      <c r="H157" s="4">
        <v>1</v>
      </c>
      <c r="I157" s="4">
        <v>1</v>
      </c>
      <c r="J157" s="4">
        <v>1</v>
      </c>
      <c r="K157" s="4" t="s">
        <v>30</v>
      </c>
      <c r="L157" s="4">
        <v>211</v>
      </c>
      <c r="M157" s="4">
        <v>211</v>
      </c>
      <c r="N157" s="4" t="s">
        <v>752</v>
      </c>
      <c r="O157" s="4" t="s">
        <v>32</v>
      </c>
      <c r="P157" s="4" t="s">
        <v>33</v>
      </c>
      <c r="Q157" s="4">
        <v>0</v>
      </c>
      <c r="R157" s="7">
        <v>45079</v>
      </c>
      <c r="S157" s="6">
        <v>45083</v>
      </c>
      <c r="T157" s="4" t="s">
        <v>34</v>
      </c>
      <c r="U157" s="4">
        <v>211</v>
      </c>
      <c r="V157" s="4">
        <v>0</v>
      </c>
      <c r="W157" s="4">
        <v>0</v>
      </c>
      <c r="X157" s="4" t="s">
        <v>753</v>
      </c>
      <c r="Y157" s="4" t="s">
        <v>42</v>
      </c>
    </row>
    <row r="158" s="4" customFormat="1" spans="1:25">
      <c r="A158" s="4" t="s">
        <v>754</v>
      </c>
      <c r="B158" s="4" t="s">
        <v>26</v>
      </c>
      <c r="C158" s="4" t="s">
        <v>27</v>
      </c>
      <c r="D158" s="4" t="s">
        <v>584</v>
      </c>
      <c r="E158" s="4" t="s">
        <v>755</v>
      </c>
      <c r="F158" s="6">
        <v>45079</v>
      </c>
      <c r="G158" s="6">
        <v>45080</v>
      </c>
      <c r="H158" s="4">
        <v>1</v>
      </c>
      <c r="I158" s="4">
        <v>1</v>
      </c>
      <c r="J158" s="4">
        <v>1</v>
      </c>
      <c r="K158" s="4" t="s">
        <v>30</v>
      </c>
      <c r="L158" s="4">
        <v>402</v>
      </c>
      <c r="M158" s="4">
        <v>402</v>
      </c>
      <c r="N158" s="4" t="s">
        <v>756</v>
      </c>
      <c r="O158" s="4" t="s">
        <v>32</v>
      </c>
      <c r="P158" s="4" t="s">
        <v>33</v>
      </c>
      <c r="Q158" s="4">
        <v>0</v>
      </c>
      <c r="R158" s="7">
        <v>45079</v>
      </c>
      <c r="S158" s="6">
        <v>45083</v>
      </c>
      <c r="T158" s="4" t="s">
        <v>34</v>
      </c>
      <c r="U158" s="4">
        <v>402</v>
      </c>
      <c r="V158" s="4">
        <v>0</v>
      </c>
      <c r="W158" s="4">
        <v>0</v>
      </c>
      <c r="X158" s="4" t="s">
        <v>757</v>
      </c>
      <c r="Y158" s="4" t="s">
        <v>42</v>
      </c>
    </row>
    <row r="159" s="4" customFormat="1" spans="1:25">
      <c r="A159" s="4" t="s">
        <v>758</v>
      </c>
      <c r="B159" s="4" t="s">
        <v>26</v>
      </c>
      <c r="C159" s="4" t="s">
        <v>27</v>
      </c>
      <c r="D159" s="4" t="s">
        <v>759</v>
      </c>
      <c r="E159" s="4" t="s">
        <v>760</v>
      </c>
      <c r="F159" s="6">
        <v>45079</v>
      </c>
      <c r="G159" s="6">
        <v>45080</v>
      </c>
      <c r="H159" s="4">
        <v>1</v>
      </c>
      <c r="I159" s="4">
        <v>1</v>
      </c>
      <c r="J159" s="4">
        <v>1</v>
      </c>
      <c r="K159" s="4" t="s">
        <v>30</v>
      </c>
      <c r="L159" s="4">
        <v>359</v>
      </c>
      <c r="M159" s="4">
        <v>359</v>
      </c>
      <c r="N159" s="4" t="s">
        <v>761</v>
      </c>
      <c r="O159" s="4" t="s">
        <v>32</v>
      </c>
      <c r="P159" s="4" t="s">
        <v>33</v>
      </c>
      <c r="Q159" s="4">
        <v>0</v>
      </c>
      <c r="R159" s="7">
        <v>45079</v>
      </c>
      <c r="S159" s="6">
        <v>45083</v>
      </c>
      <c r="T159" s="4" t="s">
        <v>34</v>
      </c>
      <c r="U159" s="4">
        <v>359</v>
      </c>
      <c r="V159" s="4">
        <v>0</v>
      </c>
      <c r="W159" s="4">
        <v>0</v>
      </c>
      <c r="X159" s="4" t="s">
        <v>762</v>
      </c>
      <c r="Y159" s="4" t="s">
        <v>42</v>
      </c>
    </row>
    <row r="160" s="4" customFormat="1" spans="1:25">
      <c r="A160" s="4" t="s">
        <v>763</v>
      </c>
      <c r="B160" s="4" t="s">
        <v>26</v>
      </c>
      <c r="C160" s="4" t="s">
        <v>27</v>
      </c>
      <c r="D160" s="4" t="s">
        <v>667</v>
      </c>
      <c r="E160" s="4" t="s">
        <v>668</v>
      </c>
      <c r="F160" s="6">
        <v>45079</v>
      </c>
      <c r="G160" s="6">
        <v>45080</v>
      </c>
      <c r="H160" s="4">
        <v>1</v>
      </c>
      <c r="I160" s="4">
        <v>1</v>
      </c>
      <c r="J160" s="4">
        <v>1</v>
      </c>
      <c r="K160" s="4" t="s">
        <v>30</v>
      </c>
      <c r="L160" s="4">
        <v>413</v>
      </c>
      <c r="M160" s="4">
        <v>413</v>
      </c>
      <c r="N160" s="4" t="s">
        <v>764</v>
      </c>
      <c r="O160" s="4" t="s">
        <v>32</v>
      </c>
      <c r="P160" s="4" t="s">
        <v>33</v>
      </c>
      <c r="Q160" s="4">
        <v>0</v>
      </c>
      <c r="R160" s="7">
        <v>45079</v>
      </c>
      <c r="S160" s="6">
        <v>45083</v>
      </c>
      <c r="T160" s="4" t="s">
        <v>34</v>
      </c>
      <c r="U160" s="4">
        <v>413</v>
      </c>
      <c r="V160" s="4">
        <v>0</v>
      </c>
      <c r="W160" s="4">
        <v>0</v>
      </c>
      <c r="X160" s="4" t="s">
        <v>765</v>
      </c>
      <c r="Y160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164"/>
  <sheetViews>
    <sheetView tabSelected="1" workbookViewId="0">
      <selection activeCell="A161" sqref="A161:D16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766</v>
      </c>
    </row>
    <row r="2" s="4" customFormat="1" hidden="1" spans="1:9">
      <c r="A2" s="5">
        <v>999221998844059</v>
      </c>
      <c r="B2" s="6">
        <v>45076</v>
      </c>
      <c r="C2" s="6">
        <v>45080</v>
      </c>
      <c r="D2" s="4">
        <v>8352</v>
      </c>
      <c r="E2" s="4" t="str">
        <f>VLOOKUP(A2,HOP!A:L,12,0)</f>
        <v>8352.00</v>
      </c>
      <c r="F2" s="4" t="str">
        <f>VLOOKUP(A2,HOP!A:C,3,0)</f>
        <v>2899495</v>
      </c>
      <c r="G2" s="4">
        <f>D2-E2</f>
        <v>0</v>
      </c>
      <c r="H2" s="4" t="str">
        <f>$H$1&amp;F2</f>
        <v>，2899495</v>
      </c>
      <c r="I2" s="4" t="str">
        <f>VLOOKUP(A2,HOP!A:U,21,0)</f>
        <v>直采</v>
      </c>
    </row>
    <row r="3" s="4" customFormat="1" hidden="1" spans="1:9">
      <c r="A3" s="5">
        <v>999222346164355</v>
      </c>
      <c r="B3" s="6">
        <v>45078</v>
      </c>
      <c r="C3" s="6">
        <v>45080</v>
      </c>
      <c r="D3" s="4">
        <v>3160</v>
      </c>
      <c r="E3" s="4" t="str">
        <f>VLOOKUP(A3,HOP!A:L,12,0)</f>
        <v>3160.00</v>
      </c>
      <c r="F3" s="4" t="str">
        <f>VLOOKUP(A3,HOP!A:C,3,0)</f>
        <v>2977209</v>
      </c>
      <c r="G3" s="4">
        <f t="shared" ref="G3:G34" si="0">D3-E3</f>
        <v>0</v>
      </c>
      <c r="H3" s="4" t="str">
        <f t="shared" ref="H3:H34" si="1">$H$1&amp;F3</f>
        <v>，2977209</v>
      </c>
      <c r="I3" s="4" t="str">
        <f>VLOOKUP(A3,HOP!A:U,21,0)</f>
        <v>直采</v>
      </c>
    </row>
    <row r="4" s="4" customFormat="1" spans="1:10">
      <c r="A4" s="5">
        <v>999222450470056</v>
      </c>
      <c r="B4" s="6">
        <v>45079</v>
      </c>
      <c r="C4" s="6">
        <v>45080</v>
      </c>
      <c r="D4" s="4">
        <v>767</v>
      </c>
      <c r="E4" s="4" t="e">
        <f>VLOOKUP(A4,HOP!A:L,12,0)</f>
        <v>#N/A</v>
      </c>
      <c r="F4" s="4">
        <v>2993353</v>
      </c>
      <c r="G4" s="4" t="e">
        <f t="shared" si="0"/>
        <v>#N/A</v>
      </c>
      <c r="H4" s="4" t="str">
        <f t="shared" si="1"/>
        <v>，2993353</v>
      </c>
      <c r="I4" s="4" t="e">
        <f>VLOOKUP(A4,HOP!A:U,21,0)</f>
        <v>#N/A</v>
      </c>
      <c r="J4" s="4" t="s">
        <v>767</v>
      </c>
    </row>
    <row r="5" s="4" customFormat="1" spans="1:19">
      <c r="A5" s="5">
        <v>999222450436361</v>
      </c>
      <c r="B5" s="6">
        <v>45076</v>
      </c>
      <c r="C5" s="6">
        <v>45080</v>
      </c>
      <c r="D5" s="4">
        <v>3068</v>
      </c>
      <c r="E5" s="4" t="e">
        <f>VLOOKUP(A5,HOP!A:L,12,0)</f>
        <v>#N/A</v>
      </c>
      <c r="F5" s="4">
        <v>2993344</v>
      </c>
      <c r="G5" s="4" t="e">
        <f t="shared" si="0"/>
        <v>#N/A</v>
      </c>
      <c r="H5" s="4" t="str">
        <f t="shared" si="1"/>
        <v>，2993344</v>
      </c>
      <c r="I5" s="4" t="e">
        <f>VLOOKUP(A5,HOP!A:U,21,0)</f>
        <v>#N/A</v>
      </c>
      <c r="J5" s="4" t="s">
        <v>768</v>
      </c>
      <c r="Q5" s="4" t="s">
        <v>769</v>
      </c>
      <c r="S5" s="4" t="s">
        <v>770</v>
      </c>
    </row>
    <row r="6" s="4" customFormat="1" hidden="1" spans="1:9">
      <c r="A6" s="5">
        <v>999222731261311</v>
      </c>
      <c r="B6" s="6">
        <v>45079</v>
      </c>
      <c r="C6" s="6">
        <v>45080</v>
      </c>
      <c r="D6" s="4">
        <v>1510</v>
      </c>
      <c r="E6" s="4" t="str">
        <f>VLOOKUP(A6,HOP!A:L,12,0)</f>
        <v>1510.00</v>
      </c>
      <c r="F6" s="4" t="str">
        <f>VLOOKUP(A6,HOP!A:C,3,0)</f>
        <v>3031069</v>
      </c>
      <c r="G6" s="4">
        <f t="shared" si="0"/>
        <v>0</v>
      </c>
      <c r="H6" s="4" t="str">
        <f t="shared" si="1"/>
        <v>，3031069</v>
      </c>
      <c r="I6" s="4" t="str">
        <f>VLOOKUP(A6,HOP!A:U,21,0)</f>
        <v>直采</v>
      </c>
    </row>
    <row r="7" s="4" customFormat="1" spans="1:10">
      <c r="A7" s="8" t="s">
        <v>771</v>
      </c>
      <c r="B7" s="6">
        <v>45079</v>
      </c>
      <c r="C7" s="6">
        <v>45080</v>
      </c>
      <c r="D7" s="4">
        <v>150</v>
      </c>
      <c r="E7" s="4" t="e">
        <f>VLOOKUP(A7,HOP!A:L,12,0)</f>
        <v>#N/A</v>
      </c>
      <c r="F7" s="4">
        <v>2993353</v>
      </c>
      <c r="G7" s="4" t="e">
        <f t="shared" si="0"/>
        <v>#N/A</v>
      </c>
      <c r="H7" s="4" t="str">
        <f t="shared" si="1"/>
        <v>，2993353</v>
      </c>
      <c r="I7" s="4" t="e">
        <f>VLOOKUP(A7,HOP!A:U,21,0)</f>
        <v>#N/A</v>
      </c>
      <c r="J7" s="4" t="s">
        <v>767</v>
      </c>
    </row>
    <row r="8" s="4" customFormat="1" hidden="1" spans="1:9">
      <c r="A8" s="5">
        <v>999223068836453</v>
      </c>
      <c r="B8" s="6">
        <v>45078</v>
      </c>
      <c r="C8" s="6">
        <v>45080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999223217249770</v>
      </c>
      <c r="B9" s="6">
        <v>45079</v>
      </c>
      <c r="C9" s="6">
        <v>45080</v>
      </c>
      <c r="D9" s="4">
        <v>341</v>
      </c>
      <c r="E9" s="4" t="str">
        <f>VLOOKUP(A9,HOP!A:L,12,0)</f>
        <v>341.00</v>
      </c>
      <c r="F9" s="4" t="str">
        <f>VLOOKUP(A9,HOP!A:C,3,0)</f>
        <v>3143987</v>
      </c>
      <c r="G9" s="4">
        <f t="shared" si="0"/>
        <v>0</v>
      </c>
      <c r="H9" s="4" t="str">
        <f t="shared" si="1"/>
        <v>，3143987</v>
      </c>
      <c r="I9" s="4" t="str">
        <f>VLOOKUP(A9,HOP!A:U,21,0)</f>
        <v>直采</v>
      </c>
    </row>
    <row r="10" s="4" customFormat="1" hidden="1" spans="1:9">
      <c r="A10" s="5">
        <v>999223277800986</v>
      </c>
      <c r="B10" s="6">
        <v>45078</v>
      </c>
      <c r="C10" s="6">
        <v>45080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999223362319763</v>
      </c>
      <c r="B11" s="6">
        <v>45078</v>
      </c>
      <c r="C11" s="6">
        <v>45080</v>
      </c>
      <c r="D11" s="4">
        <v>1413</v>
      </c>
      <c r="E11" s="4" t="str">
        <f>VLOOKUP(A11,HOP!A:L,12,0)</f>
        <v>1413.00</v>
      </c>
      <c r="F11" s="4" t="str">
        <f>VLOOKUP(A11,HOP!A:C,3,0)</f>
        <v>3173705</v>
      </c>
      <c r="G11" s="4">
        <f t="shared" si="0"/>
        <v>0</v>
      </c>
      <c r="H11" s="4" t="str">
        <f t="shared" si="1"/>
        <v>，3173705</v>
      </c>
      <c r="I11" s="4" t="str">
        <f>VLOOKUP(A11,HOP!A:U,21,0)</f>
        <v>直采</v>
      </c>
    </row>
    <row r="12" s="4" customFormat="1" hidden="1" spans="1:9">
      <c r="A12" s="5">
        <v>999223424501484</v>
      </c>
      <c r="B12" s="6">
        <v>45078</v>
      </c>
      <c r="C12" s="6">
        <v>45080</v>
      </c>
      <c r="D12" s="4">
        <v>5628</v>
      </c>
      <c r="E12" s="4" t="str">
        <f>VLOOKUP(A12,HOP!A:L,12,0)</f>
        <v>5628.00</v>
      </c>
      <c r="F12" s="4" t="str">
        <f>VLOOKUP(A12,HOP!A:C,3,0)</f>
        <v>3186056</v>
      </c>
      <c r="G12" s="4">
        <f t="shared" si="0"/>
        <v>0</v>
      </c>
      <c r="H12" s="4" t="str">
        <f t="shared" si="1"/>
        <v>，3186056</v>
      </c>
      <c r="I12" s="4" t="str">
        <f>VLOOKUP(A12,HOP!A:U,21,0)</f>
        <v>直采</v>
      </c>
    </row>
    <row r="13" s="4" customFormat="1" hidden="1" spans="1:9">
      <c r="A13" s="5">
        <v>999223589716227</v>
      </c>
      <c r="B13" s="6">
        <v>45073</v>
      </c>
      <c r="C13" s="6">
        <v>45080</v>
      </c>
      <c r="D13" s="4">
        <v>1820</v>
      </c>
      <c r="E13" s="4" t="str">
        <f>VLOOKUP(A13,HOP!A:L,12,0)</f>
        <v>1820.00</v>
      </c>
      <c r="F13" s="4" t="str">
        <f>VLOOKUP(A13,HOP!A:C,3,0)</f>
        <v>3215946</v>
      </c>
      <c r="G13" s="4">
        <f t="shared" si="0"/>
        <v>0</v>
      </c>
      <c r="H13" s="4" t="str">
        <f t="shared" si="1"/>
        <v>，3215946</v>
      </c>
      <c r="I13" s="4" t="str">
        <f>VLOOKUP(A13,HOP!A:U,21,0)</f>
        <v>直采</v>
      </c>
    </row>
    <row r="14" s="4" customFormat="1" hidden="1" spans="1:9">
      <c r="A14" s="5">
        <v>23723322060</v>
      </c>
      <c r="B14" s="6">
        <v>45077</v>
      </c>
      <c r="C14" s="6">
        <v>45080</v>
      </c>
      <c r="D14" s="4">
        <v>8073</v>
      </c>
      <c r="E14" s="4" t="str">
        <f>VLOOKUP(A14,HOP!A:L,12,0)</f>
        <v>8073.00</v>
      </c>
      <c r="F14" s="4" t="str">
        <f>VLOOKUP(A14,HOP!A:C,3,0)</f>
        <v>3244254</v>
      </c>
      <c r="G14" s="4">
        <f t="shared" si="0"/>
        <v>0</v>
      </c>
      <c r="H14" s="4" t="str">
        <f t="shared" si="1"/>
        <v>，3244254</v>
      </c>
      <c r="I14" s="4" t="str">
        <f>VLOOKUP(A14,HOP!A:U,21,0)</f>
        <v>直采</v>
      </c>
    </row>
    <row r="15" s="4" customFormat="1" hidden="1" spans="1:9">
      <c r="A15" s="5">
        <v>999223743071325</v>
      </c>
      <c r="B15" s="6">
        <v>45079</v>
      </c>
      <c r="C15" s="6">
        <v>45080</v>
      </c>
      <c r="D15" s="4">
        <v>704</v>
      </c>
      <c r="E15" s="4" t="str">
        <f>VLOOKUP(A15,HOP!A:L,12,0)</f>
        <v>704.00</v>
      </c>
      <c r="F15" s="4" t="str">
        <f>VLOOKUP(A15,HOP!A:C,3,0)</f>
        <v>3254084</v>
      </c>
      <c r="G15" s="4">
        <f t="shared" si="0"/>
        <v>0</v>
      </c>
      <c r="H15" s="4" t="str">
        <f t="shared" si="1"/>
        <v>，3254084</v>
      </c>
      <c r="I15" s="4" t="str">
        <f>VLOOKUP(A15,HOP!A:U,21,0)</f>
        <v>直采</v>
      </c>
    </row>
    <row r="16" s="4" customFormat="1" hidden="1" spans="1:9">
      <c r="A16" s="5">
        <v>999223815664158</v>
      </c>
      <c r="B16" s="6">
        <v>45078</v>
      </c>
      <c r="C16" s="6">
        <v>45080</v>
      </c>
      <c r="D16" s="4">
        <v>790</v>
      </c>
      <c r="E16" s="4" t="str">
        <f>VLOOKUP(A16,HOP!A:L,12,0)</f>
        <v>790.00</v>
      </c>
      <c r="F16" s="4" t="str">
        <f>VLOOKUP(A16,HOP!A:C,3,0)</f>
        <v>3279793</v>
      </c>
      <c r="G16" s="4">
        <f t="shared" si="0"/>
        <v>0</v>
      </c>
      <c r="H16" s="4" t="str">
        <f t="shared" si="1"/>
        <v>，3279793</v>
      </c>
      <c r="I16" s="4" t="str">
        <f>VLOOKUP(A16,HOP!A:U,21,0)</f>
        <v>直采</v>
      </c>
    </row>
    <row r="17" s="4" customFormat="1" hidden="1" spans="1:9">
      <c r="A17" s="5">
        <v>999223861226373</v>
      </c>
      <c r="B17" s="6">
        <v>45078</v>
      </c>
      <c r="C17" s="6">
        <v>45080</v>
      </c>
      <c r="D17" s="4">
        <v>2736</v>
      </c>
      <c r="E17" s="4" t="str">
        <f>VLOOKUP(A17,HOP!A:L,12,0)</f>
        <v>2736.00</v>
      </c>
      <c r="F17" s="4" t="str">
        <f>VLOOKUP(A17,HOP!A:C,3,0)</f>
        <v>3293307</v>
      </c>
      <c r="G17" s="4">
        <f t="shared" si="0"/>
        <v>0</v>
      </c>
      <c r="H17" s="4" t="str">
        <f t="shared" si="1"/>
        <v>，3293307</v>
      </c>
      <c r="I17" s="4" t="str">
        <f>VLOOKUP(A17,HOP!A:U,21,0)</f>
        <v>直采</v>
      </c>
    </row>
    <row r="18" s="4" customFormat="1" hidden="1" spans="1:9">
      <c r="A18" s="5">
        <v>999223898700102</v>
      </c>
      <c r="B18" s="6">
        <v>45076</v>
      </c>
      <c r="C18" s="6">
        <v>45080</v>
      </c>
      <c r="D18" s="4">
        <v>3740</v>
      </c>
      <c r="E18" s="4" t="str">
        <f>VLOOKUP(A18,HOP!A:L,12,0)</f>
        <v>3740.00</v>
      </c>
      <c r="F18" s="4" t="str">
        <f>VLOOKUP(A18,HOP!A:C,3,0)</f>
        <v>3301636</v>
      </c>
      <c r="G18" s="4">
        <f t="shared" si="0"/>
        <v>0</v>
      </c>
      <c r="H18" s="4" t="str">
        <f t="shared" si="1"/>
        <v>，3301636</v>
      </c>
      <c r="I18" s="4" t="str">
        <f>VLOOKUP(A18,HOP!A:U,21,0)</f>
        <v>直采</v>
      </c>
    </row>
    <row r="19" s="4" customFormat="1" hidden="1" spans="1:9">
      <c r="A19" s="5">
        <v>999223921439847</v>
      </c>
      <c r="B19" s="6">
        <v>45079</v>
      </c>
      <c r="C19" s="6">
        <v>45080</v>
      </c>
      <c r="D19" s="4">
        <v>971</v>
      </c>
      <c r="E19" s="4" t="str">
        <f>VLOOKUP(A19,HOP!A:L,12,0)</f>
        <v>971.00</v>
      </c>
      <c r="F19" s="4" t="str">
        <f>VLOOKUP(A19,HOP!A:C,3,0)</f>
        <v>3306199</v>
      </c>
      <c r="G19" s="4">
        <f t="shared" si="0"/>
        <v>0</v>
      </c>
      <c r="H19" s="4" t="str">
        <f t="shared" si="1"/>
        <v>，3306199</v>
      </c>
      <c r="I19" s="4" t="str">
        <f>VLOOKUP(A19,HOP!A:U,21,0)</f>
        <v>直采</v>
      </c>
    </row>
    <row r="20" s="4" customFormat="1" hidden="1" spans="1:9">
      <c r="A20" s="5">
        <v>999223964090030</v>
      </c>
      <c r="B20" s="6">
        <v>45078</v>
      </c>
      <c r="C20" s="6">
        <v>45080</v>
      </c>
      <c r="D20" s="4">
        <v>4624</v>
      </c>
      <c r="E20" s="4" t="str">
        <f>VLOOKUP(A20,HOP!A:L,12,0)</f>
        <v>4624.00</v>
      </c>
      <c r="F20" s="4" t="str">
        <f>VLOOKUP(A20,HOP!A:C,3,0)</f>
        <v>3314380</v>
      </c>
      <c r="G20" s="4">
        <f t="shared" si="0"/>
        <v>0</v>
      </c>
      <c r="H20" s="4" t="str">
        <f t="shared" si="1"/>
        <v>，3314380</v>
      </c>
      <c r="I20" s="4" t="str">
        <f>VLOOKUP(A20,HOP!A:U,21,0)</f>
        <v>直采</v>
      </c>
    </row>
    <row r="21" s="4" customFormat="1" hidden="1" spans="1:9">
      <c r="A21" s="5">
        <v>999224002054024</v>
      </c>
      <c r="B21" s="6">
        <v>45073</v>
      </c>
      <c r="C21" s="6">
        <v>45080</v>
      </c>
      <c r="D21" s="4">
        <v>10000</v>
      </c>
      <c r="E21" s="4" t="str">
        <f>VLOOKUP(A21,HOP!A:L,12,0)</f>
        <v>10000.00</v>
      </c>
      <c r="F21" s="4" t="str">
        <f>VLOOKUP(A21,HOP!A:C,3,0)</f>
        <v>3326776</v>
      </c>
      <c r="G21" s="4">
        <f t="shared" si="0"/>
        <v>0</v>
      </c>
      <c r="H21" s="4" t="str">
        <f t="shared" si="1"/>
        <v>，3326776</v>
      </c>
      <c r="I21" s="4" t="str">
        <f>VLOOKUP(A21,HOP!A:U,21,0)</f>
        <v>直采</v>
      </c>
    </row>
    <row r="22" s="4" customFormat="1" hidden="1" spans="1:9">
      <c r="A22" s="5">
        <v>999224015414503</v>
      </c>
      <c r="B22" s="6">
        <v>45075</v>
      </c>
      <c r="C22" s="6">
        <v>45080</v>
      </c>
      <c r="D22" s="4">
        <v>2435</v>
      </c>
      <c r="E22" s="4" t="str">
        <f>VLOOKUP(A22,HOP!A:L,12,0)</f>
        <v>2435.00</v>
      </c>
      <c r="F22" s="4" t="str">
        <f>VLOOKUP(A22,HOP!A:C,3,0)</f>
        <v>3330412</v>
      </c>
      <c r="G22" s="4">
        <f t="shared" si="0"/>
        <v>0</v>
      </c>
      <c r="H22" s="4" t="str">
        <f t="shared" si="1"/>
        <v>，3330412</v>
      </c>
      <c r="I22" s="4" t="str">
        <f>VLOOKUP(A22,HOP!A:U,21,0)</f>
        <v>直采</v>
      </c>
    </row>
    <row r="23" s="4" customFormat="1" hidden="1" spans="1:9">
      <c r="A23" s="5">
        <v>999224032873070</v>
      </c>
      <c r="B23" s="6">
        <v>45077</v>
      </c>
      <c r="C23" s="6">
        <v>45080</v>
      </c>
      <c r="D23" s="4">
        <v>2280</v>
      </c>
      <c r="E23" s="4" t="str">
        <f>VLOOKUP(A23,HOP!A:L,12,0)</f>
        <v>2280.00</v>
      </c>
      <c r="F23" s="4" t="str">
        <f>VLOOKUP(A23,HOP!A:C,3,0)</f>
        <v>3335481</v>
      </c>
      <c r="G23" s="4">
        <f t="shared" si="0"/>
        <v>0</v>
      </c>
      <c r="H23" s="4" t="str">
        <f t="shared" si="1"/>
        <v>，3335481</v>
      </c>
      <c r="I23" s="4" t="str">
        <f>VLOOKUP(A23,HOP!A:U,21,0)</f>
        <v>直采</v>
      </c>
    </row>
    <row r="24" s="4" customFormat="1" hidden="1" spans="1:9">
      <c r="A24" s="5">
        <v>999224040910659</v>
      </c>
      <c r="B24" s="6">
        <v>45077</v>
      </c>
      <c r="C24" s="6">
        <v>45080</v>
      </c>
      <c r="D24" s="4">
        <v>8260</v>
      </c>
      <c r="E24" s="4" t="str">
        <f>VLOOKUP(A24,HOP!A:L,12,0)</f>
        <v>8260.00</v>
      </c>
      <c r="F24" s="4" t="str">
        <f>VLOOKUP(A24,HOP!A:C,3,0)</f>
        <v>3337588</v>
      </c>
      <c r="G24" s="4">
        <f t="shared" si="0"/>
        <v>0</v>
      </c>
      <c r="H24" s="4" t="str">
        <f t="shared" si="1"/>
        <v>，3337588</v>
      </c>
      <c r="I24" s="4" t="str">
        <f>VLOOKUP(A24,HOP!A:U,21,0)</f>
        <v>直采</v>
      </c>
    </row>
    <row r="25" s="4" customFormat="1" hidden="1" spans="1:9">
      <c r="A25" s="5">
        <v>999224046626860</v>
      </c>
      <c r="B25" s="6">
        <v>45078</v>
      </c>
      <c r="C25" s="6">
        <v>45080</v>
      </c>
      <c r="D25" s="4">
        <v>2648</v>
      </c>
      <c r="E25" s="4" t="str">
        <f>VLOOKUP(A25,HOP!A:L,12,0)</f>
        <v>2648.00</v>
      </c>
      <c r="F25" s="4" t="str">
        <f>VLOOKUP(A25,HOP!A:C,3,0)</f>
        <v>3339336</v>
      </c>
      <c r="G25" s="4">
        <f t="shared" si="0"/>
        <v>0</v>
      </c>
      <c r="H25" s="4" t="str">
        <f t="shared" si="1"/>
        <v>，3339336</v>
      </c>
      <c r="I25" s="4" t="str">
        <f>VLOOKUP(A25,HOP!A:U,21,0)</f>
        <v>直采</v>
      </c>
    </row>
    <row r="26" s="4" customFormat="1" hidden="1" spans="1:9">
      <c r="A26" s="5">
        <v>999224046739469</v>
      </c>
      <c r="B26" s="6">
        <v>45078</v>
      </c>
      <c r="C26" s="6">
        <v>45080</v>
      </c>
      <c r="D26" s="4">
        <v>2806</v>
      </c>
      <c r="E26" s="4" t="str">
        <f>VLOOKUP(A26,HOP!A:L,12,0)</f>
        <v>2806.00</v>
      </c>
      <c r="F26" s="4" t="str">
        <f>VLOOKUP(A26,HOP!A:C,3,0)</f>
        <v>3339368</v>
      </c>
      <c r="G26" s="4">
        <f t="shared" si="0"/>
        <v>0</v>
      </c>
      <c r="H26" s="4" t="str">
        <f t="shared" si="1"/>
        <v>，3339368</v>
      </c>
      <c r="I26" s="4" t="str">
        <f>VLOOKUP(A26,HOP!A:U,21,0)</f>
        <v>直采</v>
      </c>
    </row>
    <row r="27" s="4" customFormat="1" hidden="1" spans="1:9">
      <c r="A27" s="5">
        <v>999224049949722</v>
      </c>
      <c r="B27" s="6">
        <v>45077</v>
      </c>
      <c r="C27" s="6">
        <v>45080</v>
      </c>
      <c r="D27" s="4">
        <v>3573</v>
      </c>
      <c r="E27" s="4" t="str">
        <f>VLOOKUP(A27,HOP!A:L,12,0)</f>
        <v>3573.00</v>
      </c>
      <c r="F27" s="4" t="str">
        <f>VLOOKUP(A27,HOP!A:C,3,0)</f>
        <v>3340668</v>
      </c>
      <c r="G27" s="4">
        <f t="shared" si="0"/>
        <v>0</v>
      </c>
      <c r="H27" s="4" t="str">
        <f t="shared" si="1"/>
        <v>，3340668</v>
      </c>
      <c r="I27" s="4" t="str">
        <f>VLOOKUP(A27,HOP!A:U,21,0)</f>
        <v>直采</v>
      </c>
    </row>
    <row r="28" s="4" customFormat="1" hidden="1" spans="1:9">
      <c r="A28" s="5">
        <v>999224058035599</v>
      </c>
      <c r="B28" s="6">
        <v>45079</v>
      </c>
      <c r="C28" s="6">
        <v>45080</v>
      </c>
      <c r="D28" s="4">
        <v>888</v>
      </c>
      <c r="E28" s="4" t="str">
        <f>VLOOKUP(A28,HOP!A:L,12,0)</f>
        <v>888.00</v>
      </c>
      <c r="F28" s="4" t="str">
        <f>VLOOKUP(A28,HOP!A:C,3,0)</f>
        <v>3342978</v>
      </c>
      <c r="G28" s="4">
        <f t="shared" si="0"/>
        <v>0</v>
      </c>
      <c r="H28" s="4" t="str">
        <f t="shared" si="1"/>
        <v>，3342978</v>
      </c>
      <c r="I28" s="4" t="str">
        <f>VLOOKUP(A28,HOP!A:U,21,0)</f>
        <v>直采</v>
      </c>
    </row>
    <row r="29" s="4" customFormat="1" hidden="1" spans="1:9">
      <c r="A29" s="5">
        <v>999224083950205</v>
      </c>
      <c r="B29" s="6">
        <v>45078</v>
      </c>
      <c r="C29" s="6">
        <v>45080</v>
      </c>
      <c r="D29" s="4">
        <v>536</v>
      </c>
      <c r="E29" s="4" t="str">
        <f>VLOOKUP(A29,HOP!A:L,12,0)</f>
        <v>536.00</v>
      </c>
      <c r="F29" s="4" t="str">
        <f>VLOOKUP(A29,HOP!A:C,3,0)</f>
        <v>3351532</v>
      </c>
      <c r="G29" s="4">
        <f t="shared" si="0"/>
        <v>0</v>
      </c>
      <c r="H29" s="4" t="str">
        <f t="shared" si="1"/>
        <v>，3351532</v>
      </c>
      <c r="I29" s="4" t="str">
        <f>VLOOKUP(A29,HOP!A:U,21,0)</f>
        <v>直采</v>
      </c>
    </row>
    <row r="30" s="4" customFormat="1" hidden="1" spans="1:9">
      <c r="A30" s="5">
        <v>999224094493057</v>
      </c>
      <c r="B30" s="6">
        <v>45079</v>
      </c>
      <c r="C30" s="6">
        <v>45080</v>
      </c>
      <c r="D30" s="4">
        <v>360</v>
      </c>
      <c r="E30" s="4" t="str">
        <f>VLOOKUP(A30,HOP!A:L,12,0)</f>
        <v>360.00</v>
      </c>
      <c r="F30" s="4" t="str">
        <f>VLOOKUP(A30,HOP!A:C,3,0)</f>
        <v>3354236</v>
      </c>
      <c r="G30" s="4">
        <f t="shared" si="0"/>
        <v>0</v>
      </c>
      <c r="H30" s="4" t="str">
        <f t="shared" si="1"/>
        <v>，3354236</v>
      </c>
      <c r="I30" s="4" t="str">
        <f>VLOOKUP(A30,HOP!A:U,21,0)</f>
        <v>直采</v>
      </c>
    </row>
    <row r="31" s="4" customFormat="1" hidden="1" spans="1:9">
      <c r="A31" s="5">
        <v>999224117852405</v>
      </c>
      <c r="B31" s="6">
        <v>45077</v>
      </c>
      <c r="C31" s="6">
        <v>45080</v>
      </c>
      <c r="D31" s="4">
        <v>804</v>
      </c>
      <c r="E31" s="4" t="str">
        <f>VLOOKUP(A31,HOP!A:L,12,0)</f>
        <v>804.00</v>
      </c>
      <c r="F31" s="4" t="str">
        <f>VLOOKUP(A31,HOP!A:C,3,0)</f>
        <v>3361645</v>
      </c>
      <c r="G31" s="4">
        <f t="shared" si="0"/>
        <v>0</v>
      </c>
      <c r="H31" s="4" t="str">
        <f t="shared" si="1"/>
        <v>，3361645</v>
      </c>
      <c r="I31" s="4" t="str">
        <f>VLOOKUP(A31,HOP!A:U,21,0)</f>
        <v>直采</v>
      </c>
    </row>
    <row r="32" s="4" customFormat="1" hidden="1" spans="1:9">
      <c r="A32" s="5">
        <v>999224121490628</v>
      </c>
      <c r="B32" s="6">
        <v>45077</v>
      </c>
      <c r="C32" s="6">
        <v>45080</v>
      </c>
      <c r="D32" s="4">
        <v>5100</v>
      </c>
      <c r="E32" s="4" t="str">
        <f>VLOOKUP(A32,HOP!A:L,12,0)</f>
        <v>5100.00</v>
      </c>
      <c r="F32" s="4" t="str">
        <f>VLOOKUP(A32,HOP!A:C,3,0)</f>
        <v>3363910</v>
      </c>
      <c r="G32" s="4">
        <f t="shared" si="0"/>
        <v>0</v>
      </c>
      <c r="H32" s="4" t="str">
        <f t="shared" si="1"/>
        <v>，3363910</v>
      </c>
      <c r="I32" s="4" t="str">
        <f>VLOOKUP(A32,HOP!A:U,21,0)</f>
        <v>直采</v>
      </c>
    </row>
    <row r="33" s="4" customFormat="1" hidden="1" spans="1:9">
      <c r="A33" s="5">
        <v>999224135252698</v>
      </c>
      <c r="B33" s="6">
        <v>45078</v>
      </c>
      <c r="C33" s="6">
        <v>45080</v>
      </c>
      <c r="D33" s="4">
        <v>974</v>
      </c>
      <c r="E33" s="4" t="str">
        <f>VLOOKUP(A33,HOP!A:L,12,0)</f>
        <v>974.00</v>
      </c>
      <c r="F33" s="4" t="str">
        <f>VLOOKUP(A33,HOP!A:C,3,0)</f>
        <v>3368053</v>
      </c>
      <c r="G33" s="4">
        <f t="shared" si="0"/>
        <v>0</v>
      </c>
      <c r="H33" s="4" t="str">
        <f t="shared" si="1"/>
        <v>，3368053</v>
      </c>
      <c r="I33" s="4" t="str">
        <f>VLOOKUP(A33,HOP!A:U,21,0)</f>
        <v>直采</v>
      </c>
    </row>
    <row r="34" s="4" customFormat="1" hidden="1" spans="1:9">
      <c r="A34" s="5">
        <v>999224150547343</v>
      </c>
      <c r="B34" s="6">
        <v>45078</v>
      </c>
      <c r="C34" s="6">
        <v>45080</v>
      </c>
      <c r="D34" s="4">
        <v>2278</v>
      </c>
      <c r="E34" s="4" t="str">
        <f>VLOOKUP(A34,HOP!A:L,12,0)</f>
        <v>2278.00</v>
      </c>
      <c r="F34" s="4" t="str">
        <f>VLOOKUP(A34,HOP!A:C,3,0)</f>
        <v>3373844</v>
      </c>
      <c r="G34" s="4">
        <f t="shared" si="0"/>
        <v>0</v>
      </c>
      <c r="H34" s="4" t="str">
        <f t="shared" si="1"/>
        <v>，3373844</v>
      </c>
      <c r="I34" s="4" t="str">
        <f>VLOOKUP(A34,HOP!A:U,21,0)</f>
        <v>直采</v>
      </c>
    </row>
    <row r="35" s="4" customFormat="1" hidden="1" spans="1:9">
      <c r="A35" s="5">
        <v>999224159064231</v>
      </c>
      <c r="B35" s="6">
        <v>45078</v>
      </c>
      <c r="C35" s="6">
        <v>45080</v>
      </c>
      <c r="D35" s="4">
        <v>2016</v>
      </c>
      <c r="E35" s="4" t="str">
        <f>VLOOKUP(A35,HOP!A:L,12,0)</f>
        <v>2016.00</v>
      </c>
      <c r="F35" s="4" t="str">
        <f>VLOOKUP(A35,HOP!A:C,3,0)</f>
        <v>3376734</v>
      </c>
      <c r="G35" s="4">
        <f t="shared" ref="G35:G66" si="2">D35-E35</f>
        <v>0</v>
      </c>
      <c r="H35" s="4" t="str">
        <f t="shared" ref="H35:H66" si="3">$H$1&amp;F35</f>
        <v>，3376734</v>
      </c>
      <c r="I35" s="4" t="str">
        <f>VLOOKUP(A35,HOP!A:U,21,0)</f>
        <v>直采</v>
      </c>
    </row>
    <row r="36" s="4" customFormat="1" hidden="1" spans="1:9">
      <c r="A36" s="5">
        <v>999224163662530</v>
      </c>
      <c r="B36" s="6">
        <v>45077</v>
      </c>
      <c r="C36" s="6">
        <v>45080</v>
      </c>
      <c r="D36" s="4">
        <v>2031</v>
      </c>
      <c r="E36" s="4" t="str">
        <f>VLOOKUP(A36,HOP!A:L,12,0)</f>
        <v>2031.00</v>
      </c>
      <c r="F36" s="4" t="str">
        <f>VLOOKUP(A36,HOP!A:C,3,0)</f>
        <v>3378638</v>
      </c>
      <c r="G36" s="4">
        <f t="shared" si="2"/>
        <v>0</v>
      </c>
      <c r="H36" s="4" t="str">
        <f t="shared" si="3"/>
        <v>，3378638</v>
      </c>
      <c r="I36" s="4" t="str">
        <f>VLOOKUP(A36,HOP!A:U,21,0)</f>
        <v>直采</v>
      </c>
    </row>
    <row r="37" s="4" customFormat="1" hidden="1" spans="1:9">
      <c r="A37" s="5">
        <v>999224181837945</v>
      </c>
      <c r="B37" s="6">
        <v>45078</v>
      </c>
      <c r="C37" s="6">
        <v>45080</v>
      </c>
      <c r="D37" s="4">
        <v>1900</v>
      </c>
      <c r="E37" s="4" t="str">
        <f>VLOOKUP(A37,HOP!A:L,12,0)</f>
        <v>1900.00</v>
      </c>
      <c r="F37" s="4" t="str">
        <f>VLOOKUP(A37,HOP!A:C,3,0)</f>
        <v>3381364</v>
      </c>
      <c r="G37" s="4">
        <f t="shared" si="2"/>
        <v>0</v>
      </c>
      <c r="H37" s="4" t="str">
        <f t="shared" si="3"/>
        <v>，3381364</v>
      </c>
      <c r="I37" s="4" t="str">
        <f>VLOOKUP(A37,HOP!A:U,21,0)</f>
        <v>直采</v>
      </c>
    </row>
    <row r="38" s="4" customFormat="1" hidden="1" spans="1:9">
      <c r="A38" s="5">
        <v>999224262474858</v>
      </c>
      <c r="B38" s="6">
        <v>45078</v>
      </c>
      <c r="C38" s="6">
        <v>45080</v>
      </c>
      <c r="D38" s="4">
        <v>1740</v>
      </c>
      <c r="E38" s="4" t="str">
        <f>VLOOKUP(A38,HOP!A:L,12,0)</f>
        <v>1740.00</v>
      </c>
      <c r="F38" s="4" t="str">
        <f>VLOOKUP(A38,HOP!A:C,3,0)</f>
        <v>3387872</v>
      </c>
      <c r="G38" s="4">
        <f t="shared" si="2"/>
        <v>0</v>
      </c>
      <c r="H38" s="4" t="str">
        <f t="shared" si="3"/>
        <v>，3387872</v>
      </c>
      <c r="I38" s="4" t="str">
        <f>VLOOKUP(A38,HOP!A:U,21,0)</f>
        <v>直采</v>
      </c>
    </row>
    <row r="39" s="4" customFormat="1" hidden="1" spans="1:9">
      <c r="A39" s="5">
        <v>999224291564380</v>
      </c>
      <c r="B39" s="6">
        <v>45078</v>
      </c>
      <c r="C39" s="6">
        <v>45080</v>
      </c>
      <c r="D39" s="4">
        <v>1860</v>
      </c>
      <c r="E39" s="4" t="str">
        <f>VLOOKUP(A39,HOP!A:L,12,0)</f>
        <v>1860.00</v>
      </c>
      <c r="F39" s="4" t="str">
        <f>VLOOKUP(A39,HOP!A:C,3,0)</f>
        <v>3394884</v>
      </c>
      <c r="G39" s="4">
        <f t="shared" si="2"/>
        <v>0</v>
      </c>
      <c r="H39" s="4" t="str">
        <f t="shared" si="3"/>
        <v>，3394884</v>
      </c>
      <c r="I39" s="4" t="str">
        <f>VLOOKUP(A39,HOP!A:U,21,0)</f>
        <v>直采</v>
      </c>
    </row>
    <row r="40" s="4" customFormat="1" hidden="1" spans="1:9">
      <c r="A40" s="5">
        <v>999224291994963</v>
      </c>
      <c r="B40" s="6">
        <v>45077</v>
      </c>
      <c r="C40" s="6">
        <v>45080</v>
      </c>
      <c r="D40" s="4">
        <v>16958</v>
      </c>
      <c r="E40" s="4" t="str">
        <f>VLOOKUP(A40,HOP!A:L,12,0)</f>
        <v>16958.00</v>
      </c>
      <c r="F40" s="4" t="str">
        <f>VLOOKUP(A40,HOP!A:C,3,0)</f>
        <v>3395046</v>
      </c>
      <c r="G40" s="4">
        <f t="shared" si="2"/>
        <v>0</v>
      </c>
      <c r="H40" s="4" t="str">
        <f t="shared" si="3"/>
        <v>，3395046</v>
      </c>
      <c r="I40" s="4" t="str">
        <f>VLOOKUP(A40,HOP!A:U,21,0)</f>
        <v>直采</v>
      </c>
    </row>
    <row r="41" s="4" customFormat="1" hidden="1" spans="1:9">
      <c r="A41" s="5">
        <v>999224293128463</v>
      </c>
      <c r="B41" s="6">
        <v>45078</v>
      </c>
      <c r="C41" s="6">
        <v>45080</v>
      </c>
      <c r="D41" s="4">
        <v>2300</v>
      </c>
      <c r="E41" s="4" t="str">
        <f>VLOOKUP(A41,HOP!A:L,12,0)</f>
        <v>2300.00</v>
      </c>
      <c r="F41" s="4" t="str">
        <f>VLOOKUP(A41,HOP!A:C,3,0)</f>
        <v>3395504</v>
      </c>
      <c r="G41" s="4">
        <f t="shared" si="2"/>
        <v>0</v>
      </c>
      <c r="H41" s="4" t="str">
        <f t="shared" si="3"/>
        <v>，3395504</v>
      </c>
      <c r="I41" s="4" t="str">
        <f>VLOOKUP(A41,HOP!A:U,21,0)</f>
        <v>直采</v>
      </c>
    </row>
    <row r="42" s="4" customFormat="1" hidden="1" spans="1:9">
      <c r="A42" s="5">
        <v>999224294670479</v>
      </c>
      <c r="B42" s="6">
        <v>45078</v>
      </c>
      <c r="C42" s="6">
        <v>45080</v>
      </c>
      <c r="D42" s="4">
        <v>4000</v>
      </c>
      <c r="E42" s="4" t="str">
        <f>VLOOKUP(A42,HOP!A:L,12,0)</f>
        <v>4000.00</v>
      </c>
      <c r="F42" s="4" t="str">
        <f>VLOOKUP(A42,HOP!A:C,3,0)</f>
        <v>3396017</v>
      </c>
      <c r="G42" s="4">
        <f t="shared" si="2"/>
        <v>0</v>
      </c>
      <c r="H42" s="4" t="str">
        <f t="shared" si="3"/>
        <v>，3396017</v>
      </c>
      <c r="I42" s="4" t="str">
        <f>VLOOKUP(A42,HOP!A:U,21,0)</f>
        <v>直采</v>
      </c>
    </row>
    <row r="43" s="4" customFormat="1" hidden="1" spans="1:9">
      <c r="A43" s="5">
        <v>999224303688993</v>
      </c>
      <c r="B43" s="6">
        <v>45078</v>
      </c>
      <c r="C43" s="6">
        <v>45080</v>
      </c>
      <c r="D43" s="4">
        <v>5112</v>
      </c>
      <c r="E43" s="4" t="str">
        <f>VLOOKUP(A43,HOP!A:L,12,0)</f>
        <v>5112.00</v>
      </c>
      <c r="F43" s="4" t="str">
        <f>VLOOKUP(A43,HOP!A:C,3,0)</f>
        <v>3397155</v>
      </c>
      <c r="G43" s="4">
        <f t="shared" si="2"/>
        <v>0</v>
      </c>
      <c r="H43" s="4" t="str">
        <f t="shared" si="3"/>
        <v>，3397155</v>
      </c>
      <c r="I43" s="4" t="str">
        <f>VLOOKUP(A43,HOP!A:U,21,0)</f>
        <v>直采</v>
      </c>
    </row>
    <row r="44" s="4" customFormat="1" hidden="1" spans="1:9">
      <c r="A44" s="5">
        <v>999224303745830</v>
      </c>
      <c r="B44" s="6">
        <v>45074</v>
      </c>
      <c r="C44" s="6">
        <v>45080</v>
      </c>
      <c r="D44" s="4">
        <v>4980</v>
      </c>
      <c r="E44" s="4" t="str">
        <f>VLOOKUP(A44,HOP!A:L,12,0)</f>
        <v>4980.00</v>
      </c>
      <c r="F44" s="4" t="str">
        <f>VLOOKUP(A44,HOP!A:C,3,0)</f>
        <v>3397168</v>
      </c>
      <c r="G44" s="4">
        <f t="shared" si="2"/>
        <v>0</v>
      </c>
      <c r="H44" s="4" t="str">
        <f t="shared" si="3"/>
        <v>，3397168</v>
      </c>
      <c r="I44" s="4" t="str">
        <f>VLOOKUP(A44,HOP!A:U,21,0)</f>
        <v>直采</v>
      </c>
    </row>
    <row r="45" s="4" customFormat="1" hidden="1" spans="1:9">
      <c r="A45" s="5">
        <v>999224309671057</v>
      </c>
      <c r="B45" s="6">
        <v>45079</v>
      </c>
      <c r="C45" s="6">
        <v>45080</v>
      </c>
      <c r="D45" s="4">
        <v>3200</v>
      </c>
      <c r="E45" s="4" t="str">
        <f>VLOOKUP(A45,HOP!A:L,12,0)</f>
        <v>3200.00</v>
      </c>
      <c r="F45" s="4" t="str">
        <f>VLOOKUP(A45,HOP!A:C,3,0)</f>
        <v>3398720</v>
      </c>
      <c r="G45" s="4">
        <f t="shared" si="2"/>
        <v>0</v>
      </c>
      <c r="H45" s="4" t="str">
        <f t="shared" si="3"/>
        <v>，3398720</v>
      </c>
      <c r="I45" s="4" t="str">
        <f>VLOOKUP(A45,HOP!A:U,21,0)</f>
        <v>直采</v>
      </c>
    </row>
    <row r="46" s="4" customFormat="1" hidden="1" spans="1:9">
      <c r="A46" s="5">
        <v>999224310619999</v>
      </c>
      <c r="B46" s="6">
        <v>45078</v>
      </c>
      <c r="C46" s="6">
        <v>45080</v>
      </c>
      <c r="D46" s="4">
        <v>490</v>
      </c>
      <c r="E46" s="4" t="str">
        <f>VLOOKUP(A46,HOP!A:L,12,0)</f>
        <v>490.00</v>
      </c>
      <c r="F46" s="4" t="str">
        <f>VLOOKUP(A46,HOP!A:C,3,0)</f>
        <v>3398928</v>
      </c>
      <c r="G46" s="4">
        <f t="shared" si="2"/>
        <v>0</v>
      </c>
      <c r="H46" s="4" t="str">
        <f t="shared" si="3"/>
        <v>，3398928</v>
      </c>
      <c r="I46" s="4" t="str">
        <f>VLOOKUP(A46,HOP!A:U,21,0)</f>
        <v>直采</v>
      </c>
    </row>
    <row r="47" s="4" customFormat="1" hidden="1" spans="1:9">
      <c r="A47" s="5">
        <v>999224324830767</v>
      </c>
      <c r="B47" s="6">
        <v>45073</v>
      </c>
      <c r="C47" s="6">
        <v>45080</v>
      </c>
      <c r="D47" s="4">
        <v>6260</v>
      </c>
      <c r="E47" s="4" t="str">
        <f>VLOOKUP(A47,HOP!A:L,12,0)</f>
        <v>6260.00</v>
      </c>
      <c r="F47" s="4" t="str">
        <f>VLOOKUP(A47,HOP!A:C,3,0)</f>
        <v>3401215</v>
      </c>
      <c r="G47" s="4">
        <f t="shared" si="2"/>
        <v>0</v>
      </c>
      <c r="H47" s="4" t="str">
        <f t="shared" si="3"/>
        <v>，3401215</v>
      </c>
      <c r="I47" s="4" t="str">
        <f>VLOOKUP(A47,HOP!A:U,21,0)</f>
        <v>直采</v>
      </c>
    </row>
    <row r="48" s="4" customFormat="1" hidden="1" spans="1:9">
      <c r="A48" s="5">
        <v>999224327829624</v>
      </c>
      <c r="B48" s="6">
        <v>45079</v>
      </c>
      <c r="C48" s="6">
        <v>45080</v>
      </c>
      <c r="D48" s="4">
        <v>637</v>
      </c>
      <c r="E48" s="4" t="str">
        <f>VLOOKUP(A48,HOP!A:L,12,0)</f>
        <v>637.00</v>
      </c>
      <c r="F48" s="4" t="str">
        <f>VLOOKUP(A48,HOP!A:C,3,0)</f>
        <v>3401827</v>
      </c>
      <c r="G48" s="4">
        <f t="shared" si="2"/>
        <v>0</v>
      </c>
      <c r="H48" s="4" t="str">
        <f t="shared" si="3"/>
        <v>，3401827</v>
      </c>
      <c r="I48" s="4" t="str">
        <f>VLOOKUP(A48,HOP!A:U,21,0)</f>
        <v>直采</v>
      </c>
    </row>
    <row r="49" s="4" customFormat="1" hidden="1" spans="1:9">
      <c r="A49" s="5">
        <v>999224328991966</v>
      </c>
      <c r="B49" s="6">
        <v>45079</v>
      </c>
      <c r="C49" s="6">
        <v>45080</v>
      </c>
      <c r="D49" s="4">
        <v>880</v>
      </c>
      <c r="E49" s="4" t="str">
        <f>VLOOKUP(A49,HOP!A:L,12,0)</f>
        <v>880.00</v>
      </c>
      <c r="F49" s="4" t="str">
        <f>VLOOKUP(A49,HOP!A:C,3,0)</f>
        <v>3402055</v>
      </c>
      <c r="G49" s="4">
        <f t="shared" si="2"/>
        <v>0</v>
      </c>
      <c r="H49" s="4" t="str">
        <f t="shared" si="3"/>
        <v>，3402055</v>
      </c>
      <c r="I49" s="4" t="str">
        <f>VLOOKUP(A49,HOP!A:U,21,0)</f>
        <v>直采</v>
      </c>
    </row>
    <row r="50" s="4" customFormat="1" hidden="1" spans="1:9">
      <c r="A50" s="5">
        <v>999224334281053</v>
      </c>
      <c r="B50" s="6">
        <v>45076</v>
      </c>
      <c r="C50" s="6">
        <v>45080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999224337277743</v>
      </c>
      <c r="B51" s="6">
        <v>45079</v>
      </c>
      <c r="C51" s="6">
        <v>45080</v>
      </c>
      <c r="D51" s="4">
        <v>780</v>
      </c>
      <c r="E51" s="4" t="str">
        <f>VLOOKUP(A51,HOP!A:L,12,0)</f>
        <v>780.00</v>
      </c>
      <c r="F51" s="4" t="str">
        <f>VLOOKUP(A51,HOP!A:C,3,0)</f>
        <v>3404149</v>
      </c>
      <c r="G51" s="4">
        <f t="shared" si="2"/>
        <v>0</v>
      </c>
      <c r="H51" s="4" t="str">
        <f t="shared" si="3"/>
        <v>，3404149</v>
      </c>
      <c r="I51" s="4" t="str">
        <f>VLOOKUP(A51,HOP!A:U,21,0)</f>
        <v>直采</v>
      </c>
    </row>
    <row r="52" s="4" customFormat="1" hidden="1" spans="1:9">
      <c r="A52" s="5">
        <v>999224353050926</v>
      </c>
      <c r="B52" s="6">
        <v>45078</v>
      </c>
      <c r="C52" s="6">
        <v>45080</v>
      </c>
      <c r="D52" s="4">
        <v>1430</v>
      </c>
      <c r="E52" s="4" t="str">
        <f>VLOOKUP(A52,HOP!A:L,12,0)</f>
        <v>1430.00</v>
      </c>
      <c r="F52" s="4" t="str">
        <f>VLOOKUP(A52,HOP!A:C,3,0)</f>
        <v>3406379</v>
      </c>
      <c r="G52" s="4">
        <f t="shared" si="2"/>
        <v>0</v>
      </c>
      <c r="H52" s="4" t="str">
        <f t="shared" si="3"/>
        <v>，3406379</v>
      </c>
      <c r="I52" s="4" t="str">
        <f>VLOOKUP(A52,HOP!A:U,21,0)</f>
        <v>直采</v>
      </c>
    </row>
    <row r="53" s="4" customFormat="1" hidden="1" spans="1:9">
      <c r="A53" s="5">
        <v>999224359540500</v>
      </c>
      <c r="B53" s="6">
        <v>45077</v>
      </c>
      <c r="C53" s="6">
        <v>45080</v>
      </c>
      <c r="D53" s="4">
        <v>735</v>
      </c>
      <c r="E53" s="4" t="str">
        <f>VLOOKUP(A53,HOP!A:L,12,0)</f>
        <v>735.00</v>
      </c>
      <c r="F53" s="4" t="str">
        <f>VLOOKUP(A53,HOP!A:C,3,0)</f>
        <v>3408256</v>
      </c>
      <c r="G53" s="4">
        <f t="shared" si="2"/>
        <v>0</v>
      </c>
      <c r="H53" s="4" t="str">
        <f t="shared" si="3"/>
        <v>，3408256</v>
      </c>
      <c r="I53" s="4" t="str">
        <f>VLOOKUP(A53,HOP!A:U,21,0)</f>
        <v>直采</v>
      </c>
    </row>
    <row r="54" s="4" customFormat="1" hidden="1" spans="1:9">
      <c r="A54" s="5">
        <v>999224362590670</v>
      </c>
      <c r="B54" s="6">
        <v>45077</v>
      </c>
      <c r="C54" s="6">
        <v>45080</v>
      </c>
      <c r="D54" s="4">
        <v>1799</v>
      </c>
      <c r="E54" s="4" t="str">
        <f>VLOOKUP(A54,HOP!A:L,12,0)</f>
        <v>1799.00</v>
      </c>
      <c r="F54" s="4" t="str">
        <f>VLOOKUP(A54,HOP!A:C,3,0)</f>
        <v>3409431</v>
      </c>
      <c r="G54" s="4">
        <f t="shared" si="2"/>
        <v>0</v>
      </c>
      <c r="H54" s="4" t="str">
        <f t="shared" si="3"/>
        <v>，3409431</v>
      </c>
      <c r="I54" s="4" t="str">
        <f>VLOOKUP(A54,HOP!A:U,21,0)</f>
        <v>直采</v>
      </c>
    </row>
    <row r="55" s="4" customFormat="1" hidden="1" spans="1:9">
      <c r="A55" s="5">
        <v>999224362738332</v>
      </c>
      <c r="B55" s="6">
        <v>45079</v>
      </c>
      <c r="C55" s="6">
        <v>45080</v>
      </c>
      <c r="D55" s="4">
        <v>435</v>
      </c>
      <c r="E55" s="4" t="str">
        <f>VLOOKUP(A55,HOP!A:L,12,0)</f>
        <v>435.00</v>
      </c>
      <c r="F55" s="4" t="str">
        <f>VLOOKUP(A55,HOP!A:C,3,0)</f>
        <v>3409453</v>
      </c>
      <c r="G55" s="4">
        <f t="shared" si="2"/>
        <v>0</v>
      </c>
      <c r="H55" s="4" t="str">
        <f t="shared" si="3"/>
        <v>，3409453</v>
      </c>
      <c r="I55" s="4" t="str">
        <f>VLOOKUP(A55,HOP!A:U,21,0)</f>
        <v>直采</v>
      </c>
    </row>
    <row r="56" s="4" customFormat="1" hidden="1" spans="1:9">
      <c r="A56" s="5">
        <v>999224368674371</v>
      </c>
      <c r="B56" s="6">
        <v>45078</v>
      </c>
      <c r="C56" s="6">
        <v>45080</v>
      </c>
      <c r="D56" s="4">
        <v>2078</v>
      </c>
      <c r="E56" s="4" t="str">
        <f>VLOOKUP(A56,HOP!A:L,12,0)</f>
        <v>2078.00</v>
      </c>
      <c r="F56" s="4" t="str">
        <f>VLOOKUP(A56,HOP!A:C,3,0)</f>
        <v>3411153</v>
      </c>
      <c r="G56" s="4">
        <f t="shared" si="2"/>
        <v>0</v>
      </c>
      <c r="H56" s="4" t="str">
        <f t="shared" si="3"/>
        <v>，3411153</v>
      </c>
      <c r="I56" s="4" t="str">
        <f>VLOOKUP(A56,HOP!A:U,21,0)</f>
        <v>直采</v>
      </c>
    </row>
    <row r="57" s="4" customFormat="1" hidden="1" spans="1:9">
      <c r="A57" s="5">
        <v>999224377485200</v>
      </c>
      <c r="B57" s="6">
        <v>45079</v>
      </c>
      <c r="C57" s="6">
        <v>45080</v>
      </c>
      <c r="D57" s="4">
        <v>637</v>
      </c>
      <c r="E57" s="4" t="str">
        <f>VLOOKUP(A57,HOP!A:L,12,0)</f>
        <v>637.00</v>
      </c>
      <c r="F57" s="4" t="str">
        <f>VLOOKUP(A57,HOP!A:C,3,0)</f>
        <v>3412864</v>
      </c>
      <c r="G57" s="4">
        <f t="shared" si="2"/>
        <v>0</v>
      </c>
      <c r="H57" s="4" t="str">
        <f t="shared" si="3"/>
        <v>，3412864</v>
      </c>
      <c r="I57" s="4" t="str">
        <f>VLOOKUP(A57,HOP!A:U,21,0)</f>
        <v>直采</v>
      </c>
    </row>
    <row r="58" s="4" customFormat="1" hidden="1" spans="1:9">
      <c r="A58" s="5">
        <v>999224378552673</v>
      </c>
      <c r="B58" s="6">
        <v>45079</v>
      </c>
      <c r="C58" s="6">
        <v>45080</v>
      </c>
      <c r="D58" s="4">
        <v>438</v>
      </c>
      <c r="E58" s="4" t="str">
        <f>VLOOKUP(A58,HOP!A:L,12,0)</f>
        <v>438.00</v>
      </c>
      <c r="F58" s="4" t="str">
        <f>VLOOKUP(A58,HOP!A:C,3,0)</f>
        <v>3413132</v>
      </c>
      <c r="G58" s="4">
        <f t="shared" si="2"/>
        <v>0</v>
      </c>
      <c r="H58" s="4" t="str">
        <f t="shared" si="3"/>
        <v>，3413132</v>
      </c>
      <c r="I58" s="4" t="str">
        <f>VLOOKUP(A58,HOP!A:U,21,0)</f>
        <v>直采</v>
      </c>
    </row>
    <row r="59" s="4" customFormat="1" hidden="1" spans="1:9">
      <c r="A59" s="5">
        <v>999224370439970</v>
      </c>
      <c r="B59" s="6">
        <v>45078</v>
      </c>
      <c r="C59" s="6">
        <v>45080</v>
      </c>
      <c r="D59" s="4">
        <v>1290</v>
      </c>
      <c r="E59" s="4" t="str">
        <f>VLOOKUP(A59,HOP!A:L,12,0)</f>
        <v>1290.00</v>
      </c>
      <c r="F59" s="4" t="str">
        <f>VLOOKUP(A59,HOP!A:C,3,0)</f>
        <v>3411940</v>
      </c>
      <c r="G59" s="4">
        <f t="shared" si="2"/>
        <v>0</v>
      </c>
      <c r="H59" s="4" t="str">
        <f t="shared" si="3"/>
        <v>，3411940</v>
      </c>
      <c r="I59" s="4" t="str">
        <f>VLOOKUP(A59,HOP!A:U,21,0)</f>
        <v>直采</v>
      </c>
    </row>
    <row r="60" s="4" customFormat="1" hidden="1" spans="1:9">
      <c r="A60" s="5">
        <v>999224386261466</v>
      </c>
      <c r="B60" s="6">
        <v>45076</v>
      </c>
      <c r="C60" s="6">
        <v>45080</v>
      </c>
      <c r="D60" s="4">
        <v>5560</v>
      </c>
      <c r="E60" s="4" t="str">
        <f>VLOOKUP(A60,HOP!A:L,12,0)</f>
        <v>5560.00</v>
      </c>
      <c r="F60" s="4" t="str">
        <f>VLOOKUP(A60,HOP!A:C,3,0)</f>
        <v>3415052</v>
      </c>
      <c r="G60" s="4">
        <f t="shared" si="2"/>
        <v>0</v>
      </c>
      <c r="H60" s="4" t="str">
        <f t="shared" si="3"/>
        <v>，3415052</v>
      </c>
      <c r="I60" s="4" t="str">
        <f>VLOOKUP(A60,HOP!A:U,21,0)</f>
        <v>直采</v>
      </c>
    </row>
    <row r="61" s="4" customFormat="1" hidden="1" spans="1:9">
      <c r="A61" s="5">
        <v>999224409054327</v>
      </c>
      <c r="B61" s="6">
        <v>45079</v>
      </c>
      <c r="C61" s="6">
        <v>45080</v>
      </c>
      <c r="D61" s="4">
        <v>548</v>
      </c>
      <c r="E61" s="4" t="str">
        <f>VLOOKUP(A61,HOP!A:L,12,0)</f>
        <v>548.00</v>
      </c>
      <c r="F61" s="4" t="str">
        <f>VLOOKUP(A61,HOP!A:C,3,0)</f>
        <v>3420434</v>
      </c>
      <c r="G61" s="4">
        <f t="shared" si="2"/>
        <v>0</v>
      </c>
      <c r="H61" s="4" t="str">
        <f t="shared" si="3"/>
        <v>，3420434</v>
      </c>
      <c r="I61" s="4" t="str">
        <f>VLOOKUP(A61,HOP!A:U,21,0)</f>
        <v>直采</v>
      </c>
    </row>
    <row r="62" s="4" customFormat="1" hidden="1" spans="1:9">
      <c r="A62" s="5">
        <v>999224410003658</v>
      </c>
      <c r="B62" s="6">
        <v>45079</v>
      </c>
      <c r="C62" s="6">
        <v>45080</v>
      </c>
      <c r="D62" s="4">
        <v>797</v>
      </c>
      <c r="E62" s="4" t="str">
        <f>VLOOKUP(A62,HOP!A:L,12,0)</f>
        <v>797.00</v>
      </c>
      <c r="F62" s="4" t="str">
        <f>VLOOKUP(A62,HOP!A:C,3,0)</f>
        <v>3420705</v>
      </c>
      <c r="G62" s="4">
        <f t="shared" si="2"/>
        <v>0</v>
      </c>
      <c r="H62" s="4" t="str">
        <f t="shared" si="3"/>
        <v>，3420705</v>
      </c>
      <c r="I62" s="4" t="str">
        <f>VLOOKUP(A62,HOP!A:U,21,0)</f>
        <v>直采</v>
      </c>
    </row>
    <row r="63" s="4" customFormat="1" hidden="1" spans="1:9">
      <c r="A63" s="5">
        <v>999224410544291</v>
      </c>
      <c r="B63" s="6">
        <v>45079</v>
      </c>
      <c r="C63" s="6">
        <v>45080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999224413681119</v>
      </c>
      <c r="B64" s="6">
        <v>45077</v>
      </c>
      <c r="C64" s="6">
        <v>45080</v>
      </c>
      <c r="D64" s="4">
        <v>2376</v>
      </c>
      <c r="E64" s="4" t="str">
        <f>VLOOKUP(A64,HOP!A:L,12,0)</f>
        <v>2376.00</v>
      </c>
      <c r="F64" s="4" t="str">
        <f>VLOOKUP(A64,HOP!A:C,3,0)</f>
        <v>3422109</v>
      </c>
      <c r="G64" s="4">
        <f t="shared" si="2"/>
        <v>0</v>
      </c>
      <c r="H64" s="4" t="str">
        <f t="shared" si="3"/>
        <v>，3422109</v>
      </c>
      <c r="I64" s="4" t="str">
        <f>VLOOKUP(A64,HOP!A:U,21,0)</f>
        <v>直采</v>
      </c>
    </row>
    <row r="65" s="4" customFormat="1" hidden="1" spans="1:9">
      <c r="A65" s="5">
        <v>999224415032833</v>
      </c>
      <c r="B65" s="6">
        <v>45079</v>
      </c>
      <c r="C65" s="6">
        <v>45080</v>
      </c>
      <c r="D65" s="4">
        <v>729</v>
      </c>
      <c r="E65" s="4" t="str">
        <f>VLOOKUP(A65,HOP!A:L,12,0)</f>
        <v>729.00</v>
      </c>
      <c r="F65" s="4" t="str">
        <f>VLOOKUP(A65,HOP!A:C,3,0)</f>
        <v>3422522</v>
      </c>
      <c r="G65" s="4">
        <f t="shared" si="2"/>
        <v>0</v>
      </c>
      <c r="H65" s="4" t="str">
        <f t="shared" si="3"/>
        <v>，3422522</v>
      </c>
      <c r="I65" s="4" t="str">
        <f>VLOOKUP(A65,HOP!A:U,21,0)</f>
        <v>直采</v>
      </c>
    </row>
    <row r="66" s="4" customFormat="1" hidden="1" spans="1:9">
      <c r="A66" s="5">
        <v>999224431245078</v>
      </c>
      <c r="B66" s="6">
        <v>45079</v>
      </c>
      <c r="C66" s="6">
        <v>45080</v>
      </c>
      <c r="D66" s="4">
        <v>687</v>
      </c>
      <c r="E66" s="4" t="str">
        <f>VLOOKUP(A66,HOP!A:L,12,0)</f>
        <v>687.00</v>
      </c>
      <c r="F66" s="4" t="str">
        <f>VLOOKUP(A66,HOP!A:C,3,0)</f>
        <v>3426375</v>
      </c>
      <c r="G66" s="4">
        <f t="shared" si="2"/>
        <v>0</v>
      </c>
      <c r="H66" s="4" t="str">
        <f t="shared" si="3"/>
        <v>，3426375</v>
      </c>
      <c r="I66" s="4" t="str">
        <f>VLOOKUP(A66,HOP!A:U,21,0)</f>
        <v>直采</v>
      </c>
    </row>
    <row r="67" s="4" customFormat="1" hidden="1" spans="1:9">
      <c r="A67" s="5">
        <v>999224434592914</v>
      </c>
      <c r="B67" s="6">
        <v>45079</v>
      </c>
      <c r="C67" s="6">
        <v>45080</v>
      </c>
      <c r="D67" s="4">
        <v>1020</v>
      </c>
      <c r="E67" s="4" t="str">
        <f>VLOOKUP(A67,HOP!A:L,12,0)</f>
        <v>1020.00</v>
      </c>
      <c r="F67" s="4" t="str">
        <f>VLOOKUP(A67,HOP!A:C,3,0)</f>
        <v>3427411</v>
      </c>
      <c r="G67" s="4">
        <f t="shared" ref="G67:G98" si="4">D67-E67</f>
        <v>0</v>
      </c>
      <c r="H67" s="4" t="str">
        <f t="shared" ref="H67:H98" si="5">$H$1&amp;F67</f>
        <v>，3427411</v>
      </c>
      <c r="I67" s="4" t="str">
        <f>VLOOKUP(A67,HOP!A:U,21,0)</f>
        <v>直采</v>
      </c>
    </row>
    <row r="68" s="4" customFormat="1" hidden="1" spans="1:9">
      <c r="A68" s="5">
        <v>999224434829736</v>
      </c>
      <c r="B68" s="6">
        <v>45076</v>
      </c>
      <c r="C68" s="6">
        <v>45080</v>
      </c>
      <c r="D68" s="4">
        <v>6400</v>
      </c>
      <c r="E68" s="4" t="str">
        <f>VLOOKUP(A68,HOP!A:L,12,0)</f>
        <v>6400.00</v>
      </c>
      <c r="F68" s="4" t="str">
        <f>VLOOKUP(A68,HOP!A:C,3,0)</f>
        <v>3427446</v>
      </c>
      <c r="G68" s="4">
        <f t="shared" si="4"/>
        <v>0</v>
      </c>
      <c r="H68" s="4" t="str">
        <f t="shared" si="5"/>
        <v>，3427446</v>
      </c>
      <c r="I68" s="4" t="str">
        <f>VLOOKUP(A68,HOP!A:U,21,0)</f>
        <v>直采</v>
      </c>
    </row>
    <row r="69" s="4" customFormat="1" hidden="1" spans="1:9">
      <c r="A69" s="5">
        <v>999224440668554</v>
      </c>
      <c r="B69" s="6">
        <v>45076</v>
      </c>
      <c r="C69" s="6">
        <v>45080</v>
      </c>
      <c r="D69" s="4">
        <v>2818</v>
      </c>
      <c r="E69" s="4" t="str">
        <f>VLOOKUP(A69,HOP!A:L,12,0)</f>
        <v>2818.00</v>
      </c>
      <c r="F69" s="4" t="str">
        <f>VLOOKUP(A69,HOP!A:C,3,0)</f>
        <v>3427731</v>
      </c>
      <c r="G69" s="4">
        <f t="shared" si="4"/>
        <v>0</v>
      </c>
      <c r="H69" s="4" t="str">
        <f t="shared" si="5"/>
        <v>，3427731</v>
      </c>
      <c r="I69" s="4" t="str">
        <f>VLOOKUP(A69,HOP!A:U,21,0)</f>
        <v>直采</v>
      </c>
    </row>
    <row r="70" s="4" customFormat="1" hidden="1" spans="1:9">
      <c r="A70" s="5">
        <v>999224442787698</v>
      </c>
      <c r="B70" s="6">
        <v>45079</v>
      </c>
      <c r="C70" s="6">
        <v>45080</v>
      </c>
      <c r="D70" s="4">
        <v>223</v>
      </c>
      <c r="E70" s="4" t="str">
        <f>VLOOKUP(A70,HOP!A:L,12,0)</f>
        <v>223.00</v>
      </c>
      <c r="F70" s="4" t="str">
        <f>VLOOKUP(A70,HOP!A:C,3,0)</f>
        <v>3428329</v>
      </c>
      <c r="G70" s="4">
        <f t="shared" si="4"/>
        <v>0</v>
      </c>
      <c r="H70" s="4" t="str">
        <f t="shared" si="5"/>
        <v>，3428329</v>
      </c>
      <c r="I70" s="4" t="str">
        <f>VLOOKUP(A70,HOP!A:U,21,0)</f>
        <v>直采</v>
      </c>
    </row>
    <row r="71" s="4" customFormat="1" hidden="1" spans="1:9">
      <c r="A71" s="5">
        <v>999224442837193</v>
      </c>
      <c r="B71" s="6">
        <v>45079</v>
      </c>
      <c r="C71" s="6">
        <v>45080</v>
      </c>
      <c r="D71" s="4">
        <v>223</v>
      </c>
      <c r="E71" s="4" t="str">
        <f>VLOOKUP(A71,HOP!A:L,12,0)</f>
        <v>223.00</v>
      </c>
      <c r="F71" s="4" t="str">
        <f>VLOOKUP(A71,HOP!A:C,3,0)</f>
        <v>3428336</v>
      </c>
      <c r="G71" s="4">
        <f t="shared" si="4"/>
        <v>0</v>
      </c>
      <c r="H71" s="4" t="str">
        <f t="shared" si="5"/>
        <v>，3428336</v>
      </c>
      <c r="I71" s="4" t="str">
        <f>VLOOKUP(A71,HOP!A:U,21,0)</f>
        <v>直采</v>
      </c>
    </row>
    <row r="72" s="4" customFormat="1" hidden="1" spans="1:9">
      <c r="A72" s="5">
        <v>999224448061353</v>
      </c>
      <c r="B72" s="6">
        <v>45079</v>
      </c>
      <c r="C72" s="6">
        <v>45080</v>
      </c>
      <c r="D72" s="4">
        <v>883</v>
      </c>
      <c r="E72" s="4" t="str">
        <f>VLOOKUP(A72,HOP!A:L,12,0)</f>
        <v>883.00</v>
      </c>
      <c r="F72" s="4" t="str">
        <f>VLOOKUP(A72,HOP!A:C,3,0)</f>
        <v>3430149</v>
      </c>
      <c r="G72" s="4">
        <f t="shared" si="4"/>
        <v>0</v>
      </c>
      <c r="H72" s="4" t="str">
        <f t="shared" si="5"/>
        <v>，3430149</v>
      </c>
      <c r="I72" s="4" t="str">
        <f>VLOOKUP(A72,HOP!A:U,21,0)</f>
        <v>直采</v>
      </c>
    </row>
    <row r="73" s="4" customFormat="1" hidden="1" spans="1:9">
      <c r="A73" s="5">
        <v>24449003242</v>
      </c>
      <c r="B73" s="6">
        <v>45078</v>
      </c>
      <c r="C73" s="6">
        <v>45080</v>
      </c>
      <c r="D73" s="4">
        <v>8000</v>
      </c>
      <c r="E73" s="4" t="str">
        <f>VLOOKUP(A73,HOP!A:L,12,0)</f>
        <v>8000.00</v>
      </c>
      <c r="F73" s="4" t="str">
        <f>VLOOKUP(A73,HOP!A:C,3,0)</f>
        <v>3430494</v>
      </c>
      <c r="G73" s="4">
        <f t="shared" si="4"/>
        <v>0</v>
      </c>
      <c r="H73" s="4" t="str">
        <f t="shared" si="5"/>
        <v>，3430494</v>
      </c>
      <c r="I73" s="4" t="str">
        <f>VLOOKUP(A73,HOP!A:U,21,0)</f>
        <v>直采</v>
      </c>
    </row>
    <row r="74" s="4" customFormat="1" hidden="1" spans="1:9">
      <c r="A74" s="5">
        <v>999224450521242</v>
      </c>
      <c r="B74" s="6">
        <v>45079</v>
      </c>
      <c r="C74" s="6">
        <v>45080</v>
      </c>
      <c r="D74" s="4">
        <v>128</v>
      </c>
      <c r="E74" s="4" t="str">
        <f>VLOOKUP(A74,HOP!A:L,12,0)</f>
        <v>128.00</v>
      </c>
      <c r="F74" s="4" t="str">
        <f>VLOOKUP(A74,HOP!A:C,3,0)</f>
        <v>3430920</v>
      </c>
      <c r="G74" s="4">
        <f t="shared" si="4"/>
        <v>0</v>
      </c>
      <c r="H74" s="4" t="str">
        <f t="shared" si="5"/>
        <v>，3430920</v>
      </c>
      <c r="I74" s="4" t="str">
        <f>VLOOKUP(A74,HOP!A:U,21,0)</f>
        <v>直采</v>
      </c>
    </row>
    <row r="75" s="4" customFormat="1" hidden="1" spans="1:9">
      <c r="A75" s="5">
        <v>999224451888215</v>
      </c>
      <c r="B75" s="6">
        <v>45078</v>
      </c>
      <c r="C75" s="6">
        <v>45080</v>
      </c>
      <c r="D75" s="4">
        <v>1140</v>
      </c>
      <c r="E75" s="4" t="str">
        <f>VLOOKUP(A75,HOP!A:L,12,0)</f>
        <v>1140.00</v>
      </c>
      <c r="F75" s="4" t="str">
        <f>VLOOKUP(A75,HOP!A:C,3,0)</f>
        <v>3431323</v>
      </c>
      <c r="G75" s="4">
        <f t="shared" si="4"/>
        <v>0</v>
      </c>
      <c r="H75" s="4" t="str">
        <f t="shared" si="5"/>
        <v>，3431323</v>
      </c>
      <c r="I75" s="4" t="str">
        <f>VLOOKUP(A75,HOP!A:U,21,0)</f>
        <v>直采</v>
      </c>
    </row>
    <row r="76" s="4" customFormat="1" hidden="1" spans="1:9">
      <c r="A76" s="5">
        <v>999224452395590</v>
      </c>
      <c r="B76" s="6">
        <v>45078</v>
      </c>
      <c r="C76" s="6">
        <v>45080</v>
      </c>
      <c r="D76" s="4">
        <v>852</v>
      </c>
      <c r="E76" s="4" t="str">
        <f>VLOOKUP(A76,HOP!A:L,12,0)</f>
        <v>852.00</v>
      </c>
      <c r="F76" s="4" t="str">
        <f>VLOOKUP(A76,HOP!A:C,3,0)</f>
        <v>3431389</v>
      </c>
      <c r="G76" s="4">
        <f t="shared" si="4"/>
        <v>0</v>
      </c>
      <c r="H76" s="4" t="str">
        <f t="shared" si="5"/>
        <v>，3431389</v>
      </c>
      <c r="I76" s="4" t="str">
        <f>VLOOKUP(A76,HOP!A:U,21,0)</f>
        <v>直采</v>
      </c>
    </row>
    <row r="77" s="4" customFormat="1" hidden="1" spans="1:9">
      <c r="A77" s="5">
        <v>999224454236038</v>
      </c>
      <c r="B77" s="6">
        <v>45075</v>
      </c>
      <c r="C77" s="6">
        <v>45080</v>
      </c>
      <c r="D77" s="4">
        <v>14355</v>
      </c>
      <c r="E77" s="4" t="str">
        <f>VLOOKUP(A77,HOP!A:L,12,0)</f>
        <v>14355.00</v>
      </c>
      <c r="F77" s="4" t="str">
        <f>VLOOKUP(A77,HOP!A:C,3,0)</f>
        <v>3432018</v>
      </c>
      <c r="G77" s="4">
        <f t="shared" si="4"/>
        <v>0</v>
      </c>
      <c r="H77" s="4" t="str">
        <f t="shared" si="5"/>
        <v>，3432018</v>
      </c>
      <c r="I77" s="4" t="str">
        <f>VLOOKUP(A77,HOP!A:U,21,0)</f>
        <v>直采</v>
      </c>
    </row>
    <row r="78" s="4" customFormat="1" hidden="1" spans="1:9">
      <c r="A78" s="5">
        <v>999224455485800</v>
      </c>
      <c r="B78" s="6">
        <v>45078</v>
      </c>
      <c r="C78" s="6">
        <v>45080</v>
      </c>
      <c r="D78" s="4">
        <v>2548</v>
      </c>
      <c r="E78" s="4" t="str">
        <f>VLOOKUP(A78,HOP!A:L,12,0)</f>
        <v>2548.00</v>
      </c>
      <c r="F78" s="4" t="str">
        <f>VLOOKUP(A78,HOP!A:C,3,0)</f>
        <v>3432591</v>
      </c>
      <c r="G78" s="4">
        <f t="shared" si="4"/>
        <v>0</v>
      </c>
      <c r="H78" s="4" t="str">
        <f t="shared" si="5"/>
        <v>，3432591</v>
      </c>
      <c r="I78" s="4" t="str">
        <f>VLOOKUP(A78,HOP!A:U,21,0)</f>
        <v>直采</v>
      </c>
    </row>
    <row r="79" s="4" customFormat="1" hidden="1" spans="1:9">
      <c r="A79" s="5">
        <v>999224462023699</v>
      </c>
      <c r="B79" s="6">
        <v>45078</v>
      </c>
      <c r="C79" s="6">
        <v>45080</v>
      </c>
      <c r="D79" s="4">
        <v>690</v>
      </c>
      <c r="E79" s="4" t="str">
        <f>VLOOKUP(A79,HOP!A:L,12,0)</f>
        <v>690.00</v>
      </c>
      <c r="F79" s="4" t="str">
        <f>VLOOKUP(A79,HOP!A:C,3,0)</f>
        <v>3433262</v>
      </c>
      <c r="G79" s="4">
        <f t="shared" si="4"/>
        <v>0</v>
      </c>
      <c r="H79" s="4" t="str">
        <f t="shared" si="5"/>
        <v>，3433262</v>
      </c>
      <c r="I79" s="4" t="str">
        <f>VLOOKUP(A79,HOP!A:U,21,0)</f>
        <v>直采</v>
      </c>
    </row>
    <row r="80" s="4" customFormat="1" hidden="1" spans="1:9">
      <c r="A80" s="5">
        <v>999224462388141</v>
      </c>
      <c r="B80" s="6">
        <v>45079</v>
      </c>
      <c r="C80" s="6">
        <v>45080</v>
      </c>
      <c r="D80" s="4">
        <v>613</v>
      </c>
      <c r="E80" s="4" t="str">
        <f>VLOOKUP(A80,HOP!A:L,12,0)</f>
        <v>613.00</v>
      </c>
      <c r="F80" s="4" t="str">
        <f>VLOOKUP(A80,HOP!A:C,3,0)</f>
        <v>3433307</v>
      </c>
      <c r="G80" s="4">
        <f t="shared" si="4"/>
        <v>0</v>
      </c>
      <c r="H80" s="4" t="str">
        <f t="shared" si="5"/>
        <v>，3433307</v>
      </c>
      <c r="I80" s="4" t="str">
        <f>VLOOKUP(A80,HOP!A:U,21,0)</f>
        <v>直采</v>
      </c>
    </row>
    <row r="81" s="4" customFormat="1" hidden="1" spans="1:9">
      <c r="A81" s="5">
        <v>999224463538752</v>
      </c>
      <c r="B81" s="6">
        <v>45079</v>
      </c>
      <c r="C81" s="6">
        <v>45080</v>
      </c>
      <c r="D81" s="4">
        <v>350</v>
      </c>
      <c r="E81" s="4" t="str">
        <f>VLOOKUP(A81,HOP!A:L,12,0)</f>
        <v>350.00</v>
      </c>
      <c r="F81" s="4" t="str">
        <f>VLOOKUP(A81,HOP!A:C,3,0)</f>
        <v>3433493</v>
      </c>
      <c r="G81" s="4">
        <f t="shared" si="4"/>
        <v>0</v>
      </c>
      <c r="H81" s="4" t="str">
        <f t="shared" si="5"/>
        <v>，3433493</v>
      </c>
      <c r="I81" s="4" t="str">
        <f>VLOOKUP(A81,HOP!A:U,21,0)</f>
        <v>直采</v>
      </c>
    </row>
    <row r="82" s="4" customFormat="1" hidden="1" spans="1:9">
      <c r="A82" s="5">
        <v>999224464452856</v>
      </c>
      <c r="B82" s="6">
        <v>45079</v>
      </c>
      <c r="C82" s="6">
        <v>45080</v>
      </c>
      <c r="D82" s="4">
        <v>330</v>
      </c>
      <c r="E82" s="4" t="str">
        <f>VLOOKUP(A82,HOP!A:L,12,0)</f>
        <v>330.00</v>
      </c>
      <c r="F82" s="4" t="str">
        <f>VLOOKUP(A82,HOP!A:C,3,0)</f>
        <v>3433752</v>
      </c>
      <c r="G82" s="4">
        <f t="shared" si="4"/>
        <v>0</v>
      </c>
      <c r="H82" s="4" t="str">
        <f t="shared" si="5"/>
        <v>，3433752</v>
      </c>
      <c r="I82" s="4" t="str">
        <f>VLOOKUP(A82,HOP!A:U,21,0)</f>
        <v>直采</v>
      </c>
    </row>
    <row r="83" s="4" customFormat="1" hidden="1" spans="1:9">
      <c r="A83" s="5">
        <v>999224466279129</v>
      </c>
      <c r="B83" s="6">
        <v>45079</v>
      </c>
      <c r="C83" s="6">
        <v>45080</v>
      </c>
      <c r="D83" s="4">
        <v>407</v>
      </c>
      <c r="E83" s="4" t="str">
        <f>VLOOKUP(A83,HOP!A:L,12,0)</f>
        <v>407.00</v>
      </c>
      <c r="F83" s="4" t="str">
        <f>VLOOKUP(A83,HOP!A:C,3,0)</f>
        <v>3434025</v>
      </c>
      <c r="G83" s="4">
        <f t="shared" si="4"/>
        <v>0</v>
      </c>
      <c r="H83" s="4" t="str">
        <f t="shared" si="5"/>
        <v>，3434025</v>
      </c>
      <c r="I83" s="4" t="str">
        <f>VLOOKUP(A83,HOP!A:U,21,0)</f>
        <v>直采</v>
      </c>
    </row>
    <row r="84" s="4" customFormat="1" hidden="1" spans="1:9">
      <c r="A84" s="5">
        <v>999224466765960</v>
      </c>
      <c r="B84" s="6">
        <v>45076</v>
      </c>
      <c r="C84" s="6">
        <v>45080</v>
      </c>
      <c r="D84" s="4">
        <v>2072</v>
      </c>
      <c r="E84" s="4" t="str">
        <f>VLOOKUP(A84,HOP!A:L,12,0)</f>
        <v>2072.00</v>
      </c>
      <c r="F84" s="4" t="str">
        <f>VLOOKUP(A84,HOP!A:C,3,0)</f>
        <v>3434081</v>
      </c>
      <c r="G84" s="4">
        <f t="shared" si="4"/>
        <v>0</v>
      </c>
      <c r="H84" s="4" t="str">
        <f t="shared" si="5"/>
        <v>，3434081</v>
      </c>
      <c r="I84" s="4" t="str">
        <f>VLOOKUP(A84,HOP!A:U,21,0)</f>
        <v>直采</v>
      </c>
    </row>
    <row r="85" s="4" customFormat="1" hidden="1" spans="1:9">
      <c r="A85" s="5">
        <v>999224468002989</v>
      </c>
      <c r="B85" s="6">
        <v>45079</v>
      </c>
      <c r="C85" s="6">
        <v>45080</v>
      </c>
      <c r="D85" s="4">
        <v>800</v>
      </c>
      <c r="E85" s="4" t="str">
        <f>VLOOKUP(A85,HOP!A:L,12,0)</f>
        <v>800.00</v>
      </c>
      <c r="F85" s="4" t="str">
        <f>VLOOKUP(A85,HOP!A:C,3,0)</f>
        <v>3434292</v>
      </c>
      <c r="G85" s="4">
        <f t="shared" si="4"/>
        <v>0</v>
      </c>
      <c r="H85" s="4" t="str">
        <f t="shared" si="5"/>
        <v>，3434292</v>
      </c>
      <c r="I85" s="4" t="str">
        <f>VLOOKUP(A85,HOP!A:U,21,0)</f>
        <v>直采</v>
      </c>
    </row>
    <row r="86" s="4" customFormat="1" hidden="1" spans="1:9">
      <c r="A86" s="5">
        <v>999224470608096</v>
      </c>
      <c r="B86" s="6">
        <v>45079</v>
      </c>
      <c r="C86" s="6">
        <v>45080</v>
      </c>
      <c r="D86" s="4">
        <v>330</v>
      </c>
      <c r="E86" s="4" t="str">
        <f>VLOOKUP(A86,HOP!A:L,12,0)</f>
        <v>330.00</v>
      </c>
      <c r="F86" s="4" t="str">
        <f>VLOOKUP(A86,HOP!A:C,3,0)</f>
        <v>3434845</v>
      </c>
      <c r="G86" s="4">
        <f t="shared" si="4"/>
        <v>0</v>
      </c>
      <c r="H86" s="4" t="str">
        <f t="shared" si="5"/>
        <v>，3434845</v>
      </c>
      <c r="I86" s="4" t="str">
        <f>VLOOKUP(A86,HOP!A:U,21,0)</f>
        <v>直采</v>
      </c>
    </row>
    <row r="87" s="4" customFormat="1" hidden="1" spans="1:9">
      <c r="A87" s="5">
        <v>999224470753539</v>
      </c>
      <c r="B87" s="6">
        <v>45079</v>
      </c>
      <c r="C87" s="6">
        <v>45080</v>
      </c>
      <c r="D87" s="4">
        <v>330</v>
      </c>
      <c r="E87" s="4" t="str">
        <f>VLOOKUP(A87,HOP!A:L,12,0)</f>
        <v>330.00</v>
      </c>
      <c r="F87" s="4" t="str">
        <f>VLOOKUP(A87,HOP!A:C,3,0)</f>
        <v>3434868</v>
      </c>
      <c r="G87" s="4">
        <f t="shared" si="4"/>
        <v>0</v>
      </c>
      <c r="H87" s="4" t="str">
        <f t="shared" si="5"/>
        <v>，3434868</v>
      </c>
      <c r="I87" s="4" t="str">
        <f>VLOOKUP(A87,HOP!A:U,21,0)</f>
        <v>直采</v>
      </c>
    </row>
    <row r="88" s="4" customFormat="1" hidden="1" spans="1:9">
      <c r="A88" s="5">
        <v>999224470212190</v>
      </c>
      <c r="B88" s="6">
        <v>45077</v>
      </c>
      <c r="C88" s="6">
        <v>45080</v>
      </c>
      <c r="D88" s="4">
        <v>3210</v>
      </c>
      <c r="E88" s="4" t="str">
        <f>VLOOKUP(A88,HOP!A:L,12,0)</f>
        <v>3210.00</v>
      </c>
      <c r="F88" s="4" t="str">
        <f>VLOOKUP(A88,HOP!A:C,3,0)</f>
        <v>3434696</v>
      </c>
      <c r="G88" s="4">
        <f t="shared" si="4"/>
        <v>0</v>
      </c>
      <c r="H88" s="4" t="str">
        <f t="shared" si="5"/>
        <v>，3434696</v>
      </c>
      <c r="I88" s="4" t="str">
        <f>VLOOKUP(A88,HOP!A:U,21,0)</f>
        <v>直采</v>
      </c>
    </row>
    <row r="89" s="4" customFormat="1" hidden="1" spans="1:9">
      <c r="A89" s="5">
        <v>999224475180225</v>
      </c>
      <c r="B89" s="6">
        <v>45079</v>
      </c>
      <c r="C89" s="6">
        <v>45080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999224475429446</v>
      </c>
      <c r="B90" s="6">
        <v>45076</v>
      </c>
      <c r="C90" s="6">
        <v>45080</v>
      </c>
      <c r="D90" s="4">
        <v>1640</v>
      </c>
      <c r="E90" s="4" t="str">
        <f>VLOOKUP(A90,HOP!A:L,12,0)</f>
        <v>1640.00</v>
      </c>
      <c r="F90" s="4" t="str">
        <f>VLOOKUP(A90,HOP!A:C,3,0)</f>
        <v>3436212</v>
      </c>
      <c r="G90" s="4">
        <f t="shared" si="4"/>
        <v>0</v>
      </c>
      <c r="H90" s="4" t="str">
        <f t="shared" si="5"/>
        <v>，3436212</v>
      </c>
      <c r="I90" s="4" t="str">
        <f>VLOOKUP(A90,HOP!A:U,21,0)</f>
        <v>直采</v>
      </c>
    </row>
    <row r="91" s="4" customFormat="1" hidden="1" spans="1:9">
      <c r="A91" s="5">
        <v>999224476205437</v>
      </c>
      <c r="B91" s="6">
        <v>45079</v>
      </c>
      <c r="C91" s="6">
        <v>45080</v>
      </c>
      <c r="D91" s="4">
        <v>160</v>
      </c>
      <c r="E91" s="4" t="str">
        <f>VLOOKUP(A91,HOP!A:L,12,0)</f>
        <v>160.00</v>
      </c>
      <c r="F91" s="4" t="str">
        <f>VLOOKUP(A91,HOP!A:C,3,0)</f>
        <v>3436453</v>
      </c>
      <c r="G91" s="4">
        <f t="shared" si="4"/>
        <v>0</v>
      </c>
      <c r="H91" s="4" t="str">
        <f t="shared" si="5"/>
        <v>，3436453</v>
      </c>
      <c r="I91" s="4" t="str">
        <f>VLOOKUP(A91,HOP!A:U,21,0)</f>
        <v>直采</v>
      </c>
    </row>
    <row r="92" s="4" customFormat="1" hidden="1" spans="1:9">
      <c r="A92" s="5">
        <v>999224476251290</v>
      </c>
      <c r="B92" s="6">
        <v>45078</v>
      </c>
      <c r="C92" s="6">
        <v>45080</v>
      </c>
      <c r="D92" s="4">
        <v>1753</v>
      </c>
      <c r="E92" s="4" t="str">
        <f>VLOOKUP(A92,HOP!A:L,12,0)</f>
        <v>1753.00</v>
      </c>
      <c r="F92" s="4" t="str">
        <f>VLOOKUP(A92,HOP!A:C,3,0)</f>
        <v>3436508</v>
      </c>
      <c r="G92" s="4">
        <f t="shared" si="4"/>
        <v>0</v>
      </c>
      <c r="H92" s="4" t="str">
        <f t="shared" si="5"/>
        <v>，3436508</v>
      </c>
      <c r="I92" s="4" t="str">
        <f>VLOOKUP(A92,HOP!A:U,21,0)</f>
        <v>直采</v>
      </c>
    </row>
    <row r="93" s="4" customFormat="1" hidden="1" spans="1:9">
      <c r="A93" s="5">
        <v>999224476703846</v>
      </c>
      <c r="B93" s="6">
        <v>45077</v>
      </c>
      <c r="C93" s="6">
        <v>45080</v>
      </c>
      <c r="D93" s="4">
        <v>1290</v>
      </c>
      <c r="E93" s="4" t="str">
        <f>VLOOKUP(A93,HOP!A:L,12,0)</f>
        <v>1290.00</v>
      </c>
      <c r="F93" s="4" t="str">
        <f>VLOOKUP(A93,HOP!A:C,3,0)</f>
        <v>3436659</v>
      </c>
      <c r="G93" s="4">
        <f t="shared" si="4"/>
        <v>0</v>
      </c>
      <c r="H93" s="4" t="str">
        <f t="shared" si="5"/>
        <v>，3436659</v>
      </c>
      <c r="I93" s="4" t="str">
        <f>VLOOKUP(A93,HOP!A:U,21,0)</f>
        <v>直采</v>
      </c>
    </row>
    <row r="94" s="4" customFormat="1" hidden="1" spans="1:9">
      <c r="A94" s="5">
        <v>999224477132730</v>
      </c>
      <c r="B94" s="6">
        <v>45078</v>
      </c>
      <c r="C94" s="6">
        <v>45080</v>
      </c>
      <c r="D94" s="4">
        <v>490</v>
      </c>
      <c r="E94" s="4" t="str">
        <f>VLOOKUP(A94,HOP!A:L,12,0)</f>
        <v>490.00</v>
      </c>
      <c r="F94" s="4" t="str">
        <f>VLOOKUP(A94,HOP!A:C,3,0)</f>
        <v>3436846</v>
      </c>
      <c r="G94" s="4">
        <f t="shared" si="4"/>
        <v>0</v>
      </c>
      <c r="H94" s="4" t="str">
        <f t="shared" si="5"/>
        <v>，3436846</v>
      </c>
      <c r="I94" s="4" t="str">
        <f>VLOOKUP(A94,HOP!A:U,21,0)</f>
        <v>直采</v>
      </c>
    </row>
    <row r="95" s="4" customFormat="1" hidden="1" spans="1:9">
      <c r="A95" s="5">
        <v>999224489507510</v>
      </c>
      <c r="B95" s="6">
        <v>45076</v>
      </c>
      <c r="C95" s="6">
        <v>45080</v>
      </c>
      <c r="D95" s="4">
        <v>1540</v>
      </c>
      <c r="E95" s="4" t="str">
        <f>VLOOKUP(A95,HOP!A:L,12,0)</f>
        <v>1540.00</v>
      </c>
      <c r="F95" s="4" t="str">
        <f>VLOOKUP(A95,HOP!A:C,3,0)</f>
        <v>3437722</v>
      </c>
      <c r="G95" s="4">
        <f t="shared" si="4"/>
        <v>0</v>
      </c>
      <c r="H95" s="4" t="str">
        <f t="shared" si="5"/>
        <v>，3437722</v>
      </c>
      <c r="I95" s="4" t="str">
        <f>VLOOKUP(A95,HOP!A:U,21,0)</f>
        <v>直采</v>
      </c>
    </row>
    <row r="96" s="4" customFormat="1" hidden="1" spans="1:9">
      <c r="A96" s="5">
        <v>999224489986219</v>
      </c>
      <c r="B96" s="6">
        <v>45078</v>
      </c>
      <c r="C96" s="6">
        <v>45080</v>
      </c>
      <c r="D96" s="4">
        <v>490</v>
      </c>
      <c r="E96" s="4" t="str">
        <f>VLOOKUP(A96,HOP!A:L,12,0)</f>
        <v>490.00</v>
      </c>
      <c r="F96" s="4" t="str">
        <f>VLOOKUP(A96,HOP!A:C,3,0)</f>
        <v>3437859</v>
      </c>
      <c r="G96" s="4">
        <f t="shared" si="4"/>
        <v>0</v>
      </c>
      <c r="H96" s="4" t="str">
        <f t="shared" si="5"/>
        <v>，3437859</v>
      </c>
      <c r="I96" s="4" t="str">
        <f>VLOOKUP(A96,HOP!A:U,21,0)</f>
        <v>直采</v>
      </c>
    </row>
    <row r="97" s="4" customFormat="1" hidden="1" spans="1:9">
      <c r="A97" s="5">
        <v>999224491525572</v>
      </c>
      <c r="B97" s="6">
        <v>45076</v>
      </c>
      <c r="C97" s="6">
        <v>45080</v>
      </c>
      <c r="D97" s="4">
        <v>3820</v>
      </c>
      <c r="E97" s="4" t="str">
        <f>VLOOKUP(A97,HOP!A:L,12,0)</f>
        <v>3820.00</v>
      </c>
      <c r="F97" s="4" t="str">
        <f>VLOOKUP(A97,HOP!A:C,3,0)</f>
        <v>3438135</v>
      </c>
      <c r="G97" s="4">
        <f t="shared" si="4"/>
        <v>0</v>
      </c>
      <c r="H97" s="4" t="str">
        <f t="shared" si="5"/>
        <v>，3438135</v>
      </c>
      <c r="I97" s="4" t="str">
        <f>VLOOKUP(A97,HOP!A:U,21,0)</f>
        <v>直采</v>
      </c>
    </row>
    <row r="98" s="4" customFormat="1" hidden="1" spans="1:9">
      <c r="A98" s="5">
        <v>999224491830400</v>
      </c>
      <c r="B98" s="6">
        <v>45077</v>
      </c>
      <c r="C98" s="6">
        <v>45080</v>
      </c>
      <c r="D98" s="4">
        <v>2837</v>
      </c>
      <c r="E98" s="4" t="str">
        <f>VLOOKUP(A98,HOP!A:L,12,0)</f>
        <v>2837.00</v>
      </c>
      <c r="F98" s="4" t="str">
        <f>VLOOKUP(A98,HOP!A:C,3,0)</f>
        <v>3438281</v>
      </c>
      <c r="G98" s="4">
        <f t="shared" si="4"/>
        <v>0</v>
      </c>
      <c r="H98" s="4" t="str">
        <f t="shared" si="5"/>
        <v>，3438281</v>
      </c>
      <c r="I98" s="4" t="str">
        <f>VLOOKUP(A98,HOP!A:U,21,0)</f>
        <v>直采</v>
      </c>
    </row>
    <row r="99" s="4" customFormat="1" hidden="1" spans="1:9">
      <c r="A99" s="5">
        <v>999224491843044</v>
      </c>
      <c r="B99" s="6">
        <v>45077</v>
      </c>
      <c r="C99" s="6">
        <v>45080</v>
      </c>
      <c r="D99" s="4">
        <v>8511</v>
      </c>
      <c r="E99" s="4" t="str">
        <f>VLOOKUP(A99,HOP!A:L,12,0)</f>
        <v>8511.00</v>
      </c>
      <c r="F99" s="4" t="str">
        <f>VLOOKUP(A99,HOP!A:C,3,0)</f>
        <v>3438288</v>
      </c>
      <c r="G99" s="4">
        <f t="shared" ref="G99:G130" si="6">D99-E99</f>
        <v>0</v>
      </c>
      <c r="H99" s="4" t="str">
        <f t="shared" ref="H99:H130" si="7">$H$1&amp;F99</f>
        <v>，3438288</v>
      </c>
      <c r="I99" s="4" t="str">
        <f>VLOOKUP(A99,HOP!A:U,21,0)</f>
        <v>直采</v>
      </c>
    </row>
    <row r="100" s="4" customFormat="1" hidden="1" spans="1:9">
      <c r="A100" s="5">
        <v>999224493795102</v>
      </c>
      <c r="B100" s="6">
        <v>45079</v>
      </c>
      <c r="C100" s="6">
        <v>45080</v>
      </c>
      <c r="D100" s="4">
        <v>705</v>
      </c>
      <c r="E100" s="4" t="str">
        <f>VLOOKUP(A100,HOP!A:L,12,0)</f>
        <v>705.00</v>
      </c>
      <c r="F100" s="4" t="str">
        <f>VLOOKUP(A100,HOP!A:C,3,0)</f>
        <v>3438719</v>
      </c>
      <c r="G100" s="4">
        <f t="shared" si="6"/>
        <v>0</v>
      </c>
      <c r="H100" s="4" t="str">
        <f t="shared" si="7"/>
        <v>，3438719</v>
      </c>
      <c r="I100" s="4" t="str">
        <f>VLOOKUP(A100,HOP!A:U,21,0)</f>
        <v>直采</v>
      </c>
    </row>
    <row r="101" s="4" customFormat="1" hidden="1" spans="1:9">
      <c r="A101" s="5">
        <v>999224498686515</v>
      </c>
      <c r="B101" s="6">
        <v>45079</v>
      </c>
      <c r="C101" s="6">
        <v>45080</v>
      </c>
      <c r="D101" s="4">
        <v>1510</v>
      </c>
      <c r="E101" s="4" t="str">
        <f>VLOOKUP(A101,HOP!A:L,12,0)</f>
        <v>1510.00</v>
      </c>
      <c r="F101" s="4" t="str">
        <f>VLOOKUP(A101,HOP!A:C,3,0)</f>
        <v>3440365</v>
      </c>
      <c r="G101" s="4">
        <f t="shared" si="6"/>
        <v>0</v>
      </c>
      <c r="H101" s="4" t="str">
        <f t="shared" si="7"/>
        <v>，3440365</v>
      </c>
      <c r="I101" s="4" t="str">
        <f>VLOOKUP(A101,HOP!A:U,21,0)</f>
        <v>直采</v>
      </c>
    </row>
    <row r="102" s="4" customFormat="1" hidden="1" spans="1:9">
      <c r="A102" s="5">
        <v>999224500204610</v>
      </c>
      <c r="B102" s="6">
        <v>45078</v>
      </c>
      <c r="C102" s="6">
        <v>45080</v>
      </c>
      <c r="D102" s="4">
        <v>1730</v>
      </c>
      <c r="E102" s="4" t="str">
        <f>VLOOKUP(A102,HOP!A:L,12,0)</f>
        <v>1730.00</v>
      </c>
      <c r="F102" s="4" t="str">
        <f>VLOOKUP(A102,HOP!A:C,3,0)</f>
        <v>3441280</v>
      </c>
      <c r="G102" s="4">
        <f t="shared" si="6"/>
        <v>0</v>
      </c>
      <c r="H102" s="4" t="str">
        <f t="shared" si="7"/>
        <v>，3441280</v>
      </c>
      <c r="I102" s="4" t="str">
        <f>VLOOKUP(A102,HOP!A:U,21,0)</f>
        <v>直采</v>
      </c>
    </row>
    <row r="103" s="4" customFormat="1" hidden="1" spans="1:9">
      <c r="A103" s="5">
        <v>999224500679373</v>
      </c>
      <c r="B103" s="6">
        <v>45079</v>
      </c>
      <c r="C103" s="6">
        <v>45080</v>
      </c>
      <c r="D103" s="4">
        <v>160</v>
      </c>
      <c r="E103" s="4" t="str">
        <f>VLOOKUP(A103,HOP!A:L,12,0)</f>
        <v>160.00</v>
      </c>
      <c r="F103" s="4" t="str">
        <f>VLOOKUP(A103,HOP!A:C,3,0)</f>
        <v>3441500</v>
      </c>
      <c r="G103" s="4">
        <f t="shared" si="6"/>
        <v>0</v>
      </c>
      <c r="H103" s="4" t="str">
        <f t="shared" si="7"/>
        <v>，3441500</v>
      </c>
      <c r="I103" s="4" t="str">
        <f>VLOOKUP(A103,HOP!A:U,21,0)</f>
        <v>直采</v>
      </c>
    </row>
    <row r="104" s="4" customFormat="1" hidden="1" spans="1:9">
      <c r="A104" s="5">
        <v>999224500826504</v>
      </c>
      <c r="B104" s="6">
        <v>45078</v>
      </c>
      <c r="C104" s="6">
        <v>45080</v>
      </c>
      <c r="D104" s="4">
        <v>4283</v>
      </c>
      <c r="E104" s="4" t="str">
        <f>VLOOKUP(A104,HOP!A:L,12,0)</f>
        <v>4283.00</v>
      </c>
      <c r="F104" s="4" t="str">
        <f>VLOOKUP(A104,HOP!A:C,3,0)</f>
        <v>3441538</v>
      </c>
      <c r="G104" s="4">
        <f t="shared" si="6"/>
        <v>0</v>
      </c>
      <c r="H104" s="4" t="str">
        <f t="shared" si="7"/>
        <v>，3441538</v>
      </c>
      <c r="I104" s="4" t="str">
        <f>VLOOKUP(A104,HOP!A:U,21,0)</f>
        <v>直采</v>
      </c>
    </row>
    <row r="105" s="4" customFormat="1" hidden="1" spans="1:9">
      <c r="A105" s="5">
        <v>999224501006181</v>
      </c>
      <c r="B105" s="6">
        <v>45077</v>
      </c>
      <c r="C105" s="6">
        <v>45080</v>
      </c>
      <c r="D105" s="4">
        <v>1185</v>
      </c>
      <c r="E105" s="4" t="str">
        <f>VLOOKUP(A105,HOP!A:L,12,0)</f>
        <v>1185.00</v>
      </c>
      <c r="F105" s="4" t="str">
        <f>VLOOKUP(A105,HOP!A:C,3,0)</f>
        <v>3441656</v>
      </c>
      <c r="G105" s="4">
        <f t="shared" si="6"/>
        <v>0</v>
      </c>
      <c r="H105" s="4" t="str">
        <f t="shared" si="7"/>
        <v>，3441656</v>
      </c>
      <c r="I105" s="4" t="str">
        <f>VLOOKUP(A105,HOP!A:U,21,0)</f>
        <v>直采</v>
      </c>
    </row>
    <row r="106" s="4" customFormat="1" hidden="1" spans="1:9">
      <c r="A106" s="5">
        <v>999224500164069</v>
      </c>
      <c r="B106" s="6">
        <v>45078</v>
      </c>
      <c r="C106" s="6">
        <v>45080</v>
      </c>
      <c r="D106" s="4">
        <v>1983</v>
      </c>
      <c r="E106" s="4" t="str">
        <f>VLOOKUP(A106,HOP!A:L,12,0)</f>
        <v>1983.00</v>
      </c>
      <c r="F106" s="4" t="str">
        <f>VLOOKUP(A106,HOP!A:C,3,0)</f>
        <v>3441268</v>
      </c>
      <c r="G106" s="4">
        <f t="shared" si="6"/>
        <v>0</v>
      </c>
      <c r="H106" s="4" t="str">
        <f t="shared" si="7"/>
        <v>，3441268</v>
      </c>
      <c r="I106" s="4" t="str">
        <f>VLOOKUP(A106,HOP!A:U,21,0)</f>
        <v>直采</v>
      </c>
    </row>
    <row r="107" s="4" customFormat="1" hidden="1" spans="1:9">
      <c r="A107" s="5">
        <v>999224501636372</v>
      </c>
      <c r="B107" s="6">
        <v>45078</v>
      </c>
      <c r="C107" s="6">
        <v>45080</v>
      </c>
      <c r="D107" s="4">
        <v>488</v>
      </c>
      <c r="E107" s="4" t="str">
        <f>VLOOKUP(A107,HOP!A:L,12,0)</f>
        <v>488.00</v>
      </c>
      <c r="F107" s="4" t="str">
        <f>VLOOKUP(A107,HOP!A:C,3,0)</f>
        <v>3441874</v>
      </c>
      <c r="G107" s="4">
        <f t="shared" si="6"/>
        <v>0</v>
      </c>
      <c r="H107" s="4" t="str">
        <f t="shared" si="7"/>
        <v>，3441874</v>
      </c>
      <c r="I107" s="4" t="str">
        <f>VLOOKUP(A107,HOP!A:U,21,0)</f>
        <v>直采</v>
      </c>
    </row>
    <row r="108" s="4" customFormat="1" hidden="1" spans="1:9">
      <c r="A108" s="5">
        <v>999224502725137</v>
      </c>
      <c r="B108" s="6">
        <v>45078</v>
      </c>
      <c r="C108" s="6">
        <v>45080</v>
      </c>
      <c r="D108" s="4">
        <v>3620</v>
      </c>
      <c r="E108" s="4" t="str">
        <f>VLOOKUP(A108,HOP!A:L,12,0)</f>
        <v>3620.00</v>
      </c>
      <c r="F108" s="4" t="str">
        <f>VLOOKUP(A108,HOP!A:C,3,0)</f>
        <v>3442299</v>
      </c>
      <c r="G108" s="4">
        <f t="shared" si="6"/>
        <v>0</v>
      </c>
      <c r="H108" s="4" t="str">
        <f t="shared" si="7"/>
        <v>，3442299</v>
      </c>
      <c r="I108" s="4" t="str">
        <f>VLOOKUP(A108,HOP!A:U,21,0)</f>
        <v>直采</v>
      </c>
    </row>
    <row r="109" s="4" customFormat="1" hidden="1" spans="1:9">
      <c r="A109" s="5">
        <v>999224507779993</v>
      </c>
      <c r="B109" s="6">
        <v>45078</v>
      </c>
      <c r="C109" s="6">
        <v>45080</v>
      </c>
      <c r="D109" s="4">
        <v>488</v>
      </c>
      <c r="E109" s="4" t="str">
        <f>VLOOKUP(A109,HOP!A:L,12,0)</f>
        <v>488.00</v>
      </c>
      <c r="F109" s="4" t="str">
        <f>VLOOKUP(A109,HOP!A:C,3,0)</f>
        <v>3442704</v>
      </c>
      <c r="G109" s="4">
        <f t="shared" si="6"/>
        <v>0</v>
      </c>
      <c r="H109" s="4" t="str">
        <f t="shared" si="7"/>
        <v>，3442704</v>
      </c>
      <c r="I109" s="4" t="str">
        <f>VLOOKUP(A109,HOP!A:U,21,0)</f>
        <v>直采</v>
      </c>
    </row>
    <row r="110" s="4" customFormat="1" hidden="1" spans="1:9">
      <c r="A110" s="5">
        <v>999224509019422</v>
      </c>
      <c r="B110" s="6">
        <v>45078</v>
      </c>
      <c r="C110" s="6">
        <v>45080</v>
      </c>
      <c r="D110" s="4">
        <v>614</v>
      </c>
      <c r="E110" s="4" t="str">
        <f>VLOOKUP(A110,HOP!A:L,12,0)</f>
        <v>614.00</v>
      </c>
      <c r="F110" s="4" t="str">
        <f>VLOOKUP(A110,HOP!A:C,3,0)</f>
        <v>3442818</v>
      </c>
      <c r="G110" s="4">
        <f t="shared" si="6"/>
        <v>0</v>
      </c>
      <c r="H110" s="4" t="str">
        <f t="shared" si="7"/>
        <v>，3442818</v>
      </c>
      <c r="I110" s="4" t="str">
        <f>VLOOKUP(A110,HOP!A:U,21,0)</f>
        <v>直采</v>
      </c>
    </row>
    <row r="111" s="4" customFormat="1" hidden="1" spans="1:9">
      <c r="A111" s="5">
        <v>999224509596253</v>
      </c>
      <c r="B111" s="6">
        <v>45078</v>
      </c>
      <c r="C111" s="6">
        <v>45080</v>
      </c>
      <c r="D111" s="4">
        <v>1580</v>
      </c>
      <c r="E111" s="4" t="str">
        <f>VLOOKUP(A111,HOP!A:L,12,0)</f>
        <v>1580.00</v>
      </c>
      <c r="F111" s="4" t="str">
        <f>VLOOKUP(A111,HOP!A:C,3,0)</f>
        <v>3442920</v>
      </c>
      <c r="G111" s="4">
        <f t="shared" si="6"/>
        <v>0</v>
      </c>
      <c r="H111" s="4" t="str">
        <f t="shared" si="7"/>
        <v>，3442920</v>
      </c>
      <c r="I111" s="4" t="str">
        <f>VLOOKUP(A111,HOP!A:U,21,0)</f>
        <v>直采</v>
      </c>
    </row>
    <row r="112" s="4" customFormat="1" hidden="1" spans="1:9">
      <c r="A112" s="5">
        <v>999224512071865</v>
      </c>
      <c r="B112" s="6">
        <v>45078</v>
      </c>
      <c r="C112" s="6">
        <v>45080</v>
      </c>
      <c r="D112" s="4">
        <v>614</v>
      </c>
      <c r="E112" s="4" t="str">
        <f>VLOOKUP(A112,HOP!A:L,12,0)</f>
        <v>614.00</v>
      </c>
      <c r="F112" s="4" t="str">
        <f>VLOOKUP(A112,HOP!A:C,3,0)</f>
        <v>3443504</v>
      </c>
      <c r="G112" s="4">
        <f t="shared" si="6"/>
        <v>0</v>
      </c>
      <c r="H112" s="4" t="str">
        <f t="shared" si="7"/>
        <v>，3443504</v>
      </c>
      <c r="I112" s="4" t="str">
        <f>VLOOKUP(A112,HOP!A:U,21,0)</f>
        <v>直采</v>
      </c>
    </row>
    <row r="113" s="4" customFormat="1" hidden="1" spans="1:9">
      <c r="A113" s="5">
        <v>999224512362112</v>
      </c>
      <c r="B113" s="6">
        <v>45079</v>
      </c>
      <c r="C113" s="6">
        <v>45080</v>
      </c>
      <c r="D113" s="4">
        <v>295</v>
      </c>
      <c r="E113" s="4" t="str">
        <f>VLOOKUP(A113,HOP!A:L,12,0)</f>
        <v>295.00</v>
      </c>
      <c r="F113" s="4" t="str">
        <f>VLOOKUP(A113,HOP!A:C,3,0)</f>
        <v>3443601</v>
      </c>
      <c r="G113" s="4">
        <f t="shared" si="6"/>
        <v>0</v>
      </c>
      <c r="H113" s="4" t="str">
        <f t="shared" si="7"/>
        <v>，3443601</v>
      </c>
      <c r="I113" s="4" t="str">
        <f>VLOOKUP(A113,HOP!A:U,21,0)</f>
        <v>直采</v>
      </c>
    </row>
    <row r="114" s="4" customFormat="1" hidden="1" spans="1:9">
      <c r="A114" s="5">
        <v>999224515173306</v>
      </c>
      <c r="B114" s="6">
        <v>45078</v>
      </c>
      <c r="C114" s="6">
        <v>45080</v>
      </c>
      <c r="D114" s="4">
        <v>376</v>
      </c>
      <c r="E114" s="4" t="str">
        <f>VLOOKUP(A114,HOP!A:L,12,0)</f>
        <v>376.00</v>
      </c>
      <c r="F114" s="4" t="str">
        <f>VLOOKUP(A114,HOP!A:C,3,0)</f>
        <v>3444579</v>
      </c>
      <c r="G114" s="4">
        <f t="shared" si="6"/>
        <v>0</v>
      </c>
      <c r="H114" s="4" t="str">
        <f t="shared" si="7"/>
        <v>，3444579</v>
      </c>
      <c r="I114" s="4" t="str">
        <f>VLOOKUP(A114,HOP!A:U,21,0)</f>
        <v>直采</v>
      </c>
    </row>
    <row r="115" s="4" customFormat="1" hidden="1" spans="1:9">
      <c r="A115" s="5">
        <v>999224518186423</v>
      </c>
      <c r="B115" s="6">
        <v>45079</v>
      </c>
      <c r="C115" s="6">
        <v>45080</v>
      </c>
      <c r="D115" s="4">
        <v>426</v>
      </c>
      <c r="E115" s="4" t="str">
        <f>VLOOKUP(A115,HOP!A:L,12,0)</f>
        <v>426.00</v>
      </c>
      <c r="F115" s="4" t="str">
        <f>VLOOKUP(A115,HOP!A:C,3,0)</f>
        <v>3445734</v>
      </c>
      <c r="G115" s="4">
        <f t="shared" si="6"/>
        <v>0</v>
      </c>
      <c r="H115" s="4" t="str">
        <f t="shared" si="7"/>
        <v>，3445734</v>
      </c>
      <c r="I115" s="4" t="str">
        <f>VLOOKUP(A115,HOP!A:U,21,0)</f>
        <v>直采</v>
      </c>
    </row>
    <row r="116" s="4" customFormat="1" hidden="1" spans="1:9">
      <c r="A116" s="5">
        <v>999224518455169</v>
      </c>
      <c r="B116" s="6">
        <v>45079</v>
      </c>
      <c r="C116" s="6">
        <v>45080</v>
      </c>
      <c r="D116" s="4">
        <v>415</v>
      </c>
      <c r="E116" s="4" t="str">
        <f>VLOOKUP(A116,HOP!A:L,12,0)</f>
        <v>415.00</v>
      </c>
      <c r="F116" s="4" t="str">
        <f>VLOOKUP(A116,HOP!A:C,3,0)</f>
        <v>3445868</v>
      </c>
      <c r="G116" s="4">
        <f t="shared" si="6"/>
        <v>0</v>
      </c>
      <c r="H116" s="4" t="str">
        <f t="shared" si="7"/>
        <v>，3445868</v>
      </c>
      <c r="I116" s="4" t="str">
        <f>VLOOKUP(A116,HOP!A:U,21,0)</f>
        <v>直采</v>
      </c>
    </row>
    <row r="117" s="4" customFormat="1" hidden="1" spans="1:9">
      <c r="A117" s="5">
        <v>999224520525761</v>
      </c>
      <c r="B117" s="6">
        <v>45078</v>
      </c>
      <c r="C117" s="6">
        <v>45080</v>
      </c>
      <c r="D117" s="4">
        <v>1200</v>
      </c>
      <c r="E117" s="4" t="str">
        <f>VLOOKUP(A117,HOP!A:L,12,0)</f>
        <v>1200.00</v>
      </c>
      <c r="F117" s="4" t="str">
        <f>VLOOKUP(A117,HOP!A:C,3,0)</f>
        <v>3446500</v>
      </c>
      <c r="G117" s="4">
        <f t="shared" si="6"/>
        <v>0</v>
      </c>
      <c r="H117" s="4" t="str">
        <f t="shared" si="7"/>
        <v>，3446500</v>
      </c>
      <c r="I117" s="4" t="str">
        <f>VLOOKUP(A117,HOP!A:U,21,0)</f>
        <v>直采</v>
      </c>
    </row>
    <row r="118" s="4" customFormat="1" hidden="1" spans="1:9">
      <c r="A118" s="5">
        <v>999224521167934</v>
      </c>
      <c r="B118" s="6">
        <v>45078</v>
      </c>
      <c r="C118" s="6">
        <v>45080</v>
      </c>
      <c r="D118" s="4">
        <v>476</v>
      </c>
      <c r="E118" s="4" t="str">
        <f>VLOOKUP(A118,HOP!A:L,12,0)</f>
        <v>476.00</v>
      </c>
      <c r="F118" s="4" t="str">
        <f>VLOOKUP(A118,HOP!A:C,3,0)</f>
        <v>3446621</v>
      </c>
      <c r="G118" s="4">
        <f t="shared" si="6"/>
        <v>0</v>
      </c>
      <c r="H118" s="4" t="str">
        <f t="shared" si="7"/>
        <v>，3446621</v>
      </c>
      <c r="I118" s="4" t="str">
        <f>VLOOKUP(A118,HOP!A:U,21,0)</f>
        <v>直采</v>
      </c>
    </row>
    <row r="119" s="4" customFormat="1" hidden="1" spans="1:9">
      <c r="A119" s="5">
        <v>999224521893173</v>
      </c>
      <c r="B119" s="6">
        <v>45079</v>
      </c>
      <c r="C119" s="6">
        <v>45080</v>
      </c>
      <c r="D119" s="4">
        <v>1153</v>
      </c>
      <c r="E119" s="4" t="str">
        <f>VLOOKUP(A119,HOP!A:L,12,0)</f>
        <v>1153.00</v>
      </c>
      <c r="F119" s="4" t="str">
        <f>VLOOKUP(A119,HOP!A:C,3,0)</f>
        <v>3446848</v>
      </c>
      <c r="G119" s="4">
        <f t="shared" si="6"/>
        <v>0</v>
      </c>
      <c r="H119" s="4" t="str">
        <f t="shared" si="7"/>
        <v>，3446848</v>
      </c>
      <c r="I119" s="4" t="str">
        <f>VLOOKUP(A119,HOP!A:U,21,0)</f>
        <v>直采</v>
      </c>
    </row>
    <row r="120" s="4" customFormat="1" hidden="1" spans="1:9">
      <c r="A120" s="5">
        <v>999224521942847</v>
      </c>
      <c r="B120" s="6">
        <v>45079</v>
      </c>
      <c r="C120" s="6">
        <v>45080</v>
      </c>
      <c r="D120" s="4">
        <v>705</v>
      </c>
      <c r="E120" s="4" t="str">
        <f>VLOOKUP(A120,HOP!A:L,12,0)</f>
        <v>705.00</v>
      </c>
      <c r="F120" s="4" t="str">
        <f>VLOOKUP(A120,HOP!A:C,3,0)</f>
        <v>3446854</v>
      </c>
      <c r="G120" s="4">
        <f t="shared" si="6"/>
        <v>0</v>
      </c>
      <c r="H120" s="4" t="str">
        <f t="shared" si="7"/>
        <v>，3446854</v>
      </c>
      <c r="I120" s="4" t="str">
        <f>VLOOKUP(A120,HOP!A:U,21,0)</f>
        <v>直采</v>
      </c>
    </row>
    <row r="121" s="4" customFormat="1" hidden="1" spans="1:9">
      <c r="A121" s="5">
        <v>999224522599231</v>
      </c>
      <c r="B121" s="6">
        <v>45079</v>
      </c>
      <c r="C121" s="6">
        <v>45080</v>
      </c>
      <c r="D121" s="4">
        <v>900</v>
      </c>
      <c r="E121" s="4" t="str">
        <f>VLOOKUP(A121,HOP!A:L,12,0)</f>
        <v>900.00</v>
      </c>
      <c r="F121" s="4" t="str">
        <f>VLOOKUP(A121,HOP!A:C,3,0)</f>
        <v>3447124</v>
      </c>
      <c r="G121" s="4">
        <f t="shared" si="6"/>
        <v>0</v>
      </c>
      <c r="H121" s="4" t="str">
        <f t="shared" si="7"/>
        <v>，3447124</v>
      </c>
      <c r="I121" s="4" t="str">
        <f>VLOOKUP(A121,HOP!A:U,21,0)</f>
        <v>直采</v>
      </c>
    </row>
    <row r="122" s="4" customFormat="1" hidden="1" spans="1:9">
      <c r="A122" s="5">
        <v>999224523689960</v>
      </c>
      <c r="B122" s="6">
        <v>45079</v>
      </c>
      <c r="C122" s="6">
        <v>45080</v>
      </c>
      <c r="D122" s="4">
        <v>219</v>
      </c>
      <c r="E122" s="4" t="str">
        <f>VLOOKUP(A122,HOP!A:L,12,0)</f>
        <v>219.00</v>
      </c>
      <c r="F122" s="4" t="str">
        <f>VLOOKUP(A122,HOP!A:C,3,0)</f>
        <v>3447410</v>
      </c>
      <c r="G122" s="4">
        <f t="shared" si="6"/>
        <v>0</v>
      </c>
      <c r="H122" s="4" t="str">
        <f t="shared" si="7"/>
        <v>，3447410</v>
      </c>
      <c r="I122" s="4" t="str">
        <f>VLOOKUP(A122,HOP!A:U,21,0)</f>
        <v>直采</v>
      </c>
    </row>
    <row r="123" s="4" customFormat="1" spans="1:10">
      <c r="A123" s="8" t="s">
        <v>772</v>
      </c>
      <c r="B123" s="6">
        <v>45078</v>
      </c>
      <c r="C123" s="6">
        <v>45080</v>
      </c>
      <c r="D123" s="4">
        <v>3205</v>
      </c>
      <c r="E123" s="4" t="e">
        <f>VLOOKUP(A123,HOP!A:L,12,0)</f>
        <v>#N/A</v>
      </c>
      <c r="F123" s="4">
        <v>3447732</v>
      </c>
      <c r="G123" s="4" t="e">
        <f t="shared" si="6"/>
        <v>#N/A</v>
      </c>
      <c r="H123" s="4" t="str">
        <f t="shared" si="7"/>
        <v>，3447732</v>
      </c>
      <c r="I123" s="4" t="e">
        <f>VLOOKUP(A123,HOP!A:U,21,0)</f>
        <v>#N/A</v>
      </c>
      <c r="J123" s="4" t="s">
        <v>773</v>
      </c>
    </row>
    <row r="124" s="4" customFormat="1" hidden="1" spans="1:9">
      <c r="A124" s="5">
        <v>999224524956844</v>
      </c>
      <c r="B124" s="6">
        <v>45079</v>
      </c>
      <c r="C124" s="6">
        <v>45080</v>
      </c>
      <c r="D124" s="4">
        <v>475</v>
      </c>
      <c r="E124" s="4" t="str">
        <f>VLOOKUP(A124,HOP!A:L,12,0)</f>
        <v>475.00</v>
      </c>
      <c r="F124" s="4" t="str">
        <f>VLOOKUP(A124,HOP!A:C,3,0)</f>
        <v>3447752</v>
      </c>
      <c r="G124" s="4">
        <f t="shared" si="6"/>
        <v>0</v>
      </c>
      <c r="H124" s="4" t="str">
        <f t="shared" si="7"/>
        <v>，3447752</v>
      </c>
      <c r="I124" s="4" t="str">
        <f>VLOOKUP(A124,HOP!A:U,21,0)</f>
        <v>直采</v>
      </c>
    </row>
    <row r="125" s="4" customFormat="1" hidden="1" spans="1:9">
      <c r="A125" s="5">
        <v>999224533274424</v>
      </c>
      <c r="B125" s="6">
        <v>45078</v>
      </c>
      <c r="C125" s="6">
        <v>45080</v>
      </c>
      <c r="D125" s="4">
        <v>1504</v>
      </c>
      <c r="E125" s="4" t="str">
        <f>VLOOKUP(A125,HOP!A:L,12,0)</f>
        <v>1504.00</v>
      </c>
      <c r="F125" s="4" t="str">
        <f>VLOOKUP(A125,HOP!A:C,3,0)</f>
        <v>3447840</v>
      </c>
      <c r="G125" s="4">
        <f t="shared" si="6"/>
        <v>0</v>
      </c>
      <c r="H125" s="4" t="str">
        <f t="shared" si="7"/>
        <v>，3447840</v>
      </c>
      <c r="I125" s="4" t="str">
        <f>VLOOKUP(A125,HOP!A:U,21,0)</f>
        <v>直采</v>
      </c>
    </row>
    <row r="126" s="4" customFormat="1" hidden="1" spans="1:9">
      <c r="A126" s="5">
        <v>999224533375150</v>
      </c>
      <c r="B126" s="6">
        <v>45079</v>
      </c>
      <c r="C126" s="6">
        <v>45080</v>
      </c>
      <c r="D126" s="4">
        <v>709</v>
      </c>
      <c r="E126" s="4" t="str">
        <f>VLOOKUP(A126,HOP!A:L,12,0)</f>
        <v>709.00</v>
      </c>
      <c r="F126" s="4" t="str">
        <f>VLOOKUP(A126,HOP!A:C,3,0)</f>
        <v>3447849</v>
      </c>
      <c r="G126" s="4">
        <f t="shared" si="6"/>
        <v>0</v>
      </c>
      <c r="H126" s="4" t="str">
        <f t="shared" si="7"/>
        <v>，3447849</v>
      </c>
      <c r="I126" s="4" t="str">
        <f>VLOOKUP(A126,HOP!A:U,21,0)</f>
        <v>直采</v>
      </c>
    </row>
    <row r="127" s="4" customFormat="1" hidden="1" spans="1:9">
      <c r="A127" s="5">
        <v>999224533483540</v>
      </c>
      <c r="B127" s="6">
        <v>45079</v>
      </c>
      <c r="C127" s="6">
        <v>45080</v>
      </c>
      <c r="D127" s="4">
        <v>1177</v>
      </c>
      <c r="E127" s="4" t="str">
        <f>VLOOKUP(A127,HOP!A:L,12,0)</f>
        <v>1177.00</v>
      </c>
      <c r="F127" s="4" t="str">
        <f>VLOOKUP(A127,HOP!A:C,3,0)</f>
        <v>3447960</v>
      </c>
      <c r="G127" s="4">
        <f t="shared" si="6"/>
        <v>0</v>
      </c>
      <c r="H127" s="4" t="str">
        <f t="shared" si="7"/>
        <v>，3447960</v>
      </c>
      <c r="I127" s="4" t="str">
        <f>VLOOKUP(A127,HOP!A:U,21,0)</f>
        <v>直采</v>
      </c>
    </row>
    <row r="128" s="4" customFormat="1" hidden="1" spans="1:9">
      <c r="A128" s="5">
        <v>999224536686398</v>
      </c>
      <c r="B128" s="6">
        <v>45079</v>
      </c>
      <c r="C128" s="6">
        <v>45080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6"/>
        <v>#N/A</v>
      </c>
      <c r="H128" s="4" t="e">
        <f t="shared" si="7"/>
        <v>#N/A</v>
      </c>
      <c r="I128" s="4" t="e">
        <f>VLOOKUP(A128,HOP!A:U,21,0)</f>
        <v>#N/A</v>
      </c>
    </row>
    <row r="129" s="4" customFormat="1" hidden="1" spans="1:9">
      <c r="A129" s="5">
        <v>999224536776455</v>
      </c>
      <c r="B129" s="6">
        <v>45079</v>
      </c>
      <c r="C129" s="6">
        <v>45080</v>
      </c>
      <c r="D129" s="4">
        <v>351</v>
      </c>
      <c r="E129" s="4" t="str">
        <f>VLOOKUP(A129,HOP!A:L,12,0)</f>
        <v>351.00</v>
      </c>
      <c r="F129" s="4" t="str">
        <f>VLOOKUP(A129,HOP!A:C,3,0)</f>
        <v>3448372</v>
      </c>
      <c r="G129" s="4">
        <f t="shared" si="6"/>
        <v>0</v>
      </c>
      <c r="H129" s="4" t="str">
        <f t="shared" si="7"/>
        <v>，3448372</v>
      </c>
      <c r="I129" s="4" t="str">
        <f>VLOOKUP(A129,HOP!A:U,21,0)</f>
        <v>直采</v>
      </c>
    </row>
    <row r="130" s="4" customFormat="1" hidden="1" spans="1:9">
      <c r="A130" s="5">
        <v>999224539786471</v>
      </c>
      <c r="B130" s="6">
        <v>45079</v>
      </c>
      <c r="C130" s="6">
        <v>45080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VLOOKUP(A130,HOP!A:U,21,0)</f>
        <v>#N/A</v>
      </c>
    </row>
    <row r="131" s="4" customFormat="1" hidden="1" spans="1:9">
      <c r="A131" s="5">
        <v>999224540437193</v>
      </c>
      <c r="B131" s="6">
        <v>45079</v>
      </c>
      <c r="C131" s="6">
        <v>45080</v>
      </c>
      <c r="D131" s="4">
        <v>413</v>
      </c>
      <c r="E131" s="4" t="str">
        <f>VLOOKUP(A131,HOP!A:L,12,0)</f>
        <v>413.00</v>
      </c>
      <c r="F131" s="4" t="str">
        <f>VLOOKUP(A131,HOP!A:C,3,0)</f>
        <v>3449516</v>
      </c>
      <c r="G131" s="4">
        <f t="shared" ref="G131:G153" si="8">D131-E131</f>
        <v>0</v>
      </c>
      <c r="H131" s="4" t="str">
        <f t="shared" ref="H131:H153" si="9">$H$1&amp;F131</f>
        <v>，3449516</v>
      </c>
      <c r="I131" s="4" t="str">
        <f>VLOOKUP(A131,HOP!A:U,21,0)</f>
        <v>直采</v>
      </c>
    </row>
    <row r="132" s="4" customFormat="1" hidden="1" spans="1:9">
      <c r="A132" s="5">
        <v>999224540726360</v>
      </c>
      <c r="B132" s="6">
        <v>45079</v>
      </c>
      <c r="C132" s="6">
        <v>45080</v>
      </c>
      <c r="D132" s="4">
        <v>595</v>
      </c>
      <c r="E132" s="4" t="str">
        <f>VLOOKUP(A132,HOP!A:L,12,0)</f>
        <v>595.00</v>
      </c>
      <c r="F132" s="4" t="str">
        <f>VLOOKUP(A132,HOP!A:C,3,0)</f>
        <v>3449581</v>
      </c>
      <c r="G132" s="4">
        <f t="shared" si="8"/>
        <v>0</v>
      </c>
      <c r="H132" s="4" t="str">
        <f t="shared" si="9"/>
        <v>，3449581</v>
      </c>
      <c r="I132" s="4" t="str">
        <f>VLOOKUP(A132,HOP!A:U,21,0)</f>
        <v>直采</v>
      </c>
    </row>
    <row r="133" s="4" customFormat="1" hidden="1" spans="1:9">
      <c r="A133" s="5">
        <v>999224541802350</v>
      </c>
      <c r="B133" s="6">
        <v>45079</v>
      </c>
      <c r="C133" s="6">
        <v>45080</v>
      </c>
      <c r="D133" s="4">
        <v>798</v>
      </c>
      <c r="E133" s="4" t="str">
        <f>VLOOKUP(A133,HOP!A:L,12,0)</f>
        <v>798.00</v>
      </c>
      <c r="F133" s="4" t="str">
        <f>VLOOKUP(A133,HOP!A:C,3,0)</f>
        <v>3449980</v>
      </c>
      <c r="G133" s="4">
        <f t="shared" si="8"/>
        <v>0</v>
      </c>
      <c r="H133" s="4" t="str">
        <f t="shared" si="9"/>
        <v>，3449980</v>
      </c>
      <c r="I133" s="4" t="str">
        <f>VLOOKUP(A133,HOP!A:U,21,0)</f>
        <v>直采</v>
      </c>
    </row>
    <row r="134" s="4" customFormat="1" hidden="1" spans="1:9">
      <c r="A134" s="5">
        <v>999224542250002</v>
      </c>
      <c r="B134" s="6">
        <v>45079</v>
      </c>
      <c r="C134" s="6">
        <v>45080</v>
      </c>
      <c r="D134" s="4">
        <v>1282</v>
      </c>
      <c r="E134" s="4" t="str">
        <f>VLOOKUP(A134,HOP!A:L,12,0)</f>
        <v>1282.00</v>
      </c>
      <c r="F134" s="4" t="str">
        <f>VLOOKUP(A134,HOP!A:C,3,0)</f>
        <v>3450170</v>
      </c>
      <c r="G134" s="4">
        <f t="shared" si="8"/>
        <v>0</v>
      </c>
      <c r="H134" s="4" t="str">
        <f t="shared" si="9"/>
        <v>，3450170</v>
      </c>
      <c r="I134" s="4" t="str">
        <f>VLOOKUP(A134,HOP!A:U,21,0)</f>
        <v>直采</v>
      </c>
    </row>
    <row r="135" s="4" customFormat="1" hidden="1" spans="1:9">
      <c r="A135" s="5">
        <v>999224542407765</v>
      </c>
      <c r="B135" s="6">
        <v>45079</v>
      </c>
      <c r="C135" s="6">
        <v>45080</v>
      </c>
      <c r="D135" s="4">
        <v>798</v>
      </c>
      <c r="E135" s="4" t="str">
        <f>VLOOKUP(A135,HOP!A:L,12,0)</f>
        <v>798.00</v>
      </c>
      <c r="F135" s="4" t="str">
        <f>VLOOKUP(A135,HOP!A:C,3,0)</f>
        <v>3450206</v>
      </c>
      <c r="G135" s="4">
        <f t="shared" si="8"/>
        <v>0</v>
      </c>
      <c r="H135" s="4" t="str">
        <f t="shared" si="9"/>
        <v>，3450206</v>
      </c>
      <c r="I135" s="4" t="str">
        <f>VLOOKUP(A135,HOP!A:U,21,0)</f>
        <v>直采</v>
      </c>
    </row>
    <row r="136" s="4" customFormat="1" hidden="1" spans="1:9">
      <c r="A136" s="5">
        <v>999224542448378</v>
      </c>
      <c r="B136" s="6">
        <v>45079</v>
      </c>
      <c r="C136" s="6">
        <v>45080</v>
      </c>
      <c r="D136" s="4">
        <v>709</v>
      </c>
      <c r="E136" s="4" t="str">
        <f>VLOOKUP(A136,HOP!A:L,12,0)</f>
        <v>709.00</v>
      </c>
      <c r="F136" s="4" t="str">
        <f>VLOOKUP(A136,HOP!A:C,3,0)</f>
        <v>3450212</v>
      </c>
      <c r="G136" s="4">
        <f t="shared" si="8"/>
        <v>0</v>
      </c>
      <c r="H136" s="4" t="str">
        <f t="shared" si="9"/>
        <v>，3450212</v>
      </c>
      <c r="I136" s="4" t="str">
        <f>VLOOKUP(A136,HOP!A:U,21,0)</f>
        <v>直采</v>
      </c>
    </row>
    <row r="137" s="4" customFormat="1" hidden="1" spans="1:9">
      <c r="A137" s="5">
        <v>999224542572255</v>
      </c>
      <c r="B137" s="6">
        <v>45079</v>
      </c>
      <c r="C137" s="6">
        <v>45080</v>
      </c>
      <c r="D137" s="4">
        <v>798</v>
      </c>
      <c r="E137" s="4" t="str">
        <f>VLOOKUP(A137,HOP!A:L,12,0)</f>
        <v>798.00</v>
      </c>
      <c r="F137" s="4" t="str">
        <f>VLOOKUP(A137,HOP!A:C,3,0)</f>
        <v>3450249</v>
      </c>
      <c r="G137" s="4">
        <f t="shared" si="8"/>
        <v>0</v>
      </c>
      <c r="H137" s="4" t="str">
        <f t="shared" si="9"/>
        <v>，3450249</v>
      </c>
      <c r="I137" s="4" t="str">
        <f>VLOOKUP(A137,HOP!A:U,21,0)</f>
        <v>直采</v>
      </c>
    </row>
    <row r="138" s="4" customFormat="1" hidden="1" spans="1:9">
      <c r="A138" s="5">
        <v>999224543452369</v>
      </c>
      <c r="B138" s="6">
        <v>45079</v>
      </c>
      <c r="C138" s="6">
        <v>45080</v>
      </c>
      <c r="D138" s="4">
        <v>466</v>
      </c>
      <c r="E138" s="4" t="str">
        <f>VLOOKUP(A138,HOP!A:L,12,0)</f>
        <v>466.00</v>
      </c>
      <c r="F138" s="4" t="str">
        <f>VLOOKUP(A138,HOP!A:C,3,0)</f>
        <v>3450578</v>
      </c>
      <c r="G138" s="4">
        <f t="shared" si="8"/>
        <v>0</v>
      </c>
      <c r="H138" s="4" t="str">
        <f t="shared" si="9"/>
        <v>，3450578</v>
      </c>
      <c r="I138" s="4" t="str">
        <f>VLOOKUP(A138,HOP!A:U,21,0)</f>
        <v>直采</v>
      </c>
    </row>
    <row r="139" s="4" customFormat="1" hidden="1" spans="1:9">
      <c r="A139" s="5">
        <v>999224542075131</v>
      </c>
      <c r="B139" s="6">
        <v>45079</v>
      </c>
      <c r="C139" s="6">
        <v>45080</v>
      </c>
      <c r="D139" s="4">
        <v>2120</v>
      </c>
      <c r="E139" s="4" t="str">
        <f>VLOOKUP(A139,HOP!A:L,12,0)</f>
        <v>2120.00</v>
      </c>
      <c r="F139" s="4" t="str">
        <f>VLOOKUP(A139,HOP!A:C,3,0)</f>
        <v>3450139</v>
      </c>
      <c r="G139" s="4">
        <f t="shared" si="8"/>
        <v>0</v>
      </c>
      <c r="H139" s="4" t="str">
        <f t="shared" si="9"/>
        <v>，3450139</v>
      </c>
      <c r="I139" s="4" t="str">
        <f>VLOOKUP(A139,HOP!A:U,21,0)</f>
        <v>直采</v>
      </c>
    </row>
    <row r="140" s="4" customFormat="1" hidden="1" spans="1:9">
      <c r="A140" s="5">
        <v>999224544246863</v>
      </c>
      <c r="B140" s="6">
        <v>45079</v>
      </c>
      <c r="C140" s="6">
        <v>45080</v>
      </c>
      <c r="D140" s="4">
        <v>280</v>
      </c>
      <c r="E140" s="4" t="str">
        <f>VLOOKUP(A140,HOP!A:L,12,0)</f>
        <v>280.00</v>
      </c>
      <c r="F140" s="4" t="str">
        <f>VLOOKUP(A140,HOP!A:C,3,0)</f>
        <v>3450792</v>
      </c>
      <c r="G140" s="4">
        <f t="shared" si="8"/>
        <v>0</v>
      </c>
      <c r="H140" s="4" t="str">
        <f t="shared" si="9"/>
        <v>，3450792</v>
      </c>
      <c r="I140" s="4" t="str">
        <f>VLOOKUP(A140,HOP!A:U,21,0)</f>
        <v>直采</v>
      </c>
    </row>
    <row r="141" s="4" customFormat="1" hidden="1" spans="1:9">
      <c r="A141" s="5">
        <v>999224545088531</v>
      </c>
      <c r="B141" s="6">
        <v>45079</v>
      </c>
      <c r="C141" s="6">
        <v>45080</v>
      </c>
      <c r="D141" s="4">
        <v>416</v>
      </c>
      <c r="E141" s="4" t="str">
        <f>VLOOKUP(A141,HOP!A:L,12,0)</f>
        <v>416.00</v>
      </c>
      <c r="F141" s="4" t="str">
        <f>VLOOKUP(A141,HOP!A:C,3,0)</f>
        <v>3451021</v>
      </c>
      <c r="G141" s="4">
        <f t="shared" si="8"/>
        <v>0</v>
      </c>
      <c r="H141" s="4" t="str">
        <f t="shared" si="9"/>
        <v>，3451021</v>
      </c>
      <c r="I141" s="4" t="str">
        <f>VLOOKUP(A141,HOP!A:U,21,0)</f>
        <v>直采</v>
      </c>
    </row>
    <row r="142" s="4" customFormat="1" hidden="1" spans="1:9">
      <c r="A142" s="5">
        <v>999224545356538</v>
      </c>
      <c r="B142" s="6">
        <v>45079</v>
      </c>
      <c r="C142" s="6">
        <v>45080</v>
      </c>
      <c r="D142" s="4">
        <v>544</v>
      </c>
      <c r="E142" s="4" t="str">
        <f>VLOOKUP(A142,HOP!A:L,12,0)</f>
        <v>544.00</v>
      </c>
      <c r="F142" s="4" t="str">
        <f>VLOOKUP(A142,HOP!A:C,3,0)</f>
        <v>3451137</v>
      </c>
      <c r="G142" s="4">
        <f t="shared" si="8"/>
        <v>0</v>
      </c>
      <c r="H142" s="4" t="str">
        <f t="shared" si="9"/>
        <v>，3451137</v>
      </c>
      <c r="I142" s="4" t="str">
        <f>VLOOKUP(A142,HOP!A:U,21,0)</f>
        <v>直采</v>
      </c>
    </row>
    <row r="143" s="4" customFormat="1" hidden="1" spans="1:9">
      <c r="A143" s="5">
        <v>999224545912509</v>
      </c>
      <c r="B143" s="6">
        <v>45079</v>
      </c>
      <c r="C143" s="6">
        <v>45080</v>
      </c>
      <c r="D143" s="4">
        <v>390</v>
      </c>
      <c r="E143" s="4" t="str">
        <f>VLOOKUP(A143,HOP!A:L,12,0)</f>
        <v>390.00</v>
      </c>
      <c r="F143" s="4" t="str">
        <f>VLOOKUP(A143,HOP!A:C,3,0)</f>
        <v>3451237</v>
      </c>
      <c r="G143" s="4">
        <f t="shared" si="8"/>
        <v>0</v>
      </c>
      <c r="H143" s="4" t="str">
        <f t="shared" si="9"/>
        <v>，3451237</v>
      </c>
      <c r="I143" s="4" t="str">
        <f>VLOOKUP(A143,HOP!A:U,21,0)</f>
        <v>直采</v>
      </c>
    </row>
    <row r="144" s="4" customFormat="1" hidden="1" spans="1:9">
      <c r="A144" s="5">
        <v>999224546228328</v>
      </c>
      <c r="B144" s="6">
        <v>45079</v>
      </c>
      <c r="C144" s="6">
        <v>45080</v>
      </c>
      <c r="D144" s="4">
        <v>211</v>
      </c>
      <c r="E144" s="4" t="str">
        <f>VLOOKUP(A144,HOP!A:L,12,0)</f>
        <v>211.00</v>
      </c>
      <c r="F144" s="4" t="str">
        <f>VLOOKUP(A144,HOP!A:C,3,0)</f>
        <v>3451385</v>
      </c>
      <c r="G144" s="4">
        <f t="shared" si="8"/>
        <v>0</v>
      </c>
      <c r="H144" s="4" t="str">
        <f t="shared" si="9"/>
        <v>，3451385</v>
      </c>
      <c r="I144" s="4" t="str">
        <f>VLOOKUP(A144,HOP!A:U,21,0)</f>
        <v>直采</v>
      </c>
    </row>
    <row r="145" s="4" customFormat="1" hidden="1" spans="1:9">
      <c r="A145" s="5">
        <v>999224546584582</v>
      </c>
      <c r="B145" s="6">
        <v>45079</v>
      </c>
      <c r="C145" s="6">
        <v>45080</v>
      </c>
      <c r="D145" s="4">
        <v>275</v>
      </c>
      <c r="E145" s="4" t="str">
        <f>VLOOKUP(A145,HOP!A:L,12,0)</f>
        <v>275.00</v>
      </c>
      <c r="F145" s="4" t="str">
        <f>VLOOKUP(A145,HOP!A:C,3,0)</f>
        <v>3451438</v>
      </c>
      <c r="G145" s="4">
        <f t="shared" si="8"/>
        <v>0</v>
      </c>
      <c r="H145" s="4" t="str">
        <f t="shared" si="9"/>
        <v>，3451438</v>
      </c>
      <c r="I145" s="4" t="str">
        <f>VLOOKUP(A145,HOP!A:U,21,0)</f>
        <v>直采</v>
      </c>
    </row>
    <row r="146" s="4" customFormat="1" hidden="1" spans="1:9">
      <c r="A146" s="5">
        <v>999224546609894</v>
      </c>
      <c r="B146" s="6">
        <v>45079</v>
      </c>
      <c r="C146" s="6">
        <v>45080</v>
      </c>
      <c r="D146" s="4">
        <v>336</v>
      </c>
      <c r="E146" s="4" t="str">
        <f>VLOOKUP(A146,HOP!A:L,12,0)</f>
        <v>336.00</v>
      </c>
      <c r="F146" s="4" t="str">
        <f>VLOOKUP(A146,HOP!A:C,3,0)</f>
        <v>3451444</v>
      </c>
      <c r="G146" s="4">
        <f t="shared" si="8"/>
        <v>0</v>
      </c>
      <c r="H146" s="4" t="str">
        <f t="shared" si="9"/>
        <v>，3451444</v>
      </c>
      <c r="I146" s="4" t="str">
        <f>VLOOKUP(A146,HOP!A:U,21,0)</f>
        <v>直采</v>
      </c>
    </row>
    <row r="147" s="4" customFormat="1" hidden="1" spans="1:9">
      <c r="A147" s="5">
        <v>999224546760247</v>
      </c>
      <c r="B147" s="6">
        <v>45079</v>
      </c>
      <c r="C147" s="6">
        <v>45080</v>
      </c>
      <c r="D147" s="4">
        <v>369</v>
      </c>
      <c r="E147" s="4" t="str">
        <f>VLOOKUP(A147,HOP!A:L,12,0)</f>
        <v>369.00</v>
      </c>
      <c r="F147" s="4" t="str">
        <f>VLOOKUP(A147,HOP!A:C,3,0)</f>
        <v>3451462</v>
      </c>
      <c r="G147" s="4">
        <f t="shared" si="8"/>
        <v>0</v>
      </c>
      <c r="H147" s="4" t="str">
        <f t="shared" si="9"/>
        <v>，3451462</v>
      </c>
      <c r="I147" s="4" t="str">
        <f>VLOOKUP(A147,HOP!A:U,21,0)</f>
        <v>直采</v>
      </c>
    </row>
    <row r="148" s="4" customFormat="1" hidden="1" spans="1:9">
      <c r="A148" s="5">
        <v>999224546968296</v>
      </c>
      <c r="B148" s="6">
        <v>45079</v>
      </c>
      <c r="C148" s="6">
        <v>45080</v>
      </c>
      <c r="D148" s="4">
        <v>390</v>
      </c>
      <c r="E148" s="4" t="str">
        <f>VLOOKUP(A148,HOP!A:L,12,0)</f>
        <v>390.00</v>
      </c>
      <c r="F148" s="4" t="str">
        <f>VLOOKUP(A148,HOP!A:C,3,0)</f>
        <v>3451502</v>
      </c>
      <c r="G148" s="4">
        <f t="shared" si="8"/>
        <v>0</v>
      </c>
      <c r="H148" s="4" t="str">
        <f t="shared" si="9"/>
        <v>，3451502</v>
      </c>
      <c r="I148" s="4" t="str">
        <f>VLOOKUP(A148,HOP!A:U,21,0)</f>
        <v>直采</v>
      </c>
    </row>
    <row r="149" s="4" customFormat="1" hidden="1" spans="1:9">
      <c r="A149" s="5">
        <v>24547182305</v>
      </c>
      <c r="B149" s="6">
        <v>45079</v>
      </c>
      <c r="C149" s="6">
        <v>45080</v>
      </c>
      <c r="D149" s="4">
        <v>554</v>
      </c>
      <c r="E149" s="4" t="str">
        <f>VLOOKUP(A149,HOP!A:L,12,0)</f>
        <v>554.00</v>
      </c>
      <c r="F149" s="4" t="str">
        <f>VLOOKUP(A149,HOP!A:C,3,0)</f>
        <v>3451652</v>
      </c>
      <c r="G149" s="4">
        <f t="shared" si="8"/>
        <v>0</v>
      </c>
      <c r="H149" s="4" t="str">
        <f t="shared" si="9"/>
        <v>，3451652</v>
      </c>
      <c r="I149" s="4" t="str">
        <f>VLOOKUP(A149,HOP!A:U,21,0)</f>
        <v>直采</v>
      </c>
    </row>
    <row r="150" s="4" customFormat="1" hidden="1" spans="1:9">
      <c r="A150" s="5">
        <v>999224548241724</v>
      </c>
      <c r="B150" s="6">
        <v>45079</v>
      </c>
      <c r="C150" s="6">
        <v>45080</v>
      </c>
      <c r="D150" s="4">
        <v>211</v>
      </c>
      <c r="E150" s="4" t="str">
        <f>VLOOKUP(A150,HOP!A:L,12,0)</f>
        <v>211.00</v>
      </c>
      <c r="F150" s="4" t="str">
        <f>VLOOKUP(A150,HOP!A:C,3,0)</f>
        <v>3451946</v>
      </c>
      <c r="G150" s="4">
        <f t="shared" si="8"/>
        <v>0</v>
      </c>
      <c r="H150" s="4" t="str">
        <f t="shared" si="9"/>
        <v>，3451946</v>
      </c>
      <c r="I150" s="4" t="str">
        <f>VLOOKUP(A150,HOP!A:U,21,0)</f>
        <v>直采</v>
      </c>
    </row>
    <row r="151" s="4" customFormat="1" hidden="1" spans="1:9">
      <c r="A151" s="5">
        <v>999224548662832</v>
      </c>
      <c r="B151" s="6">
        <v>45079</v>
      </c>
      <c r="C151" s="6">
        <v>45080</v>
      </c>
      <c r="D151" s="4">
        <v>402</v>
      </c>
      <c r="E151" s="4" t="str">
        <f>VLOOKUP(A151,HOP!A:L,12,0)</f>
        <v>402.00</v>
      </c>
      <c r="F151" s="4" t="str">
        <f>VLOOKUP(A151,HOP!A:C,3,0)</f>
        <v>3452022</v>
      </c>
      <c r="G151" s="4">
        <f t="shared" si="8"/>
        <v>0</v>
      </c>
      <c r="H151" s="4" t="str">
        <f t="shared" si="9"/>
        <v>，3452022</v>
      </c>
      <c r="I151" s="4" t="str">
        <f>VLOOKUP(A151,HOP!A:U,21,0)</f>
        <v>直采</v>
      </c>
    </row>
    <row r="152" s="4" customFormat="1" hidden="1" spans="1:9">
      <c r="A152" s="5">
        <v>999224549372152</v>
      </c>
      <c r="B152" s="6">
        <v>45079</v>
      </c>
      <c r="C152" s="6">
        <v>45080</v>
      </c>
      <c r="D152" s="4">
        <v>359</v>
      </c>
      <c r="E152" s="4" t="str">
        <f>VLOOKUP(A152,HOP!A:L,12,0)</f>
        <v>359.00</v>
      </c>
      <c r="F152" s="4" t="str">
        <f>VLOOKUP(A152,HOP!A:C,3,0)</f>
        <v>3452227</v>
      </c>
      <c r="G152" s="4">
        <f t="shared" si="8"/>
        <v>0</v>
      </c>
      <c r="H152" s="4" t="str">
        <f t="shared" si="9"/>
        <v>，3452227</v>
      </c>
      <c r="I152" s="4" t="str">
        <f>VLOOKUP(A152,HOP!A:U,21,0)</f>
        <v>直采</v>
      </c>
    </row>
    <row r="153" s="4" customFormat="1" hidden="1" spans="1:9">
      <c r="A153" s="5">
        <v>999224550832283</v>
      </c>
      <c r="B153" s="6">
        <v>45079</v>
      </c>
      <c r="C153" s="6">
        <v>45080</v>
      </c>
      <c r="D153" s="4">
        <v>413</v>
      </c>
      <c r="E153" s="4" t="str">
        <f>VLOOKUP(A153,HOP!A:L,12,0)</f>
        <v>413.00</v>
      </c>
      <c r="F153" s="4" t="str">
        <f>VLOOKUP(A153,HOP!A:C,3,0)</f>
        <v>3452725</v>
      </c>
      <c r="G153" s="4">
        <f t="shared" si="8"/>
        <v>0</v>
      </c>
      <c r="H153" s="4" t="str">
        <f t="shared" si="9"/>
        <v>，3452725</v>
      </c>
      <c r="I153" s="4" t="str">
        <f>VLOOKUP(A153,HOP!A:U,21,0)</f>
        <v>直采</v>
      </c>
    </row>
    <row r="155" spans="4:4">
      <c r="D155" s="4">
        <f>SUM(D2:D154)</f>
        <v>281400</v>
      </c>
    </row>
    <row r="161" spans="1:4">
      <c r="A161" s="4" t="s">
        <v>774</v>
      </c>
      <c r="C161" s="4">
        <v>278195</v>
      </c>
      <c r="D161" s="4">
        <v>306228.05</v>
      </c>
    </row>
    <row r="162" spans="1:4">
      <c r="A162" s="4" t="s">
        <v>775</v>
      </c>
      <c r="C162" s="4">
        <v>3205</v>
      </c>
      <c r="D162" s="4">
        <v>3527.96</v>
      </c>
    </row>
    <row r="163" spans="1:4">
      <c r="A163" s="4" t="s">
        <v>776</v>
      </c>
      <c r="C163" s="4">
        <f>SUBTOTAL(9,C161:C162)</f>
        <v>281400</v>
      </c>
      <c r="D163" s="4">
        <f>SUBTOTAL(9,D161:D162)</f>
        <v>309756.01</v>
      </c>
    </row>
    <row r="164" spans="1:1">
      <c r="A164" s="4" t="s">
        <v>777</v>
      </c>
    </row>
  </sheetData>
  <autoFilter ref="A1:XFD155">
    <filterColumn colId="3">
      <filters blank="1">
        <filter val="800"/>
        <filter val="900"/>
        <filter val="1200"/>
        <filter val="1900"/>
        <filter val="2300"/>
        <filter val="3200"/>
        <filter val="4000"/>
        <filter val="5100"/>
        <filter val="6400"/>
        <filter val="8000"/>
        <filter val="10000"/>
        <filter val="281400"/>
        <filter val="402"/>
        <filter val="704"/>
        <filter val="804"/>
        <filter val="1504"/>
        <filter val="705"/>
        <filter val="3205"/>
        <filter val="2806"/>
        <filter val="407"/>
        <filter val="709"/>
        <filter val="1510"/>
        <filter val="3210"/>
        <filter val="211"/>
        <filter val="8511"/>
        <filter val="5112"/>
        <filter val="413"/>
        <filter val="613"/>
        <filter val="1413"/>
        <filter val="614"/>
        <filter val="415"/>
        <filter val="416"/>
        <filter val="2016"/>
        <filter val="2818"/>
        <filter val="219"/>
        <filter val="1020"/>
        <filter val="1820"/>
        <filter val="2120"/>
        <filter val="3620"/>
        <filter val="3820"/>
        <filter val="223"/>
        <filter val="4624"/>
        <filter val="426"/>
        <filter val="128"/>
        <filter val="5628"/>
        <filter val="729"/>
        <filter val="330"/>
        <filter val="1430"/>
        <filter val="1730"/>
        <filter val="2031"/>
        <filter val="435"/>
        <filter val="735"/>
        <filter val="2435"/>
        <filter val="336"/>
        <filter val="536"/>
        <filter val="2736"/>
        <filter val="637"/>
        <filter val="2837"/>
        <filter val="438"/>
        <filter val="1140"/>
        <filter val="1540"/>
        <filter val="1640"/>
        <filter val="1740"/>
        <filter val="3740"/>
        <filter val="341"/>
        <filter val="544"/>
        <filter val="548"/>
        <filter val="2548"/>
        <filter val="2648"/>
        <filter val="150"/>
        <filter val="350"/>
        <filter val="351"/>
        <filter val="852"/>
        <filter val="8352"/>
        <filter val="1153"/>
        <filter val="1753"/>
        <filter val="554"/>
        <filter val="14355"/>
        <filter val="16958"/>
        <filter val="359"/>
        <filter val="160"/>
        <filter val="360"/>
        <filter val="1860"/>
        <filter val="3160"/>
        <filter val="5560"/>
        <filter val="6260"/>
        <filter val="8260"/>
        <filter val="466"/>
        <filter val="767"/>
        <filter val="3068"/>
        <filter val="369"/>
        <filter val="971"/>
        <filter val="2072"/>
        <filter val="3573"/>
        <filter val="8073"/>
        <filter val="974"/>
        <filter val="275"/>
        <filter val="475"/>
        <filter val="376"/>
        <filter val="476"/>
        <filter val="2376"/>
        <filter val="1177"/>
        <filter val="2078"/>
        <filter val="2278"/>
        <filter val="280"/>
        <filter val="780"/>
        <filter val="880"/>
        <filter val="1580"/>
        <filter val="2280"/>
        <filter val="4980"/>
        <filter val="1282"/>
        <filter val="883"/>
        <filter val="1983"/>
        <filter val="4283"/>
        <filter val="1185"/>
        <filter val="687"/>
        <filter val="488"/>
        <filter val="888"/>
        <filter val="390"/>
        <filter val="490"/>
        <filter val="690"/>
        <filter val="790"/>
        <filter val="1290"/>
        <filter val="295"/>
        <filter val="595"/>
        <filter val="797"/>
        <filter val="798"/>
        <filter val="17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778</v>
      </c>
      <c r="B1" s="2" t="s">
        <v>779</v>
      </c>
      <c r="C1" s="2" t="s">
        <v>780</v>
      </c>
      <c r="D1" s="2" t="s">
        <v>781</v>
      </c>
      <c r="E1" s="2" t="s">
        <v>13</v>
      </c>
      <c r="F1" s="2" t="s">
        <v>5</v>
      </c>
      <c r="G1" s="2" t="s">
        <v>6</v>
      </c>
      <c r="H1" s="2" t="s">
        <v>782</v>
      </c>
      <c r="I1" s="2" t="s">
        <v>783</v>
      </c>
      <c r="J1" s="2" t="s">
        <v>784</v>
      </c>
      <c r="K1" s="2" t="s">
        <v>785</v>
      </c>
      <c r="L1" s="2" t="s">
        <v>786</v>
      </c>
      <c r="M1" s="2" t="s">
        <v>787</v>
      </c>
      <c r="N1" s="2" t="s">
        <v>788</v>
      </c>
      <c r="O1" s="2" t="s">
        <v>789</v>
      </c>
      <c r="P1" s="2" t="s">
        <v>790</v>
      </c>
      <c r="Q1" s="2" t="s">
        <v>791</v>
      </c>
      <c r="R1" s="2" t="s">
        <v>792</v>
      </c>
      <c r="S1" s="2" t="s">
        <v>793</v>
      </c>
      <c r="T1" s="2" t="s">
        <v>794</v>
      </c>
      <c r="U1" s="2" t="s">
        <v>795</v>
      </c>
      <c r="V1" s="2" t="s">
        <v>796</v>
      </c>
    </row>
    <row r="2" s="1" customFormat="1" spans="1:22">
      <c r="A2" s="3">
        <v>999224550832283</v>
      </c>
      <c r="B2" s="1" t="s">
        <v>797</v>
      </c>
      <c r="C2" s="1" t="s">
        <v>798</v>
      </c>
      <c r="D2" s="1" t="s">
        <v>799</v>
      </c>
      <c r="E2" s="1" t="s">
        <v>800</v>
      </c>
      <c r="F2" s="1" t="s">
        <v>797</v>
      </c>
      <c r="G2" s="1" t="s">
        <v>801</v>
      </c>
      <c r="H2" s="1" t="s">
        <v>802</v>
      </c>
      <c r="I2" s="1" t="s">
        <v>803</v>
      </c>
      <c r="J2" s="1" t="s">
        <v>804</v>
      </c>
      <c r="K2" s="1" t="s">
        <v>803</v>
      </c>
      <c r="L2" s="1" t="s">
        <v>803</v>
      </c>
      <c r="M2" s="1" t="s">
        <v>805</v>
      </c>
      <c r="N2" s="1" t="s">
        <v>805</v>
      </c>
      <c r="O2" s="1" t="s">
        <v>806</v>
      </c>
      <c r="P2" s="1" t="s">
        <v>807</v>
      </c>
      <c r="Q2" s="1" t="s">
        <v>808</v>
      </c>
      <c r="R2" s="1" t="s">
        <v>809</v>
      </c>
      <c r="S2" s="1" t="s">
        <v>810</v>
      </c>
      <c r="T2" s="1" t="s">
        <v>811</v>
      </c>
      <c r="U2" s="1" t="s">
        <v>812</v>
      </c>
      <c r="V2" s="1" t="s">
        <v>813</v>
      </c>
    </row>
    <row r="3" s="1" customFormat="1" spans="1:22">
      <c r="A3" s="3">
        <v>999224549372152</v>
      </c>
      <c r="B3" s="1" t="s">
        <v>797</v>
      </c>
      <c r="C3" s="1" t="s">
        <v>814</v>
      </c>
      <c r="D3" s="1" t="s">
        <v>815</v>
      </c>
      <c r="E3" s="1" t="s">
        <v>816</v>
      </c>
      <c r="F3" s="1" t="s">
        <v>797</v>
      </c>
      <c r="G3" s="1" t="s">
        <v>801</v>
      </c>
      <c r="H3" s="1" t="s">
        <v>802</v>
      </c>
      <c r="I3" s="1" t="s">
        <v>817</v>
      </c>
      <c r="J3" s="1" t="s">
        <v>804</v>
      </c>
      <c r="K3" s="1" t="s">
        <v>817</v>
      </c>
      <c r="L3" s="1" t="s">
        <v>817</v>
      </c>
      <c r="M3" s="1" t="s">
        <v>805</v>
      </c>
      <c r="N3" s="1" t="s">
        <v>805</v>
      </c>
      <c r="O3" s="1" t="s">
        <v>806</v>
      </c>
      <c r="P3" s="1" t="s">
        <v>807</v>
      </c>
      <c r="Q3" s="1" t="s">
        <v>808</v>
      </c>
      <c r="R3" s="1" t="s">
        <v>818</v>
      </c>
      <c r="S3" s="1" t="s">
        <v>810</v>
      </c>
      <c r="T3" s="1" t="s">
        <v>811</v>
      </c>
      <c r="U3" s="1" t="s">
        <v>812</v>
      </c>
      <c r="V3" s="1" t="s">
        <v>813</v>
      </c>
    </row>
    <row r="4" s="1" customFormat="1" spans="1:22">
      <c r="A4" s="3">
        <v>999224548662832</v>
      </c>
      <c r="B4" s="1" t="s">
        <v>797</v>
      </c>
      <c r="C4" s="1" t="s">
        <v>819</v>
      </c>
      <c r="D4" s="1" t="s">
        <v>820</v>
      </c>
      <c r="E4" s="1" t="s">
        <v>821</v>
      </c>
      <c r="F4" s="1" t="s">
        <v>797</v>
      </c>
      <c r="G4" s="1" t="s">
        <v>801</v>
      </c>
      <c r="H4" s="1" t="s">
        <v>802</v>
      </c>
      <c r="I4" s="1" t="s">
        <v>822</v>
      </c>
      <c r="J4" s="1" t="s">
        <v>804</v>
      </c>
      <c r="K4" s="1" t="s">
        <v>822</v>
      </c>
      <c r="L4" s="1" t="s">
        <v>822</v>
      </c>
      <c r="M4" s="1" t="s">
        <v>805</v>
      </c>
      <c r="N4" s="1" t="s">
        <v>805</v>
      </c>
      <c r="O4" s="1" t="s">
        <v>806</v>
      </c>
      <c r="P4" s="1" t="s">
        <v>807</v>
      </c>
      <c r="Q4" s="1" t="s">
        <v>808</v>
      </c>
      <c r="R4" s="1" t="s">
        <v>823</v>
      </c>
      <c r="S4" s="1" t="s">
        <v>810</v>
      </c>
      <c r="T4" s="1" t="s">
        <v>811</v>
      </c>
      <c r="U4" s="1" t="s">
        <v>812</v>
      </c>
      <c r="V4" s="1" t="s">
        <v>813</v>
      </c>
    </row>
    <row r="5" s="1" customFormat="1" spans="1:22">
      <c r="A5" s="3">
        <v>999224548241724</v>
      </c>
      <c r="B5" s="1" t="s">
        <v>797</v>
      </c>
      <c r="C5" s="1" t="s">
        <v>824</v>
      </c>
      <c r="D5" s="1" t="s">
        <v>825</v>
      </c>
      <c r="E5" s="1" t="s">
        <v>826</v>
      </c>
      <c r="F5" s="1" t="s">
        <v>797</v>
      </c>
      <c r="G5" s="1" t="s">
        <v>801</v>
      </c>
      <c r="H5" s="1" t="s">
        <v>802</v>
      </c>
      <c r="I5" s="1" t="s">
        <v>827</v>
      </c>
      <c r="J5" s="1" t="s">
        <v>804</v>
      </c>
      <c r="K5" s="1" t="s">
        <v>827</v>
      </c>
      <c r="L5" s="1" t="s">
        <v>827</v>
      </c>
      <c r="M5" s="1" t="s">
        <v>805</v>
      </c>
      <c r="N5" s="1" t="s">
        <v>805</v>
      </c>
      <c r="O5" s="1" t="s">
        <v>806</v>
      </c>
      <c r="P5" s="1" t="s">
        <v>807</v>
      </c>
      <c r="Q5" s="1" t="s">
        <v>808</v>
      </c>
      <c r="R5" s="1" t="s">
        <v>828</v>
      </c>
      <c r="S5" s="1" t="s">
        <v>810</v>
      </c>
      <c r="T5" s="1" t="s">
        <v>811</v>
      </c>
      <c r="U5" s="1" t="s">
        <v>812</v>
      </c>
      <c r="V5" s="1" t="s">
        <v>813</v>
      </c>
    </row>
    <row r="6" s="1" customFormat="1" spans="1:22">
      <c r="A6" s="3">
        <v>24547182305</v>
      </c>
      <c r="B6" s="1" t="s">
        <v>797</v>
      </c>
      <c r="C6" s="1" t="s">
        <v>829</v>
      </c>
      <c r="D6" s="1" t="s">
        <v>830</v>
      </c>
      <c r="E6" s="1" t="s">
        <v>831</v>
      </c>
      <c r="F6" s="1" t="s">
        <v>797</v>
      </c>
      <c r="G6" s="1" t="s">
        <v>801</v>
      </c>
      <c r="H6" s="1" t="s">
        <v>802</v>
      </c>
      <c r="I6" s="1" t="s">
        <v>832</v>
      </c>
      <c r="J6" s="1" t="s">
        <v>804</v>
      </c>
      <c r="K6" s="1" t="s">
        <v>832</v>
      </c>
      <c r="L6" s="1" t="s">
        <v>832</v>
      </c>
      <c r="M6" s="1" t="s">
        <v>805</v>
      </c>
      <c r="N6" s="1" t="s">
        <v>805</v>
      </c>
      <c r="O6" s="1" t="s">
        <v>806</v>
      </c>
      <c r="P6" s="1" t="s">
        <v>807</v>
      </c>
      <c r="Q6" s="1" t="s">
        <v>808</v>
      </c>
      <c r="R6" s="1" t="s">
        <v>833</v>
      </c>
      <c r="S6" s="1" t="s">
        <v>810</v>
      </c>
      <c r="T6" s="1" t="s">
        <v>811</v>
      </c>
      <c r="U6" s="1" t="s">
        <v>812</v>
      </c>
      <c r="V6" s="1" t="s">
        <v>813</v>
      </c>
    </row>
    <row r="7" s="1" customFormat="1" spans="1:22">
      <c r="A7" s="3">
        <v>999224546968296</v>
      </c>
      <c r="B7" s="1" t="s">
        <v>797</v>
      </c>
      <c r="C7" s="1" t="s">
        <v>834</v>
      </c>
      <c r="D7" s="1" t="s">
        <v>835</v>
      </c>
      <c r="E7" s="1" t="s">
        <v>836</v>
      </c>
      <c r="F7" s="1" t="s">
        <v>797</v>
      </c>
      <c r="G7" s="1" t="s">
        <v>801</v>
      </c>
      <c r="H7" s="1" t="s">
        <v>802</v>
      </c>
      <c r="I7" s="1" t="s">
        <v>837</v>
      </c>
      <c r="J7" s="1" t="s">
        <v>804</v>
      </c>
      <c r="K7" s="1" t="s">
        <v>837</v>
      </c>
      <c r="L7" s="1" t="s">
        <v>837</v>
      </c>
      <c r="M7" s="1" t="s">
        <v>805</v>
      </c>
      <c r="N7" s="1" t="s">
        <v>805</v>
      </c>
      <c r="O7" s="1" t="s">
        <v>806</v>
      </c>
      <c r="P7" s="1" t="s">
        <v>807</v>
      </c>
      <c r="Q7" s="1" t="s">
        <v>808</v>
      </c>
      <c r="R7" s="1" t="s">
        <v>838</v>
      </c>
      <c r="S7" s="1" t="s">
        <v>810</v>
      </c>
      <c r="T7" s="1" t="s">
        <v>811</v>
      </c>
      <c r="U7" s="1" t="s">
        <v>812</v>
      </c>
      <c r="V7" s="1" t="s">
        <v>839</v>
      </c>
    </row>
    <row r="8" s="1" customFormat="1" spans="1:22">
      <c r="A8" s="3">
        <v>999224546760247</v>
      </c>
      <c r="B8" s="1" t="s">
        <v>797</v>
      </c>
      <c r="C8" s="1" t="s">
        <v>840</v>
      </c>
      <c r="D8" s="1" t="s">
        <v>841</v>
      </c>
      <c r="E8" s="1" t="s">
        <v>842</v>
      </c>
      <c r="F8" s="1" t="s">
        <v>797</v>
      </c>
      <c r="G8" s="1" t="s">
        <v>801</v>
      </c>
      <c r="H8" s="1" t="s">
        <v>802</v>
      </c>
      <c r="I8" s="1" t="s">
        <v>843</v>
      </c>
      <c r="J8" s="1" t="s">
        <v>804</v>
      </c>
      <c r="K8" s="1" t="s">
        <v>843</v>
      </c>
      <c r="L8" s="1" t="s">
        <v>843</v>
      </c>
      <c r="M8" s="1" t="s">
        <v>805</v>
      </c>
      <c r="N8" s="1" t="s">
        <v>805</v>
      </c>
      <c r="O8" s="1" t="s">
        <v>806</v>
      </c>
      <c r="P8" s="1" t="s">
        <v>807</v>
      </c>
      <c r="Q8" s="1" t="s">
        <v>808</v>
      </c>
      <c r="R8" s="1" t="s">
        <v>844</v>
      </c>
      <c r="S8" s="1" t="s">
        <v>810</v>
      </c>
      <c r="T8" s="1" t="s">
        <v>811</v>
      </c>
      <c r="U8" s="1" t="s">
        <v>812</v>
      </c>
      <c r="V8" s="1" t="s">
        <v>813</v>
      </c>
    </row>
    <row r="9" s="1" customFormat="1" spans="1:22">
      <c r="A9" s="3">
        <v>999224546609894</v>
      </c>
      <c r="B9" s="1" t="s">
        <v>797</v>
      </c>
      <c r="C9" s="1" t="s">
        <v>845</v>
      </c>
      <c r="D9" s="1" t="s">
        <v>846</v>
      </c>
      <c r="E9" s="1" t="s">
        <v>847</v>
      </c>
      <c r="F9" s="1" t="s">
        <v>797</v>
      </c>
      <c r="G9" s="1" t="s">
        <v>801</v>
      </c>
      <c r="H9" s="1" t="s">
        <v>802</v>
      </c>
      <c r="I9" s="1" t="s">
        <v>848</v>
      </c>
      <c r="J9" s="1" t="s">
        <v>804</v>
      </c>
      <c r="K9" s="1" t="s">
        <v>848</v>
      </c>
      <c r="L9" s="1" t="s">
        <v>848</v>
      </c>
      <c r="M9" s="1" t="s">
        <v>805</v>
      </c>
      <c r="N9" s="1" t="s">
        <v>805</v>
      </c>
      <c r="O9" s="1" t="s">
        <v>806</v>
      </c>
      <c r="P9" s="1" t="s">
        <v>807</v>
      </c>
      <c r="Q9" s="1" t="s">
        <v>808</v>
      </c>
      <c r="R9" s="1" t="s">
        <v>849</v>
      </c>
      <c r="S9" s="1" t="s">
        <v>810</v>
      </c>
      <c r="T9" s="1" t="s">
        <v>811</v>
      </c>
      <c r="U9" s="1" t="s">
        <v>812</v>
      </c>
      <c r="V9" s="1" t="s">
        <v>813</v>
      </c>
    </row>
    <row r="10" s="1" customFormat="1" spans="1:22">
      <c r="A10" s="3">
        <v>999224546584582</v>
      </c>
      <c r="B10" s="1" t="s">
        <v>797</v>
      </c>
      <c r="C10" s="1" t="s">
        <v>850</v>
      </c>
      <c r="D10" s="1" t="s">
        <v>851</v>
      </c>
      <c r="E10" s="1" t="s">
        <v>852</v>
      </c>
      <c r="F10" s="1" t="s">
        <v>797</v>
      </c>
      <c r="G10" s="1" t="s">
        <v>801</v>
      </c>
      <c r="H10" s="1" t="s">
        <v>802</v>
      </c>
      <c r="I10" s="1" t="s">
        <v>853</v>
      </c>
      <c r="J10" s="1" t="s">
        <v>804</v>
      </c>
      <c r="K10" s="1" t="s">
        <v>853</v>
      </c>
      <c r="L10" s="1" t="s">
        <v>853</v>
      </c>
      <c r="M10" s="1" t="s">
        <v>805</v>
      </c>
      <c r="N10" s="1" t="s">
        <v>805</v>
      </c>
      <c r="O10" s="1" t="s">
        <v>806</v>
      </c>
      <c r="P10" s="1" t="s">
        <v>807</v>
      </c>
      <c r="Q10" s="1" t="s">
        <v>808</v>
      </c>
      <c r="R10" s="1" t="s">
        <v>854</v>
      </c>
      <c r="S10" s="1" t="s">
        <v>810</v>
      </c>
      <c r="T10" s="1" t="s">
        <v>811</v>
      </c>
      <c r="U10" s="1" t="s">
        <v>812</v>
      </c>
      <c r="V10" s="1" t="s">
        <v>813</v>
      </c>
    </row>
    <row r="11" s="1" customFormat="1" spans="1:22">
      <c r="A11" s="3">
        <v>999224546228328</v>
      </c>
      <c r="B11" s="1" t="s">
        <v>797</v>
      </c>
      <c r="C11" s="1" t="s">
        <v>855</v>
      </c>
      <c r="D11" s="1" t="s">
        <v>825</v>
      </c>
      <c r="E11" s="1" t="s">
        <v>856</v>
      </c>
      <c r="F11" s="1" t="s">
        <v>797</v>
      </c>
      <c r="G11" s="1" t="s">
        <v>801</v>
      </c>
      <c r="H11" s="1" t="s">
        <v>802</v>
      </c>
      <c r="I11" s="1" t="s">
        <v>827</v>
      </c>
      <c r="J11" s="1" t="s">
        <v>804</v>
      </c>
      <c r="K11" s="1" t="s">
        <v>827</v>
      </c>
      <c r="L11" s="1" t="s">
        <v>827</v>
      </c>
      <c r="M11" s="1" t="s">
        <v>805</v>
      </c>
      <c r="N11" s="1" t="s">
        <v>805</v>
      </c>
      <c r="O11" s="1" t="s">
        <v>806</v>
      </c>
      <c r="P11" s="1" t="s">
        <v>807</v>
      </c>
      <c r="Q11" s="1" t="s">
        <v>808</v>
      </c>
      <c r="R11" s="1" t="s">
        <v>857</v>
      </c>
      <c r="S11" s="1" t="s">
        <v>810</v>
      </c>
      <c r="T11" s="1" t="s">
        <v>811</v>
      </c>
      <c r="U11" s="1" t="s">
        <v>812</v>
      </c>
      <c r="V11" s="1" t="s">
        <v>813</v>
      </c>
    </row>
    <row r="12" s="1" customFormat="1" spans="1:22">
      <c r="A12" s="3">
        <v>999224545912509</v>
      </c>
      <c r="B12" s="1" t="s">
        <v>797</v>
      </c>
      <c r="C12" s="1" t="s">
        <v>858</v>
      </c>
      <c r="D12" s="1" t="s">
        <v>835</v>
      </c>
      <c r="E12" s="1" t="s">
        <v>859</v>
      </c>
      <c r="F12" s="1" t="s">
        <v>797</v>
      </c>
      <c r="G12" s="1" t="s">
        <v>801</v>
      </c>
      <c r="H12" s="1" t="s">
        <v>802</v>
      </c>
      <c r="I12" s="1" t="s">
        <v>837</v>
      </c>
      <c r="J12" s="1" t="s">
        <v>804</v>
      </c>
      <c r="K12" s="1" t="s">
        <v>837</v>
      </c>
      <c r="L12" s="1" t="s">
        <v>837</v>
      </c>
      <c r="M12" s="1" t="s">
        <v>805</v>
      </c>
      <c r="N12" s="1" t="s">
        <v>805</v>
      </c>
      <c r="O12" s="1" t="s">
        <v>806</v>
      </c>
      <c r="P12" s="1" t="s">
        <v>807</v>
      </c>
      <c r="Q12" s="1" t="s">
        <v>808</v>
      </c>
      <c r="R12" s="1" t="s">
        <v>860</v>
      </c>
      <c r="S12" s="1" t="s">
        <v>810</v>
      </c>
      <c r="T12" s="1" t="s">
        <v>811</v>
      </c>
      <c r="U12" s="1" t="s">
        <v>812</v>
      </c>
      <c r="V12" s="1" t="s">
        <v>839</v>
      </c>
    </row>
    <row r="13" s="1" customFormat="1" spans="1:22">
      <c r="A13" s="3">
        <v>999224545356538</v>
      </c>
      <c r="B13" s="1" t="s">
        <v>797</v>
      </c>
      <c r="C13" s="1" t="s">
        <v>861</v>
      </c>
      <c r="D13" s="1" t="s">
        <v>862</v>
      </c>
      <c r="E13" s="1" t="s">
        <v>863</v>
      </c>
      <c r="F13" s="1" t="s">
        <v>797</v>
      </c>
      <c r="G13" s="1" t="s">
        <v>801</v>
      </c>
      <c r="H13" s="1" t="s">
        <v>802</v>
      </c>
      <c r="I13" s="1" t="s">
        <v>864</v>
      </c>
      <c r="J13" s="1" t="s">
        <v>804</v>
      </c>
      <c r="K13" s="1" t="s">
        <v>864</v>
      </c>
      <c r="L13" s="1" t="s">
        <v>864</v>
      </c>
      <c r="M13" s="1" t="s">
        <v>805</v>
      </c>
      <c r="N13" s="1" t="s">
        <v>805</v>
      </c>
      <c r="O13" s="1" t="s">
        <v>806</v>
      </c>
      <c r="P13" s="1" t="s">
        <v>807</v>
      </c>
      <c r="Q13" s="1" t="s">
        <v>808</v>
      </c>
      <c r="R13" s="1" t="s">
        <v>865</v>
      </c>
      <c r="S13" s="1" t="s">
        <v>810</v>
      </c>
      <c r="T13" s="1" t="s">
        <v>811</v>
      </c>
      <c r="U13" s="1" t="s">
        <v>812</v>
      </c>
      <c r="V13" s="1" t="s">
        <v>813</v>
      </c>
    </row>
    <row r="14" s="1" customFormat="1" spans="1:22">
      <c r="A14" s="3">
        <v>999224545088531</v>
      </c>
      <c r="B14" s="1" t="s">
        <v>797</v>
      </c>
      <c r="C14" s="1" t="s">
        <v>866</v>
      </c>
      <c r="D14" s="1" t="s">
        <v>867</v>
      </c>
      <c r="E14" s="1" t="s">
        <v>868</v>
      </c>
      <c r="F14" s="1" t="s">
        <v>797</v>
      </c>
      <c r="G14" s="1" t="s">
        <v>801</v>
      </c>
      <c r="H14" s="1" t="s">
        <v>802</v>
      </c>
      <c r="I14" s="1" t="s">
        <v>869</v>
      </c>
      <c r="J14" s="1" t="s">
        <v>804</v>
      </c>
      <c r="K14" s="1" t="s">
        <v>869</v>
      </c>
      <c r="L14" s="1" t="s">
        <v>869</v>
      </c>
      <c r="M14" s="1" t="s">
        <v>805</v>
      </c>
      <c r="N14" s="1" t="s">
        <v>805</v>
      </c>
      <c r="O14" s="1" t="s">
        <v>806</v>
      </c>
      <c r="P14" s="1" t="s">
        <v>807</v>
      </c>
      <c r="Q14" s="1" t="s">
        <v>808</v>
      </c>
      <c r="R14" s="1" t="s">
        <v>870</v>
      </c>
      <c r="S14" s="1" t="s">
        <v>810</v>
      </c>
      <c r="T14" s="1" t="s">
        <v>811</v>
      </c>
      <c r="U14" s="1" t="s">
        <v>812</v>
      </c>
      <c r="V14" s="1" t="s">
        <v>839</v>
      </c>
    </row>
    <row r="15" s="1" customFormat="1" spans="1:22">
      <c r="A15" s="3">
        <v>999224544246863</v>
      </c>
      <c r="B15" s="1" t="s">
        <v>797</v>
      </c>
      <c r="C15" s="1" t="s">
        <v>871</v>
      </c>
      <c r="D15" s="1" t="s">
        <v>872</v>
      </c>
      <c r="E15" s="1" t="s">
        <v>873</v>
      </c>
      <c r="F15" s="1" t="s">
        <v>797</v>
      </c>
      <c r="G15" s="1" t="s">
        <v>801</v>
      </c>
      <c r="H15" s="1" t="s">
        <v>802</v>
      </c>
      <c r="I15" s="1" t="s">
        <v>874</v>
      </c>
      <c r="J15" s="1" t="s">
        <v>804</v>
      </c>
      <c r="K15" s="1" t="s">
        <v>874</v>
      </c>
      <c r="L15" s="1" t="s">
        <v>874</v>
      </c>
      <c r="M15" s="1" t="s">
        <v>805</v>
      </c>
      <c r="N15" s="1" t="s">
        <v>805</v>
      </c>
      <c r="O15" s="1" t="s">
        <v>806</v>
      </c>
      <c r="P15" s="1" t="s">
        <v>807</v>
      </c>
      <c r="Q15" s="1" t="s">
        <v>808</v>
      </c>
      <c r="R15" s="1" t="s">
        <v>875</v>
      </c>
      <c r="S15" s="1" t="s">
        <v>810</v>
      </c>
      <c r="T15" s="1" t="s">
        <v>811</v>
      </c>
      <c r="U15" s="1" t="s">
        <v>812</v>
      </c>
      <c r="V15" s="1" t="s">
        <v>813</v>
      </c>
    </row>
    <row r="16" s="1" customFormat="1" spans="1:22">
      <c r="A16" s="3">
        <v>999224543452369</v>
      </c>
      <c r="B16" s="1" t="s">
        <v>797</v>
      </c>
      <c r="C16" s="1" t="s">
        <v>876</v>
      </c>
      <c r="D16" s="1" t="s">
        <v>877</v>
      </c>
      <c r="E16" s="1" t="s">
        <v>878</v>
      </c>
      <c r="F16" s="1" t="s">
        <v>797</v>
      </c>
      <c r="G16" s="1" t="s">
        <v>801</v>
      </c>
      <c r="H16" s="1" t="s">
        <v>802</v>
      </c>
      <c r="I16" s="1" t="s">
        <v>879</v>
      </c>
      <c r="J16" s="1" t="s">
        <v>804</v>
      </c>
      <c r="K16" s="1" t="s">
        <v>879</v>
      </c>
      <c r="L16" s="1" t="s">
        <v>879</v>
      </c>
      <c r="M16" s="1" t="s">
        <v>805</v>
      </c>
      <c r="N16" s="1" t="s">
        <v>805</v>
      </c>
      <c r="O16" s="1" t="s">
        <v>806</v>
      </c>
      <c r="P16" s="1" t="s">
        <v>807</v>
      </c>
      <c r="Q16" s="1" t="s">
        <v>808</v>
      </c>
      <c r="R16" s="1" t="s">
        <v>880</v>
      </c>
      <c r="S16" s="1" t="s">
        <v>810</v>
      </c>
      <c r="T16" s="1" t="s">
        <v>811</v>
      </c>
      <c r="U16" s="1" t="s">
        <v>812</v>
      </c>
      <c r="V16" s="1" t="s">
        <v>839</v>
      </c>
    </row>
    <row r="17" s="1" customFormat="1" spans="1:22">
      <c r="A17" s="3">
        <v>999224542572255</v>
      </c>
      <c r="B17" s="1" t="s">
        <v>797</v>
      </c>
      <c r="C17" s="1" t="s">
        <v>881</v>
      </c>
      <c r="D17" s="1" t="s">
        <v>882</v>
      </c>
      <c r="E17" s="1" t="s">
        <v>883</v>
      </c>
      <c r="F17" s="1" t="s">
        <v>797</v>
      </c>
      <c r="G17" s="1" t="s">
        <v>801</v>
      </c>
      <c r="H17" s="1" t="s">
        <v>802</v>
      </c>
      <c r="I17" s="1" t="s">
        <v>884</v>
      </c>
      <c r="J17" s="1" t="s">
        <v>804</v>
      </c>
      <c r="K17" s="1" t="s">
        <v>884</v>
      </c>
      <c r="L17" s="1" t="s">
        <v>884</v>
      </c>
      <c r="M17" s="1" t="s">
        <v>805</v>
      </c>
      <c r="N17" s="1" t="s">
        <v>805</v>
      </c>
      <c r="O17" s="1" t="s">
        <v>806</v>
      </c>
      <c r="P17" s="1" t="s">
        <v>807</v>
      </c>
      <c r="Q17" s="1" t="s">
        <v>808</v>
      </c>
      <c r="R17" s="1" t="s">
        <v>885</v>
      </c>
      <c r="S17" s="1" t="s">
        <v>810</v>
      </c>
      <c r="T17" s="1" t="s">
        <v>811</v>
      </c>
      <c r="U17" s="1" t="s">
        <v>812</v>
      </c>
      <c r="V17" s="1" t="s">
        <v>813</v>
      </c>
    </row>
    <row r="18" s="1" customFormat="1" spans="1:22">
      <c r="A18" s="3">
        <v>999224542448378</v>
      </c>
      <c r="B18" s="1" t="s">
        <v>797</v>
      </c>
      <c r="C18" s="1" t="s">
        <v>886</v>
      </c>
      <c r="D18" s="1" t="s">
        <v>887</v>
      </c>
      <c r="E18" s="1" t="s">
        <v>888</v>
      </c>
      <c r="F18" s="1" t="s">
        <v>797</v>
      </c>
      <c r="G18" s="1" t="s">
        <v>801</v>
      </c>
      <c r="H18" s="1" t="s">
        <v>802</v>
      </c>
      <c r="I18" s="1" t="s">
        <v>889</v>
      </c>
      <c r="J18" s="1" t="s">
        <v>804</v>
      </c>
      <c r="K18" s="1" t="s">
        <v>889</v>
      </c>
      <c r="L18" s="1" t="s">
        <v>889</v>
      </c>
      <c r="M18" s="1" t="s">
        <v>805</v>
      </c>
      <c r="N18" s="1" t="s">
        <v>805</v>
      </c>
      <c r="O18" s="1" t="s">
        <v>806</v>
      </c>
      <c r="P18" s="1" t="s">
        <v>807</v>
      </c>
      <c r="Q18" s="1" t="s">
        <v>808</v>
      </c>
      <c r="R18" s="1" t="s">
        <v>890</v>
      </c>
      <c r="S18" s="1" t="s">
        <v>810</v>
      </c>
      <c r="T18" s="1" t="s">
        <v>811</v>
      </c>
      <c r="U18" s="1" t="s">
        <v>812</v>
      </c>
      <c r="V18" s="1" t="s">
        <v>839</v>
      </c>
    </row>
    <row r="19" s="1" customFormat="1" spans="1:22">
      <c r="A19" s="3">
        <v>999224542407765</v>
      </c>
      <c r="B19" s="1" t="s">
        <v>797</v>
      </c>
      <c r="C19" s="1" t="s">
        <v>891</v>
      </c>
      <c r="D19" s="1" t="s">
        <v>882</v>
      </c>
      <c r="E19" s="1" t="s">
        <v>892</v>
      </c>
      <c r="F19" s="1" t="s">
        <v>797</v>
      </c>
      <c r="G19" s="1" t="s">
        <v>801</v>
      </c>
      <c r="H19" s="1" t="s">
        <v>802</v>
      </c>
      <c r="I19" s="1" t="s">
        <v>884</v>
      </c>
      <c r="J19" s="1" t="s">
        <v>804</v>
      </c>
      <c r="K19" s="1" t="s">
        <v>884</v>
      </c>
      <c r="L19" s="1" t="s">
        <v>884</v>
      </c>
      <c r="M19" s="1" t="s">
        <v>805</v>
      </c>
      <c r="N19" s="1" t="s">
        <v>805</v>
      </c>
      <c r="O19" s="1" t="s">
        <v>806</v>
      </c>
      <c r="P19" s="1" t="s">
        <v>807</v>
      </c>
      <c r="Q19" s="1" t="s">
        <v>808</v>
      </c>
      <c r="R19" s="1" t="s">
        <v>893</v>
      </c>
      <c r="S19" s="1" t="s">
        <v>810</v>
      </c>
      <c r="T19" s="1" t="s">
        <v>811</v>
      </c>
      <c r="U19" s="1" t="s">
        <v>812</v>
      </c>
      <c r="V19" s="1" t="s">
        <v>813</v>
      </c>
    </row>
    <row r="20" s="1" customFormat="1" spans="1:22">
      <c r="A20" s="3">
        <v>999224542250002</v>
      </c>
      <c r="B20" s="1" t="s">
        <v>797</v>
      </c>
      <c r="C20" s="1" t="s">
        <v>894</v>
      </c>
      <c r="D20" s="1" t="s">
        <v>895</v>
      </c>
      <c r="E20" s="1" t="s">
        <v>896</v>
      </c>
      <c r="F20" s="1" t="s">
        <v>797</v>
      </c>
      <c r="G20" s="1" t="s">
        <v>801</v>
      </c>
      <c r="H20" s="1" t="s">
        <v>802</v>
      </c>
      <c r="I20" s="1" t="s">
        <v>897</v>
      </c>
      <c r="J20" s="1" t="s">
        <v>804</v>
      </c>
      <c r="K20" s="1" t="s">
        <v>897</v>
      </c>
      <c r="L20" s="1" t="s">
        <v>897</v>
      </c>
      <c r="M20" s="1" t="s">
        <v>805</v>
      </c>
      <c r="N20" s="1" t="s">
        <v>805</v>
      </c>
      <c r="O20" s="1" t="s">
        <v>806</v>
      </c>
      <c r="P20" s="1" t="s">
        <v>807</v>
      </c>
      <c r="Q20" s="1" t="s">
        <v>808</v>
      </c>
      <c r="R20" s="1" t="s">
        <v>898</v>
      </c>
      <c r="S20" s="1" t="s">
        <v>810</v>
      </c>
      <c r="T20" s="1" t="s">
        <v>811</v>
      </c>
      <c r="U20" s="1" t="s">
        <v>812</v>
      </c>
      <c r="V20" s="1" t="s">
        <v>813</v>
      </c>
    </row>
    <row r="21" s="1" customFormat="1" spans="1:22">
      <c r="A21" s="3">
        <v>999224542075131</v>
      </c>
      <c r="B21" s="1" t="s">
        <v>797</v>
      </c>
      <c r="C21" s="1" t="s">
        <v>899</v>
      </c>
      <c r="D21" s="1" t="s">
        <v>900</v>
      </c>
      <c r="E21" s="1" t="s">
        <v>901</v>
      </c>
      <c r="F21" s="1" t="s">
        <v>797</v>
      </c>
      <c r="G21" s="1" t="s">
        <v>801</v>
      </c>
      <c r="H21" s="1" t="s">
        <v>802</v>
      </c>
      <c r="I21" s="1" t="s">
        <v>902</v>
      </c>
      <c r="J21" s="1" t="s">
        <v>804</v>
      </c>
      <c r="K21" s="1" t="s">
        <v>902</v>
      </c>
      <c r="L21" s="1" t="s">
        <v>902</v>
      </c>
      <c r="M21" s="1" t="s">
        <v>805</v>
      </c>
      <c r="N21" s="1" t="s">
        <v>805</v>
      </c>
      <c r="O21" s="1" t="s">
        <v>806</v>
      </c>
      <c r="P21" s="1" t="s">
        <v>807</v>
      </c>
      <c r="Q21" s="1" t="s">
        <v>808</v>
      </c>
      <c r="R21" s="1" t="s">
        <v>903</v>
      </c>
      <c r="S21" s="1" t="s">
        <v>810</v>
      </c>
      <c r="T21" s="1" t="s">
        <v>811</v>
      </c>
      <c r="U21" s="1" t="s">
        <v>812</v>
      </c>
      <c r="V21" s="1" t="s">
        <v>839</v>
      </c>
    </row>
    <row r="22" s="1" customFormat="1" spans="1:22">
      <c r="A22" s="3">
        <v>999224541802350</v>
      </c>
      <c r="B22" s="1" t="s">
        <v>797</v>
      </c>
      <c r="C22" s="1" t="s">
        <v>904</v>
      </c>
      <c r="D22" s="1" t="s">
        <v>882</v>
      </c>
      <c r="E22" s="1" t="s">
        <v>905</v>
      </c>
      <c r="F22" s="1" t="s">
        <v>797</v>
      </c>
      <c r="G22" s="1" t="s">
        <v>801</v>
      </c>
      <c r="H22" s="1" t="s">
        <v>802</v>
      </c>
      <c r="I22" s="1" t="s">
        <v>884</v>
      </c>
      <c r="J22" s="1" t="s">
        <v>804</v>
      </c>
      <c r="K22" s="1" t="s">
        <v>884</v>
      </c>
      <c r="L22" s="1" t="s">
        <v>884</v>
      </c>
      <c r="M22" s="1" t="s">
        <v>805</v>
      </c>
      <c r="N22" s="1" t="s">
        <v>805</v>
      </c>
      <c r="O22" s="1" t="s">
        <v>806</v>
      </c>
      <c r="P22" s="1" t="s">
        <v>807</v>
      </c>
      <c r="Q22" s="1" t="s">
        <v>808</v>
      </c>
      <c r="R22" s="1" t="s">
        <v>906</v>
      </c>
      <c r="S22" s="1" t="s">
        <v>810</v>
      </c>
      <c r="T22" s="1" t="s">
        <v>811</v>
      </c>
      <c r="U22" s="1" t="s">
        <v>812</v>
      </c>
      <c r="V22" s="1" t="s">
        <v>813</v>
      </c>
    </row>
    <row r="23" s="1" customFormat="1" spans="1:22">
      <c r="A23" s="3">
        <v>999224540726360</v>
      </c>
      <c r="B23" s="1" t="s">
        <v>907</v>
      </c>
      <c r="C23" s="1" t="s">
        <v>908</v>
      </c>
      <c r="D23" s="1" t="s">
        <v>909</v>
      </c>
      <c r="E23" s="1" t="s">
        <v>910</v>
      </c>
      <c r="F23" s="1" t="s">
        <v>797</v>
      </c>
      <c r="G23" s="1" t="s">
        <v>801</v>
      </c>
      <c r="H23" s="1" t="s">
        <v>802</v>
      </c>
      <c r="I23" s="1" t="s">
        <v>911</v>
      </c>
      <c r="J23" s="1" t="s">
        <v>804</v>
      </c>
      <c r="K23" s="1" t="s">
        <v>911</v>
      </c>
      <c r="L23" s="1" t="s">
        <v>911</v>
      </c>
      <c r="M23" s="1" t="s">
        <v>805</v>
      </c>
      <c r="N23" s="1" t="s">
        <v>805</v>
      </c>
      <c r="O23" s="1" t="s">
        <v>806</v>
      </c>
      <c r="P23" s="1" t="s">
        <v>807</v>
      </c>
      <c r="Q23" s="1" t="s">
        <v>808</v>
      </c>
      <c r="R23" s="1" t="s">
        <v>912</v>
      </c>
      <c r="S23" s="1" t="s">
        <v>810</v>
      </c>
      <c r="T23" s="1" t="s">
        <v>811</v>
      </c>
      <c r="U23" s="1" t="s">
        <v>812</v>
      </c>
      <c r="V23" s="1" t="s">
        <v>913</v>
      </c>
    </row>
    <row r="24" s="1" customFormat="1" spans="1:22">
      <c r="A24" s="3">
        <v>999224540437193</v>
      </c>
      <c r="B24" s="1" t="s">
        <v>907</v>
      </c>
      <c r="C24" s="1" t="s">
        <v>914</v>
      </c>
      <c r="D24" s="1" t="s">
        <v>799</v>
      </c>
      <c r="E24" s="1" t="s">
        <v>915</v>
      </c>
      <c r="F24" s="1" t="s">
        <v>797</v>
      </c>
      <c r="G24" s="1" t="s">
        <v>801</v>
      </c>
      <c r="H24" s="1" t="s">
        <v>802</v>
      </c>
      <c r="I24" s="1" t="s">
        <v>803</v>
      </c>
      <c r="J24" s="1" t="s">
        <v>804</v>
      </c>
      <c r="K24" s="1" t="s">
        <v>803</v>
      </c>
      <c r="L24" s="1" t="s">
        <v>803</v>
      </c>
      <c r="M24" s="1" t="s">
        <v>805</v>
      </c>
      <c r="N24" s="1" t="s">
        <v>805</v>
      </c>
      <c r="O24" s="1" t="s">
        <v>806</v>
      </c>
      <c r="P24" s="1" t="s">
        <v>807</v>
      </c>
      <c r="Q24" s="1" t="s">
        <v>808</v>
      </c>
      <c r="R24" s="1" t="s">
        <v>916</v>
      </c>
      <c r="S24" s="1" t="s">
        <v>810</v>
      </c>
      <c r="T24" s="1" t="s">
        <v>811</v>
      </c>
      <c r="U24" s="1" t="s">
        <v>812</v>
      </c>
      <c r="V24" s="1" t="s">
        <v>813</v>
      </c>
    </row>
    <row r="25" s="1" customFormat="1" spans="1:22">
      <c r="A25" s="3">
        <v>999224536776455</v>
      </c>
      <c r="B25" s="1" t="s">
        <v>907</v>
      </c>
      <c r="C25" s="1" t="s">
        <v>917</v>
      </c>
      <c r="D25" s="1" t="s">
        <v>918</v>
      </c>
      <c r="E25" s="1" t="s">
        <v>919</v>
      </c>
      <c r="F25" s="1" t="s">
        <v>797</v>
      </c>
      <c r="G25" s="1" t="s">
        <v>801</v>
      </c>
      <c r="H25" s="1" t="s">
        <v>802</v>
      </c>
      <c r="I25" s="1" t="s">
        <v>920</v>
      </c>
      <c r="J25" s="1" t="s">
        <v>804</v>
      </c>
      <c r="K25" s="1" t="s">
        <v>920</v>
      </c>
      <c r="L25" s="1" t="s">
        <v>920</v>
      </c>
      <c r="M25" s="1" t="s">
        <v>805</v>
      </c>
      <c r="N25" s="1" t="s">
        <v>805</v>
      </c>
      <c r="O25" s="1" t="s">
        <v>806</v>
      </c>
      <c r="P25" s="1" t="s">
        <v>807</v>
      </c>
      <c r="Q25" s="1" t="s">
        <v>808</v>
      </c>
      <c r="R25" s="1" t="s">
        <v>921</v>
      </c>
      <c r="S25" s="1" t="s">
        <v>810</v>
      </c>
      <c r="T25" s="1" t="s">
        <v>811</v>
      </c>
      <c r="U25" s="1" t="s">
        <v>812</v>
      </c>
      <c r="V25" s="1" t="s">
        <v>913</v>
      </c>
    </row>
    <row r="26" s="1" customFormat="1" spans="1:22">
      <c r="A26" s="3">
        <v>999224533483540</v>
      </c>
      <c r="B26" s="1" t="s">
        <v>907</v>
      </c>
      <c r="C26" s="1" t="s">
        <v>922</v>
      </c>
      <c r="D26" s="1" t="s">
        <v>923</v>
      </c>
      <c r="E26" s="1" t="s">
        <v>924</v>
      </c>
      <c r="F26" s="1" t="s">
        <v>797</v>
      </c>
      <c r="G26" s="1" t="s">
        <v>801</v>
      </c>
      <c r="H26" s="1" t="s">
        <v>802</v>
      </c>
      <c r="I26" s="1" t="s">
        <v>925</v>
      </c>
      <c r="J26" s="1" t="s">
        <v>804</v>
      </c>
      <c r="K26" s="1" t="s">
        <v>925</v>
      </c>
      <c r="L26" s="1" t="s">
        <v>925</v>
      </c>
      <c r="M26" s="1" t="s">
        <v>805</v>
      </c>
      <c r="N26" s="1" t="s">
        <v>805</v>
      </c>
      <c r="O26" s="1" t="s">
        <v>806</v>
      </c>
      <c r="P26" s="1" t="s">
        <v>807</v>
      </c>
      <c r="Q26" s="1" t="s">
        <v>808</v>
      </c>
      <c r="R26" s="1" t="s">
        <v>926</v>
      </c>
      <c r="S26" s="1" t="s">
        <v>810</v>
      </c>
      <c r="T26" s="1" t="s">
        <v>811</v>
      </c>
      <c r="U26" s="1" t="s">
        <v>812</v>
      </c>
      <c r="V26" s="1" t="s">
        <v>813</v>
      </c>
    </row>
    <row r="27" s="1" customFormat="1" spans="1:22">
      <c r="A27" s="3">
        <v>999224533375150</v>
      </c>
      <c r="B27" s="1" t="s">
        <v>907</v>
      </c>
      <c r="C27" s="1" t="s">
        <v>927</v>
      </c>
      <c r="D27" s="1" t="s">
        <v>887</v>
      </c>
      <c r="E27" s="1" t="s">
        <v>928</v>
      </c>
      <c r="F27" s="1" t="s">
        <v>797</v>
      </c>
      <c r="G27" s="1" t="s">
        <v>801</v>
      </c>
      <c r="H27" s="1" t="s">
        <v>802</v>
      </c>
      <c r="I27" s="1" t="s">
        <v>889</v>
      </c>
      <c r="J27" s="1" t="s">
        <v>804</v>
      </c>
      <c r="K27" s="1" t="s">
        <v>889</v>
      </c>
      <c r="L27" s="1" t="s">
        <v>889</v>
      </c>
      <c r="M27" s="1" t="s">
        <v>805</v>
      </c>
      <c r="N27" s="1" t="s">
        <v>805</v>
      </c>
      <c r="O27" s="1" t="s">
        <v>806</v>
      </c>
      <c r="P27" s="1" t="s">
        <v>807</v>
      </c>
      <c r="Q27" s="1" t="s">
        <v>808</v>
      </c>
      <c r="R27" s="1" t="s">
        <v>929</v>
      </c>
      <c r="S27" s="1" t="s">
        <v>810</v>
      </c>
      <c r="T27" s="1" t="s">
        <v>811</v>
      </c>
      <c r="U27" s="1" t="s">
        <v>812</v>
      </c>
      <c r="V27" s="1" t="s">
        <v>839</v>
      </c>
    </row>
    <row r="28" s="1" customFormat="1" spans="1:22">
      <c r="A28" s="3">
        <v>999224533274424</v>
      </c>
      <c r="B28" s="1" t="s">
        <v>907</v>
      </c>
      <c r="C28" s="1" t="s">
        <v>930</v>
      </c>
      <c r="D28" s="1" t="s">
        <v>931</v>
      </c>
      <c r="E28" s="1" t="s">
        <v>932</v>
      </c>
      <c r="F28" s="1" t="s">
        <v>907</v>
      </c>
      <c r="G28" s="1" t="s">
        <v>801</v>
      </c>
      <c r="H28" s="1" t="s">
        <v>802</v>
      </c>
      <c r="I28" s="1" t="s">
        <v>933</v>
      </c>
      <c r="J28" s="1" t="s">
        <v>804</v>
      </c>
      <c r="K28" s="1" t="s">
        <v>933</v>
      </c>
      <c r="L28" s="1" t="s">
        <v>933</v>
      </c>
      <c r="M28" s="1" t="s">
        <v>805</v>
      </c>
      <c r="N28" s="1" t="s">
        <v>805</v>
      </c>
      <c r="O28" s="1" t="s">
        <v>806</v>
      </c>
      <c r="P28" s="1" t="s">
        <v>807</v>
      </c>
      <c r="Q28" s="1" t="s">
        <v>808</v>
      </c>
      <c r="R28" s="1" t="s">
        <v>934</v>
      </c>
      <c r="S28" s="1" t="s">
        <v>810</v>
      </c>
      <c r="T28" s="1" t="s">
        <v>811</v>
      </c>
      <c r="U28" s="1" t="s">
        <v>812</v>
      </c>
      <c r="V28" s="1" t="s">
        <v>813</v>
      </c>
    </row>
    <row r="29" s="1" customFormat="1" spans="1:22">
      <c r="A29" s="3">
        <v>999224524956844</v>
      </c>
      <c r="B29" s="1" t="s">
        <v>907</v>
      </c>
      <c r="C29" s="1" t="s">
        <v>935</v>
      </c>
      <c r="D29" s="1" t="s">
        <v>936</v>
      </c>
      <c r="E29" s="1" t="s">
        <v>937</v>
      </c>
      <c r="F29" s="1" t="s">
        <v>797</v>
      </c>
      <c r="G29" s="1" t="s">
        <v>801</v>
      </c>
      <c r="H29" s="1" t="s">
        <v>802</v>
      </c>
      <c r="I29" s="1" t="s">
        <v>938</v>
      </c>
      <c r="J29" s="1" t="s">
        <v>804</v>
      </c>
      <c r="K29" s="1" t="s">
        <v>938</v>
      </c>
      <c r="L29" s="1" t="s">
        <v>938</v>
      </c>
      <c r="M29" s="1" t="s">
        <v>805</v>
      </c>
      <c r="N29" s="1" t="s">
        <v>805</v>
      </c>
      <c r="O29" s="1" t="s">
        <v>806</v>
      </c>
      <c r="P29" s="1" t="s">
        <v>807</v>
      </c>
      <c r="Q29" s="1" t="s">
        <v>808</v>
      </c>
      <c r="R29" s="1" t="s">
        <v>939</v>
      </c>
      <c r="S29" s="1" t="s">
        <v>810</v>
      </c>
      <c r="T29" s="1" t="s">
        <v>811</v>
      </c>
      <c r="U29" s="1" t="s">
        <v>812</v>
      </c>
      <c r="V29" s="1" t="s">
        <v>813</v>
      </c>
    </row>
    <row r="30" s="1" customFormat="1" spans="1:22">
      <c r="A30" s="3">
        <v>999224523689960</v>
      </c>
      <c r="B30" s="1" t="s">
        <v>907</v>
      </c>
      <c r="C30" s="1" t="s">
        <v>940</v>
      </c>
      <c r="D30" s="1" t="s">
        <v>941</v>
      </c>
      <c r="E30" s="1" t="s">
        <v>942</v>
      </c>
      <c r="F30" s="1" t="s">
        <v>797</v>
      </c>
      <c r="G30" s="1" t="s">
        <v>801</v>
      </c>
      <c r="H30" s="1" t="s">
        <v>802</v>
      </c>
      <c r="I30" s="1" t="s">
        <v>943</v>
      </c>
      <c r="J30" s="1" t="s">
        <v>804</v>
      </c>
      <c r="K30" s="1" t="s">
        <v>943</v>
      </c>
      <c r="L30" s="1" t="s">
        <v>943</v>
      </c>
      <c r="M30" s="1" t="s">
        <v>805</v>
      </c>
      <c r="N30" s="1" t="s">
        <v>805</v>
      </c>
      <c r="O30" s="1" t="s">
        <v>806</v>
      </c>
      <c r="P30" s="1" t="s">
        <v>807</v>
      </c>
      <c r="Q30" s="1" t="s">
        <v>808</v>
      </c>
      <c r="R30" s="1" t="s">
        <v>944</v>
      </c>
      <c r="S30" s="1" t="s">
        <v>810</v>
      </c>
      <c r="T30" s="1" t="s">
        <v>811</v>
      </c>
      <c r="U30" s="1" t="s">
        <v>812</v>
      </c>
      <c r="V30" s="1" t="s">
        <v>839</v>
      </c>
    </row>
    <row r="31" s="1" customFormat="1" spans="1:22">
      <c r="A31" s="3">
        <v>999224522599231</v>
      </c>
      <c r="B31" s="1" t="s">
        <v>907</v>
      </c>
      <c r="C31" s="1" t="s">
        <v>945</v>
      </c>
      <c r="D31" s="1" t="s">
        <v>946</v>
      </c>
      <c r="E31" s="1" t="s">
        <v>947</v>
      </c>
      <c r="F31" s="1" t="s">
        <v>797</v>
      </c>
      <c r="G31" s="1" t="s">
        <v>801</v>
      </c>
      <c r="H31" s="1" t="s">
        <v>802</v>
      </c>
      <c r="I31" s="1" t="s">
        <v>948</v>
      </c>
      <c r="J31" s="1" t="s">
        <v>804</v>
      </c>
      <c r="K31" s="1" t="s">
        <v>948</v>
      </c>
      <c r="L31" s="1" t="s">
        <v>948</v>
      </c>
      <c r="M31" s="1" t="s">
        <v>805</v>
      </c>
      <c r="N31" s="1" t="s">
        <v>805</v>
      </c>
      <c r="O31" s="1" t="s">
        <v>806</v>
      </c>
      <c r="P31" s="1" t="s">
        <v>807</v>
      </c>
      <c r="Q31" s="1" t="s">
        <v>808</v>
      </c>
      <c r="R31" s="1" t="s">
        <v>949</v>
      </c>
      <c r="S31" s="1" t="s">
        <v>810</v>
      </c>
      <c r="T31" s="1" t="s">
        <v>811</v>
      </c>
      <c r="U31" s="1" t="s">
        <v>812</v>
      </c>
      <c r="V31" s="1" t="s">
        <v>950</v>
      </c>
    </row>
    <row r="32" s="1" customFormat="1" spans="1:22">
      <c r="A32" s="3">
        <v>999224521942847</v>
      </c>
      <c r="B32" s="1" t="s">
        <v>907</v>
      </c>
      <c r="C32" s="1" t="s">
        <v>951</v>
      </c>
      <c r="D32" s="1" t="s">
        <v>952</v>
      </c>
      <c r="E32" s="1" t="s">
        <v>953</v>
      </c>
      <c r="F32" s="1" t="s">
        <v>797</v>
      </c>
      <c r="G32" s="1" t="s">
        <v>801</v>
      </c>
      <c r="H32" s="1" t="s">
        <v>802</v>
      </c>
      <c r="I32" s="1" t="s">
        <v>954</v>
      </c>
      <c r="J32" s="1" t="s">
        <v>804</v>
      </c>
      <c r="K32" s="1" t="s">
        <v>954</v>
      </c>
      <c r="L32" s="1" t="s">
        <v>954</v>
      </c>
      <c r="M32" s="1" t="s">
        <v>805</v>
      </c>
      <c r="N32" s="1" t="s">
        <v>805</v>
      </c>
      <c r="O32" s="1" t="s">
        <v>806</v>
      </c>
      <c r="P32" s="1" t="s">
        <v>807</v>
      </c>
      <c r="Q32" s="1" t="s">
        <v>808</v>
      </c>
      <c r="R32" s="1" t="s">
        <v>955</v>
      </c>
      <c r="S32" s="1" t="s">
        <v>810</v>
      </c>
      <c r="T32" s="1" t="s">
        <v>811</v>
      </c>
      <c r="U32" s="1" t="s">
        <v>812</v>
      </c>
      <c r="V32" s="1" t="s">
        <v>813</v>
      </c>
    </row>
    <row r="33" s="1" customFormat="1" spans="1:22">
      <c r="A33" s="3">
        <v>999224521893173</v>
      </c>
      <c r="B33" s="1" t="s">
        <v>907</v>
      </c>
      <c r="C33" s="1" t="s">
        <v>956</v>
      </c>
      <c r="D33" s="1" t="s">
        <v>957</v>
      </c>
      <c r="E33" s="1" t="s">
        <v>958</v>
      </c>
      <c r="F33" s="1" t="s">
        <v>797</v>
      </c>
      <c r="G33" s="1" t="s">
        <v>801</v>
      </c>
      <c r="H33" s="1" t="s">
        <v>802</v>
      </c>
      <c r="I33" s="1" t="s">
        <v>959</v>
      </c>
      <c r="J33" s="1" t="s">
        <v>804</v>
      </c>
      <c r="K33" s="1" t="s">
        <v>959</v>
      </c>
      <c r="L33" s="1" t="s">
        <v>959</v>
      </c>
      <c r="M33" s="1" t="s">
        <v>805</v>
      </c>
      <c r="N33" s="1" t="s">
        <v>805</v>
      </c>
      <c r="O33" s="1" t="s">
        <v>806</v>
      </c>
      <c r="P33" s="1" t="s">
        <v>807</v>
      </c>
      <c r="Q33" s="1" t="s">
        <v>808</v>
      </c>
      <c r="R33" s="1" t="s">
        <v>960</v>
      </c>
      <c r="S33" s="1" t="s">
        <v>810</v>
      </c>
      <c r="T33" s="1" t="s">
        <v>811</v>
      </c>
      <c r="U33" s="1" t="s">
        <v>812</v>
      </c>
      <c r="V33" s="1" t="s">
        <v>813</v>
      </c>
    </row>
    <row r="34" s="1" customFormat="1" spans="1:22">
      <c r="A34" s="3">
        <v>999224521167934</v>
      </c>
      <c r="B34" s="1" t="s">
        <v>907</v>
      </c>
      <c r="C34" s="1" t="s">
        <v>961</v>
      </c>
      <c r="D34" s="1" t="s">
        <v>941</v>
      </c>
      <c r="E34" s="1" t="s">
        <v>962</v>
      </c>
      <c r="F34" s="1" t="s">
        <v>907</v>
      </c>
      <c r="G34" s="1" t="s">
        <v>801</v>
      </c>
      <c r="H34" s="1" t="s">
        <v>802</v>
      </c>
      <c r="I34" s="1" t="s">
        <v>963</v>
      </c>
      <c r="J34" s="1" t="s">
        <v>804</v>
      </c>
      <c r="K34" s="1" t="s">
        <v>963</v>
      </c>
      <c r="L34" s="1" t="s">
        <v>963</v>
      </c>
      <c r="M34" s="1" t="s">
        <v>805</v>
      </c>
      <c r="N34" s="1" t="s">
        <v>805</v>
      </c>
      <c r="O34" s="1" t="s">
        <v>806</v>
      </c>
      <c r="P34" s="1" t="s">
        <v>807</v>
      </c>
      <c r="Q34" s="1" t="s">
        <v>808</v>
      </c>
      <c r="R34" s="1" t="s">
        <v>964</v>
      </c>
      <c r="S34" s="1" t="s">
        <v>810</v>
      </c>
      <c r="T34" s="1" t="s">
        <v>811</v>
      </c>
      <c r="U34" s="1" t="s">
        <v>812</v>
      </c>
      <c r="V34" s="1" t="s">
        <v>839</v>
      </c>
    </row>
    <row r="35" s="1" customFormat="1" spans="1:22">
      <c r="A35" s="3">
        <v>999224520525761</v>
      </c>
      <c r="B35" s="1" t="s">
        <v>907</v>
      </c>
      <c r="C35" s="1" t="s">
        <v>965</v>
      </c>
      <c r="D35" s="1" t="s">
        <v>966</v>
      </c>
      <c r="E35" s="1" t="s">
        <v>967</v>
      </c>
      <c r="F35" s="1" t="s">
        <v>907</v>
      </c>
      <c r="G35" s="1" t="s">
        <v>801</v>
      </c>
      <c r="H35" s="1" t="s">
        <v>802</v>
      </c>
      <c r="I35" s="1" t="s">
        <v>968</v>
      </c>
      <c r="J35" s="1" t="s">
        <v>804</v>
      </c>
      <c r="K35" s="1" t="s">
        <v>968</v>
      </c>
      <c r="L35" s="1" t="s">
        <v>968</v>
      </c>
      <c r="M35" s="1" t="s">
        <v>805</v>
      </c>
      <c r="N35" s="1" t="s">
        <v>805</v>
      </c>
      <c r="O35" s="1" t="s">
        <v>806</v>
      </c>
      <c r="P35" s="1" t="s">
        <v>807</v>
      </c>
      <c r="Q35" s="1" t="s">
        <v>808</v>
      </c>
      <c r="R35" s="1" t="s">
        <v>969</v>
      </c>
      <c r="S35" s="1" t="s">
        <v>810</v>
      </c>
      <c r="T35" s="1" t="s">
        <v>811</v>
      </c>
      <c r="U35" s="1" t="s">
        <v>812</v>
      </c>
      <c r="V35" s="1" t="s">
        <v>839</v>
      </c>
    </row>
    <row r="36" s="1" customFormat="1" spans="1:22">
      <c r="A36" s="3">
        <v>999224518455169</v>
      </c>
      <c r="B36" s="1" t="s">
        <v>907</v>
      </c>
      <c r="C36" s="1" t="s">
        <v>970</v>
      </c>
      <c r="D36" s="1" t="s">
        <v>835</v>
      </c>
      <c r="E36" s="1" t="s">
        <v>971</v>
      </c>
      <c r="F36" s="1" t="s">
        <v>797</v>
      </c>
      <c r="G36" s="1" t="s">
        <v>801</v>
      </c>
      <c r="H36" s="1" t="s">
        <v>802</v>
      </c>
      <c r="I36" s="1" t="s">
        <v>972</v>
      </c>
      <c r="J36" s="1" t="s">
        <v>804</v>
      </c>
      <c r="K36" s="1" t="s">
        <v>972</v>
      </c>
      <c r="L36" s="1" t="s">
        <v>972</v>
      </c>
      <c r="M36" s="1" t="s">
        <v>805</v>
      </c>
      <c r="N36" s="1" t="s">
        <v>805</v>
      </c>
      <c r="O36" s="1" t="s">
        <v>806</v>
      </c>
      <c r="P36" s="1" t="s">
        <v>807</v>
      </c>
      <c r="Q36" s="1" t="s">
        <v>808</v>
      </c>
      <c r="R36" s="1" t="s">
        <v>973</v>
      </c>
      <c r="S36" s="1" t="s">
        <v>810</v>
      </c>
      <c r="T36" s="1" t="s">
        <v>811</v>
      </c>
      <c r="U36" s="1" t="s">
        <v>812</v>
      </c>
      <c r="V36" s="1" t="s">
        <v>839</v>
      </c>
    </row>
    <row r="37" s="1" customFormat="1" spans="1:22">
      <c r="A37" s="3">
        <v>999224518186423</v>
      </c>
      <c r="B37" s="1" t="s">
        <v>907</v>
      </c>
      <c r="C37" s="1" t="s">
        <v>974</v>
      </c>
      <c r="D37" s="1" t="s">
        <v>975</v>
      </c>
      <c r="E37" s="1" t="s">
        <v>976</v>
      </c>
      <c r="F37" s="1" t="s">
        <v>797</v>
      </c>
      <c r="G37" s="1" t="s">
        <v>801</v>
      </c>
      <c r="H37" s="1" t="s">
        <v>802</v>
      </c>
      <c r="I37" s="1" t="s">
        <v>977</v>
      </c>
      <c r="J37" s="1" t="s">
        <v>804</v>
      </c>
      <c r="K37" s="1" t="s">
        <v>977</v>
      </c>
      <c r="L37" s="1" t="s">
        <v>977</v>
      </c>
      <c r="M37" s="1" t="s">
        <v>805</v>
      </c>
      <c r="N37" s="1" t="s">
        <v>805</v>
      </c>
      <c r="O37" s="1" t="s">
        <v>806</v>
      </c>
      <c r="P37" s="1" t="s">
        <v>807</v>
      </c>
      <c r="Q37" s="1" t="s">
        <v>808</v>
      </c>
      <c r="R37" s="1" t="s">
        <v>978</v>
      </c>
      <c r="S37" s="1" t="s">
        <v>810</v>
      </c>
      <c r="T37" s="1" t="s">
        <v>811</v>
      </c>
      <c r="U37" s="1" t="s">
        <v>812</v>
      </c>
      <c r="V37" s="1" t="s">
        <v>979</v>
      </c>
    </row>
    <row r="38" s="1" customFormat="1" spans="1:22">
      <c r="A38" s="3">
        <v>999224515173306</v>
      </c>
      <c r="B38" s="1" t="s">
        <v>980</v>
      </c>
      <c r="C38" s="1" t="s">
        <v>981</v>
      </c>
      <c r="D38" s="1" t="s">
        <v>825</v>
      </c>
      <c r="E38" s="1" t="s">
        <v>982</v>
      </c>
      <c r="F38" s="1" t="s">
        <v>907</v>
      </c>
      <c r="G38" s="1" t="s">
        <v>801</v>
      </c>
      <c r="H38" s="1" t="s">
        <v>802</v>
      </c>
      <c r="I38" s="1" t="s">
        <v>983</v>
      </c>
      <c r="J38" s="1" t="s">
        <v>804</v>
      </c>
      <c r="K38" s="1" t="s">
        <v>983</v>
      </c>
      <c r="L38" s="1" t="s">
        <v>983</v>
      </c>
      <c r="M38" s="1" t="s">
        <v>805</v>
      </c>
      <c r="N38" s="1" t="s">
        <v>805</v>
      </c>
      <c r="O38" s="1" t="s">
        <v>806</v>
      </c>
      <c r="P38" s="1" t="s">
        <v>807</v>
      </c>
      <c r="Q38" s="1" t="s">
        <v>808</v>
      </c>
      <c r="R38" s="1" t="s">
        <v>984</v>
      </c>
      <c r="S38" s="1" t="s">
        <v>810</v>
      </c>
      <c r="T38" s="1" t="s">
        <v>811</v>
      </c>
      <c r="U38" s="1" t="s">
        <v>812</v>
      </c>
      <c r="V38" s="1" t="s">
        <v>813</v>
      </c>
    </row>
    <row r="39" s="1" customFormat="1" spans="1:22">
      <c r="A39" s="3">
        <v>999224512362112</v>
      </c>
      <c r="B39" s="1" t="s">
        <v>980</v>
      </c>
      <c r="C39" s="1" t="s">
        <v>985</v>
      </c>
      <c r="D39" s="1" t="s">
        <v>820</v>
      </c>
      <c r="E39" s="1" t="s">
        <v>986</v>
      </c>
      <c r="F39" s="1" t="s">
        <v>797</v>
      </c>
      <c r="G39" s="1" t="s">
        <v>801</v>
      </c>
      <c r="H39" s="1" t="s">
        <v>802</v>
      </c>
      <c r="I39" s="1" t="s">
        <v>987</v>
      </c>
      <c r="J39" s="1" t="s">
        <v>804</v>
      </c>
      <c r="K39" s="1" t="s">
        <v>987</v>
      </c>
      <c r="L39" s="1" t="s">
        <v>987</v>
      </c>
      <c r="M39" s="1" t="s">
        <v>805</v>
      </c>
      <c r="N39" s="1" t="s">
        <v>805</v>
      </c>
      <c r="O39" s="1" t="s">
        <v>806</v>
      </c>
      <c r="P39" s="1" t="s">
        <v>807</v>
      </c>
      <c r="Q39" s="1" t="s">
        <v>808</v>
      </c>
      <c r="R39" s="1" t="s">
        <v>988</v>
      </c>
      <c r="S39" s="1" t="s">
        <v>810</v>
      </c>
      <c r="T39" s="1" t="s">
        <v>811</v>
      </c>
      <c r="U39" s="1" t="s">
        <v>812</v>
      </c>
      <c r="V39" s="1" t="s">
        <v>813</v>
      </c>
    </row>
    <row r="40" s="1" customFormat="1" spans="1:22">
      <c r="A40" s="3">
        <v>999224512071865</v>
      </c>
      <c r="B40" s="1" t="s">
        <v>980</v>
      </c>
      <c r="C40" s="1" t="s">
        <v>989</v>
      </c>
      <c r="D40" s="1" t="s">
        <v>990</v>
      </c>
      <c r="E40" s="1" t="s">
        <v>991</v>
      </c>
      <c r="F40" s="1" t="s">
        <v>907</v>
      </c>
      <c r="G40" s="1" t="s">
        <v>801</v>
      </c>
      <c r="H40" s="1" t="s">
        <v>802</v>
      </c>
      <c r="I40" s="1" t="s">
        <v>992</v>
      </c>
      <c r="J40" s="1" t="s">
        <v>804</v>
      </c>
      <c r="K40" s="1" t="s">
        <v>992</v>
      </c>
      <c r="L40" s="1" t="s">
        <v>992</v>
      </c>
      <c r="M40" s="1" t="s">
        <v>805</v>
      </c>
      <c r="N40" s="1" t="s">
        <v>805</v>
      </c>
      <c r="O40" s="1" t="s">
        <v>806</v>
      </c>
      <c r="P40" s="1" t="s">
        <v>807</v>
      </c>
      <c r="Q40" s="1" t="s">
        <v>808</v>
      </c>
      <c r="R40" s="1" t="s">
        <v>993</v>
      </c>
      <c r="S40" s="1" t="s">
        <v>810</v>
      </c>
      <c r="T40" s="1" t="s">
        <v>811</v>
      </c>
      <c r="U40" s="1" t="s">
        <v>812</v>
      </c>
      <c r="V40" s="1" t="s">
        <v>979</v>
      </c>
    </row>
    <row r="41" s="1" customFormat="1" spans="1:22">
      <c r="A41" s="3">
        <v>999224509596253</v>
      </c>
      <c r="B41" s="1" t="s">
        <v>980</v>
      </c>
      <c r="C41" s="1" t="s">
        <v>994</v>
      </c>
      <c r="D41" s="1" t="s">
        <v>835</v>
      </c>
      <c r="E41" s="1" t="s">
        <v>995</v>
      </c>
      <c r="F41" s="1" t="s">
        <v>907</v>
      </c>
      <c r="G41" s="1" t="s">
        <v>801</v>
      </c>
      <c r="H41" s="1" t="s">
        <v>802</v>
      </c>
      <c r="I41" s="1" t="s">
        <v>996</v>
      </c>
      <c r="J41" s="1" t="s">
        <v>804</v>
      </c>
      <c r="K41" s="1" t="s">
        <v>996</v>
      </c>
      <c r="L41" s="1" t="s">
        <v>996</v>
      </c>
      <c r="M41" s="1" t="s">
        <v>805</v>
      </c>
      <c r="N41" s="1" t="s">
        <v>805</v>
      </c>
      <c r="O41" s="1" t="s">
        <v>806</v>
      </c>
      <c r="P41" s="1" t="s">
        <v>807</v>
      </c>
      <c r="Q41" s="1" t="s">
        <v>808</v>
      </c>
      <c r="R41" s="1" t="s">
        <v>997</v>
      </c>
      <c r="S41" s="1" t="s">
        <v>810</v>
      </c>
      <c r="T41" s="1" t="s">
        <v>811</v>
      </c>
      <c r="U41" s="1" t="s">
        <v>812</v>
      </c>
      <c r="V41" s="1" t="s">
        <v>839</v>
      </c>
    </row>
    <row r="42" s="1" customFormat="1" spans="1:22">
      <c r="A42" s="3">
        <v>999224509019422</v>
      </c>
      <c r="B42" s="1" t="s">
        <v>980</v>
      </c>
      <c r="C42" s="1" t="s">
        <v>998</v>
      </c>
      <c r="D42" s="1" t="s">
        <v>990</v>
      </c>
      <c r="E42" s="1" t="s">
        <v>999</v>
      </c>
      <c r="F42" s="1" t="s">
        <v>907</v>
      </c>
      <c r="G42" s="1" t="s">
        <v>801</v>
      </c>
      <c r="H42" s="1" t="s">
        <v>802</v>
      </c>
      <c r="I42" s="1" t="s">
        <v>992</v>
      </c>
      <c r="J42" s="1" t="s">
        <v>804</v>
      </c>
      <c r="K42" s="1" t="s">
        <v>992</v>
      </c>
      <c r="L42" s="1" t="s">
        <v>992</v>
      </c>
      <c r="M42" s="1" t="s">
        <v>805</v>
      </c>
      <c r="N42" s="1" t="s">
        <v>805</v>
      </c>
      <c r="O42" s="1" t="s">
        <v>806</v>
      </c>
      <c r="P42" s="1" t="s">
        <v>807</v>
      </c>
      <c r="Q42" s="1" t="s">
        <v>808</v>
      </c>
      <c r="R42" s="1" t="s">
        <v>1000</v>
      </c>
      <c r="S42" s="1" t="s">
        <v>810</v>
      </c>
      <c r="T42" s="1" t="s">
        <v>811</v>
      </c>
      <c r="U42" s="1" t="s">
        <v>812</v>
      </c>
      <c r="V42" s="1" t="s">
        <v>979</v>
      </c>
    </row>
    <row r="43" s="1" customFormat="1" spans="1:22">
      <c r="A43" s="3">
        <v>999224507779993</v>
      </c>
      <c r="B43" s="1" t="s">
        <v>980</v>
      </c>
      <c r="C43" s="1" t="s">
        <v>1001</v>
      </c>
      <c r="D43" s="1" t="s">
        <v>1002</v>
      </c>
      <c r="E43" s="1" t="s">
        <v>1003</v>
      </c>
      <c r="F43" s="1" t="s">
        <v>907</v>
      </c>
      <c r="G43" s="1" t="s">
        <v>801</v>
      </c>
      <c r="H43" s="1" t="s">
        <v>802</v>
      </c>
      <c r="I43" s="1" t="s">
        <v>1004</v>
      </c>
      <c r="J43" s="1" t="s">
        <v>804</v>
      </c>
      <c r="K43" s="1" t="s">
        <v>1004</v>
      </c>
      <c r="L43" s="1" t="s">
        <v>1004</v>
      </c>
      <c r="M43" s="1" t="s">
        <v>805</v>
      </c>
      <c r="N43" s="1" t="s">
        <v>805</v>
      </c>
      <c r="O43" s="1" t="s">
        <v>806</v>
      </c>
      <c r="P43" s="1" t="s">
        <v>807</v>
      </c>
      <c r="Q43" s="1" t="s">
        <v>808</v>
      </c>
      <c r="R43" s="1" t="s">
        <v>1005</v>
      </c>
      <c r="S43" s="1" t="s">
        <v>810</v>
      </c>
      <c r="T43" s="1" t="s">
        <v>811</v>
      </c>
      <c r="U43" s="1" t="s">
        <v>812</v>
      </c>
      <c r="V43" s="1" t="s">
        <v>813</v>
      </c>
    </row>
    <row r="44" s="1" customFormat="1" spans="1:22">
      <c r="A44" s="3">
        <v>999224502725137</v>
      </c>
      <c r="B44" s="1" t="s">
        <v>980</v>
      </c>
      <c r="C44" s="1" t="s">
        <v>1006</v>
      </c>
      <c r="D44" s="1" t="s">
        <v>1007</v>
      </c>
      <c r="E44" s="1" t="s">
        <v>1008</v>
      </c>
      <c r="F44" s="1" t="s">
        <v>907</v>
      </c>
      <c r="G44" s="1" t="s">
        <v>801</v>
      </c>
      <c r="H44" s="1" t="s">
        <v>802</v>
      </c>
      <c r="I44" s="1" t="s">
        <v>1009</v>
      </c>
      <c r="J44" s="1" t="s">
        <v>804</v>
      </c>
      <c r="K44" s="1" t="s">
        <v>1009</v>
      </c>
      <c r="L44" s="1" t="s">
        <v>1009</v>
      </c>
      <c r="M44" s="1" t="s">
        <v>805</v>
      </c>
      <c r="N44" s="1" t="s">
        <v>805</v>
      </c>
      <c r="O44" s="1" t="s">
        <v>806</v>
      </c>
      <c r="P44" s="1" t="s">
        <v>807</v>
      </c>
      <c r="Q44" s="1" t="s">
        <v>808</v>
      </c>
      <c r="R44" s="1" t="s">
        <v>1010</v>
      </c>
      <c r="S44" s="1" t="s">
        <v>810</v>
      </c>
      <c r="T44" s="1" t="s">
        <v>811</v>
      </c>
      <c r="U44" s="1" t="s">
        <v>812</v>
      </c>
      <c r="V44" s="1" t="s">
        <v>913</v>
      </c>
    </row>
    <row r="45" s="1" customFormat="1" spans="1:22">
      <c r="A45" s="3">
        <v>999224501636372</v>
      </c>
      <c r="B45" s="1" t="s">
        <v>980</v>
      </c>
      <c r="C45" s="1" t="s">
        <v>1011</v>
      </c>
      <c r="D45" s="1" t="s">
        <v>1002</v>
      </c>
      <c r="E45" s="1" t="s">
        <v>1012</v>
      </c>
      <c r="F45" s="1" t="s">
        <v>907</v>
      </c>
      <c r="G45" s="1" t="s">
        <v>801</v>
      </c>
      <c r="H45" s="1" t="s">
        <v>802</v>
      </c>
      <c r="I45" s="1" t="s">
        <v>1004</v>
      </c>
      <c r="J45" s="1" t="s">
        <v>804</v>
      </c>
      <c r="K45" s="1" t="s">
        <v>1004</v>
      </c>
      <c r="L45" s="1" t="s">
        <v>1004</v>
      </c>
      <c r="M45" s="1" t="s">
        <v>805</v>
      </c>
      <c r="N45" s="1" t="s">
        <v>805</v>
      </c>
      <c r="O45" s="1" t="s">
        <v>806</v>
      </c>
      <c r="P45" s="1" t="s">
        <v>807</v>
      </c>
      <c r="Q45" s="1" t="s">
        <v>808</v>
      </c>
      <c r="R45" s="1" t="s">
        <v>1013</v>
      </c>
      <c r="S45" s="1" t="s">
        <v>810</v>
      </c>
      <c r="T45" s="1" t="s">
        <v>811</v>
      </c>
      <c r="U45" s="1" t="s">
        <v>812</v>
      </c>
      <c r="V45" s="1" t="s">
        <v>813</v>
      </c>
    </row>
    <row r="46" s="1" customFormat="1" spans="1:22">
      <c r="A46" s="3">
        <v>999224501006181</v>
      </c>
      <c r="B46" s="1" t="s">
        <v>980</v>
      </c>
      <c r="C46" s="1" t="s">
        <v>1014</v>
      </c>
      <c r="D46" s="1" t="s">
        <v>835</v>
      </c>
      <c r="E46" s="1" t="s">
        <v>1015</v>
      </c>
      <c r="F46" s="1" t="s">
        <v>980</v>
      </c>
      <c r="G46" s="1" t="s">
        <v>801</v>
      </c>
      <c r="H46" s="1" t="s">
        <v>802</v>
      </c>
      <c r="I46" s="1" t="s">
        <v>1016</v>
      </c>
      <c r="J46" s="1" t="s">
        <v>804</v>
      </c>
      <c r="K46" s="1" t="s">
        <v>1016</v>
      </c>
      <c r="L46" s="1" t="s">
        <v>1016</v>
      </c>
      <c r="M46" s="1" t="s">
        <v>805</v>
      </c>
      <c r="N46" s="1" t="s">
        <v>805</v>
      </c>
      <c r="O46" s="1" t="s">
        <v>806</v>
      </c>
      <c r="P46" s="1" t="s">
        <v>807</v>
      </c>
      <c r="Q46" s="1" t="s">
        <v>808</v>
      </c>
      <c r="R46" s="1" t="s">
        <v>1017</v>
      </c>
      <c r="S46" s="1" t="s">
        <v>810</v>
      </c>
      <c r="T46" s="1" t="s">
        <v>811</v>
      </c>
      <c r="U46" s="1" t="s">
        <v>812</v>
      </c>
      <c r="V46" s="1" t="s">
        <v>839</v>
      </c>
    </row>
    <row r="47" s="1" customFormat="1" spans="1:22">
      <c r="A47" s="3">
        <v>999224500826504</v>
      </c>
      <c r="B47" s="1" t="s">
        <v>980</v>
      </c>
      <c r="C47" s="1" t="s">
        <v>1018</v>
      </c>
      <c r="D47" s="1" t="s">
        <v>1019</v>
      </c>
      <c r="E47" s="1" t="s">
        <v>1020</v>
      </c>
      <c r="F47" s="1" t="s">
        <v>907</v>
      </c>
      <c r="G47" s="1" t="s">
        <v>801</v>
      </c>
      <c r="H47" s="1" t="s">
        <v>802</v>
      </c>
      <c r="I47" s="1" t="s">
        <v>1021</v>
      </c>
      <c r="J47" s="1" t="s">
        <v>804</v>
      </c>
      <c r="K47" s="1" t="s">
        <v>1021</v>
      </c>
      <c r="L47" s="1" t="s">
        <v>1021</v>
      </c>
      <c r="M47" s="1" t="s">
        <v>805</v>
      </c>
      <c r="N47" s="1" t="s">
        <v>805</v>
      </c>
      <c r="O47" s="1" t="s">
        <v>806</v>
      </c>
      <c r="P47" s="1" t="s">
        <v>807</v>
      </c>
      <c r="Q47" s="1" t="s">
        <v>808</v>
      </c>
      <c r="R47" s="1" t="s">
        <v>1022</v>
      </c>
      <c r="S47" s="1" t="s">
        <v>810</v>
      </c>
      <c r="T47" s="1" t="s">
        <v>811</v>
      </c>
      <c r="U47" s="1" t="s">
        <v>812</v>
      </c>
      <c r="V47" s="1" t="s">
        <v>1023</v>
      </c>
    </row>
    <row r="48" s="1" customFormat="1" spans="1:22">
      <c r="A48" s="3">
        <v>999224500679373</v>
      </c>
      <c r="B48" s="1" t="s">
        <v>980</v>
      </c>
      <c r="C48" s="1" t="s">
        <v>1024</v>
      </c>
      <c r="D48" s="1" t="s">
        <v>1025</v>
      </c>
      <c r="E48" s="1" t="s">
        <v>1026</v>
      </c>
      <c r="F48" s="1" t="s">
        <v>797</v>
      </c>
      <c r="G48" s="1" t="s">
        <v>801</v>
      </c>
      <c r="H48" s="1" t="s">
        <v>802</v>
      </c>
      <c r="I48" s="1" t="s">
        <v>1027</v>
      </c>
      <c r="J48" s="1" t="s">
        <v>804</v>
      </c>
      <c r="K48" s="1" t="s">
        <v>1027</v>
      </c>
      <c r="L48" s="1" t="s">
        <v>1027</v>
      </c>
      <c r="M48" s="1" t="s">
        <v>805</v>
      </c>
      <c r="N48" s="1" t="s">
        <v>805</v>
      </c>
      <c r="O48" s="1" t="s">
        <v>806</v>
      </c>
      <c r="P48" s="1" t="s">
        <v>807</v>
      </c>
      <c r="Q48" s="1" t="s">
        <v>808</v>
      </c>
      <c r="R48" s="1" t="s">
        <v>1028</v>
      </c>
      <c r="S48" s="1" t="s">
        <v>810</v>
      </c>
      <c r="T48" s="1" t="s">
        <v>811</v>
      </c>
      <c r="U48" s="1" t="s">
        <v>812</v>
      </c>
      <c r="V48" s="1" t="s">
        <v>839</v>
      </c>
    </row>
    <row r="49" s="1" customFormat="1" spans="1:22">
      <c r="A49" s="3">
        <v>999224500204610</v>
      </c>
      <c r="B49" s="1" t="s">
        <v>980</v>
      </c>
      <c r="C49" s="1" t="s">
        <v>1029</v>
      </c>
      <c r="D49" s="1" t="s">
        <v>1030</v>
      </c>
      <c r="E49" s="1" t="s">
        <v>1031</v>
      </c>
      <c r="F49" s="1" t="s">
        <v>907</v>
      </c>
      <c r="G49" s="1" t="s">
        <v>801</v>
      </c>
      <c r="H49" s="1" t="s">
        <v>802</v>
      </c>
      <c r="I49" s="1" t="s">
        <v>1032</v>
      </c>
      <c r="J49" s="1" t="s">
        <v>804</v>
      </c>
      <c r="K49" s="1" t="s">
        <v>1032</v>
      </c>
      <c r="L49" s="1" t="s">
        <v>1032</v>
      </c>
      <c r="M49" s="1" t="s">
        <v>805</v>
      </c>
      <c r="N49" s="1" t="s">
        <v>805</v>
      </c>
      <c r="O49" s="1" t="s">
        <v>806</v>
      </c>
      <c r="P49" s="1" t="s">
        <v>807</v>
      </c>
      <c r="Q49" s="1" t="s">
        <v>808</v>
      </c>
      <c r="R49" s="1" t="s">
        <v>1033</v>
      </c>
      <c r="S49" s="1" t="s">
        <v>810</v>
      </c>
      <c r="T49" s="1" t="s">
        <v>811</v>
      </c>
      <c r="U49" s="1" t="s">
        <v>812</v>
      </c>
      <c r="V49" s="1" t="s">
        <v>979</v>
      </c>
    </row>
    <row r="50" s="1" customFormat="1" spans="1:22">
      <c r="A50" s="3">
        <v>999224500164069</v>
      </c>
      <c r="B50" s="1" t="s">
        <v>980</v>
      </c>
      <c r="C50" s="1" t="s">
        <v>1034</v>
      </c>
      <c r="D50" s="1" t="s">
        <v>1035</v>
      </c>
      <c r="E50" s="1" t="s">
        <v>1036</v>
      </c>
      <c r="F50" s="1" t="s">
        <v>907</v>
      </c>
      <c r="G50" s="1" t="s">
        <v>801</v>
      </c>
      <c r="H50" s="1" t="s">
        <v>802</v>
      </c>
      <c r="I50" s="1" t="s">
        <v>1037</v>
      </c>
      <c r="J50" s="1" t="s">
        <v>804</v>
      </c>
      <c r="K50" s="1" t="s">
        <v>1037</v>
      </c>
      <c r="L50" s="1" t="s">
        <v>1037</v>
      </c>
      <c r="M50" s="1" t="s">
        <v>805</v>
      </c>
      <c r="N50" s="1" t="s">
        <v>805</v>
      </c>
      <c r="O50" s="1" t="s">
        <v>806</v>
      </c>
      <c r="P50" s="1" t="s">
        <v>807</v>
      </c>
      <c r="Q50" s="1" t="s">
        <v>808</v>
      </c>
      <c r="R50" s="1" t="s">
        <v>1038</v>
      </c>
      <c r="S50" s="1" t="s">
        <v>810</v>
      </c>
      <c r="T50" s="1" t="s">
        <v>811</v>
      </c>
      <c r="U50" s="1" t="s">
        <v>812</v>
      </c>
      <c r="V50" s="1" t="s">
        <v>839</v>
      </c>
    </row>
    <row r="51" s="1" customFormat="1" spans="1:22">
      <c r="A51" s="3">
        <v>999224498686515</v>
      </c>
      <c r="B51" s="1" t="s">
        <v>1039</v>
      </c>
      <c r="C51" s="1" t="s">
        <v>1040</v>
      </c>
      <c r="D51" s="1" t="s">
        <v>1041</v>
      </c>
      <c r="E51" s="1" t="s">
        <v>1042</v>
      </c>
      <c r="F51" s="1" t="s">
        <v>797</v>
      </c>
      <c r="G51" s="1" t="s">
        <v>801</v>
      </c>
      <c r="H51" s="1" t="s">
        <v>802</v>
      </c>
      <c r="I51" s="1" t="s">
        <v>1043</v>
      </c>
      <c r="J51" s="1" t="s">
        <v>804</v>
      </c>
      <c r="K51" s="1" t="s">
        <v>1043</v>
      </c>
      <c r="L51" s="1" t="s">
        <v>1043</v>
      </c>
      <c r="M51" s="1" t="s">
        <v>805</v>
      </c>
      <c r="N51" s="1" t="s">
        <v>805</v>
      </c>
      <c r="O51" s="1" t="s">
        <v>806</v>
      </c>
      <c r="P51" s="1" t="s">
        <v>807</v>
      </c>
      <c r="Q51" s="1" t="s">
        <v>808</v>
      </c>
      <c r="R51" s="1" t="s">
        <v>1044</v>
      </c>
      <c r="S51" s="1" t="s">
        <v>810</v>
      </c>
      <c r="T51" s="1" t="s">
        <v>811</v>
      </c>
      <c r="U51" s="1" t="s">
        <v>812</v>
      </c>
      <c r="V51" s="1" t="s">
        <v>913</v>
      </c>
    </row>
    <row r="52" s="1" customFormat="1" spans="1:22">
      <c r="A52" s="3">
        <v>999224493795102</v>
      </c>
      <c r="B52" s="1" t="s">
        <v>1039</v>
      </c>
      <c r="C52" s="1" t="s">
        <v>1045</v>
      </c>
      <c r="D52" s="1" t="s">
        <v>952</v>
      </c>
      <c r="E52" s="1" t="s">
        <v>1046</v>
      </c>
      <c r="F52" s="1" t="s">
        <v>797</v>
      </c>
      <c r="G52" s="1" t="s">
        <v>801</v>
      </c>
      <c r="H52" s="1" t="s">
        <v>802</v>
      </c>
      <c r="I52" s="1" t="s">
        <v>954</v>
      </c>
      <c r="J52" s="1" t="s">
        <v>804</v>
      </c>
      <c r="K52" s="1" t="s">
        <v>954</v>
      </c>
      <c r="L52" s="1" t="s">
        <v>954</v>
      </c>
      <c r="M52" s="1" t="s">
        <v>805</v>
      </c>
      <c r="N52" s="1" t="s">
        <v>805</v>
      </c>
      <c r="O52" s="1" t="s">
        <v>806</v>
      </c>
      <c r="P52" s="1" t="s">
        <v>807</v>
      </c>
      <c r="Q52" s="1" t="s">
        <v>808</v>
      </c>
      <c r="R52" s="1" t="s">
        <v>1047</v>
      </c>
      <c r="S52" s="1" t="s">
        <v>810</v>
      </c>
      <c r="T52" s="1" t="s">
        <v>811</v>
      </c>
      <c r="U52" s="1" t="s">
        <v>812</v>
      </c>
      <c r="V52" s="1" t="s">
        <v>813</v>
      </c>
    </row>
    <row r="53" s="1" customFormat="1" spans="1:22">
      <c r="A53" s="3">
        <v>999224491843044</v>
      </c>
      <c r="B53" s="1" t="s">
        <v>1039</v>
      </c>
      <c r="C53" s="1" t="s">
        <v>1048</v>
      </c>
      <c r="D53" s="1" t="s">
        <v>1049</v>
      </c>
      <c r="E53" s="1" t="s">
        <v>1050</v>
      </c>
      <c r="F53" s="1" t="s">
        <v>980</v>
      </c>
      <c r="G53" s="1" t="s">
        <v>801</v>
      </c>
      <c r="H53" s="1" t="s">
        <v>802</v>
      </c>
      <c r="I53" s="1" t="s">
        <v>1051</v>
      </c>
      <c r="J53" s="1" t="s">
        <v>804</v>
      </c>
      <c r="K53" s="1" t="s">
        <v>1051</v>
      </c>
      <c r="L53" s="1" t="s">
        <v>1051</v>
      </c>
      <c r="M53" s="1" t="s">
        <v>805</v>
      </c>
      <c r="N53" s="1" t="s">
        <v>805</v>
      </c>
      <c r="O53" s="1" t="s">
        <v>806</v>
      </c>
      <c r="P53" s="1" t="s">
        <v>807</v>
      </c>
      <c r="Q53" s="1" t="s">
        <v>808</v>
      </c>
      <c r="R53" s="1" t="s">
        <v>1052</v>
      </c>
      <c r="S53" s="1" t="s">
        <v>810</v>
      </c>
      <c r="T53" s="1" t="s">
        <v>811</v>
      </c>
      <c r="U53" s="1" t="s">
        <v>812</v>
      </c>
      <c r="V53" s="1" t="s">
        <v>839</v>
      </c>
    </row>
    <row r="54" s="1" customFormat="1" spans="1:22">
      <c r="A54" s="3">
        <v>999224491830400</v>
      </c>
      <c r="B54" s="1" t="s">
        <v>1039</v>
      </c>
      <c r="C54" s="1" t="s">
        <v>1053</v>
      </c>
      <c r="D54" s="1" t="s">
        <v>1049</v>
      </c>
      <c r="E54" s="1" t="s">
        <v>1054</v>
      </c>
      <c r="F54" s="1" t="s">
        <v>980</v>
      </c>
      <c r="G54" s="1" t="s">
        <v>801</v>
      </c>
      <c r="H54" s="1" t="s">
        <v>802</v>
      </c>
      <c r="I54" s="1" t="s">
        <v>1055</v>
      </c>
      <c r="J54" s="1" t="s">
        <v>804</v>
      </c>
      <c r="K54" s="1" t="s">
        <v>1055</v>
      </c>
      <c r="L54" s="1" t="s">
        <v>1055</v>
      </c>
      <c r="M54" s="1" t="s">
        <v>805</v>
      </c>
      <c r="N54" s="1" t="s">
        <v>805</v>
      </c>
      <c r="O54" s="1" t="s">
        <v>806</v>
      </c>
      <c r="P54" s="1" t="s">
        <v>807</v>
      </c>
      <c r="Q54" s="1" t="s">
        <v>808</v>
      </c>
      <c r="R54" s="1" t="s">
        <v>1056</v>
      </c>
      <c r="S54" s="1" t="s">
        <v>810</v>
      </c>
      <c r="T54" s="1" t="s">
        <v>811</v>
      </c>
      <c r="U54" s="1" t="s">
        <v>812</v>
      </c>
      <c r="V54" s="1" t="s">
        <v>839</v>
      </c>
    </row>
    <row r="55" s="1" customFormat="1" spans="1:22">
      <c r="A55" s="3">
        <v>999224491525572</v>
      </c>
      <c r="B55" s="1" t="s">
        <v>1039</v>
      </c>
      <c r="C55" s="1" t="s">
        <v>1057</v>
      </c>
      <c r="D55" s="1" t="s">
        <v>1058</v>
      </c>
      <c r="E55" s="1" t="s">
        <v>1059</v>
      </c>
      <c r="F55" s="1" t="s">
        <v>1039</v>
      </c>
      <c r="G55" s="1" t="s">
        <v>801</v>
      </c>
      <c r="H55" s="1" t="s">
        <v>802</v>
      </c>
      <c r="I55" s="1" t="s">
        <v>1060</v>
      </c>
      <c r="J55" s="1" t="s">
        <v>804</v>
      </c>
      <c r="K55" s="1" t="s">
        <v>1060</v>
      </c>
      <c r="L55" s="1" t="s">
        <v>1060</v>
      </c>
      <c r="M55" s="1" t="s">
        <v>805</v>
      </c>
      <c r="N55" s="1" t="s">
        <v>805</v>
      </c>
      <c r="O55" s="1" t="s">
        <v>806</v>
      </c>
      <c r="P55" s="1" t="s">
        <v>807</v>
      </c>
      <c r="Q55" s="1" t="s">
        <v>808</v>
      </c>
      <c r="R55" s="1" t="s">
        <v>1061</v>
      </c>
      <c r="S55" s="1" t="s">
        <v>810</v>
      </c>
      <c r="T55" s="1" t="s">
        <v>811</v>
      </c>
      <c r="U55" s="1" t="s">
        <v>812</v>
      </c>
      <c r="V55" s="1" t="s">
        <v>813</v>
      </c>
    </row>
    <row r="56" s="1" customFormat="1" spans="1:22">
      <c r="A56" s="3">
        <v>999224489986219</v>
      </c>
      <c r="B56" s="1" t="s">
        <v>1039</v>
      </c>
      <c r="C56" s="1" t="s">
        <v>1062</v>
      </c>
      <c r="D56" s="1" t="s">
        <v>851</v>
      </c>
      <c r="E56" s="1" t="s">
        <v>1063</v>
      </c>
      <c r="F56" s="1" t="s">
        <v>907</v>
      </c>
      <c r="G56" s="1" t="s">
        <v>801</v>
      </c>
      <c r="H56" s="1" t="s">
        <v>802</v>
      </c>
      <c r="I56" s="1" t="s">
        <v>1064</v>
      </c>
      <c r="J56" s="1" t="s">
        <v>804</v>
      </c>
      <c r="K56" s="1" t="s">
        <v>1064</v>
      </c>
      <c r="L56" s="1" t="s">
        <v>1064</v>
      </c>
      <c r="M56" s="1" t="s">
        <v>805</v>
      </c>
      <c r="N56" s="1" t="s">
        <v>805</v>
      </c>
      <c r="O56" s="1" t="s">
        <v>806</v>
      </c>
      <c r="P56" s="1" t="s">
        <v>807</v>
      </c>
      <c r="Q56" s="1" t="s">
        <v>808</v>
      </c>
      <c r="R56" s="1" t="s">
        <v>1065</v>
      </c>
      <c r="S56" s="1" t="s">
        <v>810</v>
      </c>
      <c r="T56" s="1" t="s">
        <v>811</v>
      </c>
      <c r="U56" s="1" t="s">
        <v>812</v>
      </c>
      <c r="V56" s="1" t="s">
        <v>813</v>
      </c>
    </row>
    <row r="57" s="1" customFormat="1" spans="1:22">
      <c r="A57" s="3">
        <v>999224489507510</v>
      </c>
      <c r="B57" s="1" t="s">
        <v>1039</v>
      </c>
      <c r="C57" s="1" t="s">
        <v>1066</v>
      </c>
      <c r="D57" s="1" t="s">
        <v>835</v>
      </c>
      <c r="E57" s="1" t="s">
        <v>1067</v>
      </c>
      <c r="F57" s="1" t="s">
        <v>1039</v>
      </c>
      <c r="G57" s="1" t="s">
        <v>801</v>
      </c>
      <c r="H57" s="1" t="s">
        <v>802</v>
      </c>
      <c r="I57" s="1" t="s">
        <v>1068</v>
      </c>
      <c r="J57" s="1" t="s">
        <v>804</v>
      </c>
      <c r="K57" s="1" t="s">
        <v>1068</v>
      </c>
      <c r="L57" s="1" t="s">
        <v>1068</v>
      </c>
      <c r="M57" s="1" t="s">
        <v>805</v>
      </c>
      <c r="N57" s="1" t="s">
        <v>805</v>
      </c>
      <c r="O57" s="1" t="s">
        <v>806</v>
      </c>
      <c r="P57" s="1" t="s">
        <v>807</v>
      </c>
      <c r="Q57" s="1" t="s">
        <v>808</v>
      </c>
      <c r="R57" s="1" t="s">
        <v>1069</v>
      </c>
      <c r="S57" s="1" t="s">
        <v>810</v>
      </c>
      <c r="T57" s="1" t="s">
        <v>811</v>
      </c>
      <c r="U57" s="1" t="s">
        <v>812</v>
      </c>
      <c r="V57" s="1" t="s">
        <v>839</v>
      </c>
    </row>
    <row r="58" s="1" customFormat="1" spans="1:22">
      <c r="A58" s="3">
        <v>999224477132730</v>
      </c>
      <c r="B58" s="1" t="s">
        <v>1039</v>
      </c>
      <c r="C58" s="1" t="s">
        <v>1070</v>
      </c>
      <c r="D58" s="1" t="s">
        <v>851</v>
      </c>
      <c r="E58" s="1" t="s">
        <v>1071</v>
      </c>
      <c r="F58" s="1" t="s">
        <v>907</v>
      </c>
      <c r="G58" s="1" t="s">
        <v>801</v>
      </c>
      <c r="H58" s="1" t="s">
        <v>802</v>
      </c>
      <c r="I58" s="1" t="s">
        <v>1064</v>
      </c>
      <c r="J58" s="1" t="s">
        <v>804</v>
      </c>
      <c r="K58" s="1" t="s">
        <v>1064</v>
      </c>
      <c r="L58" s="1" t="s">
        <v>1064</v>
      </c>
      <c r="M58" s="1" t="s">
        <v>805</v>
      </c>
      <c r="N58" s="1" t="s">
        <v>805</v>
      </c>
      <c r="O58" s="1" t="s">
        <v>806</v>
      </c>
      <c r="P58" s="1" t="s">
        <v>807</v>
      </c>
      <c r="Q58" s="1" t="s">
        <v>808</v>
      </c>
      <c r="R58" s="1" t="s">
        <v>1072</v>
      </c>
      <c r="S58" s="1" t="s">
        <v>810</v>
      </c>
      <c r="T58" s="1" t="s">
        <v>811</v>
      </c>
      <c r="U58" s="1" t="s">
        <v>812</v>
      </c>
      <c r="V58" s="1" t="s">
        <v>813</v>
      </c>
    </row>
    <row r="59" s="1" customFormat="1" spans="1:22">
      <c r="A59" s="3">
        <v>999224476703846</v>
      </c>
      <c r="B59" s="1" t="s">
        <v>1073</v>
      </c>
      <c r="C59" s="1" t="s">
        <v>1074</v>
      </c>
      <c r="D59" s="1" t="s">
        <v>1075</v>
      </c>
      <c r="E59" s="1" t="s">
        <v>1076</v>
      </c>
      <c r="F59" s="1" t="s">
        <v>980</v>
      </c>
      <c r="G59" s="1" t="s">
        <v>801</v>
      </c>
      <c r="H59" s="1" t="s">
        <v>802</v>
      </c>
      <c r="I59" s="1" t="s">
        <v>1077</v>
      </c>
      <c r="J59" s="1" t="s">
        <v>804</v>
      </c>
      <c r="K59" s="1" t="s">
        <v>1077</v>
      </c>
      <c r="L59" s="1" t="s">
        <v>1077</v>
      </c>
      <c r="M59" s="1" t="s">
        <v>805</v>
      </c>
      <c r="N59" s="1" t="s">
        <v>805</v>
      </c>
      <c r="O59" s="1" t="s">
        <v>806</v>
      </c>
      <c r="P59" s="1" t="s">
        <v>807</v>
      </c>
      <c r="Q59" s="1" t="s">
        <v>808</v>
      </c>
      <c r="R59" s="1" t="s">
        <v>1078</v>
      </c>
      <c r="S59" s="1" t="s">
        <v>810</v>
      </c>
      <c r="T59" s="1" t="s">
        <v>811</v>
      </c>
      <c r="U59" s="1" t="s">
        <v>812</v>
      </c>
      <c r="V59" s="1" t="s">
        <v>813</v>
      </c>
    </row>
    <row r="60" s="1" customFormat="1" spans="1:22">
      <c r="A60" s="3">
        <v>999224476251290</v>
      </c>
      <c r="B60" s="1" t="s">
        <v>1073</v>
      </c>
      <c r="C60" s="1" t="s">
        <v>1079</v>
      </c>
      <c r="D60" s="1" t="s">
        <v>1049</v>
      </c>
      <c r="E60" s="1" t="s">
        <v>1080</v>
      </c>
      <c r="F60" s="1" t="s">
        <v>907</v>
      </c>
      <c r="G60" s="1" t="s">
        <v>801</v>
      </c>
      <c r="H60" s="1" t="s">
        <v>802</v>
      </c>
      <c r="I60" s="1" t="s">
        <v>1081</v>
      </c>
      <c r="J60" s="1" t="s">
        <v>804</v>
      </c>
      <c r="K60" s="1" t="s">
        <v>1081</v>
      </c>
      <c r="L60" s="1" t="s">
        <v>1081</v>
      </c>
      <c r="M60" s="1" t="s">
        <v>805</v>
      </c>
      <c r="N60" s="1" t="s">
        <v>805</v>
      </c>
      <c r="O60" s="1" t="s">
        <v>806</v>
      </c>
      <c r="P60" s="1" t="s">
        <v>807</v>
      </c>
      <c r="Q60" s="1" t="s">
        <v>808</v>
      </c>
      <c r="R60" s="1" t="s">
        <v>1082</v>
      </c>
      <c r="S60" s="1" t="s">
        <v>810</v>
      </c>
      <c r="T60" s="1" t="s">
        <v>811</v>
      </c>
      <c r="U60" s="1" t="s">
        <v>812</v>
      </c>
      <c r="V60" s="1" t="s">
        <v>839</v>
      </c>
    </row>
    <row r="61" s="1" customFormat="1" spans="1:22">
      <c r="A61" s="3">
        <v>999224476205437</v>
      </c>
      <c r="B61" s="1" t="s">
        <v>1073</v>
      </c>
      <c r="C61" s="1" t="s">
        <v>1083</v>
      </c>
      <c r="D61" s="1" t="s">
        <v>1025</v>
      </c>
      <c r="E61" s="1" t="s">
        <v>1084</v>
      </c>
      <c r="F61" s="1" t="s">
        <v>797</v>
      </c>
      <c r="G61" s="1" t="s">
        <v>801</v>
      </c>
      <c r="H61" s="1" t="s">
        <v>802</v>
      </c>
      <c r="I61" s="1" t="s">
        <v>1027</v>
      </c>
      <c r="J61" s="1" t="s">
        <v>804</v>
      </c>
      <c r="K61" s="1" t="s">
        <v>1027</v>
      </c>
      <c r="L61" s="1" t="s">
        <v>1027</v>
      </c>
      <c r="M61" s="1" t="s">
        <v>805</v>
      </c>
      <c r="N61" s="1" t="s">
        <v>805</v>
      </c>
      <c r="O61" s="1" t="s">
        <v>806</v>
      </c>
      <c r="P61" s="1" t="s">
        <v>807</v>
      </c>
      <c r="Q61" s="1" t="s">
        <v>808</v>
      </c>
      <c r="R61" s="1" t="s">
        <v>1085</v>
      </c>
      <c r="S61" s="1" t="s">
        <v>810</v>
      </c>
      <c r="T61" s="1" t="s">
        <v>811</v>
      </c>
      <c r="U61" s="1" t="s">
        <v>812</v>
      </c>
      <c r="V61" s="1" t="s">
        <v>839</v>
      </c>
    </row>
    <row r="62" s="1" customFormat="1" spans="1:22">
      <c r="A62" s="3">
        <v>999224475429446</v>
      </c>
      <c r="B62" s="1" t="s">
        <v>1073</v>
      </c>
      <c r="C62" s="1" t="s">
        <v>1086</v>
      </c>
      <c r="D62" s="1" t="s">
        <v>1087</v>
      </c>
      <c r="E62" s="1" t="s">
        <v>1088</v>
      </c>
      <c r="F62" s="1" t="s">
        <v>1039</v>
      </c>
      <c r="G62" s="1" t="s">
        <v>801</v>
      </c>
      <c r="H62" s="1" t="s">
        <v>802</v>
      </c>
      <c r="I62" s="1" t="s">
        <v>1089</v>
      </c>
      <c r="J62" s="1" t="s">
        <v>804</v>
      </c>
      <c r="K62" s="1" t="s">
        <v>1089</v>
      </c>
      <c r="L62" s="1" t="s">
        <v>1089</v>
      </c>
      <c r="M62" s="1" t="s">
        <v>805</v>
      </c>
      <c r="N62" s="1" t="s">
        <v>805</v>
      </c>
      <c r="O62" s="1" t="s">
        <v>806</v>
      </c>
      <c r="P62" s="1" t="s">
        <v>807</v>
      </c>
      <c r="Q62" s="1" t="s">
        <v>808</v>
      </c>
      <c r="R62" s="1" t="s">
        <v>1090</v>
      </c>
      <c r="S62" s="1" t="s">
        <v>810</v>
      </c>
      <c r="T62" s="1" t="s">
        <v>811</v>
      </c>
      <c r="U62" s="1" t="s">
        <v>812</v>
      </c>
      <c r="V62" s="1" t="s">
        <v>813</v>
      </c>
    </row>
    <row r="63" s="1" customFormat="1" spans="1:22">
      <c r="A63" s="3">
        <v>999224470753539</v>
      </c>
      <c r="B63" s="1" t="s">
        <v>1073</v>
      </c>
      <c r="C63" s="1" t="s">
        <v>1091</v>
      </c>
      <c r="D63" s="1" t="s">
        <v>1092</v>
      </c>
      <c r="E63" s="1" t="s">
        <v>1093</v>
      </c>
      <c r="F63" s="1" t="s">
        <v>797</v>
      </c>
      <c r="G63" s="1" t="s">
        <v>801</v>
      </c>
      <c r="H63" s="1" t="s">
        <v>802</v>
      </c>
      <c r="I63" s="1" t="s">
        <v>1094</v>
      </c>
      <c r="J63" s="1" t="s">
        <v>804</v>
      </c>
      <c r="K63" s="1" t="s">
        <v>1094</v>
      </c>
      <c r="L63" s="1" t="s">
        <v>1094</v>
      </c>
      <c r="M63" s="1" t="s">
        <v>805</v>
      </c>
      <c r="N63" s="1" t="s">
        <v>805</v>
      </c>
      <c r="O63" s="1" t="s">
        <v>806</v>
      </c>
      <c r="P63" s="1" t="s">
        <v>807</v>
      </c>
      <c r="Q63" s="1" t="s">
        <v>808</v>
      </c>
      <c r="R63" s="1" t="s">
        <v>1095</v>
      </c>
      <c r="S63" s="1" t="s">
        <v>810</v>
      </c>
      <c r="T63" s="1" t="s">
        <v>811</v>
      </c>
      <c r="U63" s="1" t="s">
        <v>812</v>
      </c>
      <c r="V63" s="1" t="s">
        <v>839</v>
      </c>
    </row>
    <row r="64" s="1" customFormat="1" spans="1:22">
      <c r="A64" s="3">
        <v>999224470608096</v>
      </c>
      <c r="B64" s="1" t="s">
        <v>1073</v>
      </c>
      <c r="C64" s="1" t="s">
        <v>1096</v>
      </c>
      <c r="D64" s="1" t="s">
        <v>1092</v>
      </c>
      <c r="E64" s="1" t="s">
        <v>1097</v>
      </c>
      <c r="F64" s="1" t="s">
        <v>797</v>
      </c>
      <c r="G64" s="1" t="s">
        <v>801</v>
      </c>
      <c r="H64" s="1" t="s">
        <v>802</v>
      </c>
      <c r="I64" s="1" t="s">
        <v>1094</v>
      </c>
      <c r="J64" s="1" t="s">
        <v>804</v>
      </c>
      <c r="K64" s="1" t="s">
        <v>1094</v>
      </c>
      <c r="L64" s="1" t="s">
        <v>1094</v>
      </c>
      <c r="M64" s="1" t="s">
        <v>805</v>
      </c>
      <c r="N64" s="1" t="s">
        <v>805</v>
      </c>
      <c r="O64" s="1" t="s">
        <v>806</v>
      </c>
      <c r="P64" s="1" t="s">
        <v>807</v>
      </c>
      <c r="Q64" s="1" t="s">
        <v>808</v>
      </c>
      <c r="R64" s="1" t="s">
        <v>1098</v>
      </c>
      <c r="S64" s="1" t="s">
        <v>810</v>
      </c>
      <c r="T64" s="1" t="s">
        <v>811</v>
      </c>
      <c r="U64" s="1" t="s">
        <v>812</v>
      </c>
      <c r="V64" s="1" t="s">
        <v>839</v>
      </c>
    </row>
    <row r="65" s="1" customFormat="1" spans="1:22">
      <c r="A65" s="3">
        <v>999224470212190</v>
      </c>
      <c r="B65" s="1" t="s">
        <v>1073</v>
      </c>
      <c r="C65" s="1" t="s">
        <v>1099</v>
      </c>
      <c r="D65" s="1" t="s">
        <v>830</v>
      </c>
      <c r="E65" s="1" t="s">
        <v>1100</v>
      </c>
      <c r="F65" s="1" t="s">
        <v>980</v>
      </c>
      <c r="G65" s="1" t="s">
        <v>801</v>
      </c>
      <c r="H65" s="1" t="s">
        <v>802</v>
      </c>
      <c r="I65" s="1" t="s">
        <v>1101</v>
      </c>
      <c r="J65" s="1" t="s">
        <v>804</v>
      </c>
      <c r="K65" s="1" t="s">
        <v>1101</v>
      </c>
      <c r="L65" s="1" t="s">
        <v>1101</v>
      </c>
      <c r="M65" s="1" t="s">
        <v>805</v>
      </c>
      <c r="N65" s="1" t="s">
        <v>805</v>
      </c>
      <c r="O65" s="1" t="s">
        <v>806</v>
      </c>
      <c r="P65" s="1" t="s">
        <v>807</v>
      </c>
      <c r="Q65" s="1" t="s">
        <v>808</v>
      </c>
      <c r="R65" s="1" t="s">
        <v>1102</v>
      </c>
      <c r="S65" s="1" t="s">
        <v>810</v>
      </c>
      <c r="T65" s="1" t="s">
        <v>811</v>
      </c>
      <c r="U65" s="1" t="s">
        <v>812</v>
      </c>
      <c r="V65" s="1" t="s">
        <v>813</v>
      </c>
    </row>
    <row r="66" s="1" customFormat="1" spans="1:22">
      <c r="A66" s="3">
        <v>999224468002989</v>
      </c>
      <c r="B66" s="1" t="s">
        <v>1073</v>
      </c>
      <c r="C66" s="1" t="s">
        <v>1103</v>
      </c>
      <c r="D66" s="1" t="s">
        <v>1104</v>
      </c>
      <c r="E66" s="1" t="s">
        <v>1105</v>
      </c>
      <c r="F66" s="1" t="s">
        <v>797</v>
      </c>
      <c r="G66" s="1" t="s">
        <v>801</v>
      </c>
      <c r="H66" s="1" t="s">
        <v>802</v>
      </c>
      <c r="I66" s="1" t="s">
        <v>1106</v>
      </c>
      <c r="J66" s="1" t="s">
        <v>804</v>
      </c>
      <c r="K66" s="1" t="s">
        <v>1106</v>
      </c>
      <c r="L66" s="1" t="s">
        <v>1106</v>
      </c>
      <c r="M66" s="1" t="s">
        <v>805</v>
      </c>
      <c r="N66" s="1" t="s">
        <v>805</v>
      </c>
      <c r="O66" s="1" t="s">
        <v>806</v>
      </c>
      <c r="P66" s="1" t="s">
        <v>807</v>
      </c>
      <c r="Q66" s="1" t="s">
        <v>808</v>
      </c>
      <c r="R66" s="1" t="s">
        <v>1107</v>
      </c>
      <c r="S66" s="1" t="s">
        <v>810</v>
      </c>
      <c r="T66" s="1" t="s">
        <v>811</v>
      </c>
      <c r="U66" s="1" t="s">
        <v>812</v>
      </c>
      <c r="V66" s="1" t="s">
        <v>979</v>
      </c>
    </row>
    <row r="67" s="1" customFormat="1" spans="1:22">
      <c r="A67" s="3">
        <v>999224466765960</v>
      </c>
      <c r="B67" s="1" t="s">
        <v>1073</v>
      </c>
      <c r="C67" s="1" t="s">
        <v>1108</v>
      </c>
      <c r="D67" s="1" t="s">
        <v>1109</v>
      </c>
      <c r="E67" s="1" t="s">
        <v>1110</v>
      </c>
      <c r="F67" s="1" t="s">
        <v>1039</v>
      </c>
      <c r="G67" s="1" t="s">
        <v>801</v>
      </c>
      <c r="H67" s="1" t="s">
        <v>802</v>
      </c>
      <c r="I67" s="1" t="s">
        <v>1111</v>
      </c>
      <c r="J67" s="1" t="s">
        <v>804</v>
      </c>
      <c r="K67" s="1" t="s">
        <v>1111</v>
      </c>
      <c r="L67" s="1" t="s">
        <v>1111</v>
      </c>
      <c r="M67" s="1" t="s">
        <v>805</v>
      </c>
      <c r="N67" s="1" t="s">
        <v>805</v>
      </c>
      <c r="O67" s="1" t="s">
        <v>806</v>
      </c>
      <c r="P67" s="1" t="s">
        <v>807</v>
      </c>
      <c r="Q67" s="1" t="s">
        <v>808</v>
      </c>
      <c r="R67" s="1" t="s">
        <v>1112</v>
      </c>
      <c r="S67" s="1" t="s">
        <v>810</v>
      </c>
      <c r="T67" s="1" t="s">
        <v>811</v>
      </c>
      <c r="U67" s="1" t="s">
        <v>812</v>
      </c>
      <c r="V67" s="1" t="s">
        <v>813</v>
      </c>
    </row>
    <row r="68" s="1" customFormat="1" spans="1:22">
      <c r="A68" s="3">
        <v>999224466279129</v>
      </c>
      <c r="B68" s="1" t="s">
        <v>1073</v>
      </c>
      <c r="C68" s="1" t="s">
        <v>1113</v>
      </c>
      <c r="D68" s="1" t="s">
        <v>1092</v>
      </c>
      <c r="E68" s="1" t="s">
        <v>1114</v>
      </c>
      <c r="F68" s="1" t="s">
        <v>797</v>
      </c>
      <c r="G68" s="1" t="s">
        <v>801</v>
      </c>
      <c r="H68" s="1" t="s">
        <v>802</v>
      </c>
      <c r="I68" s="1" t="s">
        <v>1115</v>
      </c>
      <c r="J68" s="1" t="s">
        <v>804</v>
      </c>
      <c r="K68" s="1" t="s">
        <v>1115</v>
      </c>
      <c r="L68" s="1" t="s">
        <v>1115</v>
      </c>
      <c r="M68" s="1" t="s">
        <v>805</v>
      </c>
      <c r="N68" s="1" t="s">
        <v>805</v>
      </c>
      <c r="O68" s="1" t="s">
        <v>806</v>
      </c>
      <c r="P68" s="1" t="s">
        <v>807</v>
      </c>
      <c r="Q68" s="1" t="s">
        <v>808</v>
      </c>
      <c r="R68" s="1" t="s">
        <v>1116</v>
      </c>
      <c r="S68" s="1" t="s">
        <v>810</v>
      </c>
      <c r="T68" s="1" t="s">
        <v>811</v>
      </c>
      <c r="U68" s="1" t="s">
        <v>812</v>
      </c>
      <c r="V68" s="1" t="s">
        <v>839</v>
      </c>
    </row>
    <row r="69" s="1" customFormat="1" spans="1:22">
      <c r="A69" s="3">
        <v>999224464452856</v>
      </c>
      <c r="B69" s="1" t="s">
        <v>1073</v>
      </c>
      <c r="C69" s="1" t="s">
        <v>1117</v>
      </c>
      <c r="D69" s="1" t="s">
        <v>1092</v>
      </c>
      <c r="E69" s="1" t="s">
        <v>1118</v>
      </c>
      <c r="F69" s="1" t="s">
        <v>797</v>
      </c>
      <c r="G69" s="1" t="s">
        <v>801</v>
      </c>
      <c r="H69" s="1" t="s">
        <v>802</v>
      </c>
      <c r="I69" s="1" t="s">
        <v>1094</v>
      </c>
      <c r="J69" s="1" t="s">
        <v>804</v>
      </c>
      <c r="K69" s="1" t="s">
        <v>1094</v>
      </c>
      <c r="L69" s="1" t="s">
        <v>1094</v>
      </c>
      <c r="M69" s="1" t="s">
        <v>805</v>
      </c>
      <c r="N69" s="1" t="s">
        <v>805</v>
      </c>
      <c r="O69" s="1" t="s">
        <v>806</v>
      </c>
      <c r="P69" s="1" t="s">
        <v>807</v>
      </c>
      <c r="Q69" s="1" t="s">
        <v>808</v>
      </c>
      <c r="R69" s="1" t="s">
        <v>1119</v>
      </c>
      <c r="S69" s="1" t="s">
        <v>810</v>
      </c>
      <c r="T69" s="1" t="s">
        <v>811</v>
      </c>
      <c r="U69" s="1" t="s">
        <v>812</v>
      </c>
      <c r="V69" s="1" t="s">
        <v>839</v>
      </c>
    </row>
    <row r="70" s="1" customFormat="1" spans="1:22">
      <c r="A70" s="3">
        <v>999224463538752</v>
      </c>
      <c r="B70" s="1" t="s">
        <v>1073</v>
      </c>
      <c r="C70" s="1" t="s">
        <v>1120</v>
      </c>
      <c r="D70" s="1" t="s">
        <v>1121</v>
      </c>
      <c r="E70" s="1" t="s">
        <v>1122</v>
      </c>
      <c r="F70" s="1" t="s">
        <v>797</v>
      </c>
      <c r="G70" s="1" t="s">
        <v>801</v>
      </c>
      <c r="H70" s="1" t="s">
        <v>802</v>
      </c>
      <c r="I70" s="1" t="s">
        <v>1123</v>
      </c>
      <c r="J70" s="1" t="s">
        <v>804</v>
      </c>
      <c r="K70" s="1" t="s">
        <v>1123</v>
      </c>
      <c r="L70" s="1" t="s">
        <v>1123</v>
      </c>
      <c r="M70" s="1" t="s">
        <v>805</v>
      </c>
      <c r="N70" s="1" t="s">
        <v>805</v>
      </c>
      <c r="O70" s="1" t="s">
        <v>806</v>
      </c>
      <c r="P70" s="1" t="s">
        <v>807</v>
      </c>
      <c r="Q70" s="1" t="s">
        <v>808</v>
      </c>
      <c r="R70" s="1" t="s">
        <v>1124</v>
      </c>
      <c r="S70" s="1" t="s">
        <v>810</v>
      </c>
      <c r="T70" s="1" t="s">
        <v>811</v>
      </c>
      <c r="U70" s="1" t="s">
        <v>812</v>
      </c>
      <c r="V70" s="1" t="s">
        <v>950</v>
      </c>
    </row>
    <row r="71" s="1" customFormat="1" spans="1:22">
      <c r="A71" s="3">
        <v>999224462388141</v>
      </c>
      <c r="B71" s="1" t="s">
        <v>1125</v>
      </c>
      <c r="C71" s="1" t="s">
        <v>1126</v>
      </c>
      <c r="D71" s="1" t="s">
        <v>1127</v>
      </c>
      <c r="E71" s="1" t="s">
        <v>1128</v>
      </c>
      <c r="F71" s="1" t="s">
        <v>797</v>
      </c>
      <c r="G71" s="1" t="s">
        <v>801</v>
      </c>
      <c r="H71" s="1" t="s">
        <v>802</v>
      </c>
      <c r="I71" s="1" t="s">
        <v>1129</v>
      </c>
      <c r="J71" s="1" t="s">
        <v>804</v>
      </c>
      <c r="K71" s="1" t="s">
        <v>1129</v>
      </c>
      <c r="L71" s="1" t="s">
        <v>1129</v>
      </c>
      <c r="M71" s="1" t="s">
        <v>805</v>
      </c>
      <c r="N71" s="1" t="s">
        <v>805</v>
      </c>
      <c r="O71" s="1" t="s">
        <v>806</v>
      </c>
      <c r="P71" s="1" t="s">
        <v>807</v>
      </c>
      <c r="Q71" s="1" t="s">
        <v>808</v>
      </c>
      <c r="R71" s="1" t="s">
        <v>1130</v>
      </c>
      <c r="S71" s="1" t="s">
        <v>810</v>
      </c>
      <c r="T71" s="1" t="s">
        <v>811</v>
      </c>
      <c r="U71" s="1" t="s">
        <v>812</v>
      </c>
      <c r="V71" s="1" t="s">
        <v>950</v>
      </c>
    </row>
    <row r="72" s="1" customFormat="1" spans="1:22">
      <c r="A72" s="3">
        <v>999224462023699</v>
      </c>
      <c r="B72" s="1" t="s">
        <v>1125</v>
      </c>
      <c r="C72" s="1" t="s">
        <v>1131</v>
      </c>
      <c r="D72" s="1" t="s">
        <v>835</v>
      </c>
      <c r="E72" s="1" t="s">
        <v>1132</v>
      </c>
      <c r="F72" s="1" t="s">
        <v>907</v>
      </c>
      <c r="G72" s="1" t="s">
        <v>801</v>
      </c>
      <c r="H72" s="1" t="s">
        <v>802</v>
      </c>
      <c r="I72" s="1" t="s">
        <v>1133</v>
      </c>
      <c r="J72" s="1" t="s">
        <v>804</v>
      </c>
      <c r="K72" s="1" t="s">
        <v>1133</v>
      </c>
      <c r="L72" s="1" t="s">
        <v>1133</v>
      </c>
      <c r="M72" s="1" t="s">
        <v>805</v>
      </c>
      <c r="N72" s="1" t="s">
        <v>805</v>
      </c>
      <c r="O72" s="1" t="s">
        <v>806</v>
      </c>
      <c r="P72" s="1" t="s">
        <v>807</v>
      </c>
      <c r="Q72" s="1" t="s">
        <v>808</v>
      </c>
      <c r="R72" s="1" t="s">
        <v>1134</v>
      </c>
      <c r="S72" s="1" t="s">
        <v>810</v>
      </c>
      <c r="T72" s="1" t="s">
        <v>811</v>
      </c>
      <c r="U72" s="1" t="s">
        <v>812</v>
      </c>
      <c r="V72" s="1" t="s">
        <v>839</v>
      </c>
    </row>
    <row r="73" s="1" customFormat="1" spans="1:22">
      <c r="A73" s="3">
        <v>999224455485800</v>
      </c>
      <c r="B73" s="1" t="s">
        <v>1125</v>
      </c>
      <c r="C73" s="1" t="s">
        <v>1135</v>
      </c>
      <c r="D73" s="1" t="s">
        <v>957</v>
      </c>
      <c r="E73" s="1" t="s">
        <v>1136</v>
      </c>
      <c r="F73" s="1" t="s">
        <v>907</v>
      </c>
      <c r="G73" s="1" t="s">
        <v>801</v>
      </c>
      <c r="H73" s="1" t="s">
        <v>802</v>
      </c>
      <c r="I73" s="1" t="s">
        <v>1137</v>
      </c>
      <c r="J73" s="1" t="s">
        <v>804</v>
      </c>
      <c r="K73" s="1" t="s">
        <v>1137</v>
      </c>
      <c r="L73" s="1" t="s">
        <v>1137</v>
      </c>
      <c r="M73" s="1" t="s">
        <v>805</v>
      </c>
      <c r="N73" s="1" t="s">
        <v>805</v>
      </c>
      <c r="O73" s="1" t="s">
        <v>806</v>
      </c>
      <c r="P73" s="1" t="s">
        <v>807</v>
      </c>
      <c r="Q73" s="1" t="s">
        <v>808</v>
      </c>
      <c r="R73" s="1" t="s">
        <v>1138</v>
      </c>
      <c r="S73" s="1" t="s">
        <v>810</v>
      </c>
      <c r="T73" s="1" t="s">
        <v>811</v>
      </c>
      <c r="U73" s="1" t="s">
        <v>812</v>
      </c>
      <c r="V73" s="1" t="s">
        <v>813</v>
      </c>
    </row>
    <row r="74" s="1" customFormat="1" spans="1:22">
      <c r="A74" s="3">
        <v>999224454236038</v>
      </c>
      <c r="B74" s="1" t="s">
        <v>1125</v>
      </c>
      <c r="C74" s="1" t="s">
        <v>1139</v>
      </c>
      <c r="D74" s="1" t="s">
        <v>1140</v>
      </c>
      <c r="E74" s="1" t="s">
        <v>1141</v>
      </c>
      <c r="F74" s="1" t="s">
        <v>1073</v>
      </c>
      <c r="G74" s="1" t="s">
        <v>801</v>
      </c>
      <c r="H74" s="1" t="s">
        <v>802</v>
      </c>
      <c r="I74" s="1" t="s">
        <v>1142</v>
      </c>
      <c r="J74" s="1" t="s">
        <v>804</v>
      </c>
      <c r="K74" s="1" t="s">
        <v>1142</v>
      </c>
      <c r="L74" s="1" t="s">
        <v>1142</v>
      </c>
      <c r="M74" s="1" t="s">
        <v>805</v>
      </c>
      <c r="N74" s="1" t="s">
        <v>805</v>
      </c>
      <c r="O74" s="1" t="s">
        <v>806</v>
      </c>
      <c r="P74" s="1" t="s">
        <v>807</v>
      </c>
      <c r="Q74" s="1" t="s">
        <v>808</v>
      </c>
      <c r="R74" s="1" t="s">
        <v>1143</v>
      </c>
      <c r="S74" s="1" t="s">
        <v>810</v>
      </c>
      <c r="T74" s="1" t="s">
        <v>811</v>
      </c>
      <c r="U74" s="1" t="s">
        <v>812</v>
      </c>
      <c r="V74" s="1" t="s">
        <v>813</v>
      </c>
    </row>
    <row r="75" s="1" customFormat="1" spans="1:22">
      <c r="A75" s="3">
        <v>999224452395590</v>
      </c>
      <c r="B75" s="1" t="s">
        <v>1125</v>
      </c>
      <c r="C75" s="1" t="s">
        <v>1144</v>
      </c>
      <c r="D75" s="1" t="s">
        <v>1145</v>
      </c>
      <c r="E75" s="1" t="s">
        <v>1146</v>
      </c>
      <c r="F75" s="1" t="s">
        <v>907</v>
      </c>
      <c r="G75" s="1" t="s">
        <v>801</v>
      </c>
      <c r="H75" s="1" t="s">
        <v>802</v>
      </c>
      <c r="I75" s="1" t="s">
        <v>1147</v>
      </c>
      <c r="J75" s="1" t="s">
        <v>804</v>
      </c>
      <c r="K75" s="1" t="s">
        <v>1147</v>
      </c>
      <c r="L75" s="1" t="s">
        <v>1147</v>
      </c>
      <c r="M75" s="1" t="s">
        <v>805</v>
      </c>
      <c r="N75" s="1" t="s">
        <v>805</v>
      </c>
      <c r="O75" s="1" t="s">
        <v>806</v>
      </c>
      <c r="P75" s="1" t="s">
        <v>807</v>
      </c>
      <c r="Q75" s="1" t="s">
        <v>808</v>
      </c>
      <c r="R75" s="1" t="s">
        <v>1148</v>
      </c>
      <c r="S75" s="1" t="s">
        <v>810</v>
      </c>
      <c r="T75" s="1" t="s">
        <v>811</v>
      </c>
      <c r="U75" s="1" t="s">
        <v>812</v>
      </c>
      <c r="V75" s="1" t="s">
        <v>839</v>
      </c>
    </row>
    <row r="76" s="1" customFormat="1" spans="1:22">
      <c r="A76" s="3">
        <v>999224451888215</v>
      </c>
      <c r="B76" s="1" t="s">
        <v>1125</v>
      </c>
      <c r="C76" s="1" t="s">
        <v>1149</v>
      </c>
      <c r="D76" s="1" t="s">
        <v>1150</v>
      </c>
      <c r="E76" s="1" t="s">
        <v>1151</v>
      </c>
      <c r="F76" s="1" t="s">
        <v>907</v>
      </c>
      <c r="G76" s="1" t="s">
        <v>801</v>
      </c>
      <c r="H76" s="1" t="s">
        <v>802</v>
      </c>
      <c r="I76" s="1" t="s">
        <v>1152</v>
      </c>
      <c r="J76" s="1" t="s">
        <v>804</v>
      </c>
      <c r="K76" s="1" t="s">
        <v>1152</v>
      </c>
      <c r="L76" s="1" t="s">
        <v>1152</v>
      </c>
      <c r="M76" s="1" t="s">
        <v>805</v>
      </c>
      <c r="N76" s="1" t="s">
        <v>805</v>
      </c>
      <c r="O76" s="1" t="s">
        <v>806</v>
      </c>
      <c r="P76" s="1" t="s">
        <v>807</v>
      </c>
      <c r="Q76" s="1" t="s">
        <v>808</v>
      </c>
      <c r="R76" s="1" t="s">
        <v>1153</v>
      </c>
      <c r="S76" s="1" t="s">
        <v>810</v>
      </c>
      <c r="T76" s="1" t="s">
        <v>811</v>
      </c>
      <c r="U76" s="1" t="s">
        <v>812</v>
      </c>
      <c r="V76" s="1" t="s">
        <v>813</v>
      </c>
    </row>
    <row r="77" s="1" customFormat="1" spans="1:22">
      <c r="A77" s="3">
        <v>999224450521242</v>
      </c>
      <c r="B77" s="1" t="s">
        <v>1125</v>
      </c>
      <c r="C77" s="1" t="s">
        <v>1154</v>
      </c>
      <c r="D77" s="1" t="s">
        <v>1155</v>
      </c>
      <c r="E77" s="1" t="s">
        <v>1156</v>
      </c>
      <c r="F77" s="1" t="s">
        <v>797</v>
      </c>
      <c r="G77" s="1" t="s">
        <v>801</v>
      </c>
      <c r="H77" s="1" t="s">
        <v>802</v>
      </c>
      <c r="I77" s="1" t="s">
        <v>1157</v>
      </c>
      <c r="J77" s="1" t="s">
        <v>804</v>
      </c>
      <c r="K77" s="1" t="s">
        <v>1157</v>
      </c>
      <c r="L77" s="1" t="s">
        <v>1157</v>
      </c>
      <c r="M77" s="1" t="s">
        <v>805</v>
      </c>
      <c r="N77" s="1" t="s">
        <v>805</v>
      </c>
      <c r="O77" s="1" t="s">
        <v>806</v>
      </c>
      <c r="P77" s="1" t="s">
        <v>807</v>
      </c>
      <c r="Q77" s="1" t="s">
        <v>808</v>
      </c>
      <c r="R77" s="1" t="s">
        <v>1158</v>
      </c>
      <c r="S77" s="1" t="s">
        <v>810</v>
      </c>
      <c r="T77" s="1" t="s">
        <v>811</v>
      </c>
      <c r="U77" s="1" t="s">
        <v>812</v>
      </c>
      <c r="V77" s="1" t="s">
        <v>839</v>
      </c>
    </row>
    <row r="78" s="1" customFormat="1" spans="1:22">
      <c r="A78" s="3">
        <v>24449003242</v>
      </c>
      <c r="B78" s="1" t="s">
        <v>1125</v>
      </c>
      <c r="C78" s="1" t="s">
        <v>1159</v>
      </c>
      <c r="D78" s="1" t="s">
        <v>1160</v>
      </c>
      <c r="E78" s="1" t="s">
        <v>1161</v>
      </c>
      <c r="F78" s="1" t="s">
        <v>907</v>
      </c>
      <c r="G78" s="1" t="s">
        <v>801</v>
      </c>
      <c r="H78" s="1" t="s">
        <v>802</v>
      </c>
      <c r="I78" s="1" t="s">
        <v>1162</v>
      </c>
      <c r="J78" s="1" t="s">
        <v>804</v>
      </c>
      <c r="K78" s="1" t="s">
        <v>1162</v>
      </c>
      <c r="L78" s="1" t="s">
        <v>1162</v>
      </c>
      <c r="M78" s="1" t="s">
        <v>805</v>
      </c>
      <c r="N78" s="1" t="s">
        <v>805</v>
      </c>
      <c r="O78" s="1" t="s">
        <v>806</v>
      </c>
      <c r="P78" s="1" t="s">
        <v>807</v>
      </c>
      <c r="Q78" s="1" t="s">
        <v>808</v>
      </c>
      <c r="R78" s="1" t="s">
        <v>1163</v>
      </c>
      <c r="S78" s="1" t="s">
        <v>810</v>
      </c>
      <c r="T78" s="1" t="s">
        <v>811</v>
      </c>
      <c r="U78" s="1" t="s">
        <v>812</v>
      </c>
      <c r="V78" s="1" t="s">
        <v>839</v>
      </c>
    </row>
    <row r="79" s="1" customFormat="1" spans="1:22">
      <c r="A79" s="3">
        <v>999224448061353</v>
      </c>
      <c r="B79" s="1" t="s">
        <v>1125</v>
      </c>
      <c r="C79" s="1" t="s">
        <v>1164</v>
      </c>
      <c r="D79" s="1" t="s">
        <v>1035</v>
      </c>
      <c r="E79" s="1" t="s">
        <v>1165</v>
      </c>
      <c r="F79" s="1" t="s">
        <v>797</v>
      </c>
      <c r="G79" s="1" t="s">
        <v>801</v>
      </c>
      <c r="H79" s="1" t="s">
        <v>802</v>
      </c>
      <c r="I79" s="1" t="s">
        <v>1166</v>
      </c>
      <c r="J79" s="1" t="s">
        <v>804</v>
      </c>
      <c r="K79" s="1" t="s">
        <v>1166</v>
      </c>
      <c r="L79" s="1" t="s">
        <v>1166</v>
      </c>
      <c r="M79" s="1" t="s">
        <v>805</v>
      </c>
      <c r="N79" s="1" t="s">
        <v>805</v>
      </c>
      <c r="O79" s="1" t="s">
        <v>806</v>
      </c>
      <c r="P79" s="1" t="s">
        <v>807</v>
      </c>
      <c r="Q79" s="1" t="s">
        <v>808</v>
      </c>
      <c r="R79" s="1" t="s">
        <v>1167</v>
      </c>
      <c r="S79" s="1" t="s">
        <v>810</v>
      </c>
      <c r="T79" s="1" t="s">
        <v>811</v>
      </c>
      <c r="U79" s="1" t="s">
        <v>812</v>
      </c>
      <c r="V79" s="1" t="s">
        <v>839</v>
      </c>
    </row>
    <row r="80" s="1" customFormat="1" spans="1:22">
      <c r="A80" s="3">
        <v>999224442837193</v>
      </c>
      <c r="B80" s="1" t="s">
        <v>1168</v>
      </c>
      <c r="C80" s="1" t="s">
        <v>1169</v>
      </c>
      <c r="D80" s="1" t="s">
        <v>1170</v>
      </c>
      <c r="E80" s="1" t="s">
        <v>1171</v>
      </c>
      <c r="F80" s="1" t="s">
        <v>797</v>
      </c>
      <c r="G80" s="1" t="s">
        <v>801</v>
      </c>
      <c r="H80" s="1" t="s">
        <v>802</v>
      </c>
      <c r="I80" s="1" t="s">
        <v>1172</v>
      </c>
      <c r="J80" s="1" t="s">
        <v>804</v>
      </c>
      <c r="K80" s="1" t="s">
        <v>1172</v>
      </c>
      <c r="L80" s="1" t="s">
        <v>1172</v>
      </c>
      <c r="M80" s="1" t="s">
        <v>805</v>
      </c>
      <c r="N80" s="1" t="s">
        <v>805</v>
      </c>
      <c r="O80" s="1" t="s">
        <v>806</v>
      </c>
      <c r="P80" s="1" t="s">
        <v>807</v>
      </c>
      <c r="Q80" s="1" t="s">
        <v>808</v>
      </c>
      <c r="R80" s="1" t="s">
        <v>1173</v>
      </c>
      <c r="S80" s="1" t="s">
        <v>810</v>
      </c>
      <c r="T80" s="1" t="s">
        <v>811</v>
      </c>
      <c r="U80" s="1" t="s">
        <v>812</v>
      </c>
      <c r="V80" s="1" t="s">
        <v>839</v>
      </c>
    </row>
    <row r="81" s="1" customFormat="1" spans="1:22">
      <c r="A81" s="3">
        <v>999224442787698</v>
      </c>
      <c r="B81" s="1" t="s">
        <v>1168</v>
      </c>
      <c r="C81" s="1" t="s">
        <v>1174</v>
      </c>
      <c r="D81" s="1" t="s">
        <v>1170</v>
      </c>
      <c r="E81" s="1" t="s">
        <v>1175</v>
      </c>
      <c r="F81" s="1" t="s">
        <v>797</v>
      </c>
      <c r="G81" s="1" t="s">
        <v>801</v>
      </c>
      <c r="H81" s="1" t="s">
        <v>802</v>
      </c>
      <c r="I81" s="1" t="s">
        <v>1172</v>
      </c>
      <c r="J81" s="1" t="s">
        <v>804</v>
      </c>
      <c r="K81" s="1" t="s">
        <v>1172</v>
      </c>
      <c r="L81" s="1" t="s">
        <v>1172</v>
      </c>
      <c r="M81" s="1" t="s">
        <v>805</v>
      </c>
      <c r="N81" s="1" t="s">
        <v>805</v>
      </c>
      <c r="O81" s="1" t="s">
        <v>806</v>
      </c>
      <c r="P81" s="1" t="s">
        <v>807</v>
      </c>
      <c r="Q81" s="1" t="s">
        <v>808</v>
      </c>
      <c r="R81" s="1" t="s">
        <v>1176</v>
      </c>
      <c r="S81" s="1" t="s">
        <v>810</v>
      </c>
      <c r="T81" s="1" t="s">
        <v>811</v>
      </c>
      <c r="U81" s="1" t="s">
        <v>812</v>
      </c>
      <c r="V81" s="1" t="s">
        <v>839</v>
      </c>
    </row>
    <row r="82" s="1" customFormat="1" spans="1:22">
      <c r="A82" s="3">
        <v>999224440668554</v>
      </c>
      <c r="B82" s="1" t="s">
        <v>1168</v>
      </c>
      <c r="C82" s="1" t="s">
        <v>1177</v>
      </c>
      <c r="D82" s="1" t="s">
        <v>952</v>
      </c>
      <c r="E82" s="1" t="s">
        <v>1178</v>
      </c>
      <c r="F82" s="1" t="s">
        <v>1039</v>
      </c>
      <c r="G82" s="1" t="s">
        <v>801</v>
      </c>
      <c r="H82" s="1" t="s">
        <v>802</v>
      </c>
      <c r="I82" s="1" t="s">
        <v>1179</v>
      </c>
      <c r="J82" s="1" t="s">
        <v>804</v>
      </c>
      <c r="K82" s="1" t="s">
        <v>1179</v>
      </c>
      <c r="L82" s="1" t="s">
        <v>1179</v>
      </c>
      <c r="M82" s="1" t="s">
        <v>805</v>
      </c>
      <c r="N82" s="1" t="s">
        <v>805</v>
      </c>
      <c r="O82" s="1" t="s">
        <v>806</v>
      </c>
      <c r="P82" s="1" t="s">
        <v>807</v>
      </c>
      <c r="Q82" s="1" t="s">
        <v>808</v>
      </c>
      <c r="R82" s="1" t="s">
        <v>1180</v>
      </c>
      <c r="S82" s="1" t="s">
        <v>810</v>
      </c>
      <c r="T82" s="1" t="s">
        <v>811</v>
      </c>
      <c r="U82" s="1" t="s">
        <v>812</v>
      </c>
      <c r="V82" s="1" t="s">
        <v>813</v>
      </c>
    </row>
    <row r="83" s="1" customFormat="1" spans="1:22">
      <c r="A83" s="3">
        <v>999224434829736</v>
      </c>
      <c r="B83" s="1" t="s">
        <v>1168</v>
      </c>
      <c r="C83" s="1" t="s">
        <v>1181</v>
      </c>
      <c r="D83" s="1" t="s">
        <v>1182</v>
      </c>
      <c r="E83" s="1" t="s">
        <v>1183</v>
      </c>
      <c r="F83" s="1" t="s">
        <v>1039</v>
      </c>
      <c r="G83" s="1" t="s">
        <v>801</v>
      </c>
      <c r="H83" s="1" t="s">
        <v>802</v>
      </c>
      <c r="I83" s="1" t="s">
        <v>1184</v>
      </c>
      <c r="J83" s="1" t="s">
        <v>804</v>
      </c>
      <c r="K83" s="1" t="s">
        <v>1184</v>
      </c>
      <c r="L83" s="1" t="s">
        <v>1184</v>
      </c>
      <c r="M83" s="1" t="s">
        <v>805</v>
      </c>
      <c r="N83" s="1" t="s">
        <v>805</v>
      </c>
      <c r="O83" s="1" t="s">
        <v>806</v>
      </c>
      <c r="P83" s="1" t="s">
        <v>807</v>
      </c>
      <c r="Q83" s="1" t="s">
        <v>808</v>
      </c>
      <c r="R83" s="1" t="s">
        <v>1185</v>
      </c>
      <c r="S83" s="1" t="s">
        <v>810</v>
      </c>
      <c r="T83" s="1" t="s">
        <v>811</v>
      </c>
      <c r="U83" s="1" t="s">
        <v>812</v>
      </c>
      <c r="V83" s="1" t="s">
        <v>813</v>
      </c>
    </row>
    <row r="84" s="1" customFormat="1" spans="1:22">
      <c r="A84" s="3">
        <v>999224434592914</v>
      </c>
      <c r="B84" s="1" t="s">
        <v>1168</v>
      </c>
      <c r="C84" s="1" t="s">
        <v>1186</v>
      </c>
      <c r="D84" s="1" t="s">
        <v>1187</v>
      </c>
      <c r="E84" s="1" t="s">
        <v>1188</v>
      </c>
      <c r="F84" s="1" t="s">
        <v>797</v>
      </c>
      <c r="G84" s="1" t="s">
        <v>801</v>
      </c>
      <c r="H84" s="1" t="s">
        <v>802</v>
      </c>
      <c r="I84" s="1" t="s">
        <v>1189</v>
      </c>
      <c r="J84" s="1" t="s">
        <v>804</v>
      </c>
      <c r="K84" s="1" t="s">
        <v>1189</v>
      </c>
      <c r="L84" s="1" t="s">
        <v>1189</v>
      </c>
      <c r="M84" s="1" t="s">
        <v>805</v>
      </c>
      <c r="N84" s="1" t="s">
        <v>805</v>
      </c>
      <c r="O84" s="1" t="s">
        <v>806</v>
      </c>
      <c r="P84" s="1" t="s">
        <v>807</v>
      </c>
      <c r="Q84" s="1" t="s">
        <v>808</v>
      </c>
      <c r="R84" s="1" t="s">
        <v>1190</v>
      </c>
      <c r="S84" s="1" t="s">
        <v>810</v>
      </c>
      <c r="T84" s="1" t="s">
        <v>811</v>
      </c>
      <c r="U84" s="1" t="s">
        <v>812</v>
      </c>
      <c r="V84" s="1" t="s">
        <v>1191</v>
      </c>
    </row>
    <row r="85" s="1" customFormat="1" spans="1:22">
      <c r="A85" s="3">
        <v>999224431245078</v>
      </c>
      <c r="B85" s="1" t="s">
        <v>1168</v>
      </c>
      <c r="C85" s="1" t="s">
        <v>1192</v>
      </c>
      <c r="D85" s="1" t="s">
        <v>1193</v>
      </c>
      <c r="E85" s="1" t="s">
        <v>1194</v>
      </c>
      <c r="F85" s="1" t="s">
        <v>797</v>
      </c>
      <c r="G85" s="1" t="s">
        <v>801</v>
      </c>
      <c r="H85" s="1" t="s">
        <v>802</v>
      </c>
      <c r="I85" s="1" t="s">
        <v>1195</v>
      </c>
      <c r="J85" s="1" t="s">
        <v>804</v>
      </c>
      <c r="K85" s="1" t="s">
        <v>1195</v>
      </c>
      <c r="L85" s="1" t="s">
        <v>1195</v>
      </c>
      <c r="M85" s="1" t="s">
        <v>805</v>
      </c>
      <c r="N85" s="1" t="s">
        <v>805</v>
      </c>
      <c r="O85" s="1" t="s">
        <v>806</v>
      </c>
      <c r="P85" s="1" t="s">
        <v>807</v>
      </c>
      <c r="Q85" s="1" t="s">
        <v>808</v>
      </c>
      <c r="R85" s="1" t="s">
        <v>1196</v>
      </c>
      <c r="S85" s="1" t="s">
        <v>810</v>
      </c>
      <c r="T85" s="1" t="s">
        <v>811</v>
      </c>
      <c r="U85" s="1" t="s">
        <v>812</v>
      </c>
      <c r="V85" s="1" t="s">
        <v>839</v>
      </c>
    </row>
    <row r="86" s="1" customFormat="1" spans="1:22">
      <c r="A86" s="3">
        <v>999224415032833</v>
      </c>
      <c r="B86" s="1" t="s">
        <v>1197</v>
      </c>
      <c r="C86" s="1" t="s">
        <v>1198</v>
      </c>
      <c r="D86" s="1" t="s">
        <v>1199</v>
      </c>
      <c r="E86" s="1" t="s">
        <v>1200</v>
      </c>
      <c r="F86" s="1" t="s">
        <v>797</v>
      </c>
      <c r="G86" s="1" t="s">
        <v>801</v>
      </c>
      <c r="H86" s="1" t="s">
        <v>802</v>
      </c>
      <c r="I86" s="1" t="s">
        <v>1201</v>
      </c>
      <c r="J86" s="1" t="s">
        <v>804</v>
      </c>
      <c r="K86" s="1" t="s">
        <v>1201</v>
      </c>
      <c r="L86" s="1" t="s">
        <v>1201</v>
      </c>
      <c r="M86" s="1" t="s">
        <v>805</v>
      </c>
      <c r="N86" s="1" t="s">
        <v>805</v>
      </c>
      <c r="O86" s="1" t="s">
        <v>806</v>
      </c>
      <c r="P86" s="1" t="s">
        <v>807</v>
      </c>
      <c r="Q86" s="1" t="s">
        <v>808</v>
      </c>
      <c r="R86" s="1" t="s">
        <v>1202</v>
      </c>
      <c r="S86" s="1" t="s">
        <v>810</v>
      </c>
      <c r="T86" s="1" t="s">
        <v>811</v>
      </c>
      <c r="U86" s="1" t="s">
        <v>812</v>
      </c>
      <c r="V86" s="1" t="s">
        <v>813</v>
      </c>
    </row>
    <row r="87" s="1" customFormat="1" spans="1:22">
      <c r="A87" s="3">
        <v>999224413681119</v>
      </c>
      <c r="B87" s="1" t="s">
        <v>1197</v>
      </c>
      <c r="C87" s="1" t="s">
        <v>1203</v>
      </c>
      <c r="D87" s="1" t="s">
        <v>1204</v>
      </c>
      <c r="E87" s="1" t="s">
        <v>1205</v>
      </c>
      <c r="F87" s="1" t="s">
        <v>980</v>
      </c>
      <c r="G87" s="1" t="s">
        <v>801</v>
      </c>
      <c r="H87" s="1" t="s">
        <v>802</v>
      </c>
      <c r="I87" s="1" t="s">
        <v>1206</v>
      </c>
      <c r="J87" s="1" t="s">
        <v>804</v>
      </c>
      <c r="K87" s="1" t="s">
        <v>1206</v>
      </c>
      <c r="L87" s="1" t="s">
        <v>1206</v>
      </c>
      <c r="M87" s="1" t="s">
        <v>805</v>
      </c>
      <c r="N87" s="1" t="s">
        <v>805</v>
      </c>
      <c r="O87" s="1" t="s">
        <v>806</v>
      </c>
      <c r="P87" s="1" t="s">
        <v>807</v>
      </c>
      <c r="Q87" s="1" t="s">
        <v>808</v>
      </c>
      <c r="R87" s="1" t="s">
        <v>1207</v>
      </c>
      <c r="S87" s="1" t="s">
        <v>810</v>
      </c>
      <c r="T87" s="1" t="s">
        <v>811</v>
      </c>
      <c r="U87" s="1" t="s">
        <v>812</v>
      </c>
      <c r="V87" s="1" t="s">
        <v>913</v>
      </c>
    </row>
    <row r="88" s="1" customFormat="1" spans="1:22">
      <c r="A88" s="3">
        <v>999224410003658</v>
      </c>
      <c r="B88" s="1" t="s">
        <v>1208</v>
      </c>
      <c r="C88" s="1" t="s">
        <v>1209</v>
      </c>
      <c r="D88" s="1" t="s">
        <v>1210</v>
      </c>
      <c r="E88" s="1" t="s">
        <v>1211</v>
      </c>
      <c r="F88" s="1" t="s">
        <v>797</v>
      </c>
      <c r="G88" s="1" t="s">
        <v>801</v>
      </c>
      <c r="H88" s="1" t="s">
        <v>802</v>
      </c>
      <c r="I88" s="1" t="s">
        <v>1212</v>
      </c>
      <c r="J88" s="1" t="s">
        <v>804</v>
      </c>
      <c r="K88" s="1" t="s">
        <v>1212</v>
      </c>
      <c r="L88" s="1" t="s">
        <v>1212</v>
      </c>
      <c r="M88" s="1" t="s">
        <v>805</v>
      </c>
      <c r="N88" s="1" t="s">
        <v>805</v>
      </c>
      <c r="O88" s="1" t="s">
        <v>806</v>
      </c>
      <c r="P88" s="1" t="s">
        <v>807</v>
      </c>
      <c r="Q88" s="1" t="s">
        <v>808</v>
      </c>
      <c r="R88" s="1" t="s">
        <v>1213</v>
      </c>
      <c r="S88" s="1" t="s">
        <v>810</v>
      </c>
      <c r="T88" s="1" t="s">
        <v>811</v>
      </c>
      <c r="U88" s="1" t="s">
        <v>812</v>
      </c>
      <c r="V88" s="1" t="s">
        <v>979</v>
      </c>
    </row>
    <row r="89" s="1" customFormat="1" spans="1:22">
      <c r="A89" s="3">
        <v>999224409054327</v>
      </c>
      <c r="B89" s="1" t="s">
        <v>1208</v>
      </c>
      <c r="C89" s="1" t="s">
        <v>1214</v>
      </c>
      <c r="D89" s="1" t="s">
        <v>1145</v>
      </c>
      <c r="E89" s="1" t="s">
        <v>1215</v>
      </c>
      <c r="F89" s="1" t="s">
        <v>797</v>
      </c>
      <c r="G89" s="1" t="s">
        <v>801</v>
      </c>
      <c r="H89" s="1" t="s">
        <v>802</v>
      </c>
      <c r="I89" s="1" t="s">
        <v>1216</v>
      </c>
      <c r="J89" s="1" t="s">
        <v>804</v>
      </c>
      <c r="K89" s="1" t="s">
        <v>1216</v>
      </c>
      <c r="L89" s="1" t="s">
        <v>1216</v>
      </c>
      <c r="M89" s="1" t="s">
        <v>805</v>
      </c>
      <c r="N89" s="1" t="s">
        <v>805</v>
      </c>
      <c r="O89" s="1" t="s">
        <v>806</v>
      </c>
      <c r="P89" s="1" t="s">
        <v>807</v>
      </c>
      <c r="Q89" s="1" t="s">
        <v>808</v>
      </c>
      <c r="R89" s="1" t="s">
        <v>1217</v>
      </c>
      <c r="S89" s="1" t="s">
        <v>810</v>
      </c>
      <c r="T89" s="1" t="s">
        <v>811</v>
      </c>
      <c r="U89" s="1" t="s">
        <v>812</v>
      </c>
      <c r="V89" s="1" t="s">
        <v>839</v>
      </c>
    </row>
    <row r="90" s="1" customFormat="1" spans="1:22">
      <c r="A90" s="3">
        <v>999224386261466</v>
      </c>
      <c r="B90" s="1" t="s">
        <v>1218</v>
      </c>
      <c r="C90" s="1" t="s">
        <v>1219</v>
      </c>
      <c r="D90" s="1" t="s">
        <v>1220</v>
      </c>
      <c r="E90" s="1" t="s">
        <v>1221</v>
      </c>
      <c r="F90" s="1" t="s">
        <v>1039</v>
      </c>
      <c r="G90" s="1" t="s">
        <v>801</v>
      </c>
      <c r="H90" s="1" t="s">
        <v>802</v>
      </c>
      <c r="I90" s="1" t="s">
        <v>1222</v>
      </c>
      <c r="J90" s="1" t="s">
        <v>804</v>
      </c>
      <c r="K90" s="1" t="s">
        <v>1222</v>
      </c>
      <c r="L90" s="1" t="s">
        <v>1222</v>
      </c>
      <c r="M90" s="1" t="s">
        <v>805</v>
      </c>
      <c r="N90" s="1" t="s">
        <v>805</v>
      </c>
      <c r="O90" s="1" t="s">
        <v>806</v>
      </c>
      <c r="P90" s="1" t="s">
        <v>807</v>
      </c>
      <c r="Q90" s="1" t="s">
        <v>808</v>
      </c>
      <c r="R90" s="1" t="s">
        <v>1223</v>
      </c>
      <c r="S90" s="1" t="s">
        <v>810</v>
      </c>
      <c r="T90" s="1" t="s">
        <v>811</v>
      </c>
      <c r="U90" s="1" t="s">
        <v>812</v>
      </c>
      <c r="V90" s="1" t="s">
        <v>813</v>
      </c>
    </row>
    <row r="91" s="1" customFormat="1" spans="1:22">
      <c r="A91" s="3">
        <v>999224378552673</v>
      </c>
      <c r="B91" s="1" t="s">
        <v>1218</v>
      </c>
      <c r="C91" s="1" t="s">
        <v>1224</v>
      </c>
      <c r="D91" s="1" t="s">
        <v>1145</v>
      </c>
      <c r="E91" s="1" t="s">
        <v>1225</v>
      </c>
      <c r="F91" s="1" t="s">
        <v>797</v>
      </c>
      <c r="G91" s="1" t="s">
        <v>801</v>
      </c>
      <c r="H91" s="1" t="s">
        <v>802</v>
      </c>
      <c r="I91" s="1" t="s">
        <v>1226</v>
      </c>
      <c r="J91" s="1" t="s">
        <v>804</v>
      </c>
      <c r="K91" s="1" t="s">
        <v>1226</v>
      </c>
      <c r="L91" s="1" t="s">
        <v>1226</v>
      </c>
      <c r="M91" s="1" t="s">
        <v>805</v>
      </c>
      <c r="N91" s="1" t="s">
        <v>805</v>
      </c>
      <c r="O91" s="1" t="s">
        <v>806</v>
      </c>
      <c r="P91" s="1" t="s">
        <v>807</v>
      </c>
      <c r="Q91" s="1" t="s">
        <v>808</v>
      </c>
      <c r="R91" s="1" t="s">
        <v>1227</v>
      </c>
      <c r="S91" s="1" t="s">
        <v>810</v>
      </c>
      <c r="T91" s="1" t="s">
        <v>811</v>
      </c>
      <c r="U91" s="1" t="s">
        <v>812</v>
      </c>
      <c r="V91" s="1" t="s">
        <v>839</v>
      </c>
    </row>
    <row r="92" s="1" customFormat="1" spans="1:22">
      <c r="A92" s="3">
        <v>999224377485200</v>
      </c>
      <c r="B92" s="1" t="s">
        <v>1228</v>
      </c>
      <c r="C92" s="1" t="s">
        <v>1229</v>
      </c>
      <c r="D92" s="1" t="s">
        <v>1230</v>
      </c>
      <c r="E92" s="1" t="s">
        <v>1231</v>
      </c>
      <c r="F92" s="1" t="s">
        <v>797</v>
      </c>
      <c r="G92" s="1" t="s">
        <v>801</v>
      </c>
      <c r="H92" s="1" t="s">
        <v>802</v>
      </c>
      <c r="I92" s="1" t="s">
        <v>1232</v>
      </c>
      <c r="J92" s="1" t="s">
        <v>804</v>
      </c>
      <c r="K92" s="1" t="s">
        <v>1232</v>
      </c>
      <c r="L92" s="1" t="s">
        <v>1232</v>
      </c>
      <c r="M92" s="1" t="s">
        <v>805</v>
      </c>
      <c r="N92" s="1" t="s">
        <v>805</v>
      </c>
      <c r="O92" s="1" t="s">
        <v>806</v>
      </c>
      <c r="P92" s="1" t="s">
        <v>807</v>
      </c>
      <c r="Q92" s="1" t="s">
        <v>808</v>
      </c>
      <c r="R92" s="1" t="s">
        <v>1233</v>
      </c>
      <c r="S92" s="1" t="s">
        <v>810</v>
      </c>
      <c r="T92" s="1" t="s">
        <v>811</v>
      </c>
      <c r="U92" s="1" t="s">
        <v>812</v>
      </c>
      <c r="V92" s="1" t="s">
        <v>839</v>
      </c>
    </row>
    <row r="93" s="1" customFormat="1" spans="1:22">
      <c r="A93" s="3">
        <v>999224370439970</v>
      </c>
      <c r="B93" s="1" t="s">
        <v>1228</v>
      </c>
      <c r="C93" s="1" t="s">
        <v>1234</v>
      </c>
      <c r="D93" s="1" t="s">
        <v>1235</v>
      </c>
      <c r="E93" s="1" t="s">
        <v>1236</v>
      </c>
      <c r="F93" s="1" t="s">
        <v>907</v>
      </c>
      <c r="G93" s="1" t="s">
        <v>801</v>
      </c>
      <c r="H93" s="1" t="s">
        <v>802</v>
      </c>
      <c r="I93" s="1" t="s">
        <v>1077</v>
      </c>
      <c r="J93" s="1" t="s">
        <v>804</v>
      </c>
      <c r="K93" s="1" t="s">
        <v>1077</v>
      </c>
      <c r="L93" s="1" t="s">
        <v>1077</v>
      </c>
      <c r="M93" s="1" t="s">
        <v>805</v>
      </c>
      <c r="N93" s="1" t="s">
        <v>805</v>
      </c>
      <c r="O93" s="1" t="s">
        <v>806</v>
      </c>
      <c r="P93" s="1" t="s">
        <v>807</v>
      </c>
      <c r="Q93" s="1" t="s">
        <v>808</v>
      </c>
      <c r="R93" s="1" t="s">
        <v>1237</v>
      </c>
      <c r="S93" s="1" t="s">
        <v>810</v>
      </c>
      <c r="T93" s="1" t="s">
        <v>811</v>
      </c>
      <c r="U93" s="1" t="s">
        <v>812</v>
      </c>
      <c r="V93" s="1" t="s">
        <v>1191</v>
      </c>
    </row>
    <row r="94" s="1" customFormat="1" spans="1:22">
      <c r="A94" s="3">
        <v>999224368674371</v>
      </c>
      <c r="B94" s="1" t="s">
        <v>1228</v>
      </c>
      <c r="C94" s="1" t="s">
        <v>1238</v>
      </c>
      <c r="D94" s="1" t="s">
        <v>1239</v>
      </c>
      <c r="E94" s="1" t="s">
        <v>1240</v>
      </c>
      <c r="F94" s="1" t="s">
        <v>907</v>
      </c>
      <c r="G94" s="1" t="s">
        <v>801</v>
      </c>
      <c r="H94" s="1" t="s">
        <v>802</v>
      </c>
      <c r="I94" s="1" t="s">
        <v>1241</v>
      </c>
      <c r="J94" s="1" t="s">
        <v>804</v>
      </c>
      <c r="K94" s="1" t="s">
        <v>1241</v>
      </c>
      <c r="L94" s="1" t="s">
        <v>1241</v>
      </c>
      <c r="M94" s="1" t="s">
        <v>805</v>
      </c>
      <c r="N94" s="1" t="s">
        <v>805</v>
      </c>
      <c r="O94" s="1" t="s">
        <v>806</v>
      </c>
      <c r="P94" s="1" t="s">
        <v>807</v>
      </c>
      <c r="Q94" s="1" t="s">
        <v>808</v>
      </c>
      <c r="R94" s="1" t="s">
        <v>1242</v>
      </c>
      <c r="S94" s="1" t="s">
        <v>810</v>
      </c>
      <c r="T94" s="1" t="s">
        <v>811</v>
      </c>
      <c r="U94" s="1" t="s">
        <v>812</v>
      </c>
      <c r="V94" s="1" t="s">
        <v>813</v>
      </c>
    </row>
    <row r="95" s="1" customFormat="1" spans="1:22">
      <c r="A95" s="3">
        <v>999224362738332</v>
      </c>
      <c r="B95" s="1" t="s">
        <v>1228</v>
      </c>
      <c r="C95" s="1" t="s">
        <v>1243</v>
      </c>
      <c r="D95" s="1" t="s">
        <v>1244</v>
      </c>
      <c r="E95" s="1" t="s">
        <v>1245</v>
      </c>
      <c r="F95" s="1" t="s">
        <v>797</v>
      </c>
      <c r="G95" s="1" t="s">
        <v>801</v>
      </c>
      <c r="H95" s="1" t="s">
        <v>802</v>
      </c>
      <c r="I95" s="1" t="s">
        <v>1246</v>
      </c>
      <c r="J95" s="1" t="s">
        <v>804</v>
      </c>
      <c r="K95" s="1" t="s">
        <v>1246</v>
      </c>
      <c r="L95" s="1" t="s">
        <v>1246</v>
      </c>
      <c r="M95" s="1" t="s">
        <v>805</v>
      </c>
      <c r="N95" s="1" t="s">
        <v>805</v>
      </c>
      <c r="O95" s="1" t="s">
        <v>806</v>
      </c>
      <c r="P95" s="1" t="s">
        <v>807</v>
      </c>
      <c r="Q95" s="1" t="s">
        <v>808</v>
      </c>
      <c r="R95" s="1" t="s">
        <v>1247</v>
      </c>
      <c r="S95" s="1" t="s">
        <v>810</v>
      </c>
      <c r="T95" s="1" t="s">
        <v>811</v>
      </c>
      <c r="U95" s="1" t="s">
        <v>812</v>
      </c>
      <c r="V95" s="1" t="s">
        <v>839</v>
      </c>
    </row>
    <row r="96" s="1" customFormat="1" spans="1:22">
      <c r="A96" s="3">
        <v>999224362590670</v>
      </c>
      <c r="B96" s="1" t="s">
        <v>1228</v>
      </c>
      <c r="C96" s="1" t="s">
        <v>1248</v>
      </c>
      <c r="D96" s="1" t="s">
        <v>1249</v>
      </c>
      <c r="E96" s="1" t="s">
        <v>1250</v>
      </c>
      <c r="F96" s="1" t="s">
        <v>980</v>
      </c>
      <c r="G96" s="1" t="s">
        <v>801</v>
      </c>
      <c r="H96" s="1" t="s">
        <v>802</v>
      </c>
      <c r="I96" s="1" t="s">
        <v>1251</v>
      </c>
      <c r="J96" s="1" t="s">
        <v>804</v>
      </c>
      <c r="K96" s="1" t="s">
        <v>1251</v>
      </c>
      <c r="L96" s="1" t="s">
        <v>1251</v>
      </c>
      <c r="M96" s="1" t="s">
        <v>805</v>
      </c>
      <c r="N96" s="1" t="s">
        <v>805</v>
      </c>
      <c r="O96" s="1" t="s">
        <v>806</v>
      </c>
      <c r="P96" s="1" t="s">
        <v>807</v>
      </c>
      <c r="Q96" s="1" t="s">
        <v>808</v>
      </c>
      <c r="R96" s="1" t="s">
        <v>1252</v>
      </c>
      <c r="S96" s="1" t="s">
        <v>810</v>
      </c>
      <c r="T96" s="1" t="s">
        <v>811</v>
      </c>
      <c r="U96" s="1" t="s">
        <v>812</v>
      </c>
      <c r="V96" s="1" t="s">
        <v>813</v>
      </c>
    </row>
    <row r="97" s="1" customFormat="1" spans="1:22">
      <c r="A97" s="3">
        <v>999224359540500</v>
      </c>
      <c r="B97" s="1" t="s">
        <v>1228</v>
      </c>
      <c r="C97" s="1" t="s">
        <v>1253</v>
      </c>
      <c r="D97" s="1" t="s">
        <v>851</v>
      </c>
      <c r="E97" s="1" t="s">
        <v>1254</v>
      </c>
      <c r="F97" s="1" t="s">
        <v>980</v>
      </c>
      <c r="G97" s="1" t="s">
        <v>801</v>
      </c>
      <c r="H97" s="1" t="s">
        <v>802</v>
      </c>
      <c r="I97" s="1" t="s">
        <v>1255</v>
      </c>
      <c r="J97" s="1" t="s">
        <v>804</v>
      </c>
      <c r="K97" s="1" t="s">
        <v>1255</v>
      </c>
      <c r="L97" s="1" t="s">
        <v>1255</v>
      </c>
      <c r="M97" s="1" t="s">
        <v>805</v>
      </c>
      <c r="N97" s="1" t="s">
        <v>805</v>
      </c>
      <c r="O97" s="1" t="s">
        <v>806</v>
      </c>
      <c r="P97" s="1" t="s">
        <v>807</v>
      </c>
      <c r="Q97" s="1" t="s">
        <v>808</v>
      </c>
      <c r="R97" s="1" t="s">
        <v>1256</v>
      </c>
      <c r="S97" s="1" t="s">
        <v>810</v>
      </c>
      <c r="T97" s="1" t="s">
        <v>811</v>
      </c>
      <c r="U97" s="1" t="s">
        <v>812</v>
      </c>
      <c r="V97" s="1" t="s">
        <v>813</v>
      </c>
    </row>
    <row r="98" s="1" customFormat="1" spans="1:22">
      <c r="A98" s="3">
        <v>999224353050926</v>
      </c>
      <c r="B98" s="1" t="s">
        <v>1257</v>
      </c>
      <c r="C98" s="1" t="s">
        <v>1258</v>
      </c>
      <c r="D98" s="1" t="s">
        <v>1259</v>
      </c>
      <c r="E98" s="1" t="s">
        <v>1260</v>
      </c>
      <c r="F98" s="1" t="s">
        <v>907</v>
      </c>
      <c r="G98" s="1" t="s">
        <v>801</v>
      </c>
      <c r="H98" s="1" t="s">
        <v>802</v>
      </c>
      <c r="I98" s="1" t="s">
        <v>1261</v>
      </c>
      <c r="J98" s="1" t="s">
        <v>804</v>
      </c>
      <c r="K98" s="1" t="s">
        <v>1261</v>
      </c>
      <c r="L98" s="1" t="s">
        <v>1261</v>
      </c>
      <c r="M98" s="1" t="s">
        <v>805</v>
      </c>
      <c r="N98" s="1" t="s">
        <v>805</v>
      </c>
      <c r="O98" s="1" t="s">
        <v>806</v>
      </c>
      <c r="P98" s="1" t="s">
        <v>807</v>
      </c>
      <c r="Q98" s="1" t="s">
        <v>808</v>
      </c>
      <c r="R98" s="1" t="s">
        <v>1262</v>
      </c>
      <c r="S98" s="1" t="s">
        <v>810</v>
      </c>
      <c r="T98" s="1" t="s">
        <v>811</v>
      </c>
      <c r="U98" s="1" t="s">
        <v>812</v>
      </c>
      <c r="V98" s="1" t="s">
        <v>813</v>
      </c>
    </row>
    <row r="99" s="1" customFormat="1" spans="1:22">
      <c r="A99" s="3">
        <v>999224337277743</v>
      </c>
      <c r="B99" s="1" t="s">
        <v>1257</v>
      </c>
      <c r="C99" s="1" t="s">
        <v>1263</v>
      </c>
      <c r="D99" s="1" t="s">
        <v>1230</v>
      </c>
      <c r="E99" s="1" t="s">
        <v>1264</v>
      </c>
      <c r="F99" s="1" t="s">
        <v>797</v>
      </c>
      <c r="G99" s="1" t="s">
        <v>801</v>
      </c>
      <c r="H99" s="1" t="s">
        <v>802</v>
      </c>
      <c r="I99" s="1" t="s">
        <v>1265</v>
      </c>
      <c r="J99" s="1" t="s">
        <v>804</v>
      </c>
      <c r="K99" s="1" t="s">
        <v>1265</v>
      </c>
      <c r="L99" s="1" t="s">
        <v>1265</v>
      </c>
      <c r="M99" s="1" t="s">
        <v>805</v>
      </c>
      <c r="N99" s="1" t="s">
        <v>805</v>
      </c>
      <c r="O99" s="1" t="s">
        <v>806</v>
      </c>
      <c r="P99" s="1" t="s">
        <v>807</v>
      </c>
      <c r="Q99" s="1" t="s">
        <v>808</v>
      </c>
      <c r="R99" s="1" t="s">
        <v>1266</v>
      </c>
      <c r="S99" s="1" t="s">
        <v>810</v>
      </c>
      <c r="T99" s="1" t="s">
        <v>811</v>
      </c>
      <c r="U99" s="1" t="s">
        <v>812</v>
      </c>
      <c r="V99" s="1" t="s">
        <v>839</v>
      </c>
    </row>
    <row r="100" s="1" customFormat="1" spans="1:22">
      <c r="A100" s="3">
        <v>999224328991966</v>
      </c>
      <c r="B100" s="1" t="s">
        <v>1267</v>
      </c>
      <c r="C100" s="1" t="s">
        <v>1268</v>
      </c>
      <c r="D100" s="1" t="s">
        <v>882</v>
      </c>
      <c r="E100" s="1" t="s">
        <v>1269</v>
      </c>
      <c r="F100" s="1" t="s">
        <v>797</v>
      </c>
      <c r="G100" s="1" t="s">
        <v>801</v>
      </c>
      <c r="H100" s="1" t="s">
        <v>802</v>
      </c>
      <c r="I100" s="1" t="s">
        <v>1270</v>
      </c>
      <c r="J100" s="1" t="s">
        <v>804</v>
      </c>
      <c r="K100" s="1" t="s">
        <v>1270</v>
      </c>
      <c r="L100" s="1" t="s">
        <v>1270</v>
      </c>
      <c r="M100" s="1" t="s">
        <v>805</v>
      </c>
      <c r="N100" s="1" t="s">
        <v>805</v>
      </c>
      <c r="O100" s="1" t="s">
        <v>806</v>
      </c>
      <c r="P100" s="1" t="s">
        <v>807</v>
      </c>
      <c r="Q100" s="1" t="s">
        <v>808</v>
      </c>
      <c r="R100" s="1" t="s">
        <v>1271</v>
      </c>
      <c r="S100" s="1" t="s">
        <v>810</v>
      </c>
      <c r="T100" s="1" t="s">
        <v>811</v>
      </c>
      <c r="U100" s="1" t="s">
        <v>812</v>
      </c>
      <c r="V100" s="1" t="s">
        <v>813</v>
      </c>
    </row>
    <row r="101" s="1" customFormat="1" spans="1:22">
      <c r="A101" s="3">
        <v>999224327829624</v>
      </c>
      <c r="B101" s="1" t="s">
        <v>1267</v>
      </c>
      <c r="C101" s="1" t="s">
        <v>1272</v>
      </c>
      <c r="D101" s="1" t="s">
        <v>1230</v>
      </c>
      <c r="E101" s="1" t="s">
        <v>1273</v>
      </c>
      <c r="F101" s="1" t="s">
        <v>797</v>
      </c>
      <c r="G101" s="1" t="s">
        <v>801</v>
      </c>
      <c r="H101" s="1" t="s">
        <v>802</v>
      </c>
      <c r="I101" s="1" t="s">
        <v>1232</v>
      </c>
      <c r="J101" s="1" t="s">
        <v>804</v>
      </c>
      <c r="K101" s="1" t="s">
        <v>1232</v>
      </c>
      <c r="L101" s="1" t="s">
        <v>1232</v>
      </c>
      <c r="M101" s="1" t="s">
        <v>805</v>
      </c>
      <c r="N101" s="1" t="s">
        <v>805</v>
      </c>
      <c r="O101" s="1" t="s">
        <v>806</v>
      </c>
      <c r="P101" s="1" t="s">
        <v>807</v>
      </c>
      <c r="Q101" s="1" t="s">
        <v>808</v>
      </c>
      <c r="R101" s="1" t="s">
        <v>1274</v>
      </c>
      <c r="S101" s="1" t="s">
        <v>810</v>
      </c>
      <c r="T101" s="1" t="s">
        <v>811</v>
      </c>
      <c r="U101" s="1" t="s">
        <v>812</v>
      </c>
      <c r="V101" s="1" t="s">
        <v>839</v>
      </c>
    </row>
    <row r="102" s="1" customFormat="1" spans="1:22">
      <c r="A102" s="3">
        <v>999224324830767</v>
      </c>
      <c r="B102" s="1" t="s">
        <v>1267</v>
      </c>
      <c r="C102" s="1" t="s">
        <v>1275</v>
      </c>
      <c r="D102" s="1" t="s">
        <v>1276</v>
      </c>
      <c r="E102" s="1" t="s">
        <v>1277</v>
      </c>
      <c r="F102" s="1" t="s">
        <v>1168</v>
      </c>
      <c r="G102" s="1" t="s">
        <v>801</v>
      </c>
      <c r="H102" s="1" t="s">
        <v>802</v>
      </c>
      <c r="I102" s="1" t="s">
        <v>1278</v>
      </c>
      <c r="J102" s="1" t="s">
        <v>804</v>
      </c>
      <c r="K102" s="1" t="s">
        <v>1278</v>
      </c>
      <c r="L102" s="1" t="s">
        <v>1278</v>
      </c>
      <c r="M102" s="1" t="s">
        <v>805</v>
      </c>
      <c r="N102" s="1" t="s">
        <v>805</v>
      </c>
      <c r="O102" s="1" t="s">
        <v>806</v>
      </c>
      <c r="P102" s="1" t="s">
        <v>807</v>
      </c>
      <c r="Q102" s="1" t="s">
        <v>808</v>
      </c>
      <c r="R102" s="1" t="s">
        <v>1279</v>
      </c>
      <c r="S102" s="1" t="s">
        <v>810</v>
      </c>
      <c r="T102" s="1" t="s">
        <v>811</v>
      </c>
      <c r="U102" s="1" t="s">
        <v>812</v>
      </c>
      <c r="V102" s="1" t="s">
        <v>950</v>
      </c>
    </row>
    <row r="103" s="1" customFormat="1" spans="1:22">
      <c r="A103" s="3">
        <v>999224310619999</v>
      </c>
      <c r="B103" s="1" t="s">
        <v>1280</v>
      </c>
      <c r="C103" s="1" t="s">
        <v>1281</v>
      </c>
      <c r="D103" s="1" t="s">
        <v>851</v>
      </c>
      <c r="E103" s="1" t="s">
        <v>1282</v>
      </c>
      <c r="F103" s="1" t="s">
        <v>907</v>
      </c>
      <c r="G103" s="1" t="s">
        <v>801</v>
      </c>
      <c r="H103" s="1" t="s">
        <v>802</v>
      </c>
      <c r="I103" s="1" t="s">
        <v>1064</v>
      </c>
      <c r="J103" s="1" t="s">
        <v>804</v>
      </c>
      <c r="K103" s="1" t="s">
        <v>1064</v>
      </c>
      <c r="L103" s="1" t="s">
        <v>1064</v>
      </c>
      <c r="M103" s="1" t="s">
        <v>805</v>
      </c>
      <c r="N103" s="1" t="s">
        <v>805</v>
      </c>
      <c r="O103" s="1" t="s">
        <v>806</v>
      </c>
      <c r="P103" s="1" t="s">
        <v>807</v>
      </c>
      <c r="Q103" s="1" t="s">
        <v>808</v>
      </c>
      <c r="R103" s="1" t="s">
        <v>1283</v>
      </c>
      <c r="S103" s="1" t="s">
        <v>810</v>
      </c>
      <c r="T103" s="1" t="s">
        <v>811</v>
      </c>
      <c r="U103" s="1" t="s">
        <v>812</v>
      </c>
      <c r="V103" s="1" t="s">
        <v>813</v>
      </c>
    </row>
    <row r="104" s="1" customFormat="1" spans="1:22">
      <c r="A104" s="3">
        <v>999224309671057</v>
      </c>
      <c r="B104" s="1" t="s">
        <v>1280</v>
      </c>
      <c r="C104" s="1" t="s">
        <v>1284</v>
      </c>
      <c r="D104" s="1" t="s">
        <v>1285</v>
      </c>
      <c r="E104" s="1" t="s">
        <v>1286</v>
      </c>
      <c r="F104" s="1" t="s">
        <v>797</v>
      </c>
      <c r="G104" s="1" t="s">
        <v>801</v>
      </c>
      <c r="H104" s="1" t="s">
        <v>802</v>
      </c>
      <c r="I104" s="1" t="s">
        <v>1287</v>
      </c>
      <c r="J104" s="1" t="s">
        <v>804</v>
      </c>
      <c r="K104" s="1" t="s">
        <v>1287</v>
      </c>
      <c r="L104" s="1" t="s">
        <v>1287</v>
      </c>
      <c r="M104" s="1" t="s">
        <v>805</v>
      </c>
      <c r="N104" s="1" t="s">
        <v>805</v>
      </c>
      <c r="O104" s="1" t="s">
        <v>806</v>
      </c>
      <c r="P104" s="1" t="s">
        <v>807</v>
      </c>
      <c r="Q104" s="1" t="s">
        <v>808</v>
      </c>
      <c r="R104" s="1" t="s">
        <v>1288</v>
      </c>
      <c r="S104" s="1" t="s">
        <v>810</v>
      </c>
      <c r="T104" s="1" t="s">
        <v>811</v>
      </c>
      <c r="U104" s="1" t="s">
        <v>812</v>
      </c>
      <c r="V104" s="1" t="s">
        <v>839</v>
      </c>
    </row>
    <row r="105" s="1" customFormat="1" spans="1:22">
      <c r="A105" s="3">
        <v>999224303745830</v>
      </c>
      <c r="B105" s="1" t="s">
        <v>1289</v>
      </c>
      <c r="C105" s="1" t="s">
        <v>1290</v>
      </c>
      <c r="D105" s="1" t="s">
        <v>1291</v>
      </c>
      <c r="E105" s="1" t="s">
        <v>1292</v>
      </c>
      <c r="F105" s="1" t="s">
        <v>1125</v>
      </c>
      <c r="G105" s="1" t="s">
        <v>801</v>
      </c>
      <c r="H105" s="1" t="s">
        <v>802</v>
      </c>
      <c r="I105" s="1" t="s">
        <v>1293</v>
      </c>
      <c r="J105" s="1" t="s">
        <v>804</v>
      </c>
      <c r="K105" s="1" t="s">
        <v>1293</v>
      </c>
      <c r="L105" s="1" t="s">
        <v>1293</v>
      </c>
      <c r="M105" s="1" t="s">
        <v>805</v>
      </c>
      <c r="N105" s="1" t="s">
        <v>805</v>
      </c>
      <c r="O105" s="1" t="s">
        <v>806</v>
      </c>
      <c r="P105" s="1" t="s">
        <v>807</v>
      </c>
      <c r="Q105" s="1" t="s">
        <v>808</v>
      </c>
      <c r="R105" s="1" t="s">
        <v>1294</v>
      </c>
      <c r="S105" s="1" t="s">
        <v>810</v>
      </c>
      <c r="T105" s="1" t="s">
        <v>811</v>
      </c>
      <c r="U105" s="1" t="s">
        <v>812</v>
      </c>
      <c r="V105" s="1" t="s">
        <v>813</v>
      </c>
    </row>
    <row r="106" s="1" customFormat="1" spans="1:22">
      <c r="A106" s="3">
        <v>999224303688993</v>
      </c>
      <c r="B106" s="1" t="s">
        <v>1289</v>
      </c>
      <c r="C106" s="1" t="s">
        <v>1295</v>
      </c>
      <c r="D106" s="1" t="s">
        <v>1160</v>
      </c>
      <c r="E106" s="1" t="s">
        <v>1296</v>
      </c>
      <c r="F106" s="1" t="s">
        <v>907</v>
      </c>
      <c r="G106" s="1" t="s">
        <v>801</v>
      </c>
      <c r="H106" s="1" t="s">
        <v>802</v>
      </c>
      <c r="I106" s="1" t="s">
        <v>1297</v>
      </c>
      <c r="J106" s="1" t="s">
        <v>804</v>
      </c>
      <c r="K106" s="1" t="s">
        <v>1297</v>
      </c>
      <c r="L106" s="1" t="s">
        <v>1297</v>
      </c>
      <c r="M106" s="1" t="s">
        <v>805</v>
      </c>
      <c r="N106" s="1" t="s">
        <v>805</v>
      </c>
      <c r="O106" s="1" t="s">
        <v>806</v>
      </c>
      <c r="P106" s="1" t="s">
        <v>807</v>
      </c>
      <c r="Q106" s="1" t="s">
        <v>808</v>
      </c>
      <c r="R106" s="1" t="s">
        <v>1298</v>
      </c>
      <c r="S106" s="1" t="s">
        <v>810</v>
      </c>
      <c r="T106" s="1" t="s">
        <v>811</v>
      </c>
      <c r="U106" s="1" t="s">
        <v>812</v>
      </c>
      <c r="V106" s="1" t="s">
        <v>839</v>
      </c>
    </row>
    <row r="107" s="1" customFormat="1" spans="1:22">
      <c r="A107" s="3">
        <v>999224294670479</v>
      </c>
      <c r="B107" s="1" t="s">
        <v>1289</v>
      </c>
      <c r="C107" s="1" t="s">
        <v>1299</v>
      </c>
      <c r="D107" s="1" t="s">
        <v>1300</v>
      </c>
      <c r="E107" s="1" t="s">
        <v>1301</v>
      </c>
      <c r="F107" s="1" t="s">
        <v>907</v>
      </c>
      <c r="G107" s="1" t="s">
        <v>801</v>
      </c>
      <c r="H107" s="1" t="s">
        <v>802</v>
      </c>
      <c r="I107" s="1" t="s">
        <v>1302</v>
      </c>
      <c r="J107" s="1" t="s">
        <v>804</v>
      </c>
      <c r="K107" s="1" t="s">
        <v>1302</v>
      </c>
      <c r="L107" s="1" t="s">
        <v>1302</v>
      </c>
      <c r="M107" s="1" t="s">
        <v>805</v>
      </c>
      <c r="N107" s="1" t="s">
        <v>805</v>
      </c>
      <c r="O107" s="1" t="s">
        <v>806</v>
      </c>
      <c r="P107" s="1" t="s">
        <v>807</v>
      </c>
      <c r="Q107" s="1" t="s">
        <v>808</v>
      </c>
      <c r="R107" s="1" t="s">
        <v>1303</v>
      </c>
      <c r="S107" s="1" t="s">
        <v>810</v>
      </c>
      <c r="T107" s="1" t="s">
        <v>811</v>
      </c>
      <c r="U107" s="1" t="s">
        <v>812</v>
      </c>
      <c r="V107" s="1" t="s">
        <v>813</v>
      </c>
    </row>
    <row r="108" s="1" customFormat="1" spans="1:22">
      <c r="A108" s="3">
        <v>999224293128463</v>
      </c>
      <c r="B108" s="1" t="s">
        <v>1289</v>
      </c>
      <c r="C108" s="1" t="s">
        <v>1304</v>
      </c>
      <c r="D108" s="1" t="s">
        <v>1305</v>
      </c>
      <c r="E108" s="1" t="s">
        <v>1306</v>
      </c>
      <c r="F108" s="1" t="s">
        <v>907</v>
      </c>
      <c r="G108" s="1" t="s">
        <v>801</v>
      </c>
      <c r="H108" s="1" t="s">
        <v>802</v>
      </c>
      <c r="I108" s="1" t="s">
        <v>1307</v>
      </c>
      <c r="J108" s="1" t="s">
        <v>804</v>
      </c>
      <c r="K108" s="1" t="s">
        <v>1307</v>
      </c>
      <c r="L108" s="1" t="s">
        <v>1307</v>
      </c>
      <c r="M108" s="1" t="s">
        <v>805</v>
      </c>
      <c r="N108" s="1" t="s">
        <v>805</v>
      </c>
      <c r="O108" s="1" t="s">
        <v>806</v>
      </c>
      <c r="P108" s="1" t="s">
        <v>807</v>
      </c>
      <c r="Q108" s="1" t="s">
        <v>808</v>
      </c>
      <c r="R108" s="1" t="s">
        <v>1308</v>
      </c>
      <c r="S108" s="1" t="s">
        <v>810</v>
      </c>
      <c r="T108" s="1" t="s">
        <v>811</v>
      </c>
      <c r="U108" s="1" t="s">
        <v>812</v>
      </c>
      <c r="V108" s="1" t="s">
        <v>813</v>
      </c>
    </row>
    <row r="109" s="1" customFormat="1" spans="1:22">
      <c r="A109" s="3">
        <v>999224291994963</v>
      </c>
      <c r="B109" s="1" t="s">
        <v>1289</v>
      </c>
      <c r="C109" s="1" t="s">
        <v>1309</v>
      </c>
      <c r="D109" s="1" t="s">
        <v>1310</v>
      </c>
      <c r="E109" s="1" t="s">
        <v>1311</v>
      </c>
      <c r="F109" s="1" t="s">
        <v>980</v>
      </c>
      <c r="G109" s="1" t="s">
        <v>801</v>
      </c>
      <c r="H109" s="1" t="s">
        <v>802</v>
      </c>
      <c r="I109" s="1" t="s">
        <v>1312</v>
      </c>
      <c r="J109" s="1" t="s">
        <v>804</v>
      </c>
      <c r="K109" s="1" t="s">
        <v>1312</v>
      </c>
      <c r="L109" s="1" t="s">
        <v>1312</v>
      </c>
      <c r="M109" s="1" t="s">
        <v>805</v>
      </c>
      <c r="N109" s="1" t="s">
        <v>805</v>
      </c>
      <c r="O109" s="1" t="s">
        <v>806</v>
      </c>
      <c r="P109" s="1" t="s">
        <v>807</v>
      </c>
      <c r="Q109" s="1" t="s">
        <v>808</v>
      </c>
      <c r="R109" s="1" t="s">
        <v>1313</v>
      </c>
      <c r="S109" s="1" t="s">
        <v>810</v>
      </c>
      <c r="T109" s="1" t="s">
        <v>811</v>
      </c>
      <c r="U109" s="1" t="s">
        <v>812</v>
      </c>
      <c r="V109" s="1" t="s">
        <v>813</v>
      </c>
    </row>
    <row r="110" s="1" customFormat="1" spans="1:22">
      <c r="A110" s="3">
        <v>999224291564380</v>
      </c>
      <c r="B110" s="1" t="s">
        <v>1289</v>
      </c>
      <c r="C110" s="1" t="s">
        <v>1314</v>
      </c>
      <c r="D110" s="1" t="s">
        <v>1315</v>
      </c>
      <c r="E110" s="1" t="s">
        <v>1316</v>
      </c>
      <c r="F110" s="1" t="s">
        <v>907</v>
      </c>
      <c r="G110" s="1" t="s">
        <v>801</v>
      </c>
      <c r="H110" s="1" t="s">
        <v>802</v>
      </c>
      <c r="I110" s="1" t="s">
        <v>1317</v>
      </c>
      <c r="J110" s="1" t="s">
        <v>804</v>
      </c>
      <c r="K110" s="1" t="s">
        <v>1317</v>
      </c>
      <c r="L110" s="1" t="s">
        <v>1317</v>
      </c>
      <c r="M110" s="1" t="s">
        <v>805</v>
      </c>
      <c r="N110" s="1" t="s">
        <v>805</v>
      </c>
      <c r="O110" s="1" t="s">
        <v>806</v>
      </c>
      <c r="P110" s="1" t="s">
        <v>807</v>
      </c>
      <c r="Q110" s="1" t="s">
        <v>808</v>
      </c>
      <c r="R110" s="1" t="s">
        <v>1318</v>
      </c>
      <c r="S110" s="1" t="s">
        <v>810</v>
      </c>
      <c r="T110" s="1" t="s">
        <v>811</v>
      </c>
      <c r="U110" s="1" t="s">
        <v>812</v>
      </c>
      <c r="V110" s="1" t="s">
        <v>813</v>
      </c>
    </row>
    <row r="111" s="1" customFormat="1" spans="1:22">
      <c r="A111" s="3">
        <v>999224262474858</v>
      </c>
      <c r="B111" s="1" t="s">
        <v>1319</v>
      </c>
      <c r="C111" s="1" t="s">
        <v>1320</v>
      </c>
      <c r="D111" s="1" t="s">
        <v>1276</v>
      </c>
      <c r="E111" s="1" t="s">
        <v>1321</v>
      </c>
      <c r="F111" s="1" t="s">
        <v>907</v>
      </c>
      <c r="G111" s="1" t="s">
        <v>801</v>
      </c>
      <c r="H111" s="1" t="s">
        <v>802</v>
      </c>
      <c r="I111" s="1" t="s">
        <v>1322</v>
      </c>
      <c r="J111" s="1" t="s">
        <v>804</v>
      </c>
      <c r="K111" s="1" t="s">
        <v>1322</v>
      </c>
      <c r="L111" s="1" t="s">
        <v>1322</v>
      </c>
      <c r="M111" s="1" t="s">
        <v>805</v>
      </c>
      <c r="N111" s="1" t="s">
        <v>805</v>
      </c>
      <c r="O111" s="1" t="s">
        <v>806</v>
      </c>
      <c r="P111" s="1" t="s">
        <v>807</v>
      </c>
      <c r="Q111" s="1" t="s">
        <v>808</v>
      </c>
      <c r="R111" s="1" t="s">
        <v>1323</v>
      </c>
      <c r="S111" s="1" t="s">
        <v>810</v>
      </c>
      <c r="T111" s="1" t="s">
        <v>811</v>
      </c>
      <c r="U111" s="1" t="s">
        <v>812</v>
      </c>
      <c r="V111" s="1" t="s">
        <v>950</v>
      </c>
    </row>
    <row r="112" s="1" customFormat="1" spans="1:22">
      <c r="A112" s="3">
        <v>999224181837945</v>
      </c>
      <c r="B112" s="1" t="s">
        <v>1324</v>
      </c>
      <c r="C112" s="1" t="s">
        <v>1325</v>
      </c>
      <c r="D112" s="1" t="s">
        <v>1315</v>
      </c>
      <c r="E112" s="1" t="s">
        <v>1326</v>
      </c>
      <c r="F112" s="1" t="s">
        <v>907</v>
      </c>
      <c r="G112" s="1" t="s">
        <v>801</v>
      </c>
      <c r="H112" s="1" t="s">
        <v>802</v>
      </c>
      <c r="I112" s="1" t="s">
        <v>1327</v>
      </c>
      <c r="J112" s="1" t="s">
        <v>804</v>
      </c>
      <c r="K112" s="1" t="s">
        <v>1327</v>
      </c>
      <c r="L112" s="1" t="s">
        <v>1327</v>
      </c>
      <c r="M112" s="1" t="s">
        <v>805</v>
      </c>
      <c r="N112" s="1" t="s">
        <v>805</v>
      </c>
      <c r="O112" s="1" t="s">
        <v>806</v>
      </c>
      <c r="P112" s="1" t="s">
        <v>807</v>
      </c>
      <c r="Q112" s="1" t="s">
        <v>808</v>
      </c>
      <c r="R112" s="1" t="s">
        <v>1328</v>
      </c>
      <c r="S112" s="1" t="s">
        <v>810</v>
      </c>
      <c r="T112" s="1" t="s">
        <v>811</v>
      </c>
      <c r="U112" s="1" t="s">
        <v>812</v>
      </c>
      <c r="V112" s="1" t="s">
        <v>813</v>
      </c>
    </row>
    <row r="113" s="1" customFormat="1" spans="1:22">
      <c r="A113" s="3">
        <v>999224163662530</v>
      </c>
      <c r="B113" s="1" t="s">
        <v>1329</v>
      </c>
      <c r="C113" s="1" t="s">
        <v>1330</v>
      </c>
      <c r="D113" s="1" t="s">
        <v>1331</v>
      </c>
      <c r="E113" s="1" t="s">
        <v>1332</v>
      </c>
      <c r="F113" s="1" t="s">
        <v>980</v>
      </c>
      <c r="G113" s="1" t="s">
        <v>801</v>
      </c>
      <c r="H113" s="1" t="s">
        <v>802</v>
      </c>
      <c r="I113" s="1" t="s">
        <v>1333</v>
      </c>
      <c r="J113" s="1" t="s">
        <v>804</v>
      </c>
      <c r="K113" s="1" t="s">
        <v>1333</v>
      </c>
      <c r="L113" s="1" t="s">
        <v>1333</v>
      </c>
      <c r="M113" s="1" t="s">
        <v>805</v>
      </c>
      <c r="N113" s="1" t="s">
        <v>805</v>
      </c>
      <c r="O113" s="1" t="s">
        <v>806</v>
      </c>
      <c r="P113" s="1" t="s">
        <v>807</v>
      </c>
      <c r="Q113" s="1" t="s">
        <v>808</v>
      </c>
      <c r="R113" s="1" t="s">
        <v>1334</v>
      </c>
      <c r="S113" s="1" t="s">
        <v>810</v>
      </c>
      <c r="T113" s="1" t="s">
        <v>811</v>
      </c>
      <c r="U113" s="1" t="s">
        <v>812</v>
      </c>
      <c r="V113" s="1" t="s">
        <v>813</v>
      </c>
    </row>
    <row r="114" s="1" customFormat="1" spans="1:22">
      <c r="A114" s="3">
        <v>999224159064231</v>
      </c>
      <c r="B114" s="1" t="s">
        <v>1329</v>
      </c>
      <c r="C114" s="1" t="s">
        <v>1335</v>
      </c>
      <c r="D114" s="1" t="s">
        <v>1336</v>
      </c>
      <c r="E114" s="1" t="s">
        <v>1337</v>
      </c>
      <c r="F114" s="1" t="s">
        <v>907</v>
      </c>
      <c r="G114" s="1" t="s">
        <v>801</v>
      </c>
      <c r="H114" s="1" t="s">
        <v>802</v>
      </c>
      <c r="I114" s="1" t="s">
        <v>1338</v>
      </c>
      <c r="J114" s="1" t="s">
        <v>804</v>
      </c>
      <c r="K114" s="1" t="s">
        <v>1338</v>
      </c>
      <c r="L114" s="1" t="s">
        <v>1338</v>
      </c>
      <c r="M114" s="1" t="s">
        <v>805</v>
      </c>
      <c r="N114" s="1" t="s">
        <v>805</v>
      </c>
      <c r="O114" s="1" t="s">
        <v>806</v>
      </c>
      <c r="P114" s="1" t="s">
        <v>807</v>
      </c>
      <c r="Q114" s="1" t="s">
        <v>808</v>
      </c>
      <c r="R114" s="1" t="s">
        <v>1339</v>
      </c>
      <c r="S114" s="1" t="s">
        <v>810</v>
      </c>
      <c r="T114" s="1" t="s">
        <v>811</v>
      </c>
      <c r="U114" s="1" t="s">
        <v>812</v>
      </c>
      <c r="V114" s="1" t="s">
        <v>1191</v>
      </c>
    </row>
    <row r="115" s="1" customFormat="1" spans="1:22">
      <c r="A115" s="3">
        <v>999224150547343</v>
      </c>
      <c r="B115" s="1" t="s">
        <v>1329</v>
      </c>
      <c r="C115" s="1" t="s">
        <v>1340</v>
      </c>
      <c r="D115" s="1" t="s">
        <v>1239</v>
      </c>
      <c r="E115" s="1" t="s">
        <v>1341</v>
      </c>
      <c r="F115" s="1" t="s">
        <v>907</v>
      </c>
      <c r="G115" s="1" t="s">
        <v>801</v>
      </c>
      <c r="H115" s="1" t="s">
        <v>802</v>
      </c>
      <c r="I115" s="1" t="s">
        <v>1342</v>
      </c>
      <c r="J115" s="1" t="s">
        <v>804</v>
      </c>
      <c r="K115" s="1" t="s">
        <v>1342</v>
      </c>
      <c r="L115" s="1" t="s">
        <v>1342</v>
      </c>
      <c r="M115" s="1" t="s">
        <v>805</v>
      </c>
      <c r="N115" s="1" t="s">
        <v>805</v>
      </c>
      <c r="O115" s="1" t="s">
        <v>806</v>
      </c>
      <c r="P115" s="1" t="s">
        <v>807</v>
      </c>
      <c r="Q115" s="1" t="s">
        <v>808</v>
      </c>
      <c r="R115" s="1" t="s">
        <v>1343</v>
      </c>
      <c r="S115" s="1" t="s">
        <v>810</v>
      </c>
      <c r="T115" s="1" t="s">
        <v>811</v>
      </c>
      <c r="U115" s="1" t="s">
        <v>812</v>
      </c>
      <c r="V115" s="1" t="s">
        <v>813</v>
      </c>
    </row>
    <row r="116" s="1" customFormat="1" spans="1:22">
      <c r="A116" s="3">
        <v>999224135252698</v>
      </c>
      <c r="B116" s="1" t="s">
        <v>1344</v>
      </c>
      <c r="C116" s="1" t="s">
        <v>1345</v>
      </c>
      <c r="D116" s="1" t="s">
        <v>1346</v>
      </c>
      <c r="E116" s="1" t="s">
        <v>1347</v>
      </c>
      <c r="F116" s="1" t="s">
        <v>907</v>
      </c>
      <c r="G116" s="1" t="s">
        <v>801</v>
      </c>
      <c r="H116" s="1" t="s">
        <v>802</v>
      </c>
      <c r="I116" s="1" t="s">
        <v>1348</v>
      </c>
      <c r="J116" s="1" t="s">
        <v>804</v>
      </c>
      <c r="K116" s="1" t="s">
        <v>1348</v>
      </c>
      <c r="L116" s="1" t="s">
        <v>1348</v>
      </c>
      <c r="M116" s="1" t="s">
        <v>805</v>
      </c>
      <c r="N116" s="1" t="s">
        <v>805</v>
      </c>
      <c r="O116" s="1" t="s">
        <v>806</v>
      </c>
      <c r="P116" s="1" t="s">
        <v>807</v>
      </c>
      <c r="Q116" s="1" t="s">
        <v>808</v>
      </c>
      <c r="R116" s="1" t="s">
        <v>1349</v>
      </c>
      <c r="S116" s="1" t="s">
        <v>810</v>
      </c>
      <c r="T116" s="1" t="s">
        <v>811</v>
      </c>
      <c r="U116" s="1" t="s">
        <v>812</v>
      </c>
      <c r="V116" s="1" t="s">
        <v>813</v>
      </c>
    </row>
    <row r="117" s="1" customFormat="1" spans="1:22">
      <c r="A117" s="3">
        <v>999224121490628</v>
      </c>
      <c r="B117" s="1" t="s">
        <v>1344</v>
      </c>
      <c r="C117" s="1" t="s">
        <v>1350</v>
      </c>
      <c r="D117" s="1" t="s">
        <v>1351</v>
      </c>
      <c r="E117" s="1" t="s">
        <v>1352</v>
      </c>
      <c r="F117" s="1" t="s">
        <v>980</v>
      </c>
      <c r="G117" s="1" t="s">
        <v>801</v>
      </c>
      <c r="H117" s="1" t="s">
        <v>802</v>
      </c>
      <c r="I117" s="1" t="s">
        <v>1353</v>
      </c>
      <c r="J117" s="1" t="s">
        <v>804</v>
      </c>
      <c r="K117" s="1" t="s">
        <v>1353</v>
      </c>
      <c r="L117" s="1" t="s">
        <v>1353</v>
      </c>
      <c r="M117" s="1" t="s">
        <v>805</v>
      </c>
      <c r="N117" s="1" t="s">
        <v>805</v>
      </c>
      <c r="O117" s="1" t="s">
        <v>806</v>
      </c>
      <c r="P117" s="1" t="s">
        <v>807</v>
      </c>
      <c r="Q117" s="1" t="s">
        <v>808</v>
      </c>
      <c r="R117" s="1" t="s">
        <v>1354</v>
      </c>
      <c r="S117" s="1" t="s">
        <v>810</v>
      </c>
      <c r="T117" s="1" t="s">
        <v>811</v>
      </c>
      <c r="U117" s="1" t="s">
        <v>812</v>
      </c>
      <c r="V117" s="1" t="s">
        <v>813</v>
      </c>
    </row>
    <row r="118" s="1" customFormat="1" spans="1:22">
      <c r="A118" s="3">
        <v>999224117852405</v>
      </c>
      <c r="B118" s="1" t="s">
        <v>1355</v>
      </c>
      <c r="C118" s="1" t="s">
        <v>1356</v>
      </c>
      <c r="D118" s="1" t="s">
        <v>1357</v>
      </c>
      <c r="E118" s="1" t="s">
        <v>1358</v>
      </c>
      <c r="F118" s="1" t="s">
        <v>980</v>
      </c>
      <c r="G118" s="1" t="s">
        <v>801</v>
      </c>
      <c r="H118" s="1" t="s">
        <v>802</v>
      </c>
      <c r="I118" s="1" t="s">
        <v>1359</v>
      </c>
      <c r="J118" s="1" t="s">
        <v>804</v>
      </c>
      <c r="K118" s="1" t="s">
        <v>1359</v>
      </c>
      <c r="L118" s="1" t="s">
        <v>1359</v>
      </c>
      <c r="M118" s="1" t="s">
        <v>805</v>
      </c>
      <c r="N118" s="1" t="s">
        <v>805</v>
      </c>
      <c r="O118" s="1" t="s">
        <v>806</v>
      </c>
      <c r="P118" s="1" t="s">
        <v>807</v>
      </c>
      <c r="Q118" s="1" t="s">
        <v>808</v>
      </c>
      <c r="R118" s="1" t="s">
        <v>1360</v>
      </c>
      <c r="S118" s="1" t="s">
        <v>810</v>
      </c>
      <c r="T118" s="1" t="s">
        <v>811</v>
      </c>
      <c r="U118" s="1" t="s">
        <v>812</v>
      </c>
      <c r="V118" s="1" t="s">
        <v>813</v>
      </c>
    </row>
    <row r="119" s="1" customFormat="1" spans="1:22">
      <c r="A119" s="3">
        <v>999224094493057</v>
      </c>
      <c r="B119" s="1" t="s">
        <v>1361</v>
      </c>
      <c r="C119" s="1" t="s">
        <v>1362</v>
      </c>
      <c r="D119" s="1" t="s">
        <v>1092</v>
      </c>
      <c r="E119" s="1" t="s">
        <v>1363</v>
      </c>
      <c r="F119" s="1" t="s">
        <v>797</v>
      </c>
      <c r="G119" s="1" t="s">
        <v>801</v>
      </c>
      <c r="H119" s="1" t="s">
        <v>802</v>
      </c>
      <c r="I119" s="1" t="s">
        <v>1364</v>
      </c>
      <c r="J119" s="1" t="s">
        <v>804</v>
      </c>
      <c r="K119" s="1" t="s">
        <v>1364</v>
      </c>
      <c r="L119" s="1" t="s">
        <v>1364</v>
      </c>
      <c r="M119" s="1" t="s">
        <v>805</v>
      </c>
      <c r="N119" s="1" t="s">
        <v>805</v>
      </c>
      <c r="O119" s="1" t="s">
        <v>806</v>
      </c>
      <c r="P119" s="1" t="s">
        <v>807</v>
      </c>
      <c r="Q119" s="1" t="s">
        <v>808</v>
      </c>
      <c r="R119" s="1" t="s">
        <v>1365</v>
      </c>
      <c r="S119" s="1" t="s">
        <v>810</v>
      </c>
      <c r="T119" s="1" t="s">
        <v>811</v>
      </c>
      <c r="U119" s="1" t="s">
        <v>812</v>
      </c>
      <c r="V119" s="1" t="s">
        <v>839</v>
      </c>
    </row>
    <row r="120" s="1" customFormat="1" spans="1:22">
      <c r="A120" s="3">
        <v>999224083950205</v>
      </c>
      <c r="B120" s="1" t="s">
        <v>1366</v>
      </c>
      <c r="C120" s="1" t="s">
        <v>1367</v>
      </c>
      <c r="D120" s="1" t="s">
        <v>1357</v>
      </c>
      <c r="E120" s="1" t="s">
        <v>1368</v>
      </c>
      <c r="F120" s="1" t="s">
        <v>907</v>
      </c>
      <c r="G120" s="1" t="s">
        <v>801</v>
      </c>
      <c r="H120" s="1" t="s">
        <v>802</v>
      </c>
      <c r="I120" s="1" t="s">
        <v>1369</v>
      </c>
      <c r="J120" s="1" t="s">
        <v>804</v>
      </c>
      <c r="K120" s="1" t="s">
        <v>1369</v>
      </c>
      <c r="L120" s="1" t="s">
        <v>1369</v>
      </c>
      <c r="M120" s="1" t="s">
        <v>805</v>
      </c>
      <c r="N120" s="1" t="s">
        <v>805</v>
      </c>
      <c r="O120" s="1" t="s">
        <v>806</v>
      </c>
      <c r="P120" s="1" t="s">
        <v>807</v>
      </c>
      <c r="Q120" s="1" t="s">
        <v>808</v>
      </c>
      <c r="R120" s="1" t="s">
        <v>1370</v>
      </c>
      <c r="S120" s="1" t="s">
        <v>810</v>
      </c>
      <c r="T120" s="1" t="s">
        <v>811</v>
      </c>
      <c r="U120" s="1" t="s">
        <v>812</v>
      </c>
      <c r="V120" s="1" t="s">
        <v>813</v>
      </c>
    </row>
    <row r="121" s="1" customFormat="1" spans="1:22">
      <c r="A121" s="3">
        <v>999224058035599</v>
      </c>
      <c r="B121" s="1" t="s">
        <v>1371</v>
      </c>
      <c r="C121" s="1" t="s">
        <v>1372</v>
      </c>
      <c r="D121" s="1" t="s">
        <v>1373</v>
      </c>
      <c r="E121" s="1" t="s">
        <v>1374</v>
      </c>
      <c r="F121" s="1" t="s">
        <v>797</v>
      </c>
      <c r="G121" s="1" t="s">
        <v>801</v>
      </c>
      <c r="H121" s="1" t="s">
        <v>802</v>
      </c>
      <c r="I121" s="1" t="s">
        <v>1375</v>
      </c>
      <c r="J121" s="1" t="s">
        <v>804</v>
      </c>
      <c r="K121" s="1" t="s">
        <v>1375</v>
      </c>
      <c r="L121" s="1" t="s">
        <v>1375</v>
      </c>
      <c r="M121" s="1" t="s">
        <v>805</v>
      </c>
      <c r="N121" s="1" t="s">
        <v>805</v>
      </c>
      <c r="O121" s="1" t="s">
        <v>806</v>
      </c>
      <c r="P121" s="1" t="s">
        <v>807</v>
      </c>
      <c r="Q121" s="1" t="s">
        <v>808</v>
      </c>
      <c r="R121" s="1" t="s">
        <v>1376</v>
      </c>
      <c r="S121" s="1" t="s">
        <v>810</v>
      </c>
      <c r="T121" s="1" t="s">
        <v>811</v>
      </c>
      <c r="U121" s="1" t="s">
        <v>812</v>
      </c>
      <c r="V121" s="1" t="s">
        <v>813</v>
      </c>
    </row>
    <row r="122" s="1" customFormat="1" spans="1:22">
      <c r="A122" s="3">
        <v>999224049949722</v>
      </c>
      <c r="B122" s="1" t="s">
        <v>1371</v>
      </c>
      <c r="C122" s="1" t="s">
        <v>1377</v>
      </c>
      <c r="D122" s="1" t="s">
        <v>1378</v>
      </c>
      <c r="E122" s="1" t="s">
        <v>1379</v>
      </c>
      <c r="F122" s="1" t="s">
        <v>980</v>
      </c>
      <c r="G122" s="1" t="s">
        <v>801</v>
      </c>
      <c r="H122" s="1" t="s">
        <v>802</v>
      </c>
      <c r="I122" s="1" t="s">
        <v>1380</v>
      </c>
      <c r="J122" s="1" t="s">
        <v>804</v>
      </c>
      <c r="K122" s="1" t="s">
        <v>1380</v>
      </c>
      <c r="L122" s="1" t="s">
        <v>1380</v>
      </c>
      <c r="M122" s="1" t="s">
        <v>805</v>
      </c>
      <c r="N122" s="1" t="s">
        <v>805</v>
      </c>
      <c r="O122" s="1" t="s">
        <v>806</v>
      </c>
      <c r="P122" s="1" t="s">
        <v>807</v>
      </c>
      <c r="Q122" s="1" t="s">
        <v>808</v>
      </c>
      <c r="R122" s="1" t="s">
        <v>1381</v>
      </c>
      <c r="S122" s="1" t="s">
        <v>810</v>
      </c>
      <c r="T122" s="1" t="s">
        <v>811</v>
      </c>
      <c r="U122" s="1" t="s">
        <v>812</v>
      </c>
      <c r="V122" s="1" t="s">
        <v>950</v>
      </c>
    </row>
    <row r="123" s="1" customFormat="1" spans="1:22">
      <c r="A123" s="3">
        <v>999224046739469</v>
      </c>
      <c r="B123" s="1" t="s">
        <v>1382</v>
      </c>
      <c r="C123" s="1" t="s">
        <v>1383</v>
      </c>
      <c r="D123" s="1" t="s">
        <v>1351</v>
      </c>
      <c r="E123" s="1" t="s">
        <v>1384</v>
      </c>
      <c r="F123" s="1" t="s">
        <v>907</v>
      </c>
      <c r="G123" s="1" t="s">
        <v>801</v>
      </c>
      <c r="H123" s="1" t="s">
        <v>802</v>
      </c>
      <c r="I123" s="1" t="s">
        <v>1385</v>
      </c>
      <c r="J123" s="1" t="s">
        <v>804</v>
      </c>
      <c r="K123" s="1" t="s">
        <v>1385</v>
      </c>
      <c r="L123" s="1" t="s">
        <v>1385</v>
      </c>
      <c r="M123" s="1" t="s">
        <v>805</v>
      </c>
      <c r="N123" s="1" t="s">
        <v>805</v>
      </c>
      <c r="O123" s="1" t="s">
        <v>806</v>
      </c>
      <c r="P123" s="1" t="s">
        <v>807</v>
      </c>
      <c r="Q123" s="1" t="s">
        <v>808</v>
      </c>
      <c r="R123" s="1" t="s">
        <v>1386</v>
      </c>
      <c r="S123" s="1" t="s">
        <v>810</v>
      </c>
      <c r="T123" s="1" t="s">
        <v>811</v>
      </c>
      <c r="U123" s="1" t="s">
        <v>812</v>
      </c>
      <c r="V123" s="1" t="s">
        <v>813</v>
      </c>
    </row>
    <row r="124" s="1" customFormat="1" spans="1:22">
      <c r="A124" s="3">
        <v>999224046626860</v>
      </c>
      <c r="B124" s="1" t="s">
        <v>1382</v>
      </c>
      <c r="C124" s="1" t="s">
        <v>1387</v>
      </c>
      <c r="D124" s="1" t="s">
        <v>1351</v>
      </c>
      <c r="E124" s="1" t="s">
        <v>1388</v>
      </c>
      <c r="F124" s="1" t="s">
        <v>907</v>
      </c>
      <c r="G124" s="1" t="s">
        <v>801</v>
      </c>
      <c r="H124" s="1" t="s">
        <v>802</v>
      </c>
      <c r="I124" s="1" t="s">
        <v>1389</v>
      </c>
      <c r="J124" s="1" t="s">
        <v>804</v>
      </c>
      <c r="K124" s="1" t="s">
        <v>1389</v>
      </c>
      <c r="L124" s="1" t="s">
        <v>1389</v>
      </c>
      <c r="M124" s="1" t="s">
        <v>805</v>
      </c>
      <c r="N124" s="1" t="s">
        <v>805</v>
      </c>
      <c r="O124" s="1" t="s">
        <v>806</v>
      </c>
      <c r="P124" s="1" t="s">
        <v>807</v>
      </c>
      <c r="Q124" s="1" t="s">
        <v>808</v>
      </c>
      <c r="R124" s="1" t="s">
        <v>1390</v>
      </c>
      <c r="S124" s="1" t="s">
        <v>810</v>
      </c>
      <c r="T124" s="1" t="s">
        <v>811</v>
      </c>
      <c r="U124" s="1" t="s">
        <v>812</v>
      </c>
      <c r="V124" s="1" t="s">
        <v>813</v>
      </c>
    </row>
    <row r="125" s="1" customFormat="1" spans="1:22">
      <c r="A125" s="3">
        <v>999224040910659</v>
      </c>
      <c r="B125" s="1" t="s">
        <v>1382</v>
      </c>
      <c r="C125" s="1" t="s">
        <v>1391</v>
      </c>
      <c r="D125" s="1" t="s">
        <v>1392</v>
      </c>
      <c r="E125" s="1" t="s">
        <v>1393</v>
      </c>
      <c r="F125" s="1" t="s">
        <v>980</v>
      </c>
      <c r="G125" s="1" t="s">
        <v>801</v>
      </c>
      <c r="H125" s="1" t="s">
        <v>802</v>
      </c>
      <c r="I125" s="1" t="s">
        <v>1394</v>
      </c>
      <c r="J125" s="1" t="s">
        <v>804</v>
      </c>
      <c r="K125" s="1" t="s">
        <v>1394</v>
      </c>
      <c r="L125" s="1" t="s">
        <v>1394</v>
      </c>
      <c r="M125" s="1" t="s">
        <v>805</v>
      </c>
      <c r="N125" s="1" t="s">
        <v>805</v>
      </c>
      <c r="O125" s="1" t="s">
        <v>806</v>
      </c>
      <c r="P125" s="1" t="s">
        <v>807</v>
      </c>
      <c r="Q125" s="1" t="s">
        <v>808</v>
      </c>
      <c r="R125" s="1" t="s">
        <v>1395</v>
      </c>
      <c r="S125" s="1" t="s">
        <v>810</v>
      </c>
      <c r="T125" s="1" t="s">
        <v>811</v>
      </c>
      <c r="U125" s="1" t="s">
        <v>812</v>
      </c>
      <c r="V125" s="1" t="s">
        <v>950</v>
      </c>
    </row>
    <row r="126" s="1" customFormat="1" spans="1:22">
      <c r="A126" s="3">
        <v>999224032873070</v>
      </c>
      <c r="B126" s="1" t="s">
        <v>1396</v>
      </c>
      <c r="C126" s="1" t="s">
        <v>1397</v>
      </c>
      <c r="D126" s="1" t="s">
        <v>1398</v>
      </c>
      <c r="E126" s="1" t="s">
        <v>1399</v>
      </c>
      <c r="F126" s="1" t="s">
        <v>980</v>
      </c>
      <c r="G126" s="1" t="s">
        <v>801</v>
      </c>
      <c r="H126" s="1" t="s">
        <v>802</v>
      </c>
      <c r="I126" s="1" t="s">
        <v>1400</v>
      </c>
      <c r="J126" s="1" t="s">
        <v>804</v>
      </c>
      <c r="K126" s="1" t="s">
        <v>1400</v>
      </c>
      <c r="L126" s="1" t="s">
        <v>1400</v>
      </c>
      <c r="M126" s="1" t="s">
        <v>805</v>
      </c>
      <c r="N126" s="1" t="s">
        <v>805</v>
      </c>
      <c r="O126" s="1" t="s">
        <v>806</v>
      </c>
      <c r="P126" s="1" t="s">
        <v>807</v>
      </c>
      <c r="Q126" s="1" t="s">
        <v>808</v>
      </c>
      <c r="R126" s="1" t="s">
        <v>1401</v>
      </c>
      <c r="S126" s="1" t="s">
        <v>810</v>
      </c>
      <c r="T126" s="1" t="s">
        <v>811</v>
      </c>
      <c r="U126" s="1" t="s">
        <v>812</v>
      </c>
      <c r="V126" s="1" t="s">
        <v>950</v>
      </c>
    </row>
    <row r="127" s="1" customFormat="1" spans="1:22">
      <c r="A127" s="3">
        <v>999224015414503</v>
      </c>
      <c r="B127" s="1" t="s">
        <v>1402</v>
      </c>
      <c r="C127" s="1" t="s">
        <v>1403</v>
      </c>
      <c r="D127" s="1" t="s">
        <v>1346</v>
      </c>
      <c r="E127" s="1" t="s">
        <v>1404</v>
      </c>
      <c r="F127" s="1" t="s">
        <v>1073</v>
      </c>
      <c r="G127" s="1" t="s">
        <v>801</v>
      </c>
      <c r="H127" s="1" t="s">
        <v>802</v>
      </c>
      <c r="I127" s="1" t="s">
        <v>1405</v>
      </c>
      <c r="J127" s="1" t="s">
        <v>804</v>
      </c>
      <c r="K127" s="1" t="s">
        <v>1405</v>
      </c>
      <c r="L127" s="1" t="s">
        <v>1405</v>
      </c>
      <c r="M127" s="1" t="s">
        <v>805</v>
      </c>
      <c r="N127" s="1" t="s">
        <v>805</v>
      </c>
      <c r="O127" s="1" t="s">
        <v>806</v>
      </c>
      <c r="P127" s="1" t="s">
        <v>807</v>
      </c>
      <c r="Q127" s="1" t="s">
        <v>808</v>
      </c>
      <c r="R127" s="1" t="s">
        <v>1406</v>
      </c>
      <c r="S127" s="1" t="s">
        <v>810</v>
      </c>
      <c r="T127" s="1" t="s">
        <v>811</v>
      </c>
      <c r="U127" s="1" t="s">
        <v>812</v>
      </c>
      <c r="V127" s="1" t="s">
        <v>813</v>
      </c>
    </row>
    <row r="128" s="1" customFormat="1" spans="1:22">
      <c r="A128" s="3">
        <v>999224002054024</v>
      </c>
      <c r="B128" s="1" t="s">
        <v>1407</v>
      </c>
      <c r="C128" s="1" t="s">
        <v>1408</v>
      </c>
      <c r="D128" s="1" t="s">
        <v>1409</v>
      </c>
      <c r="E128" s="1" t="s">
        <v>1410</v>
      </c>
      <c r="F128" s="1" t="s">
        <v>1168</v>
      </c>
      <c r="G128" s="1" t="s">
        <v>801</v>
      </c>
      <c r="H128" s="1" t="s">
        <v>802</v>
      </c>
      <c r="I128" s="1" t="s">
        <v>1411</v>
      </c>
      <c r="J128" s="1" t="s">
        <v>804</v>
      </c>
      <c r="K128" s="1" t="s">
        <v>1411</v>
      </c>
      <c r="L128" s="1" t="s">
        <v>1411</v>
      </c>
      <c r="M128" s="1" t="s">
        <v>805</v>
      </c>
      <c r="N128" s="1" t="s">
        <v>805</v>
      </c>
      <c r="O128" s="1" t="s">
        <v>806</v>
      </c>
      <c r="P128" s="1" t="s">
        <v>807</v>
      </c>
      <c r="Q128" s="1" t="s">
        <v>808</v>
      </c>
      <c r="R128" s="1" t="s">
        <v>1412</v>
      </c>
      <c r="S128" s="1" t="s">
        <v>810</v>
      </c>
      <c r="T128" s="1" t="s">
        <v>811</v>
      </c>
      <c r="U128" s="1" t="s">
        <v>812</v>
      </c>
      <c r="V128" s="1" t="s">
        <v>1023</v>
      </c>
    </row>
    <row r="129" s="1" customFormat="1" spans="1:22">
      <c r="A129" s="3">
        <v>999223964090030</v>
      </c>
      <c r="B129" s="1" t="s">
        <v>1413</v>
      </c>
      <c r="C129" s="1" t="s">
        <v>1414</v>
      </c>
      <c r="D129" s="1" t="s">
        <v>1415</v>
      </c>
      <c r="E129" s="1" t="s">
        <v>1416</v>
      </c>
      <c r="F129" s="1" t="s">
        <v>907</v>
      </c>
      <c r="G129" s="1" t="s">
        <v>801</v>
      </c>
      <c r="H129" s="1" t="s">
        <v>802</v>
      </c>
      <c r="I129" s="1" t="s">
        <v>1417</v>
      </c>
      <c r="J129" s="1" t="s">
        <v>804</v>
      </c>
      <c r="K129" s="1" t="s">
        <v>1417</v>
      </c>
      <c r="L129" s="1" t="s">
        <v>1417</v>
      </c>
      <c r="M129" s="1" t="s">
        <v>805</v>
      </c>
      <c r="N129" s="1" t="s">
        <v>805</v>
      </c>
      <c r="O129" s="1" t="s">
        <v>806</v>
      </c>
      <c r="P129" s="1" t="s">
        <v>807</v>
      </c>
      <c r="Q129" s="1" t="s">
        <v>808</v>
      </c>
      <c r="R129" s="1" t="s">
        <v>1418</v>
      </c>
      <c r="S129" s="1" t="s">
        <v>810</v>
      </c>
      <c r="T129" s="1" t="s">
        <v>811</v>
      </c>
      <c r="U129" s="1" t="s">
        <v>812</v>
      </c>
      <c r="V129" s="1" t="s">
        <v>950</v>
      </c>
    </row>
    <row r="130" s="1" customFormat="1" spans="1:22">
      <c r="A130" s="3">
        <v>999223921439847</v>
      </c>
      <c r="B130" s="1" t="s">
        <v>1419</v>
      </c>
      <c r="C130" s="1" t="s">
        <v>1420</v>
      </c>
      <c r="D130" s="1" t="s">
        <v>1421</v>
      </c>
      <c r="E130" s="1" t="s">
        <v>1422</v>
      </c>
      <c r="F130" s="1" t="s">
        <v>797</v>
      </c>
      <c r="G130" s="1" t="s">
        <v>801</v>
      </c>
      <c r="H130" s="1" t="s">
        <v>802</v>
      </c>
      <c r="I130" s="1" t="s">
        <v>1423</v>
      </c>
      <c r="J130" s="1" t="s">
        <v>804</v>
      </c>
      <c r="K130" s="1" t="s">
        <v>1423</v>
      </c>
      <c r="L130" s="1" t="s">
        <v>1423</v>
      </c>
      <c r="M130" s="1" t="s">
        <v>805</v>
      </c>
      <c r="N130" s="1" t="s">
        <v>805</v>
      </c>
      <c r="O130" s="1" t="s">
        <v>806</v>
      </c>
      <c r="P130" s="1" t="s">
        <v>807</v>
      </c>
      <c r="Q130" s="1" t="s">
        <v>808</v>
      </c>
      <c r="R130" s="1" t="s">
        <v>1424</v>
      </c>
      <c r="S130" s="1" t="s">
        <v>810</v>
      </c>
      <c r="T130" s="1" t="s">
        <v>811</v>
      </c>
      <c r="U130" s="1" t="s">
        <v>812</v>
      </c>
      <c r="V130" s="1" t="s">
        <v>813</v>
      </c>
    </row>
    <row r="131" s="1" customFormat="1" spans="1:22">
      <c r="A131" s="3">
        <v>999223898700102</v>
      </c>
      <c r="B131" s="1" t="s">
        <v>1425</v>
      </c>
      <c r="C131" s="1" t="s">
        <v>1426</v>
      </c>
      <c r="D131" s="1" t="s">
        <v>1427</v>
      </c>
      <c r="E131" s="1" t="s">
        <v>1428</v>
      </c>
      <c r="F131" s="1" t="s">
        <v>1039</v>
      </c>
      <c r="G131" s="1" t="s">
        <v>801</v>
      </c>
      <c r="H131" s="1" t="s">
        <v>802</v>
      </c>
      <c r="I131" s="1" t="s">
        <v>1429</v>
      </c>
      <c r="J131" s="1" t="s">
        <v>804</v>
      </c>
      <c r="K131" s="1" t="s">
        <v>1429</v>
      </c>
      <c r="L131" s="1" t="s">
        <v>1429</v>
      </c>
      <c r="M131" s="1" t="s">
        <v>805</v>
      </c>
      <c r="N131" s="1" t="s">
        <v>805</v>
      </c>
      <c r="O131" s="1" t="s">
        <v>806</v>
      </c>
      <c r="P131" s="1" t="s">
        <v>807</v>
      </c>
      <c r="Q131" s="1" t="s">
        <v>808</v>
      </c>
      <c r="R131" s="1" t="s">
        <v>1430</v>
      </c>
      <c r="S131" s="1" t="s">
        <v>810</v>
      </c>
      <c r="T131" s="1" t="s">
        <v>811</v>
      </c>
      <c r="U131" s="1" t="s">
        <v>812</v>
      </c>
      <c r="V131" s="1" t="s">
        <v>813</v>
      </c>
    </row>
    <row r="132" s="1" customFormat="1" spans="1:22">
      <c r="A132" s="3">
        <v>999223861226373</v>
      </c>
      <c r="B132" s="1" t="s">
        <v>1431</v>
      </c>
      <c r="C132" s="1" t="s">
        <v>1432</v>
      </c>
      <c r="D132" s="1" t="s">
        <v>1220</v>
      </c>
      <c r="E132" s="1" t="s">
        <v>1433</v>
      </c>
      <c r="F132" s="1" t="s">
        <v>907</v>
      </c>
      <c r="G132" s="1" t="s">
        <v>801</v>
      </c>
      <c r="H132" s="1" t="s">
        <v>802</v>
      </c>
      <c r="I132" s="1" t="s">
        <v>1434</v>
      </c>
      <c r="J132" s="1" t="s">
        <v>804</v>
      </c>
      <c r="K132" s="1" t="s">
        <v>1434</v>
      </c>
      <c r="L132" s="1" t="s">
        <v>1434</v>
      </c>
      <c r="M132" s="1" t="s">
        <v>805</v>
      </c>
      <c r="N132" s="1" t="s">
        <v>805</v>
      </c>
      <c r="O132" s="1" t="s">
        <v>806</v>
      </c>
      <c r="P132" s="1" t="s">
        <v>807</v>
      </c>
      <c r="Q132" s="1" t="s">
        <v>808</v>
      </c>
      <c r="R132" s="1" t="s">
        <v>1435</v>
      </c>
      <c r="S132" s="1" t="s">
        <v>810</v>
      </c>
      <c r="T132" s="1" t="s">
        <v>811</v>
      </c>
      <c r="U132" s="1" t="s">
        <v>812</v>
      </c>
      <c r="V132" s="1" t="s">
        <v>813</v>
      </c>
    </row>
    <row r="133" s="1" customFormat="1" spans="1:22">
      <c r="A133" s="3">
        <v>999223842146502</v>
      </c>
      <c r="B133" s="1" t="s">
        <v>1436</v>
      </c>
      <c r="C133" s="1" t="s">
        <v>1437</v>
      </c>
      <c r="D133" s="1" t="s">
        <v>1438</v>
      </c>
      <c r="E133" s="1" t="s">
        <v>1439</v>
      </c>
      <c r="F133" s="1" t="s">
        <v>1039</v>
      </c>
      <c r="G133" s="1" t="s">
        <v>801</v>
      </c>
      <c r="H133" s="1" t="s">
        <v>802</v>
      </c>
      <c r="I133" s="1" t="s">
        <v>1440</v>
      </c>
      <c r="J133" s="1" t="s">
        <v>804</v>
      </c>
      <c r="K133" s="1" t="s">
        <v>1440</v>
      </c>
      <c r="L133" s="1" t="s">
        <v>1440</v>
      </c>
      <c r="M133" s="1" t="s">
        <v>805</v>
      </c>
      <c r="N133" s="1" t="s">
        <v>805</v>
      </c>
      <c r="O133" s="1" t="s">
        <v>806</v>
      </c>
      <c r="P133" s="1" t="s">
        <v>807</v>
      </c>
      <c r="Q133" s="1" t="s">
        <v>808</v>
      </c>
      <c r="R133" s="1" t="s">
        <v>1441</v>
      </c>
      <c r="S133" s="1" t="s">
        <v>810</v>
      </c>
      <c r="T133" s="1" t="s">
        <v>811</v>
      </c>
      <c r="U133" s="1" t="s">
        <v>812</v>
      </c>
      <c r="V133" s="1" t="s">
        <v>813</v>
      </c>
    </row>
    <row r="134" s="1" customFormat="1" spans="1:22">
      <c r="A134" s="3">
        <v>999223815664158</v>
      </c>
      <c r="B134" s="1" t="s">
        <v>1442</v>
      </c>
      <c r="C134" s="1" t="s">
        <v>1443</v>
      </c>
      <c r="D134" s="1" t="s">
        <v>1444</v>
      </c>
      <c r="E134" s="1" t="s">
        <v>1445</v>
      </c>
      <c r="F134" s="1" t="s">
        <v>907</v>
      </c>
      <c r="G134" s="1" t="s">
        <v>801</v>
      </c>
      <c r="H134" s="1" t="s">
        <v>802</v>
      </c>
      <c r="I134" s="1" t="s">
        <v>1446</v>
      </c>
      <c r="J134" s="1" t="s">
        <v>804</v>
      </c>
      <c r="K134" s="1" t="s">
        <v>1446</v>
      </c>
      <c r="L134" s="1" t="s">
        <v>1446</v>
      </c>
      <c r="M134" s="1" t="s">
        <v>805</v>
      </c>
      <c r="N134" s="1" t="s">
        <v>805</v>
      </c>
      <c r="O134" s="1" t="s">
        <v>806</v>
      </c>
      <c r="P134" s="1" t="s">
        <v>807</v>
      </c>
      <c r="Q134" s="1" t="s">
        <v>808</v>
      </c>
      <c r="R134" s="1" t="s">
        <v>1447</v>
      </c>
      <c r="S134" s="1" t="s">
        <v>810</v>
      </c>
      <c r="T134" s="1" t="s">
        <v>811</v>
      </c>
      <c r="U134" s="1" t="s">
        <v>812</v>
      </c>
      <c r="V134" s="1" t="s">
        <v>839</v>
      </c>
    </row>
    <row r="135" s="1" customFormat="1" spans="1:22">
      <c r="A135" s="3">
        <v>999223743071325</v>
      </c>
      <c r="B135" s="1" t="s">
        <v>1448</v>
      </c>
      <c r="C135" s="1" t="s">
        <v>1449</v>
      </c>
      <c r="D135" s="1" t="s">
        <v>1450</v>
      </c>
      <c r="E135" s="1" t="s">
        <v>1451</v>
      </c>
      <c r="F135" s="1" t="s">
        <v>797</v>
      </c>
      <c r="G135" s="1" t="s">
        <v>801</v>
      </c>
      <c r="H135" s="1" t="s">
        <v>802</v>
      </c>
      <c r="I135" s="1" t="s">
        <v>1452</v>
      </c>
      <c r="J135" s="1" t="s">
        <v>804</v>
      </c>
      <c r="K135" s="1" t="s">
        <v>1452</v>
      </c>
      <c r="L135" s="1" t="s">
        <v>1452</v>
      </c>
      <c r="M135" s="1" t="s">
        <v>805</v>
      </c>
      <c r="N135" s="1" t="s">
        <v>805</v>
      </c>
      <c r="O135" s="1" t="s">
        <v>806</v>
      </c>
      <c r="P135" s="1" t="s">
        <v>807</v>
      </c>
      <c r="Q135" s="1" t="s">
        <v>808</v>
      </c>
      <c r="R135" s="1" t="s">
        <v>1453</v>
      </c>
      <c r="S135" s="1" t="s">
        <v>810</v>
      </c>
      <c r="T135" s="1" t="s">
        <v>811</v>
      </c>
      <c r="U135" s="1" t="s">
        <v>812</v>
      </c>
      <c r="V135" s="1" t="s">
        <v>813</v>
      </c>
    </row>
    <row r="136" s="1" customFormat="1" spans="1:22">
      <c r="A136" s="3">
        <v>23723322060</v>
      </c>
      <c r="B136" s="1" t="s">
        <v>1454</v>
      </c>
      <c r="C136" s="1" t="s">
        <v>1455</v>
      </c>
      <c r="D136" s="1" t="s">
        <v>1160</v>
      </c>
      <c r="E136" s="1" t="s">
        <v>1456</v>
      </c>
      <c r="F136" s="1" t="s">
        <v>980</v>
      </c>
      <c r="G136" s="1" t="s">
        <v>801</v>
      </c>
      <c r="H136" s="1" t="s">
        <v>802</v>
      </c>
      <c r="I136" s="1" t="s">
        <v>1457</v>
      </c>
      <c r="J136" s="1" t="s">
        <v>804</v>
      </c>
      <c r="K136" s="1" t="s">
        <v>1457</v>
      </c>
      <c r="L136" s="1" t="s">
        <v>1457</v>
      </c>
      <c r="M136" s="1" t="s">
        <v>805</v>
      </c>
      <c r="N136" s="1" t="s">
        <v>805</v>
      </c>
      <c r="O136" s="1" t="s">
        <v>806</v>
      </c>
      <c r="P136" s="1" t="s">
        <v>807</v>
      </c>
      <c r="Q136" s="1" t="s">
        <v>808</v>
      </c>
      <c r="R136" s="1" t="s">
        <v>1458</v>
      </c>
      <c r="S136" s="1" t="s">
        <v>810</v>
      </c>
      <c r="T136" s="1" t="s">
        <v>811</v>
      </c>
      <c r="U136" s="1" t="s">
        <v>812</v>
      </c>
      <c r="V136" s="1" t="s">
        <v>839</v>
      </c>
    </row>
    <row r="137" s="1" customFormat="1" spans="1:22">
      <c r="A137" s="3">
        <v>999223589716227</v>
      </c>
      <c r="B137" s="1" t="s">
        <v>1459</v>
      </c>
      <c r="C137" s="1" t="s">
        <v>1460</v>
      </c>
      <c r="D137" s="1" t="s">
        <v>872</v>
      </c>
      <c r="E137" s="1" t="s">
        <v>1461</v>
      </c>
      <c r="F137" s="1" t="s">
        <v>1168</v>
      </c>
      <c r="G137" s="1" t="s">
        <v>801</v>
      </c>
      <c r="H137" s="1" t="s">
        <v>802</v>
      </c>
      <c r="I137" s="1" t="s">
        <v>1462</v>
      </c>
      <c r="J137" s="1" t="s">
        <v>804</v>
      </c>
      <c r="K137" s="1" t="s">
        <v>1462</v>
      </c>
      <c r="L137" s="1" t="s">
        <v>1462</v>
      </c>
      <c r="M137" s="1" t="s">
        <v>805</v>
      </c>
      <c r="N137" s="1" t="s">
        <v>805</v>
      </c>
      <c r="O137" s="1" t="s">
        <v>806</v>
      </c>
      <c r="P137" s="1" t="s">
        <v>807</v>
      </c>
      <c r="Q137" s="1" t="s">
        <v>808</v>
      </c>
      <c r="R137" s="1" t="s">
        <v>1463</v>
      </c>
      <c r="S137" s="1" t="s">
        <v>810</v>
      </c>
      <c r="T137" s="1" t="s">
        <v>811</v>
      </c>
      <c r="U137" s="1" t="s">
        <v>812</v>
      </c>
      <c r="V137" s="1" t="s">
        <v>813</v>
      </c>
    </row>
    <row r="138" s="1" customFormat="1" spans="1:22">
      <c r="A138" s="3">
        <v>999223424501484</v>
      </c>
      <c r="B138" s="1" t="s">
        <v>1464</v>
      </c>
      <c r="C138" s="1" t="s">
        <v>1465</v>
      </c>
      <c r="D138" s="1" t="s">
        <v>1187</v>
      </c>
      <c r="E138" s="1" t="s">
        <v>1466</v>
      </c>
      <c r="F138" s="1" t="s">
        <v>907</v>
      </c>
      <c r="G138" s="1" t="s">
        <v>801</v>
      </c>
      <c r="H138" s="1" t="s">
        <v>802</v>
      </c>
      <c r="I138" s="1" t="s">
        <v>1467</v>
      </c>
      <c r="J138" s="1" t="s">
        <v>804</v>
      </c>
      <c r="K138" s="1" t="s">
        <v>1467</v>
      </c>
      <c r="L138" s="1" t="s">
        <v>1467</v>
      </c>
      <c r="M138" s="1" t="s">
        <v>805</v>
      </c>
      <c r="N138" s="1" t="s">
        <v>805</v>
      </c>
      <c r="O138" s="1" t="s">
        <v>806</v>
      </c>
      <c r="P138" s="1" t="s">
        <v>807</v>
      </c>
      <c r="Q138" s="1" t="s">
        <v>808</v>
      </c>
      <c r="R138" s="1" t="s">
        <v>1468</v>
      </c>
      <c r="S138" s="1" t="s">
        <v>810</v>
      </c>
      <c r="T138" s="1" t="s">
        <v>811</v>
      </c>
      <c r="U138" s="1" t="s">
        <v>812</v>
      </c>
      <c r="V138" s="1" t="s">
        <v>1191</v>
      </c>
    </row>
    <row r="139" s="1" customFormat="1" spans="1:22">
      <c r="A139" s="3">
        <v>999223362319763</v>
      </c>
      <c r="B139" s="1" t="s">
        <v>1469</v>
      </c>
      <c r="C139" s="1" t="s">
        <v>1470</v>
      </c>
      <c r="D139" s="1" t="s">
        <v>1471</v>
      </c>
      <c r="E139" s="1" t="s">
        <v>1472</v>
      </c>
      <c r="F139" s="1" t="s">
        <v>907</v>
      </c>
      <c r="G139" s="1" t="s">
        <v>801</v>
      </c>
      <c r="H139" s="1" t="s">
        <v>802</v>
      </c>
      <c r="I139" s="1" t="s">
        <v>1473</v>
      </c>
      <c r="J139" s="1" t="s">
        <v>804</v>
      </c>
      <c r="K139" s="1" t="s">
        <v>1473</v>
      </c>
      <c r="L139" s="1" t="s">
        <v>1473</v>
      </c>
      <c r="M139" s="1" t="s">
        <v>805</v>
      </c>
      <c r="N139" s="1" t="s">
        <v>805</v>
      </c>
      <c r="O139" s="1" t="s">
        <v>806</v>
      </c>
      <c r="P139" s="1" t="s">
        <v>807</v>
      </c>
      <c r="Q139" s="1" t="s">
        <v>808</v>
      </c>
      <c r="R139" s="1" t="s">
        <v>1474</v>
      </c>
      <c r="S139" s="1" t="s">
        <v>810</v>
      </c>
      <c r="T139" s="1" t="s">
        <v>811</v>
      </c>
      <c r="U139" s="1" t="s">
        <v>812</v>
      </c>
      <c r="V139" s="1" t="s">
        <v>913</v>
      </c>
    </row>
    <row r="140" s="1" customFormat="1" spans="1:22">
      <c r="A140" s="3">
        <v>999223217249770</v>
      </c>
      <c r="B140" s="1" t="s">
        <v>1475</v>
      </c>
      <c r="C140" s="1" t="s">
        <v>1476</v>
      </c>
      <c r="D140" s="1" t="s">
        <v>1477</v>
      </c>
      <c r="E140" s="1" t="s">
        <v>1478</v>
      </c>
      <c r="F140" s="1" t="s">
        <v>797</v>
      </c>
      <c r="G140" s="1" t="s">
        <v>801</v>
      </c>
      <c r="H140" s="1" t="s">
        <v>802</v>
      </c>
      <c r="I140" s="1" t="s">
        <v>1479</v>
      </c>
      <c r="J140" s="1" t="s">
        <v>804</v>
      </c>
      <c r="K140" s="1" t="s">
        <v>1479</v>
      </c>
      <c r="L140" s="1" t="s">
        <v>1479</v>
      </c>
      <c r="M140" s="1" t="s">
        <v>805</v>
      </c>
      <c r="N140" s="1" t="s">
        <v>805</v>
      </c>
      <c r="O140" s="1" t="s">
        <v>806</v>
      </c>
      <c r="P140" s="1" t="s">
        <v>807</v>
      </c>
      <c r="Q140" s="1" t="s">
        <v>808</v>
      </c>
      <c r="R140" s="1" t="s">
        <v>1480</v>
      </c>
      <c r="S140" s="1" t="s">
        <v>810</v>
      </c>
      <c r="T140" s="1" t="s">
        <v>811</v>
      </c>
      <c r="U140" s="1" t="s">
        <v>812</v>
      </c>
      <c r="V140" s="1" t="s">
        <v>839</v>
      </c>
    </row>
    <row r="141" s="1" customFormat="1" spans="1:22">
      <c r="A141" s="3">
        <v>999222731261311</v>
      </c>
      <c r="B141" s="1" t="s">
        <v>1481</v>
      </c>
      <c r="C141" s="1" t="s">
        <v>1482</v>
      </c>
      <c r="D141" s="1" t="s">
        <v>923</v>
      </c>
      <c r="E141" s="1" t="s">
        <v>1483</v>
      </c>
      <c r="F141" s="1" t="s">
        <v>797</v>
      </c>
      <c r="G141" s="1" t="s">
        <v>801</v>
      </c>
      <c r="H141" s="1" t="s">
        <v>802</v>
      </c>
      <c r="I141" s="1" t="s">
        <v>1043</v>
      </c>
      <c r="J141" s="1" t="s">
        <v>804</v>
      </c>
      <c r="K141" s="1" t="s">
        <v>1043</v>
      </c>
      <c r="L141" s="1" t="s">
        <v>1043</v>
      </c>
      <c r="M141" s="1" t="s">
        <v>805</v>
      </c>
      <c r="N141" s="1" t="s">
        <v>805</v>
      </c>
      <c r="O141" s="1" t="s">
        <v>806</v>
      </c>
      <c r="P141" s="1" t="s">
        <v>807</v>
      </c>
      <c r="Q141" s="1" t="s">
        <v>808</v>
      </c>
      <c r="R141" s="1" t="s">
        <v>1484</v>
      </c>
      <c r="S141" s="1" t="s">
        <v>810</v>
      </c>
      <c r="T141" s="1" t="s">
        <v>811</v>
      </c>
      <c r="U141" s="1" t="s">
        <v>812</v>
      </c>
      <c r="V141" s="1" t="s">
        <v>813</v>
      </c>
    </row>
    <row r="142" s="1" customFormat="1" spans="1:22">
      <c r="A142" s="3">
        <v>999222346164355</v>
      </c>
      <c r="B142" s="1" t="s">
        <v>1485</v>
      </c>
      <c r="C142" s="1" t="s">
        <v>1486</v>
      </c>
      <c r="D142" s="1" t="s">
        <v>1487</v>
      </c>
      <c r="E142" s="1" t="s">
        <v>1488</v>
      </c>
      <c r="F142" s="1" t="s">
        <v>907</v>
      </c>
      <c r="G142" s="1" t="s">
        <v>801</v>
      </c>
      <c r="H142" s="1" t="s">
        <v>802</v>
      </c>
      <c r="I142" s="1" t="s">
        <v>1489</v>
      </c>
      <c r="J142" s="1" t="s">
        <v>804</v>
      </c>
      <c r="K142" s="1" t="s">
        <v>1489</v>
      </c>
      <c r="L142" s="1" t="s">
        <v>1489</v>
      </c>
      <c r="M142" s="1" t="s">
        <v>805</v>
      </c>
      <c r="N142" s="1" t="s">
        <v>805</v>
      </c>
      <c r="O142" s="1" t="s">
        <v>806</v>
      </c>
      <c r="P142" s="1" t="s">
        <v>807</v>
      </c>
      <c r="Q142" s="1" t="s">
        <v>808</v>
      </c>
      <c r="R142" s="1" t="s">
        <v>1490</v>
      </c>
      <c r="S142" s="1" t="s">
        <v>810</v>
      </c>
      <c r="T142" s="1" t="s">
        <v>811</v>
      </c>
      <c r="U142" s="1" t="s">
        <v>812</v>
      </c>
      <c r="V142" s="1" t="s">
        <v>813</v>
      </c>
    </row>
    <row r="143" s="1" customFormat="1" spans="1:22">
      <c r="A143" s="3">
        <v>999221998844059</v>
      </c>
      <c r="B143" s="1" t="s">
        <v>1491</v>
      </c>
      <c r="C143" s="1" t="s">
        <v>1492</v>
      </c>
      <c r="D143" s="1" t="s">
        <v>1493</v>
      </c>
      <c r="E143" s="1" t="s">
        <v>1494</v>
      </c>
      <c r="F143" s="1" t="s">
        <v>1039</v>
      </c>
      <c r="G143" s="1" t="s">
        <v>801</v>
      </c>
      <c r="H143" s="1" t="s">
        <v>802</v>
      </c>
      <c r="I143" s="1" t="s">
        <v>1495</v>
      </c>
      <c r="J143" s="1" t="s">
        <v>804</v>
      </c>
      <c r="K143" s="1" t="s">
        <v>1495</v>
      </c>
      <c r="L143" s="1" t="s">
        <v>1495</v>
      </c>
      <c r="M143" s="1" t="s">
        <v>805</v>
      </c>
      <c r="N143" s="1" t="s">
        <v>805</v>
      </c>
      <c r="O143" s="1" t="s">
        <v>806</v>
      </c>
      <c r="P143" s="1" t="s">
        <v>807</v>
      </c>
      <c r="Q143" s="1" t="s">
        <v>808</v>
      </c>
      <c r="R143" s="1" t="s">
        <v>1496</v>
      </c>
      <c r="S143" s="1" t="s">
        <v>810</v>
      </c>
      <c r="T143" s="1" t="s">
        <v>811</v>
      </c>
      <c r="U143" s="1" t="s">
        <v>812</v>
      </c>
      <c r="V143" s="1" t="s">
        <v>813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2023-06-06T01:35:43Z</dcterms:created>
  <dcterms:modified xsi:type="dcterms:W3CDTF">2023-06-06T01:49:07Z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512C83ED9A544DFF82688FF6FCB3C89E_12</vt:lpwstr>
  </property>
  <property fmtid="{D5CDD505-2E9C-101B-9397-08002B2CF9AE}" pid="3" name="KSOProductBuildVer">
    <vt:lpwstr>2052-11.1.0.14309</vt:lpwstr>
  </property>
</Properties>
</file>