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<sst xmlns="http://schemas.openxmlformats.org/spreadsheetml/2006/main" count="221" uniqueCount="136">
  <si>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</si>
  <si>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</si>
  <si>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</si>
  <si>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</si>
  <si>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</si>
  <si>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</si>
  <si>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</si>
  <si>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</si>
  <si>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</si>
  <si>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</si>
  <si>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</si>
  <si>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</si>
  <si>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</si>
  <si>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</si>
  <si>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</si>
  <si>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</si>
  <si>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</si>
  <si>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</si>
  <si>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</si>
  <si>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</si>
  <si>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</si>
  <si>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</si>
  <si>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</si>
  <si>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</si>
  <si>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</si>
  <si>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999222023977058	</t>
  </si>
  <si>
    <t>Ctrip</t>
  </si>
  <si>
    <t>正常</t>
  </si>
  <si>
    <t>[双溪大年]双溪大年杰莱酒店(The Jerai Hotel Sungai Petani)(39668883)</t>
  </si>
  <si>
    <t>豪华间&lt;2人入住&gt;&lt;不退款&gt;</t>
  </si>
  <si>
    <t>USD</t>
  </si>
  <si>
    <t>OTHMAN/IMAN,OTHMAN/IMAN</t>
  </si>
  <si>
    <t>CA5326230606USD</t>
  </si>
  <si>
    <t>未提现</t>
  </si>
  <si>
    <t>携程开票</t>
  </si>
  <si>
    <t xml:space="preserve">2907817	</t>
  </si>
  <si>
    <t xml:space="preserve">	</t>
  </si>
  <si>
    <t xml:space="preserve">999224272379999	</t>
  </si>
  <si>
    <t>[马卡蒂]阿尔法公寓式酒店 (多用途酒店)(The Alpha Suites (Multi-use Hotel))(44696032)</t>
  </si>
  <si>
    <t>一卧套房&lt;2人入住&gt;&lt;不退款&gt;</t>
  </si>
  <si>
    <t>TOYODA/YOSHINORI</t>
  </si>
  <si>
    <t xml:space="preserve">3391125	</t>
  </si>
  <si>
    <t xml:space="preserve">167925	</t>
  </si>
  <si>
    <t xml:space="preserve">999224292910166	</t>
  </si>
  <si>
    <t>[瓜拉龙运]登嘉楼丹绒佳拉月之影度假村- 全球奢华精品酒店(Tanjong Jara Resort - Small Luxury Hotels of the World)(44793446)</t>
  </si>
  <si>
    <t>邦布房&lt;2人入住&gt;&lt;不退款&gt;</t>
  </si>
  <si>
    <t>Yii Chii Cheng/George,Yii Chii Cheng/George</t>
  </si>
  <si>
    <t xml:space="preserve">3395441	</t>
  </si>
  <si>
    <t xml:space="preserve">176215100	</t>
  </si>
  <si>
    <t xml:space="preserve">999224324687209	</t>
  </si>
  <si>
    <t>[甲米]莱利乡村度假村(Railay Village Resort)(37214564)</t>
  </si>
  <si>
    <t>豪华池景房&lt;2人入住&gt;&lt;不退款&gt;</t>
  </si>
  <si>
    <t>Paritpokee/Panitan,Paritpokee/Panitan</t>
  </si>
  <si>
    <t xml:space="preserve">3401191	</t>
  </si>
  <si>
    <t xml:space="preserve">17611	</t>
  </si>
  <si>
    <t xml:space="preserve">999224424673271	</t>
  </si>
  <si>
    <t>[芙蓉]芙蓉皇家朱兰酒店(Royale Chulan Seremban)(44692859)</t>
  </si>
  <si>
    <t>高级房&lt;2人入住&gt;&lt;不退款&gt;</t>
  </si>
  <si>
    <t>wang/jiancun,wang/jiancun</t>
  </si>
  <si>
    <t xml:space="preserve">3424129	</t>
  </si>
  <si>
    <t xml:space="preserve">1323329	</t>
  </si>
  <si>
    <t>，</t>
  </si>
  <si>
    <t>A230606095754481</t>
  </si>
  <si>
    <t>A230606095917481</t>
  </si>
  <si>
    <t>USD / HKD 当前参考汇率: 7.83828</t>
  </si>
  <si>
    <t>总计： 648 USD/
5079.21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</si>
  <si>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</si>
  <si>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</si>
  <si>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</si>
  <si>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</si>
  <si>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</si>
  <si>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</si>
  <si>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</si>
  <si>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</si>
  <si>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</si>
  <si>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</si>
  <si>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</si>
  <si>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</si>
  <si>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</si>
  <si>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</si>
  <si>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</si>
  <si>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</si>
  <si>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</si>
  <si>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</si>
  <si>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</si>
  <si>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2023-05-26</t>
  </si>
  <si>
    <t>3424129</t>
  </si>
  <si>
    <t>芙蓉皇家朱兰酒店</t>
  </si>
  <si>
    <t>wang jiancun,wang jiancun</t>
  </si>
  <si>
    <t>2023-05-31</t>
  </si>
  <si>
    <t>2023-06-03</t>
  </si>
  <si>
    <t>退房日周结</t>
  </si>
  <si>
    <t>1262.93</t>
  </si>
  <si>
    <t>178.00</t>
  </si>
  <si>
    <t>0</t>
  </si>
  <si>
    <t>0.00</t>
  </si>
  <si>
    <t>携程盛景国际直连</t>
  </si>
  <si>
    <t>01.010677</t>
  </si>
  <si>
    <t>2023-05-26 19:11:24</t>
  </si>
  <si>
    <t>否</t>
  </si>
  <si>
    <t>汇智国际旅游发展有限公司</t>
  </si>
  <si>
    <t>直采</t>
  </si>
  <si>
    <t>马来西亚</t>
  </si>
  <si>
    <t>2023-05-21</t>
  </si>
  <si>
    <t>3401191</t>
  </si>
  <si>
    <t>甲米莱利乡村Spa度假酒店</t>
  </si>
  <si>
    <t>Paritpokee Panitan,Paritpokee Panitan</t>
  </si>
  <si>
    <t>2023-06-02</t>
  </si>
  <si>
    <t>534.32</t>
  </si>
  <si>
    <t>76.00</t>
  </si>
  <si>
    <t>2023-05-21 11:08:51</t>
  </si>
  <si>
    <t>泰国</t>
  </si>
  <si>
    <t>2023-05-19</t>
  </si>
  <si>
    <t>3395441</t>
  </si>
  <si>
    <t>月之影度假村</t>
  </si>
  <si>
    <t>Yii Chii Cheng George,Yii Chii Cheng George</t>
  </si>
  <si>
    <t>1051.79</t>
  </si>
  <si>
    <t>149.00</t>
  </si>
  <si>
    <t>2023-05-23 15:43:41</t>
  </si>
  <si>
    <t>2023-05-18</t>
  </si>
  <si>
    <t>3391125</t>
  </si>
  <si>
    <t>阿尔法公寓式酒店</t>
  </si>
  <si>
    <t>TOYODA YOSHINORI</t>
  </si>
  <si>
    <t>2023-06-01</t>
  </si>
  <si>
    <t>1346.76</t>
  </si>
  <si>
    <t>192.00</t>
  </si>
  <si>
    <t>2023-05-18 17:38:20</t>
  </si>
  <si>
    <t>菲律宾</t>
  </si>
  <si>
    <t>2022-12-29</t>
  </si>
  <si>
    <t>2907817</t>
  </si>
  <si>
    <t>双溪大年杰莱酒店</t>
  </si>
  <si>
    <t>OTHMAN IMAN,OTHMAN IMAN</t>
  </si>
  <si>
    <t>370.86</t>
  </si>
  <si>
    <t>53.00</t>
  </si>
  <si>
    <t>2022-12-29 10:49:19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</si>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</sst>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14</xdr:col>
      <xdr:colOff>666750</xdr:colOff>
      <xdr:row>54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677525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45079</v>
      </c>
      <c r="G2" s="6">
        <v>45080</v>
      </c>
      <c r="H2" s="4">
        <v>1</v>
      </c>
      <c r="I2" s="4">
        <v>1</v>
      </c>
      <c r="J2" s="4">
        <v>1</v>
      </c>
      <c r="K2" s="4" t="s">
        <v>30</v>
      </c>
      <c r="L2" s="4">
        <v>53</v>
      </c>
      <c r="M2" s="4">
        <v>53</v>
      </c>
      <c r="N2" s="4" t="s">
        <v>31</v>
      </c>
      <c r="O2" s="4" t="s">
        <v>32</v>
      </c>
      <c r="P2" s="4" t="s">
        <v>33</v>
      </c>
      <c r="Q2" s="4">
        <v>0</v>
      </c>
      <c r="R2" s="7">
        <v>44924</v>
      </c>
      <c r="S2" s="6">
        <v>45083</v>
      </c>
      <c r="T2" s="4" t="s">
        <v>34</v>
      </c>
      <c r="U2" s="4">
        <v>53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45078</v>
      </c>
      <c r="G3" s="6">
        <v>45080</v>
      </c>
      <c r="H3" s="4">
        <v>1</v>
      </c>
      <c r="I3" s="4">
        <v>2</v>
      </c>
      <c r="J3" s="4">
        <v>2</v>
      </c>
      <c r="K3" s="4" t="s">
        <v>30</v>
      </c>
      <c r="L3" s="4">
        <v>192</v>
      </c>
      <c r="M3" s="4">
        <v>192</v>
      </c>
      <c r="N3" s="4" t="s">
        <v>40</v>
      </c>
      <c r="O3" s="4" t="s">
        <v>32</v>
      </c>
      <c r="P3" s="4" t="s">
        <v>33</v>
      </c>
      <c r="Q3" s="4">
        <v>0</v>
      </c>
      <c r="R3" s="7">
        <v>45064</v>
      </c>
      <c r="S3" s="6">
        <v>45083</v>
      </c>
      <c r="T3" s="4" t="s">
        <v>34</v>
      </c>
      <c r="U3" s="4">
        <v>192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45079</v>
      </c>
      <c r="G4" s="6">
        <v>45080</v>
      </c>
      <c r="H4" s="4">
        <v>1</v>
      </c>
      <c r="I4" s="4">
        <v>1</v>
      </c>
      <c r="J4" s="4">
        <v>1</v>
      </c>
      <c r="K4" s="4" t="s">
        <v>30</v>
      </c>
      <c r="L4" s="4">
        <v>149</v>
      </c>
      <c r="M4" s="4">
        <v>149</v>
      </c>
      <c r="N4" s="4" t="s">
        <v>46</v>
      </c>
      <c r="O4" s="4" t="s">
        <v>32</v>
      </c>
      <c r="P4" s="4" t="s">
        <v>33</v>
      </c>
      <c r="Q4" s="4">
        <v>0</v>
      </c>
      <c r="R4" s="7">
        <v>45065</v>
      </c>
      <c r="S4" s="6">
        <v>45083</v>
      </c>
      <c r="T4" s="4" t="s">
        <v>34</v>
      </c>
      <c r="U4" s="4">
        <v>149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45079</v>
      </c>
      <c r="G5" s="6">
        <v>45080</v>
      </c>
      <c r="H5" s="4">
        <v>1</v>
      </c>
      <c r="I5" s="4">
        <v>1</v>
      </c>
      <c r="J5" s="4">
        <v>1</v>
      </c>
      <c r="K5" s="4" t="s">
        <v>30</v>
      </c>
      <c r="L5" s="4">
        <v>76</v>
      </c>
      <c r="M5" s="4">
        <v>76</v>
      </c>
      <c r="N5" s="4" t="s">
        <v>52</v>
      </c>
      <c r="O5" s="4" t="s">
        <v>32</v>
      </c>
      <c r="P5" s="4" t="s">
        <v>33</v>
      </c>
      <c r="Q5" s="4">
        <v>0</v>
      </c>
      <c r="R5" s="7">
        <v>45067</v>
      </c>
      <c r="S5" s="6">
        <v>45083</v>
      </c>
      <c r="T5" s="4" t="s">
        <v>34</v>
      </c>
      <c r="U5" s="4">
        <v>76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45077</v>
      </c>
      <c r="G6" s="6">
        <v>45080</v>
      </c>
      <c r="H6" s="4">
        <v>1</v>
      </c>
      <c r="I6" s="4">
        <v>3</v>
      </c>
      <c r="J6" s="4">
        <v>3</v>
      </c>
      <c r="K6" s="4" t="s">
        <v>30</v>
      </c>
      <c r="L6" s="4">
        <v>178</v>
      </c>
      <c r="M6" s="4">
        <v>178</v>
      </c>
      <c r="N6" s="4" t="s">
        <v>58</v>
      </c>
      <c r="O6" s="4" t="s">
        <v>32</v>
      </c>
      <c r="P6" s="4" t="s">
        <v>33</v>
      </c>
      <c r="Q6" s="4">
        <v>0</v>
      </c>
      <c r="R6" s="7">
        <v>45072</v>
      </c>
      <c r="S6" s="6">
        <v>45083</v>
      </c>
      <c r="T6" s="4" t="s">
        <v>34</v>
      </c>
      <c r="U6" s="4">
        <v>178</v>
      </c>
      <c r="V6" s="4">
        <v>0</v>
      </c>
      <c r="W6" s="4">
        <v>0</v>
      </c>
      <c r="X6" s="4" t="s">
        <v>59</v>
      </c>
      <c r="Y6" s="4" t="s">
        <v>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4" sqref="A14:D17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spans="1:9">
      <c r="A2" s="5">
        <v>999222023977058</v>
      </c>
      <c r="B2" s="6">
        <v>45079</v>
      </c>
      <c r="C2" s="6">
        <v>45080</v>
      </c>
      <c r="D2" s="4">
        <v>53</v>
      </c>
      <c r="E2" s="4" t="str">
        <f>VLOOKUP(A2,HOP!A:L,12,0)</f>
        <v>53.00</v>
      </c>
      <c r="F2" s="4" t="str">
        <f>VLOOKUP(A2,HOP!A:C,3,0)</f>
        <v>2907817</v>
      </c>
      <c r="G2" s="4">
        <f>D2-E2</f>
        <v>0</v>
      </c>
      <c r="H2" s="4" t="str">
        <f>$H$1&amp;F2</f>
        <v>，2907817</v>
      </c>
      <c r="I2" s="4" t="str">
        <f>VLOOKUP(A2,HOP!A:U,21,0)</f>
        <v>直连</v>
      </c>
    </row>
    <row r="3" s="4" customFormat="1" spans="1:9">
      <c r="A3" s="5">
        <v>999224272379999</v>
      </c>
      <c r="B3" s="6">
        <v>45078</v>
      </c>
      <c r="C3" s="6">
        <v>45080</v>
      </c>
      <c r="D3" s="4">
        <v>192</v>
      </c>
      <c r="E3" s="4" t="str">
        <f>VLOOKUP(A3,HOP!A:L,12,0)</f>
        <v>192.00</v>
      </c>
      <c r="F3" s="4" t="str">
        <f>VLOOKUP(A3,HOP!A:C,3,0)</f>
        <v>3391125</v>
      </c>
      <c r="G3" s="4">
        <f>D3-E3</f>
        <v>0</v>
      </c>
      <c r="H3" s="4" t="str">
        <f>$H$1&amp;F3</f>
        <v>，3391125</v>
      </c>
      <c r="I3" s="4" t="str">
        <f>VLOOKUP(A3,HOP!A:U,21,0)</f>
        <v>直采</v>
      </c>
    </row>
    <row r="4" s="4" customFormat="1" spans="1:9">
      <c r="A4" s="5">
        <v>999224292910166</v>
      </c>
      <c r="B4" s="6">
        <v>45079</v>
      </c>
      <c r="C4" s="6">
        <v>45080</v>
      </c>
      <c r="D4" s="4">
        <v>149</v>
      </c>
      <c r="E4" s="4" t="str">
        <f>VLOOKUP(A4,HOP!A:L,12,0)</f>
        <v>149.00</v>
      </c>
      <c r="F4" s="4" t="str">
        <f>VLOOKUP(A4,HOP!A:C,3,0)</f>
        <v>3395441</v>
      </c>
      <c r="G4" s="4">
        <f>D4-E4</f>
        <v>0</v>
      </c>
      <c r="H4" s="4" t="str">
        <f>$H$1&amp;F4</f>
        <v>，3395441</v>
      </c>
      <c r="I4" s="4" t="str">
        <f>VLOOKUP(A4,HOP!A:U,21,0)</f>
        <v>直采</v>
      </c>
    </row>
    <row r="5" s="4" customFormat="1" spans="1:9">
      <c r="A5" s="5">
        <v>999224324687209</v>
      </c>
      <c r="B5" s="6">
        <v>45079</v>
      </c>
      <c r="C5" s="6">
        <v>45080</v>
      </c>
      <c r="D5" s="4">
        <v>76</v>
      </c>
      <c r="E5" s="4" t="str">
        <f>VLOOKUP(A5,HOP!A:L,12,0)</f>
        <v>76.00</v>
      </c>
      <c r="F5" s="4" t="str">
        <f>VLOOKUP(A5,HOP!A:C,3,0)</f>
        <v>3401191</v>
      </c>
      <c r="G5" s="4">
        <f>D5-E5</f>
        <v>0</v>
      </c>
      <c r="H5" s="4" t="str">
        <f>$H$1&amp;F5</f>
        <v>，3401191</v>
      </c>
      <c r="I5" s="4" t="str">
        <f>VLOOKUP(A5,HOP!A:U,21,0)</f>
        <v>直采</v>
      </c>
    </row>
    <row r="6" s="4" customFormat="1" spans="1:9">
      <c r="A6" s="5">
        <v>999224424673271</v>
      </c>
      <c r="B6" s="6">
        <v>45077</v>
      </c>
      <c r="C6" s="6">
        <v>45080</v>
      </c>
      <c r="D6" s="4">
        <v>178</v>
      </c>
      <c r="E6" s="4" t="str">
        <f>VLOOKUP(A6,HOP!A:L,12,0)</f>
        <v>178.00</v>
      </c>
      <c r="F6" s="4" t="str">
        <f>VLOOKUP(A6,HOP!A:C,3,0)</f>
        <v>3424129</v>
      </c>
      <c r="G6" s="4">
        <f>D6-E6</f>
        <v>0</v>
      </c>
      <c r="H6" s="4" t="str">
        <f>$H$1&amp;F6</f>
        <v>，3424129</v>
      </c>
      <c r="I6" s="4" t="str">
        <f>VLOOKUP(A6,HOP!A:U,21,0)</f>
        <v>直采</v>
      </c>
    </row>
    <row r="8" spans="4:4">
      <c r="D8" s="4">
        <f>SUM(D2:D7)</f>
        <v>648</v>
      </c>
    </row>
    <row r="14" spans="1:4">
      <c r="A14" s="4" t="s">
        <v>62</v>
      </c>
      <c r="C14" s="4">
        <v>595</v>
      </c>
      <c r="D14" s="4">
        <v>4663.78</v>
      </c>
    </row>
    <row r="15" spans="1:4">
      <c r="A15" s="4" t="s">
        <v>63</v>
      </c>
      <c r="C15" s="4">
        <v>53</v>
      </c>
      <c r="D15" s="4">
        <v>415.43</v>
      </c>
    </row>
    <row r="16" spans="1:4">
      <c r="A16" s="4" t="s">
        <v>64</v>
      </c>
      <c r="C16" s="4">
        <f>SUM(C14:C15)</f>
        <v>648</v>
      </c>
      <c r="D16" s="4">
        <f>SUM(D14:D15)</f>
        <v>5079.21</v>
      </c>
    </row>
    <row r="17" spans="1:1">
      <c r="A17" s="4" t="s">
        <v>65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D47" sqref="D47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66</v>
      </c>
      <c r="B1" s="2" t="s">
        <v>67</v>
      </c>
      <c r="C1" s="2" t="s">
        <v>68</v>
      </c>
      <c r="D1" s="2" t="s">
        <v>69</v>
      </c>
      <c r="E1" s="2" t="s">
        <v>13</v>
      </c>
      <c r="F1" s="2" t="s">
        <v>5</v>
      </c>
      <c r="G1" s="2" t="s">
        <v>6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2" t="s">
        <v>82</v>
      </c>
      <c r="U1" s="2" t="s">
        <v>83</v>
      </c>
      <c r="V1" s="2" t="s">
        <v>84</v>
      </c>
    </row>
    <row r="2" s="1" customFormat="1" spans="1:22">
      <c r="A2" s="3">
        <v>999224424673271</v>
      </c>
      <c r="B2" s="1" t="s">
        <v>85</v>
      </c>
      <c r="C2" s="1" t="s">
        <v>86</v>
      </c>
      <c r="D2" s="1" t="s">
        <v>87</v>
      </c>
      <c r="E2" s="1" t="s">
        <v>88</v>
      </c>
      <c r="F2" s="1" t="s">
        <v>89</v>
      </c>
      <c r="G2" s="1" t="s">
        <v>90</v>
      </c>
      <c r="H2" s="1" t="s">
        <v>91</v>
      </c>
      <c r="I2" s="1" t="s">
        <v>92</v>
      </c>
      <c r="J2" s="1" t="s">
        <v>30</v>
      </c>
      <c r="K2" s="1" t="s">
        <v>93</v>
      </c>
      <c r="L2" s="1" t="s">
        <v>93</v>
      </c>
      <c r="M2" s="1" t="s">
        <v>94</v>
      </c>
      <c r="N2" s="1" t="s">
        <v>94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  <c r="U2" s="1" t="s">
        <v>101</v>
      </c>
      <c r="V2" s="1" t="s">
        <v>102</v>
      </c>
    </row>
    <row r="3" s="1" customFormat="1" spans="1:22">
      <c r="A3" s="3">
        <v>999224324687209</v>
      </c>
      <c r="B3" s="1" t="s">
        <v>103</v>
      </c>
      <c r="C3" s="1" t="s">
        <v>104</v>
      </c>
      <c r="D3" s="1" t="s">
        <v>105</v>
      </c>
      <c r="E3" s="1" t="s">
        <v>106</v>
      </c>
      <c r="F3" s="1" t="s">
        <v>107</v>
      </c>
      <c r="G3" s="1" t="s">
        <v>90</v>
      </c>
      <c r="H3" s="1" t="s">
        <v>91</v>
      </c>
      <c r="I3" s="1" t="s">
        <v>108</v>
      </c>
      <c r="J3" s="1" t="s">
        <v>30</v>
      </c>
      <c r="K3" s="1" t="s">
        <v>109</v>
      </c>
      <c r="L3" s="1" t="s">
        <v>109</v>
      </c>
      <c r="M3" s="1" t="s">
        <v>94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110</v>
      </c>
      <c r="S3" s="1" t="s">
        <v>99</v>
      </c>
      <c r="T3" s="1" t="s">
        <v>100</v>
      </c>
      <c r="U3" s="1" t="s">
        <v>101</v>
      </c>
      <c r="V3" s="1" t="s">
        <v>111</v>
      </c>
    </row>
    <row r="4" s="1" customFormat="1" spans="1:22">
      <c r="A4" s="3">
        <v>999224292910166</v>
      </c>
      <c r="B4" s="1" t="s">
        <v>112</v>
      </c>
      <c r="C4" s="1" t="s">
        <v>113</v>
      </c>
      <c r="D4" s="1" t="s">
        <v>114</v>
      </c>
      <c r="E4" s="1" t="s">
        <v>115</v>
      </c>
      <c r="F4" s="1" t="s">
        <v>107</v>
      </c>
      <c r="G4" s="1" t="s">
        <v>90</v>
      </c>
      <c r="H4" s="1" t="s">
        <v>91</v>
      </c>
      <c r="I4" s="1" t="s">
        <v>116</v>
      </c>
      <c r="J4" s="1" t="s">
        <v>30</v>
      </c>
      <c r="K4" s="1" t="s">
        <v>117</v>
      </c>
      <c r="L4" s="1" t="s">
        <v>117</v>
      </c>
      <c r="M4" s="1" t="s">
        <v>94</v>
      </c>
      <c r="N4" s="1" t="s">
        <v>94</v>
      </c>
      <c r="O4" s="1" t="s">
        <v>95</v>
      </c>
      <c r="P4" s="1" t="s">
        <v>96</v>
      </c>
      <c r="Q4" s="1" t="s">
        <v>97</v>
      </c>
      <c r="R4" s="1" t="s">
        <v>118</v>
      </c>
      <c r="S4" s="1" t="s">
        <v>99</v>
      </c>
      <c r="T4" s="1" t="s">
        <v>100</v>
      </c>
      <c r="U4" s="1" t="s">
        <v>101</v>
      </c>
      <c r="V4" s="1" t="s">
        <v>102</v>
      </c>
    </row>
    <row r="5" s="1" customFormat="1" spans="1:22">
      <c r="A5" s="3">
        <v>999224272379999</v>
      </c>
      <c r="B5" s="1" t="s">
        <v>119</v>
      </c>
      <c r="C5" s="1" t="s">
        <v>120</v>
      </c>
      <c r="D5" s="1" t="s">
        <v>121</v>
      </c>
      <c r="E5" s="1" t="s">
        <v>122</v>
      </c>
      <c r="F5" s="1" t="s">
        <v>123</v>
      </c>
      <c r="G5" s="1" t="s">
        <v>90</v>
      </c>
      <c r="H5" s="1" t="s">
        <v>91</v>
      </c>
      <c r="I5" s="1" t="s">
        <v>124</v>
      </c>
      <c r="J5" s="1" t="s">
        <v>30</v>
      </c>
      <c r="K5" s="1" t="s">
        <v>125</v>
      </c>
      <c r="L5" s="1" t="s">
        <v>125</v>
      </c>
      <c r="M5" s="1" t="s">
        <v>94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126</v>
      </c>
      <c r="S5" s="1" t="s">
        <v>99</v>
      </c>
      <c r="T5" s="1" t="s">
        <v>100</v>
      </c>
      <c r="U5" s="1" t="s">
        <v>101</v>
      </c>
      <c r="V5" s="1" t="s">
        <v>127</v>
      </c>
    </row>
    <row r="6" s="1" customFormat="1" spans="1:22">
      <c r="A6" s="3">
        <v>999222023977058</v>
      </c>
      <c r="B6" s="1" t="s">
        <v>128</v>
      </c>
      <c r="C6" s="1" t="s">
        <v>129</v>
      </c>
      <c r="D6" s="1" t="s">
        <v>130</v>
      </c>
      <c r="E6" s="1" t="s">
        <v>131</v>
      </c>
      <c r="F6" s="1" t="s">
        <v>107</v>
      </c>
      <c r="G6" s="1" t="s">
        <v>90</v>
      </c>
      <c r="H6" s="1" t="s">
        <v>91</v>
      </c>
      <c r="I6" s="1" t="s">
        <v>132</v>
      </c>
      <c r="J6" s="1" t="s">
        <v>30</v>
      </c>
      <c r="K6" s="1" t="s">
        <v>133</v>
      </c>
      <c r="L6" s="1" t="s">
        <v>133</v>
      </c>
      <c r="M6" s="1" t="s">
        <v>94</v>
      </c>
      <c r="N6" s="1" t="s">
        <v>94</v>
      </c>
      <c r="O6" s="1" t="s">
        <v>95</v>
      </c>
      <c r="P6" s="1" t="s">
        <v>96</v>
      </c>
      <c r="Q6" s="1" t="s">
        <v>97</v>
      </c>
      <c r="R6" s="1" t="s">
        <v>134</v>
      </c>
      <c r="S6" s="1" t="s">
        <v>99</v>
      </c>
      <c r="T6" s="1" t="s">
        <v>100</v>
      </c>
      <c r="U6" s="1" t="s">
        <v>135</v>
      </c>
      <c r="V6" s="1" t="s">
        <v>102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2023-06-06T01:50:17Z</dcterms:created>
  <dcterms:modified xsi:type="dcterms:W3CDTF">2023-06-06T02:01:24Z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103BA68BB649417FAC5540F9725D2312_12</vt:lpwstr>
  </property>
  <property fmtid="{D5CDD505-2E9C-101B-9397-08002B2CF9AE}" pid="3" name="KSOProductBuildVer">
    <vt:lpwstr>2052-11.1.0.14309</vt:lpwstr>
  </property>
</Properties>
</file>