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对账!$A$1:$X$142</definedName>
  </definedNames>
  <calcPr calcId="144525"/>
</workbook>
</file>

<file path=xl/sharedStrings.xml><?xml version="1.0" encoding="utf-8"?>
<sst xmlns="http://schemas.openxmlformats.org/spreadsheetml/2006/main" count="4855" uniqueCount="1702">
  <si>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</si>
  <si>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</si>
  <si>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</si>
  <si>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</si>
  <si>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</si>
  <si>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</si>
  <si>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</si>
  <si>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</si>
  <si>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</si>
  <si>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</si>
  <si>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</si>
  <si>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</si>
  <si>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</si>
  <si>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</si>
  <si>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</si>
  <si>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</si>
  <si>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</si>
  <si>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</si>
  <si>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</si>
  <si>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</si>
  <si>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</si>
  <si>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</si>
  <si>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</si>
  <si>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</si>
  <si>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</si>
  <si>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999223378509731	</t>
  </si>
  <si>
    <t>Ctrip</t>
  </si>
  <si>
    <t>正常</t>
  </si>
  <si>
    <t>[圣地亚哥]费尔蒙格兰德尔马酒店(Fairmont Grand Del Mar)(70392595)</t>
  </si>
  <si>
    <t>费尔蒙两大床房&lt;2人入住&gt;&lt;不退款&gt;</t>
  </si>
  <si>
    <t>HKD</t>
  </si>
  <si>
    <t>Liu/Shang Yu Angela</t>
  </si>
  <si>
    <t>CA13030230606HKD</t>
  </si>
  <si>
    <t>未提现</t>
  </si>
  <si>
    <t>携程开票</t>
  </si>
  <si>
    <t xml:space="preserve">3177080	</t>
  </si>
  <si>
    <t xml:space="preserve">66578178	</t>
  </si>
  <si>
    <t xml:space="preserve">999223534623548	</t>
  </si>
  <si>
    <t>[新山]新山凯贝丽酒店式服务公寓(Capri by Fraser Johor Bahru)(55572794)</t>
  </si>
  <si>
    <t>豪华特大床一室房&lt;2人入住&gt;&lt;不退款&gt;&lt;早餐&gt;</t>
  </si>
  <si>
    <t>Lim/Lavin Meng Wye</t>
  </si>
  <si>
    <t xml:space="preserve">3206525	</t>
  </si>
  <si>
    <t xml:space="preserve">	</t>
  </si>
  <si>
    <t xml:space="preserve">999223558513812	</t>
  </si>
  <si>
    <t>[巴塞罗那]格鲁普蒂尔格兰维亚678酒店(Grupotel Gran Via 678)(55312501)</t>
  </si>
  <si>
    <t>基础双人床房&lt;2人入住&gt;</t>
  </si>
  <si>
    <t>HERRERA CUEVAS/MARIA DE LA PAZ</t>
  </si>
  <si>
    <t xml:space="preserve">3210341	</t>
  </si>
  <si>
    <t xml:space="preserve">999223587543290	</t>
  </si>
  <si>
    <t>[哥打京那巴鲁]六十三酒店(Hotel Sixty3)(89918515)</t>
  </si>
  <si>
    <t>超级标准特大床房&lt;2人入住&gt;&lt;不退款&gt;</t>
  </si>
  <si>
    <t>KAN/TAK WAH</t>
  </si>
  <si>
    <t xml:space="preserve">3215125	</t>
  </si>
  <si>
    <t xml:space="preserve">148472	</t>
  </si>
  <si>
    <t xml:space="preserve">999223902902065	</t>
  </si>
  <si>
    <t>[新加坡]薰衣草 V 酒店 (SG Clean)(V Hotel Lavender)(55452010)</t>
  </si>
  <si>
    <t>高级大床房&lt;2人入住&gt;&lt;不退款&gt;</t>
  </si>
  <si>
    <t>Teo/Rong Jie</t>
  </si>
  <si>
    <t xml:space="preserve">3302998	</t>
  </si>
  <si>
    <t xml:space="preserve">R23/0429/09205718	</t>
  </si>
  <si>
    <t xml:space="preserve">999223982058814	</t>
  </si>
  <si>
    <t>[快乐山]芒特普林森英迪格酒店 - IHG 旗下酒店(Hotel Indigo Charleston - Mount Pleasant, an IHG Hotel)(70392719)</t>
  </si>
  <si>
    <t>标准房 1张特大床&lt;2人入住&gt;&lt;不退款&gt;</t>
  </si>
  <si>
    <t>Zeyher/Megan Elizabeth</t>
  </si>
  <si>
    <t xml:space="preserve">3319263	</t>
  </si>
  <si>
    <t xml:space="preserve">23120779	</t>
  </si>
  <si>
    <t xml:space="preserve">999224000036359	</t>
  </si>
  <si>
    <t>[吉隆坡]菲斯酒店(The Face Suites)(57036365)</t>
  </si>
  <si>
    <t>一卧室尊贵房&lt;2人入住&gt;&lt;不退款&gt;&lt;早餐&gt;</t>
  </si>
  <si>
    <t>CAI/YINGJIE,CAI/SIYANG</t>
  </si>
  <si>
    <t xml:space="preserve">3325482	</t>
  </si>
  <si>
    <t xml:space="preserve">7802281	</t>
  </si>
  <si>
    <t xml:space="preserve">999224000165308	</t>
  </si>
  <si>
    <t>[布城]普特拉贾亚湖畔希尔顿逸林酒店(DoubleTree by Hilton Putrajaya Lakeside)(60480299)</t>
  </si>
  <si>
    <t>豪华双床房&lt;2人入住&gt;&lt;早餐&gt;</t>
  </si>
  <si>
    <t>ISMAILJI/MARIA IDAYU</t>
  </si>
  <si>
    <t xml:space="preserve">3325527	</t>
  </si>
  <si>
    <t xml:space="preserve">24000819243	</t>
  </si>
  <si>
    <t>[科纳]卡美哈美哈国王科纳海滩万豪酒店(Courtyard by Marriott King Kamehameha's Kona Beach Hotel)(55312356)</t>
  </si>
  <si>
    <t>客房, 2 张大床,阳台&lt;2人入住&gt;&lt;不退款&gt;</t>
  </si>
  <si>
    <t>Jeon/Sunghwan</t>
  </si>
  <si>
    <t xml:space="preserve">3325942	</t>
  </si>
  <si>
    <t xml:space="preserve">90731797	</t>
  </si>
  <si>
    <t xml:space="preserve">999224006204162	</t>
  </si>
  <si>
    <t>[普吉岛]普吉格雷斯兰温泉度假酒店(Phuket Graceland Resort and Spa)(56185699)</t>
  </si>
  <si>
    <t>豪华房&lt;2人入住&gt;&lt;早餐&gt;</t>
  </si>
  <si>
    <t>Li/Shiyu,Pi/Yaqi</t>
  </si>
  <si>
    <t xml:space="preserve">3327231	</t>
  </si>
  <si>
    <t xml:space="preserve">999224006219270	</t>
  </si>
  <si>
    <t>[吉隆坡]铂尔曼吉隆坡城市中心大酒店(Pullman Kuala Lumpur City Centre Hotel &amp; Residences)(56185634)</t>
  </si>
  <si>
    <t>甄选至尊豪华房&lt;2人入住&gt;&lt;不退款&gt;&lt;早餐&gt;</t>
  </si>
  <si>
    <t>BIN HANDONGFIAH/MUHAMMAD KHAZAMIR,BINTI HAMID/NUR SHAZLEENYANA</t>
  </si>
  <si>
    <t xml:space="preserve">3327237	</t>
  </si>
  <si>
    <t xml:space="preserve">934582	</t>
  </si>
  <si>
    <t xml:space="preserve">999224007426267	</t>
  </si>
  <si>
    <t>[新山]新山阿玛瑞度假酒店(Amari Johor Bahru)(55694736)</t>
  </si>
  <si>
    <t>高级特大床房&lt;2人入住&gt;&lt;不退款&gt;&lt;早餐&gt;</t>
  </si>
  <si>
    <t>TAN/SEOK MIN,LIM/WEI KEONG DESMOND</t>
  </si>
  <si>
    <t xml:space="preserve">3327697	</t>
  </si>
  <si>
    <t xml:space="preserve">26840536	</t>
  </si>
  <si>
    <t xml:space="preserve">24016684178	</t>
  </si>
  <si>
    <t>[拉斯维加斯]拉斯维加斯特朗普国际酒店(Trump International Hotel Las Vegas)(55944686)</t>
  </si>
  <si>
    <t>高级特大床房&lt;2人入住&gt;&lt;不退款&gt;</t>
  </si>
  <si>
    <t>DING/LING</t>
  </si>
  <si>
    <t xml:space="preserve">3331280	</t>
  </si>
  <si>
    <t xml:space="preserve">2149778	</t>
  </si>
  <si>
    <t xml:space="preserve">999224045624835	</t>
  </si>
  <si>
    <t>[首尔]明洞MOM House旅馆(Myeongdong Mom House)(55491895)</t>
  </si>
  <si>
    <t>标准双人房&lt;2人入住&gt;</t>
  </si>
  <si>
    <t>CHEN/YU,Rong/Yi</t>
  </si>
  <si>
    <t xml:space="preserve">3339005	</t>
  </si>
  <si>
    <t xml:space="preserve">D23050806	</t>
  </si>
  <si>
    <t xml:space="preserve">999224078913398	</t>
  </si>
  <si>
    <t>[吉隆坡]奥克伍德酒店及公寓吉隆坡(Oakwood Hotel and Residence Kuala Lumpur)(55851894)</t>
  </si>
  <si>
    <t>豪华双床房&lt;2人入住&gt;&lt;不退款&gt;</t>
  </si>
  <si>
    <t>GO/HUI FEN</t>
  </si>
  <si>
    <t xml:space="preserve">3349190	</t>
  </si>
  <si>
    <t>41249SE001980</t>
  </si>
  <si>
    <t>41249SE001978</t>
  </si>
  <si>
    <t xml:space="preserve">41249SE001979	</t>
  </si>
  <si>
    <t xml:space="preserve">999224081983174	</t>
  </si>
  <si>
    <t>豪华双床房&lt;2人入住&gt;&lt;不退款&gt;&lt;早餐&gt;</t>
  </si>
  <si>
    <t>MOK/HANNA</t>
  </si>
  <si>
    <t xml:space="preserve">3350467	</t>
  </si>
  <si>
    <t>41249SE001996</t>
  </si>
  <si>
    <t>41249SE001998</t>
  </si>
  <si>
    <t xml:space="preserve">41249SE001997	</t>
  </si>
  <si>
    <t xml:space="preserve">999224101910391	</t>
  </si>
  <si>
    <t>[卢塞恩]诺普尔卢塞恩酒店(Hotel Monopol Luzern)(55612003)</t>
  </si>
  <si>
    <t>双人间&lt;2人入住&gt;&lt;不退款&gt;&lt;早餐&gt;</t>
  </si>
  <si>
    <t>Shah/Shalin,Shah/Shalin,Shah/Shalin,Shah/Shalin</t>
  </si>
  <si>
    <t xml:space="preserve">3358257	</t>
  </si>
  <si>
    <t xml:space="preserve">999224118446739	</t>
  </si>
  <si>
    <t>[普吉岛]普吉岛麦考棕榈滩度假村(Maikhao Palm Beach Resort)(56174700)</t>
  </si>
  <si>
    <t>WATCHARAKACHORNKIET/THANAWAN</t>
  </si>
  <si>
    <t xml:space="preserve">3361764	</t>
  </si>
  <si>
    <t xml:space="preserve">75593	</t>
  </si>
  <si>
    <t xml:space="preserve">999224123008791	</t>
  </si>
  <si>
    <t>[吉隆坡]斯里佩塔灵 H 精品酒店(H Boutique Hotel Sri Petaling)(90367474)</t>
  </si>
  <si>
    <t>高级房, 1 张大床, 无窗&lt;2人入住&gt;</t>
  </si>
  <si>
    <t>CHOO/LORRAINE</t>
  </si>
  <si>
    <t xml:space="preserve">3365159	</t>
  </si>
  <si>
    <t xml:space="preserve">DEB230513112448814	</t>
  </si>
  <si>
    <t xml:space="preserve">999224130939713	</t>
  </si>
  <si>
    <t>[曼谷]维布萨南保旅馆(Vīb Best Western Sanam Pao)(55956457)</t>
  </si>
  <si>
    <t>高级双床房&lt;2人入住&gt;</t>
  </si>
  <si>
    <t>WEI/YU FANG,CHEN/CAI NING</t>
  </si>
  <si>
    <t xml:space="preserve">3366688	</t>
  </si>
  <si>
    <t xml:space="preserve">BK025503/1	</t>
  </si>
  <si>
    <t xml:space="preserve">999224135158938	</t>
  </si>
  <si>
    <t>[迪拜]傲途格精选酒店旗下哈布图尔格兰德度假村(Habtoor Grand Resort, Autograph Collection)(55822309)</t>
  </si>
  <si>
    <t>海滨塔楼特大床房&lt;2人入住&gt;&lt;不退款&gt;&lt;早餐&gt;</t>
  </si>
  <si>
    <t>SALEEM/IMRAN,ASGHARSALEEM/FAKRAH</t>
  </si>
  <si>
    <t xml:space="preserve">3368036	</t>
  </si>
  <si>
    <t xml:space="preserve">86534362	</t>
  </si>
  <si>
    <t xml:space="preserve">999224137119895	</t>
  </si>
  <si>
    <t>[纽约]华尔街旅馆(The Wall Street Inn)(89931679)</t>
  </si>
  <si>
    <t>特大号高级间&lt;2人入住&gt;&lt;早餐&gt;</t>
  </si>
  <si>
    <t>Volz/Gerhard</t>
  </si>
  <si>
    <t xml:space="preserve">3369176	</t>
  </si>
  <si>
    <t xml:space="preserve">SGY6FXGBK	</t>
  </si>
  <si>
    <t xml:space="preserve">999224147408410	</t>
  </si>
  <si>
    <t>[吉隆坡]辉盛凯贝丽(Capri by Fraser Bukit Bintang)(89938245)</t>
  </si>
  <si>
    <t>行政双床一室房&lt;2人入住&gt;&lt;不退款&gt;&lt;早餐&gt;</t>
  </si>
  <si>
    <t>ABDUL ALEEM/SITI SYAHERAH</t>
  </si>
  <si>
    <t xml:space="preserve">3372460	</t>
  </si>
  <si>
    <t xml:space="preserve">83963245-1	</t>
  </si>
  <si>
    <t xml:space="preserve">999224174037578	</t>
  </si>
  <si>
    <t>[吉隆坡]佩达纳吉隆坡城市中心公寓酒店(Perdana Kuala Lumpur City Centre)(55694746)</t>
  </si>
  <si>
    <t>大床一室房&lt;2人入住&gt;&lt;早餐&gt;</t>
  </si>
  <si>
    <t>AMIRULLAH/CHE</t>
  </si>
  <si>
    <t xml:space="preserve">3380039	</t>
  </si>
  <si>
    <t xml:space="preserve">999224175833806	</t>
  </si>
  <si>
    <t>[米科诺斯]天堂海滨度假酒店(Paradise Beach Resort)(90386940)</t>
  </si>
  <si>
    <t>标准双人或双床间&lt;2人入住&gt;&lt;不退款&gt;&lt;早餐&gt;</t>
  </si>
  <si>
    <t>vilches tapia/paula</t>
  </si>
  <si>
    <t xml:space="preserve">3380332	</t>
  </si>
  <si>
    <t xml:space="preserve">1605L	</t>
  </si>
  <si>
    <t xml:space="preserve">999224179805221	</t>
  </si>
  <si>
    <t>[陈厝港]KSL温泉度假酒店(KSL Hot Spring Resort)(95138801)</t>
  </si>
  <si>
    <t>高级双床房&lt;2人入住&gt;&lt;早餐&gt;</t>
  </si>
  <si>
    <t>ABU SAMAH/FARZANA</t>
  </si>
  <si>
    <t xml:space="preserve">3380958	</t>
  </si>
  <si>
    <t xml:space="preserve">27122500	</t>
  </si>
  <si>
    <t xml:space="preserve">999224188550688	</t>
  </si>
  <si>
    <t>[Tanah Tinggi]丹格朗德普里马酒店(D'Primahotel Tangerang)(55299141)</t>
  </si>
  <si>
    <t>豪华房&lt;2人入住&gt;&lt;不退款&gt;</t>
  </si>
  <si>
    <t>SHINDO/KENTA</t>
  </si>
  <si>
    <t xml:space="preserve">3382603	</t>
  </si>
  <si>
    <t xml:space="preserve">27131625	</t>
  </si>
  <si>
    <t xml:space="preserve">999224191368150	</t>
  </si>
  <si>
    <t>[曼谷]拉奇 66 号酒店(Ratch 66)(89919769)</t>
  </si>
  <si>
    <t>高级双床房&lt;2人入住&gt;&lt;不退款&gt;</t>
  </si>
  <si>
    <t>ZHOU/TONG</t>
  </si>
  <si>
    <t xml:space="preserve">999224261808176	</t>
  </si>
  <si>
    <t>[维罗纳]莱昂奥罗酒店(Hotel Leon d'Oro)(55452005)</t>
  </si>
  <si>
    <t>经典双人房&lt;2人入住&gt;&lt;早餐&gt;</t>
  </si>
  <si>
    <t>De luise/Francesco</t>
  </si>
  <si>
    <t xml:space="preserve">3387705	</t>
  </si>
  <si>
    <t xml:space="preserve">999224262537709	</t>
  </si>
  <si>
    <t>[因特拉肯]度诺德酒店(Hotel Du Nord)(68545423)</t>
  </si>
  <si>
    <t>双床房&lt;2人入住&gt;&lt;早餐&gt;</t>
  </si>
  <si>
    <t>Loy/Jun Yi</t>
  </si>
  <si>
    <t xml:space="preserve">999224266198387	</t>
  </si>
  <si>
    <t>[坎昆]雅乐轩坎昆酒店(Aloft Cancun)(55822278)</t>
  </si>
  <si>
    <t>aloft, 客房, 2 张大床, 无烟房&lt;2人入住&gt;&lt;不退款&gt;</t>
  </si>
  <si>
    <t>LEE/JOONHEE</t>
  </si>
  <si>
    <t xml:space="preserve">3389256	</t>
  </si>
  <si>
    <t xml:space="preserve">98262433	</t>
  </si>
  <si>
    <t xml:space="preserve">999224283604611	</t>
  </si>
  <si>
    <t>[济州市]济州城市岛酒店(Urban Island Hotel Jeju)(55547453)</t>
  </si>
  <si>
    <t>Standard Twin Room&lt;2人入住&gt;</t>
  </si>
  <si>
    <t>TONG/CHENG</t>
  </si>
  <si>
    <t xml:space="preserve">3392669	</t>
  </si>
  <si>
    <t>取消</t>
  </si>
  <si>
    <t xml:space="preserve">999224283758829	</t>
  </si>
  <si>
    <t>[伯克利]沙特克广场酒店(Hotel Shattuck Plaza)(77372231)</t>
  </si>
  <si>
    <t>商务客房&lt;2人入住&gt;</t>
  </si>
  <si>
    <t>Wu/Ivan</t>
  </si>
  <si>
    <t xml:space="preserve">3392700	</t>
  </si>
  <si>
    <t xml:space="preserve">130799186	</t>
  </si>
  <si>
    <t xml:space="preserve">999224286377800	</t>
  </si>
  <si>
    <t>[新加坡]新加坡柏薇罗切斯特酒店(Park Avenue Rochester (SG Clean))(55851955)</t>
  </si>
  <si>
    <t>特级双人房/双床房&lt;2人入住&gt;</t>
  </si>
  <si>
    <t>Fernanda/Soro</t>
  </si>
  <si>
    <t xml:space="preserve">3393521	</t>
  </si>
  <si>
    <t xml:space="preserve">277370886	</t>
  </si>
  <si>
    <t xml:space="preserve">999224290253724	</t>
  </si>
  <si>
    <t>[巴厘岛]金巴兰斯普林希尔皇家郁金香度假村(Royal Tulip SpringHill Resort Jimbaran)(55280930)</t>
  </si>
  <si>
    <t>花园景豪华特大床房&lt;2人入住&gt;&lt;不退款&gt;&lt;早餐&gt;</t>
  </si>
  <si>
    <t>JAMIL/NOR SAZILA</t>
  </si>
  <si>
    <t xml:space="preserve">3394510	</t>
  </si>
  <si>
    <t xml:space="preserve">15693//Saiban//Reception	</t>
  </si>
  <si>
    <t xml:space="preserve">999224291598621	</t>
  </si>
  <si>
    <t>[马卡蒂]新世界马卡蒂酒店(New World Makati Hotel)(70391576)</t>
  </si>
  <si>
    <t>单卧室套房&lt;2人入住&gt;&lt;早餐&gt;</t>
  </si>
  <si>
    <t>HAGIMINE/YOSHINOBU</t>
  </si>
  <si>
    <t xml:space="preserve">3394899	</t>
  </si>
  <si>
    <t xml:space="preserve">7374860	</t>
  </si>
  <si>
    <t xml:space="preserve">999224291618968	</t>
  </si>
  <si>
    <t>奢华客房, 1 张特大床 (Residence Club)&lt;2人入住&gt;&lt;早餐&gt;</t>
  </si>
  <si>
    <t>HAGIMINE/SAKI</t>
  </si>
  <si>
    <t xml:space="preserve">3394910	</t>
  </si>
  <si>
    <t xml:space="preserve">7375028	</t>
  </si>
  <si>
    <t xml:space="preserve">999224293027827	</t>
  </si>
  <si>
    <t>HUI/YAJUAN,HU/QIANG</t>
  </si>
  <si>
    <t xml:space="preserve">3395472	</t>
  </si>
  <si>
    <t xml:space="preserve">999224283640426	</t>
  </si>
  <si>
    <t>[曼谷]曼谷拉查丹利中心酒店(Grande Centre Point Hotel Ratchadamri Bangkok)(55380772)</t>
  </si>
  <si>
    <t>Grand Deluxe Room&lt;2人入住&gt;&lt;早餐&gt;</t>
  </si>
  <si>
    <t>WANG/CHENGYU,ZHANG/XINYU</t>
  </si>
  <si>
    <t xml:space="preserve">3395321	</t>
  </si>
  <si>
    <t xml:space="preserve">11919287	</t>
  </si>
  <si>
    <t xml:space="preserve">999224294029787	</t>
  </si>
  <si>
    <t>[曼谷]曼谷爱侣湾君悦酒店(Grand Hyatt Erawan Bangkok)(55414452)</t>
  </si>
  <si>
    <t>特大床房&lt;2人入住&gt;&lt;早餐&gt;</t>
  </si>
  <si>
    <t>LAI/PUI KWAN JENNIFER</t>
  </si>
  <si>
    <t xml:space="preserve">3395800	</t>
  </si>
  <si>
    <t xml:space="preserve">999224302093269	</t>
  </si>
  <si>
    <t>[丹戎本雅]洪腾海滨酒店(Hompton Hotel by The Beach)(68031154)</t>
  </si>
  <si>
    <t>豪华特大床房&lt;2人入住&gt;&lt;不退款&gt;</t>
  </si>
  <si>
    <t>Bin Sharif/Shaharuddin</t>
  </si>
  <si>
    <t xml:space="preserve">3396623	</t>
  </si>
  <si>
    <t xml:space="preserve">167600000042863	</t>
  </si>
  <si>
    <t xml:space="preserve">999224306137471	</t>
  </si>
  <si>
    <t>[都柏林]布兰查斯镇卡尔顿酒店(Carlton Hotel Blanchardstown)(55841802)</t>
  </si>
  <si>
    <t>高级双人间&lt;2人入住&gt;&lt;不退款&gt;</t>
  </si>
  <si>
    <t>moffett/paula</t>
  </si>
  <si>
    <t xml:space="preserve">3397938	</t>
  </si>
  <si>
    <t xml:space="preserve">-12327111	</t>
  </si>
  <si>
    <t xml:space="preserve">999224314262821	</t>
  </si>
  <si>
    <t>[芭堤雅]芭达雅出晨海滩度假村(Cholchan Pattaya Beach Resort)(55320725)</t>
  </si>
  <si>
    <t>热带景高级房&lt;2人入住&gt;&lt;早餐&gt;</t>
  </si>
  <si>
    <t>Jambavalikar/Sandesh,Jambavalikar/Sandesh</t>
  </si>
  <si>
    <t xml:space="preserve">3399769	</t>
  </si>
  <si>
    <t xml:space="preserve">402305003581	</t>
  </si>
  <si>
    <t xml:space="preserve">999224318223044	</t>
  </si>
  <si>
    <t>[巴厘岛]普拉玛沙努尔海滩巴厘岛酒店(Prama Sanur Beach Bali)(55312404)</t>
  </si>
  <si>
    <t>YING/YING</t>
  </si>
  <si>
    <t xml:space="preserve">3400854	</t>
  </si>
  <si>
    <t xml:space="preserve">999224325394452	</t>
  </si>
  <si>
    <t>[纽约]霍华德11号酒店(11 Howard)(55465128)</t>
  </si>
  <si>
    <t>特大床房&lt;2人入住&gt;</t>
  </si>
  <si>
    <t>MATEO/MARIE</t>
  </si>
  <si>
    <t xml:space="preserve">3401345	</t>
  </si>
  <si>
    <t xml:space="preserve">66350SE093178	</t>
  </si>
  <si>
    <t xml:space="preserve">999224337981812	</t>
  </si>
  <si>
    <t>[卡尔加里]卡尔加里机场温德姆花园酒店(Wyndham Garden Calgary Airport)(55822292)</t>
  </si>
  <si>
    <t>客房（1张特大床，无障碍）&lt;2人入住&gt;</t>
  </si>
  <si>
    <t>kang an/sara</t>
  </si>
  <si>
    <t xml:space="preserve">3404438	</t>
  </si>
  <si>
    <t xml:space="preserve">24340857668	</t>
  </si>
  <si>
    <t>[普吉岛]普吉岛昂昂回忆酒店(The Memory at on on Hotel Phuket)(55920115)</t>
  </si>
  <si>
    <t>高级房&lt;2人入住&gt;</t>
  </si>
  <si>
    <t>GONG/JIE,HE/MIN</t>
  </si>
  <si>
    <t xml:space="preserve">3405241	</t>
  </si>
  <si>
    <t xml:space="preserve">-13465419	</t>
  </si>
  <si>
    <t xml:space="preserve">999224356972920	</t>
  </si>
  <si>
    <t>[拉斯维加斯]拉斯维加斯马戏团娱乐场酒店(Circus Circus Hotel, Casino &amp; Theme Park)(60480200)</t>
  </si>
  <si>
    <t>Skyrise Family Tower Double Queen Room&lt;2人入住&gt;</t>
  </si>
  <si>
    <t>SHAH/SURESH TRIKAMALAL,SHAH/ASHA SURESHCHANDRA</t>
  </si>
  <si>
    <t xml:space="preserve">3407289	</t>
  </si>
  <si>
    <t xml:space="preserve">0101ATyUd7	</t>
  </si>
  <si>
    <t xml:space="preserve">999224361591165	</t>
  </si>
  <si>
    <t>[波士顿]科罗纳德酒店(The Colonnade Hotel)(55478224)</t>
  </si>
  <si>
    <t>豪华大床房&lt;2人入住&gt;</t>
  </si>
  <si>
    <t>QIU/XIYANG</t>
  </si>
  <si>
    <t xml:space="preserve">3409100	</t>
  </si>
  <si>
    <t xml:space="preserve">27205SE193007	</t>
  </si>
  <si>
    <t xml:space="preserve">999224366011863	</t>
  </si>
  <si>
    <t>[巴黎]巴黎共和皇冠假日酒店 - IHG 旗下酒店(Crowne Plaza Paris République, an IHG Hotel)(55439252)</t>
  </si>
  <si>
    <t>标准特大床房&lt;2人入住&gt;&lt;不退款&gt;&lt;早餐&gt;</t>
  </si>
  <si>
    <t>chiu/kim kam,nip/man chung</t>
  </si>
  <si>
    <t xml:space="preserve">3410374	</t>
  </si>
  <si>
    <t xml:space="preserve">81897113	</t>
  </si>
  <si>
    <t xml:space="preserve">999224366759669	</t>
  </si>
  <si>
    <t>[首尔]WD酒店(WD Hotel)(55254487)</t>
  </si>
  <si>
    <t>标准双床房&lt;2人入住&gt;</t>
  </si>
  <si>
    <t>LI/SIYI</t>
  </si>
  <si>
    <t xml:space="preserve">3410616	</t>
  </si>
  <si>
    <t xml:space="preserve">23072903	</t>
  </si>
  <si>
    <t xml:space="preserve">999224177697686	</t>
  </si>
  <si>
    <t>[首尔]首尔明洞相铁喜普乐吉酒店(Sotetsu Hotels The Splaisir Seoul Myeongdong)(55299808)</t>
  </si>
  <si>
    <t>标准乳胶双床房&lt;2人入住&gt;</t>
  </si>
  <si>
    <t>SHANG/JIAQI</t>
  </si>
  <si>
    <t xml:space="preserve">3380624	</t>
  </si>
  <si>
    <t xml:space="preserve">999224378545452	</t>
  </si>
  <si>
    <t>[普吉岛]回忆精品酒店(Memory Patong - Sha Certified)(55304402)</t>
  </si>
  <si>
    <t>豪华大床房(带阳台)&lt;2人入住&gt;</t>
  </si>
  <si>
    <t>SISOUVANH/BOB</t>
  </si>
  <si>
    <t xml:space="preserve">3413130	</t>
  </si>
  <si>
    <t xml:space="preserve">1684858892542	</t>
  </si>
  <si>
    <t xml:space="preserve">999224379706133	</t>
  </si>
  <si>
    <t>[瓜达拉哈拉]戴安娜广场酒店(Hotel Plaza Diana)(90356738)</t>
  </si>
  <si>
    <t>行政双人间&lt;2人入住&gt;</t>
  </si>
  <si>
    <t>Hernandez/Javier</t>
  </si>
  <si>
    <t xml:space="preserve">3413534	</t>
  </si>
  <si>
    <t xml:space="preserve">1989001-272203	</t>
  </si>
  <si>
    <t xml:space="preserve">999224380541676	</t>
  </si>
  <si>
    <t>[新加坡]新加坡81酒店 - 黄金(Hotel 81 Gold - SG Clean)(55694743)</t>
  </si>
  <si>
    <t>Superior Queen&lt;2人入住&gt;</t>
  </si>
  <si>
    <t>DAULAY/FAUZI AHMAD,PRIHARTO/WIRA</t>
  </si>
  <si>
    <t xml:space="preserve">3413773	</t>
  </si>
  <si>
    <t xml:space="preserve">HBD-140149-322-1859575	</t>
  </si>
  <si>
    <t xml:space="preserve">999224382700499	</t>
  </si>
  <si>
    <t>[乔治市]槟城长荣桂冠酒店(Evergreen Laurel Hotel Penang (PenangFightCovid-19 Certified))(55451685)</t>
  </si>
  <si>
    <t>海景豪华特大床房&lt;2人入住&gt;&lt;不退款&gt;</t>
  </si>
  <si>
    <t>HAN CHUAN/TEOH</t>
  </si>
  <si>
    <t xml:space="preserve">3414252	</t>
  </si>
  <si>
    <t xml:space="preserve">999224385459801	</t>
  </si>
  <si>
    <t>[巴塞罗那]马赛克奥纳酒店(Ona Hotels Mosaic)(55542957)</t>
  </si>
  <si>
    <t>双人间 - 带露台&lt;2人入住&gt;&lt;不退款&gt;</t>
  </si>
  <si>
    <t>HOU/ZHIJIAN</t>
  </si>
  <si>
    <t xml:space="preserve">3414898	</t>
  </si>
  <si>
    <t xml:space="preserve">-14886029	</t>
  </si>
  <si>
    <t xml:space="preserve">24386423613	</t>
  </si>
  <si>
    <t>[普吉岛]普吉岛奈阳公园度假酒店(Naiyang Park Resort)(55768643)</t>
  </si>
  <si>
    <t>豪华双人房&lt;2人入住&gt;</t>
  </si>
  <si>
    <t>GUO/RUI,LIU/PENG</t>
  </si>
  <si>
    <t xml:space="preserve">3415136	</t>
  </si>
  <si>
    <t xml:space="preserve">9154961058927	</t>
  </si>
  <si>
    <t xml:space="preserve">999224387447710	</t>
  </si>
  <si>
    <t>[首尔]首尔海滨酒店(Seoul Riviera Hotel)(55439168)</t>
  </si>
  <si>
    <t>奢华双人房&lt;2人入住&gt;</t>
  </si>
  <si>
    <t>YUN/SUNBONG</t>
  </si>
  <si>
    <t xml:space="preserve">3415372	</t>
  </si>
  <si>
    <t xml:space="preserve">999224393981777	</t>
  </si>
  <si>
    <t>[吉隆坡]吉隆坡美利亚酒店(Meliá Kuala Lumpur)(55665890)</t>
  </si>
  <si>
    <t>美利亚房&lt;2人入住&gt;&lt;不退款&gt;</t>
  </si>
  <si>
    <t>MUSA/MOHAMAD FAIZAL</t>
  </si>
  <si>
    <t xml:space="preserve">3417818	</t>
  </si>
  <si>
    <t xml:space="preserve">999224401188272	</t>
  </si>
  <si>
    <t>[Muja Muju]库苏曼尼卡拉大街酒店(Favehotel Kusumanegara)(55321060)</t>
  </si>
  <si>
    <t>趣味房&lt;2人入住&gt;&lt;不退款&gt;&lt;早餐&gt;</t>
  </si>
  <si>
    <t>Widjaja/Henry Hadi</t>
  </si>
  <si>
    <t xml:space="preserve">3418534	</t>
  </si>
  <si>
    <t xml:space="preserve">27344626	</t>
  </si>
  <si>
    <t xml:space="preserve">999224411190898	</t>
  </si>
  <si>
    <t>[曼谷]娜娜阿尔特酒店 - UHG(Alt Hotel Nana by Uhg)(55519564)</t>
  </si>
  <si>
    <t>Alt豪华套房&lt;2人入住&gt;</t>
  </si>
  <si>
    <t>GUI/QIBING</t>
  </si>
  <si>
    <t xml:space="preserve">3420999	</t>
  </si>
  <si>
    <t xml:space="preserve">999224412285531	</t>
  </si>
  <si>
    <t>[利兹]皇后酒店(The Queens Hotel)(55920150)</t>
  </si>
  <si>
    <t>豪华家庭间&lt;2人入住&gt;&lt;不退款&gt;&lt;早餐&gt;</t>
  </si>
  <si>
    <t>TANG/YONGYI,LOU/HE</t>
  </si>
  <si>
    <t xml:space="preserve">3421533	</t>
  </si>
  <si>
    <t xml:space="preserve">131202276	</t>
  </si>
  <si>
    <t xml:space="preserve">999224414529295	</t>
  </si>
  <si>
    <t>高级房&lt;2人入住&gt;&lt;不退款&gt;</t>
  </si>
  <si>
    <t>ZHANG/DEXIN,FAN/HONGFEI,YANG/FENGJUN</t>
  </si>
  <si>
    <t xml:space="preserve">3422410	</t>
  </si>
  <si>
    <t xml:space="preserve">999224414676292	</t>
  </si>
  <si>
    <t>[阿姆斯特丹]阿姆斯特丹阿姆拉斯大酒店(Grand Hotel Amrâth Amsterdam)(56185714)</t>
  </si>
  <si>
    <t>单人房&lt;1人入住&gt;&lt;不退款&gt;</t>
  </si>
  <si>
    <t>LEE/HOHYUN</t>
  </si>
  <si>
    <t xml:space="preserve">3422440	</t>
  </si>
  <si>
    <t xml:space="preserve">999224419954063	</t>
  </si>
  <si>
    <t>豪华特大床房&lt;2人入住&gt;&lt;早餐&gt;</t>
  </si>
  <si>
    <t>BADROLSHAM/NADIA AZIRA</t>
  </si>
  <si>
    <t xml:space="preserve">3422940	</t>
  </si>
  <si>
    <t xml:space="preserve">999224422151643	</t>
  </si>
  <si>
    <t>[米尔皮塔斯]索内斯塔矽谷酒店(Sonesta Silicon Valley)(55465303)</t>
  </si>
  <si>
    <t>豪华2张大床房&lt;2人入住&gt;&lt;不退款&gt;</t>
  </si>
  <si>
    <t>SHIN/TAEIN,KIM/KEUNWOO</t>
  </si>
  <si>
    <t xml:space="preserve">3423574	</t>
  </si>
  <si>
    <t xml:space="preserve">75372SE078243	</t>
  </si>
  <si>
    <t xml:space="preserve">999224428167466	</t>
  </si>
  <si>
    <t>[春武里]萨拜迪公寓式客房酒店(Sa-Bai-Dee Condo)(89918764)</t>
  </si>
  <si>
    <t>标准双床房&lt;2人入住&gt;&lt;不退款&gt;</t>
  </si>
  <si>
    <t>CHAIMART/SUPAVEE</t>
  </si>
  <si>
    <t xml:space="preserve">3425128	</t>
  </si>
  <si>
    <t xml:space="preserve">16360092	</t>
  </si>
  <si>
    <t xml:space="preserve">999224431430335	</t>
  </si>
  <si>
    <t>[爱极乐]阿米斯酒店(Ames Hotel)(90402829)</t>
  </si>
  <si>
    <t>MOHAMAD AZIZ/NUR SOFIA</t>
  </si>
  <si>
    <t xml:space="preserve">3426413	</t>
  </si>
  <si>
    <t xml:space="preserve">10248	</t>
  </si>
  <si>
    <t xml:space="preserve">999224432578116	</t>
  </si>
  <si>
    <t>[洛杉矶]菲格罗亚凯悦臻选酒店(Hotel Figueroa, Unbound Collection by Hyatt)(60480463)</t>
  </si>
  <si>
    <t>大号床房&lt;2人入住&gt;</t>
  </si>
  <si>
    <t>Yu/Hongjun</t>
  </si>
  <si>
    <t xml:space="preserve">3426774	</t>
  </si>
  <si>
    <t xml:space="preserve">9989366	</t>
  </si>
  <si>
    <t xml:space="preserve">999224432904959	</t>
  </si>
  <si>
    <t>[哈仙达岗]哈仙达岗瓦加邦德酒店(Vagabond Inn Hacienda Heights)(94359204)</t>
  </si>
  <si>
    <t>Single Room, 1 Queen Bed, Accessible, Smoking&lt;2人入住&gt;</t>
  </si>
  <si>
    <t>HASSELL/SANDRA</t>
  </si>
  <si>
    <t xml:space="preserve">3426855	</t>
  </si>
  <si>
    <t xml:space="preserve">S6AAGGASA	</t>
  </si>
  <si>
    <t xml:space="preserve">999224438785695	</t>
  </si>
  <si>
    <t>[中雅加达]雅加达瓦希德哈西姆智选假日酒店(Holiday Inn Express Jakarta Wahid Hasyim, an IHG Hotel)(55639809)</t>
  </si>
  <si>
    <t>双床房&lt;2人入住&gt;&lt;不退款&gt;&lt;早餐&gt;</t>
  </si>
  <si>
    <t>NORDIN/NASRON</t>
  </si>
  <si>
    <t xml:space="preserve">3427489	</t>
  </si>
  <si>
    <t xml:space="preserve">44953940	</t>
  </si>
  <si>
    <t xml:space="preserve">999224439411636	</t>
  </si>
  <si>
    <t>[釜山]釜山格兰德朝鲜酒店(Grand Josun Busan)(90199470)</t>
  </si>
  <si>
    <t>城景高级双人床房&lt;2人入住&gt;</t>
  </si>
  <si>
    <t>JO/JURI</t>
  </si>
  <si>
    <t xml:space="preserve">3427623	</t>
  </si>
  <si>
    <t xml:space="preserve">TL078295703	</t>
  </si>
  <si>
    <t xml:space="preserve">999224440261856	</t>
  </si>
  <si>
    <t>[新山]新山晶冠酒店(Crystal Crown Hotel JB)(55289970)</t>
  </si>
  <si>
    <t>高级房&lt;2人入住&gt;&lt;不退款&gt;&lt;早餐&gt;</t>
  </si>
  <si>
    <t>BT AZMI/NUR BATRISYIA SYAFIQAH</t>
  </si>
  <si>
    <t xml:space="preserve">3427705	</t>
  </si>
  <si>
    <t xml:space="preserve">999224133857809	</t>
  </si>
  <si>
    <t>高级大床房&lt;2人入住&gt;&lt;早餐&gt;</t>
  </si>
  <si>
    <t>Leong/Chee Kai</t>
  </si>
  <si>
    <t xml:space="preserve">3367577	</t>
  </si>
  <si>
    <t xml:space="preserve">27060784	</t>
  </si>
  <si>
    <t xml:space="preserve">999224443071560	</t>
  </si>
  <si>
    <t>[霍姆斯泰德]霍姆斯德花园酒店(Garden Inn Homestead/Everglades/Gateway to Keys)(77364000)</t>
  </si>
  <si>
    <t>高级客房1张特大床&lt;2人入住&gt;&lt;不退款&gt;&lt;早餐&gt;</t>
  </si>
  <si>
    <t>Rosendahl/Kameron</t>
  </si>
  <si>
    <t xml:space="preserve">3428367	</t>
  </si>
  <si>
    <t xml:space="preserve">3795971-1	</t>
  </si>
  <si>
    <t xml:space="preserve">999224450818222	</t>
  </si>
  <si>
    <t>[曼谷]住宿酒店(Stay Hotel BKK)(55321199)</t>
  </si>
  <si>
    <t>豪华双人房&lt;2人入住&gt;&lt;不退款&gt;</t>
  </si>
  <si>
    <t>FAN/RUI</t>
  </si>
  <si>
    <t xml:space="preserve">3430969	</t>
  </si>
  <si>
    <t xml:space="preserve">-17239778	</t>
  </si>
  <si>
    <t xml:space="preserve">999224453190661	</t>
  </si>
  <si>
    <t>[曼谷]曼谷丽笙世嘉酒店(Radisson Blu Plaza Bangkok)(55862059)</t>
  </si>
  <si>
    <t>WARBURTON/MARK</t>
  </si>
  <si>
    <t xml:space="preserve">3431604	</t>
  </si>
  <si>
    <t xml:space="preserve">DEB230528145531961	</t>
  </si>
  <si>
    <t xml:space="preserve">999224454041523	</t>
  </si>
  <si>
    <t>[芭堤雅]芭堤雅百思通酒店(Beston Pattaya)(55254058)</t>
  </si>
  <si>
    <t>SWAITTATAT/WARASSAYA</t>
  </si>
  <si>
    <t xml:space="preserve">3431972	</t>
  </si>
  <si>
    <t xml:space="preserve">107366	</t>
  </si>
  <si>
    <t xml:space="preserve">999224454402845	</t>
  </si>
  <si>
    <t>[巴厘岛]库塔余利亚沙滩酒店(Yulia Beach Inn Kuta)(56206208)</t>
  </si>
  <si>
    <t>豪华园景房&lt;2人入住&gt;&lt;不退款&gt;</t>
  </si>
  <si>
    <t>Le/Janie,Le/Janie</t>
  </si>
  <si>
    <t xml:space="preserve">3432144	</t>
  </si>
  <si>
    <t xml:space="preserve">9163652	</t>
  </si>
  <si>
    <t xml:space="preserve">999224454501013	</t>
  </si>
  <si>
    <t>[卡波泰拉]圣塔吉拉酒店(Hotel Santa Gilla)(90200784)</t>
  </si>
  <si>
    <t>标准大床房&lt;2人入住&gt;&lt;早餐&gt;</t>
  </si>
  <si>
    <t>FANCELLO/EMANUELA</t>
  </si>
  <si>
    <t xml:space="preserve">3432170	</t>
  </si>
  <si>
    <t xml:space="preserve">15865	</t>
  </si>
  <si>
    <t xml:space="preserve">999224454590684	</t>
  </si>
  <si>
    <t>[Batam City]M 一酒店(M One Hotel)(89933662)</t>
  </si>
  <si>
    <t>至尊高级房&lt;2人入住&gt;&lt;不退款&gt;&lt;早餐&gt;</t>
  </si>
  <si>
    <t>LIM/CHUAN SIANG DARREN</t>
  </si>
  <si>
    <t xml:space="preserve">3432183	</t>
  </si>
  <si>
    <t xml:space="preserve">999224454775924	</t>
  </si>
  <si>
    <t>[米科诺斯]小威尼斯套房酒店(Little Venice Suites)(90352310)</t>
  </si>
  <si>
    <t>小型海景套房&lt;2人入住&gt;&lt;不退款&gt;</t>
  </si>
  <si>
    <t>CHAN/YI CHI</t>
  </si>
  <si>
    <t xml:space="preserve">3432231	</t>
  </si>
  <si>
    <t xml:space="preserve">4923	</t>
  </si>
  <si>
    <t xml:space="preserve">999224455095300	</t>
  </si>
  <si>
    <t>[纽约]纽约时代广场万丽酒店(Renaissance New York Times Square Hotel)(60494171)</t>
  </si>
  <si>
    <t>客房, 2 张双人床, 无烟房&lt;2人入住&gt;&lt;不退款&gt;</t>
  </si>
  <si>
    <t>Chen/Qiyongmei</t>
  </si>
  <si>
    <t xml:space="preserve">3432399	</t>
  </si>
  <si>
    <t xml:space="preserve">72173998	</t>
  </si>
  <si>
    <t xml:space="preserve">999224455333555	</t>
  </si>
  <si>
    <t>[Maguwoharjo]日惹美利亚怡思得酒店(Innside by Meliá Yogyakarta)(90400613)</t>
  </si>
  <si>
    <t>The Innside Room - Merapi View&lt;2人入住&gt;&lt;不退款&gt;</t>
  </si>
  <si>
    <t>Cesaria/Octaviani</t>
  </si>
  <si>
    <t xml:space="preserve">3432497	</t>
  </si>
  <si>
    <t xml:space="preserve">1075918224	</t>
  </si>
  <si>
    <t xml:space="preserve">999224455999013	</t>
  </si>
  <si>
    <t>[依斯干达公主城]特立尼达公主港套房酒店(Trinidad Suites Puteri Harbour)(94358580)</t>
  </si>
  <si>
    <t>行政一卧室&lt;2人入住&gt;&lt;不退款&gt;&lt;早餐&gt;</t>
  </si>
  <si>
    <t>LORENZO/HANNAH GAIL,Baldueza/Angelito</t>
  </si>
  <si>
    <t xml:space="preserve">3432820	</t>
  </si>
  <si>
    <t xml:space="preserve">14444	</t>
  </si>
  <si>
    <t xml:space="preserve">999224456271477	</t>
  </si>
  <si>
    <t>[曼谷]曼谷拉差贴威维拉酒店(Vela be Bangkok Ratchathewi- Sha Plus Certified)(55745233)</t>
  </si>
  <si>
    <t>维拉阳台房&lt;2人入住&gt;&lt;不退款&gt;</t>
  </si>
  <si>
    <t>SUN/FENG</t>
  </si>
  <si>
    <t xml:space="preserve">3432884	</t>
  </si>
  <si>
    <t xml:space="preserve">-17358029	</t>
  </si>
  <si>
    <t xml:space="preserve">999224463627916	</t>
  </si>
  <si>
    <t>SOISONTHI/CHAIYACHOK</t>
  </si>
  <si>
    <t xml:space="preserve">3433509	</t>
  </si>
  <si>
    <t xml:space="preserve">107417	</t>
  </si>
  <si>
    <t xml:space="preserve">999224464348854	</t>
  </si>
  <si>
    <t>[塞纳河畔伊夫里]基里亚德巴黎波特伊芙酒店(Comfort Hotel Paris Porte d'Ivry)(55391340)</t>
  </si>
  <si>
    <t>双床房禁烟&lt;2人入住&gt;</t>
  </si>
  <si>
    <t>PAGANO/ALAIN</t>
  </si>
  <si>
    <t xml:space="preserve">3433717	</t>
  </si>
  <si>
    <t xml:space="preserve">GN5S2059CX1CU0#70265097	</t>
  </si>
  <si>
    <t xml:space="preserve">999224464620575	</t>
  </si>
  <si>
    <t>[大梅希略埃拉]阿尔加维雷斯度假村公寓酒店(Algarve Race Resort - Apartments)(90358064)</t>
  </si>
  <si>
    <t>一居室公寓&lt;2人入住&gt;&lt;不退款&gt;</t>
  </si>
  <si>
    <t>Botequilha/Henrique</t>
  </si>
  <si>
    <t xml:space="preserve">3433790	</t>
  </si>
  <si>
    <t xml:space="preserve">-17620354	</t>
  </si>
  <si>
    <t xml:space="preserve">999224465009515	</t>
  </si>
  <si>
    <t>[Gali]哲莱酒店@劳勿，彭亨(Hotel Jelai @ Raub, Pahang)(91547644)</t>
  </si>
  <si>
    <t>公共客房(双床)&lt;2人入住&gt;&lt;不退款&gt;</t>
  </si>
  <si>
    <t>TAN MOHD AMINUDDIN/NOOR AZMI</t>
  </si>
  <si>
    <t xml:space="preserve">3433842	</t>
  </si>
  <si>
    <t xml:space="preserve">999224465510343	</t>
  </si>
  <si>
    <t>[清迈]德兰纳酒店(De Lanna Hotel)(55269673)</t>
  </si>
  <si>
    <t>SHEN/CHIAYU</t>
  </si>
  <si>
    <t xml:space="preserve">3433917	</t>
  </si>
  <si>
    <t xml:space="preserve">81585	</t>
  </si>
  <si>
    <t xml:space="preserve">999224465655996	</t>
  </si>
  <si>
    <t>[曼谷]曼谷素坤逸路 12 巷格乐丽雅酒店 - 康帕斯酒店集团旗下(Galleria 12 Sukhumvit Bangkok by Compass Hospitality)(55402695)</t>
  </si>
  <si>
    <t>斯莱德房&lt;2人入住&gt;&lt;不退款&gt;&lt;早餐&gt;</t>
  </si>
  <si>
    <t>PRANBADU/PRANBADU</t>
  </si>
  <si>
    <t xml:space="preserve">3433940	</t>
  </si>
  <si>
    <t xml:space="preserve">62628	</t>
  </si>
  <si>
    <t xml:space="preserve">999224466973969	</t>
  </si>
  <si>
    <t>BARAKAT ALI JINNAH/MUHAMMAD</t>
  </si>
  <si>
    <t xml:space="preserve">3434118	</t>
  </si>
  <si>
    <t xml:space="preserve">14474	</t>
  </si>
  <si>
    <t xml:space="preserve">999224470767734	</t>
  </si>
  <si>
    <t>[甘榜杰鲁登]思达酒店(StarLodge)(55932603)</t>
  </si>
  <si>
    <t>高级房间&lt;2人入住&gt;&lt;不退款&gt;</t>
  </si>
  <si>
    <t>AMIN/LIANA</t>
  </si>
  <si>
    <t xml:space="preserve">3434870	</t>
  </si>
  <si>
    <t xml:space="preserve">158553	</t>
  </si>
  <si>
    <t xml:space="preserve">999224471166555	</t>
  </si>
  <si>
    <t>[新加坡]新加坡克拉码头智选假日酒店(Holiday Inn Express Singapore Clarke Quay (SG Clean), an IHG Hotel)(89930906)</t>
  </si>
  <si>
    <t>标准双床房&lt;2人入住&gt;&lt;不退款&gt;&lt;早餐&gt;</t>
  </si>
  <si>
    <t>LI/QUANFENG</t>
  </si>
  <si>
    <t xml:space="preserve">3434954	</t>
  </si>
  <si>
    <t xml:space="preserve">999224471730233	</t>
  </si>
  <si>
    <t>双床一室房&lt;2人入住&gt;&lt;不退款&gt;&lt;早餐&gt;</t>
  </si>
  <si>
    <t>RAHIZED/NURUL ADILA</t>
  </si>
  <si>
    <t xml:space="preserve">3435108	</t>
  </si>
  <si>
    <t xml:space="preserve">999224476157551	</t>
  </si>
  <si>
    <t>[曼谷]曼谷四翼酒店(The Four Wings Hotel Bangkok)(55822137)</t>
  </si>
  <si>
    <t>高级双人床房&lt;2人入住&gt;&lt;不退款&gt;</t>
  </si>
  <si>
    <t>REESUKUMAL/WITHARN</t>
  </si>
  <si>
    <t xml:space="preserve">3436440	</t>
  </si>
  <si>
    <t xml:space="preserve">999224477444460	</t>
  </si>
  <si>
    <t>[开罗]开罗尼罗河厄尔盖兹拉索菲特酒店(Sofitel Cairo Nile El Gezirah)(80331550)</t>
  </si>
  <si>
    <t>尼罗河全景华丽特大床房&lt;2人入住&gt;&lt;不退款&gt;</t>
  </si>
  <si>
    <t>Alotaiby/Saleh</t>
  </si>
  <si>
    <t xml:space="preserve">3437004	</t>
  </si>
  <si>
    <t xml:space="preserve">999224477462010	</t>
  </si>
  <si>
    <t>[维也纳]维也纳国会中央火车站诺富姆酒店(Novum Hotel Congress Wien am Hauptbahnhof)(55586014)</t>
  </si>
  <si>
    <t>标准大床房&lt;2人入住&gt;&lt;不退款&gt;&lt;早餐&gt;</t>
  </si>
  <si>
    <t>Raml/Josef</t>
  </si>
  <si>
    <t xml:space="preserve">3437024	</t>
  </si>
  <si>
    <t xml:space="preserve">_18117567	</t>
  </si>
  <si>
    <t xml:space="preserve">999224477493024	</t>
  </si>
  <si>
    <t>[帕尔马马洛卡]艾斯拉马略卡酒店&amp;水疗(Isla Mallorca &amp; Spa)(90400596)</t>
  </si>
  <si>
    <t>都市经济双人房&lt;2人入住&gt;&lt;不退款&gt;</t>
  </si>
  <si>
    <t>Park/Soyoung</t>
  </si>
  <si>
    <t xml:space="preserve">3437052	</t>
  </si>
  <si>
    <t xml:space="preserve">18139089	</t>
  </si>
  <si>
    <t xml:space="preserve">999224492100022	</t>
  </si>
  <si>
    <t>[宿务]宿务格勒里亚山峰酒店(Summit Galleria Cebu - Multiple Use Hotel)(55380418)</t>
  </si>
  <si>
    <t>RONDARIO/RONELO IREMEDIO</t>
  </si>
  <si>
    <t xml:space="preserve">3438324	</t>
  </si>
  <si>
    <t xml:space="preserve">SGC0054492	</t>
  </si>
  <si>
    <t xml:space="preserve">999224492112580	</t>
  </si>
  <si>
    <t>WAN MUSTAPHA/WAN MAT</t>
  </si>
  <si>
    <t xml:space="preserve">3438328	</t>
  </si>
  <si>
    <t xml:space="preserve">999224494695136	</t>
  </si>
  <si>
    <t>[班木思]考埃拉巴里斯酒店(Hotel Labaris Khao Yai)(90401722)</t>
  </si>
  <si>
    <t>豪华双人间&lt;2人入住&gt;&lt;不退款&gt;&lt;早餐&gt;</t>
  </si>
  <si>
    <t>KUMPAI/SUTTIDA</t>
  </si>
  <si>
    <t xml:space="preserve">3438979	</t>
  </si>
  <si>
    <t xml:space="preserve">18411383	</t>
  </si>
  <si>
    <t xml:space="preserve">999224498543159	</t>
  </si>
  <si>
    <t>[巴厘岛]卡缇卡发现广场酒店(Discovery Kartika Plaza Hotel)(55639730)</t>
  </si>
  <si>
    <t>豪华花园通道&lt;2人入住&gt;&lt;不退款&gt;&lt;早餐&gt;</t>
  </si>
  <si>
    <t>STEYN/JAN</t>
  </si>
  <si>
    <t xml:space="preserve">3440213	</t>
  </si>
  <si>
    <t xml:space="preserve">999224499901624	</t>
  </si>
  <si>
    <t>[迪拜]迪拜千禧国际酒店(Grand Millennium Dubai)(70391581)</t>
  </si>
  <si>
    <t>Double or Twin Superior&lt;2人入住&gt;&lt;不退款&gt;&lt;早餐&gt;</t>
  </si>
  <si>
    <t>PENAFLOR/CHEERY</t>
  </si>
  <si>
    <t xml:space="preserve">3441106	</t>
  </si>
  <si>
    <t xml:space="preserve">29873533	</t>
  </si>
  <si>
    <t xml:space="preserve">999224500252614	</t>
  </si>
  <si>
    <t>[桑托斯将军城]艾维奥酒店(Avior Hotel)(96745498)</t>
  </si>
  <si>
    <t>SANTOS/JAMES</t>
  </si>
  <si>
    <t xml:space="preserve">3441341	</t>
  </si>
  <si>
    <t xml:space="preserve">7061	</t>
  </si>
  <si>
    <t xml:space="preserve">999224506567388	</t>
  </si>
  <si>
    <t>[Sukajadi]兰花中央公馆酒店(The Centro Hotel &amp; Residence by Orchardz)(91811970)</t>
  </si>
  <si>
    <t>豪华房（带阳台）&lt;2人入住&gt;&lt;不退款&gt;</t>
  </si>
  <si>
    <t>ZHUANG/ZHIQIAN</t>
  </si>
  <si>
    <t xml:space="preserve">3442512	</t>
  </si>
  <si>
    <t xml:space="preserve">19029189	</t>
  </si>
  <si>
    <t xml:space="preserve">999224510663657	</t>
  </si>
  <si>
    <t>[East Pennsboro Township]哈里斯堡宾州哈里斯酒店 - 温德姆商标精选酒店(Penn Harris Hotel Harrisburg, Trademark by Wyndham)(92030889)</t>
  </si>
  <si>
    <t>双人间 - 带2张双人床&lt;2人入住&gt;&lt;不退款&gt;</t>
  </si>
  <si>
    <t>Zhuang/Shengzan</t>
  </si>
  <si>
    <t xml:space="preserve">3443171	</t>
  </si>
  <si>
    <t xml:space="preserve">999224514841776	</t>
  </si>
  <si>
    <t>[棉兰]棉兰阿雅度塔酒店(Aryaduta Medan)(55832088)</t>
  </si>
  <si>
    <t>豪华房&lt;2人入住&gt;&lt;不退款&gt;&lt;早餐&gt;</t>
  </si>
  <si>
    <t>TAMIGA/SYAHPUTRA</t>
  </si>
  <si>
    <t xml:space="preserve">3444505	</t>
  </si>
  <si>
    <t xml:space="preserve">RZ-19185193	</t>
  </si>
  <si>
    <t xml:space="preserve">999224515625337	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</si>
  <si>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</si>
  <si>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</si>
  <si>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CHOW/BEE PING</t>
  </si>
  <si>
    <t xml:space="preserve">3444666	</t>
  </si>
  <si>
    <t xml:space="preserve">78912SE202836-14	</t>
  </si>
  <si>
    <t xml:space="preserve">999224516548491	</t>
  </si>
  <si>
    <t>[Teluk Tering]巴淡岛01号酒店(Hotel 01 Batam)(94359741)</t>
  </si>
  <si>
    <t>标准间&lt;2人入住&gt;&lt;不退款&gt;&lt;早餐&gt;</t>
  </si>
  <si>
    <t>Li/Binghui</t>
  </si>
  <si>
    <t xml:space="preserve">3445120	</t>
  </si>
  <si>
    <t xml:space="preserve">999224516666563	</t>
  </si>
  <si>
    <t>[纽约]OYO 时代广场酒店(OYO Times Square)(60494067)</t>
  </si>
  <si>
    <t>Standard Full&lt;2人入住&gt;&lt;不退款&gt;</t>
  </si>
  <si>
    <t>LUO/JIAN</t>
  </si>
  <si>
    <t xml:space="preserve">3445161	</t>
  </si>
  <si>
    <t xml:space="preserve">999224519853285	</t>
  </si>
  <si>
    <t>[曼谷]曼谷素坤逸十一酒店(Eleven Hotel Bangkok Sukhumvit 11)(95084404)</t>
  </si>
  <si>
    <t>高级房 2张单人床&lt;2人入住&gt;&lt;不退款&gt;</t>
  </si>
  <si>
    <t>Davies/Brett,Davies/Brett</t>
  </si>
  <si>
    <t xml:space="preserve">3446333	</t>
  </si>
  <si>
    <t xml:space="preserve">999224522913238	</t>
  </si>
  <si>
    <t>[丹戎槟榔]岛阿斯顿丹戎槟榔酒店&amp;会议中心(ASTON Tanjung Pinang Hotel &amp; Conference Center)(55944581)</t>
  </si>
  <si>
    <t>JIN/CHENG</t>
  </si>
  <si>
    <t xml:space="preserve">3447154	</t>
  </si>
  <si>
    <t xml:space="preserve">RZ-19715015	</t>
  </si>
  <si>
    <t xml:space="preserve">999224537684167	</t>
  </si>
  <si>
    <t>[长滩岛]长滩岛阿兰达度假酒店(Alta Vista de Boracay)(90396356)</t>
  </si>
  <si>
    <t>豪华客房&lt;2人入住&gt;&lt;不退款&gt;</t>
  </si>
  <si>
    <t>Li/Wancheng,Chew/Jingying</t>
  </si>
  <si>
    <t xml:space="preserve">3448584	</t>
  </si>
  <si>
    <t xml:space="preserve">报名字入住	</t>
  </si>
  <si>
    <t xml:space="preserve">999224537799626	</t>
  </si>
  <si>
    <t>[Dengkil]桔子酒店 KLIA &amp; KLIA2(1 Orange Hotel KLIA &amp; KLIA2)(90401290)</t>
  </si>
  <si>
    <t>Deluxe Room, 1 Queen Bed (Luggage Lift Only)&lt;2人入住&gt;&lt;不退款&gt;</t>
  </si>
  <si>
    <t>TASSA/HASMAH</t>
  </si>
  <si>
    <t xml:space="preserve">3448595	</t>
  </si>
  <si>
    <t xml:space="preserve">19826515	</t>
  </si>
  <si>
    <t xml:space="preserve">999224539083285	</t>
  </si>
  <si>
    <t>[沙莫尼蒙勃朗]小鹰保护区酒店(Hôtel le Refuge des Aiglons)(56206439)</t>
  </si>
  <si>
    <t>庇护房&lt;2人入住&gt;&lt;不退款&gt;&lt;早餐&gt;</t>
  </si>
  <si>
    <t>LIU/FEIFEI</t>
  </si>
  <si>
    <t xml:space="preserve">3449097	</t>
  </si>
  <si>
    <t xml:space="preserve">131591781	</t>
  </si>
  <si>
    <t xml:space="preserve">999224541260149	</t>
  </si>
  <si>
    <t>Jethra/Hiren</t>
  </si>
  <si>
    <t xml:space="preserve">3449805	</t>
  </si>
  <si>
    <t xml:space="preserve">24543902371	</t>
  </si>
  <si>
    <t>[北雅加达]雅加达东荟城智选假日酒店(Holiday Inn Express Jakarta Pluit Citygate, an IHG Hotel)(55426409)</t>
  </si>
  <si>
    <t>大号床房&lt;2人入住&gt;&lt;不退款&gt;&lt;早餐&gt;</t>
  </si>
  <si>
    <t>YU/HUIYAN</t>
  </si>
  <si>
    <t xml:space="preserve">3450721	</t>
  </si>
  <si>
    <t xml:space="preserve">81577304	</t>
  </si>
  <si>
    <t xml:space="preserve">999224544274843	</t>
  </si>
  <si>
    <t>[Kho Hong]皮斯艾克斯特拉酒店(PS Extra Hotel)(91808753)</t>
  </si>
  <si>
    <t>豪华大床房&lt;2人入住&gt;&lt;不退款&gt;</t>
  </si>
  <si>
    <t>CHAIYAJAK/THANYAMON</t>
  </si>
  <si>
    <t xml:space="preserve">3450798	</t>
  </si>
  <si>
    <t xml:space="preserve">999224545421119	</t>
  </si>
  <si>
    <t>[丰盛港]丰盛港默林旅馆(Mersing Merlin Inn)(89917214)</t>
  </si>
  <si>
    <t>MONGIA/NITIN</t>
  </si>
  <si>
    <t xml:space="preserve">3451150	</t>
  </si>
  <si>
    <t xml:space="preserve">999224545464444	</t>
  </si>
  <si>
    <t>[新加坡]新加坡吉真宾乐雅酒店(Parkroyal on Kitchener Road, Singapore)(56140447)</t>
  </si>
  <si>
    <t>奢华客房, 1 张特大床&lt;2人入住&gt;&lt;不退款&gt;</t>
  </si>
  <si>
    <t>RAMPURIA/PRADEEP</t>
  </si>
  <si>
    <t xml:space="preserve">3451163	</t>
  </si>
  <si>
    <t xml:space="preserve">999224546994667	</t>
  </si>
  <si>
    <t>[Bang Chalong]曼谷伊斯汀坦那市高尔夫度假村(Eastin Thana City Golf Resort Bangkok)(68031168)</t>
  </si>
  <si>
    <t>KNAPPE/PIYADA</t>
  </si>
  <si>
    <t xml:space="preserve">3451620	</t>
  </si>
  <si>
    <t xml:space="preserve">-20375852	</t>
  </si>
  <si>
    <t xml:space="preserve">999224547462644	</t>
  </si>
  <si>
    <t>[新山]新山柔佛 T 酒店(Sun Inns Hotel near Bazaar Karat JB)(90382165)</t>
  </si>
  <si>
    <t>Superior Queen No Window&lt;2人入住&gt;&lt;不退款&gt;</t>
  </si>
  <si>
    <t>liu/ju</t>
  </si>
  <si>
    <t xml:space="preserve">3451697	</t>
  </si>
  <si>
    <t xml:space="preserve">999224547924180	</t>
  </si>
  <si>
    <t>[北雅加达]卡拉巴加丁薇姿普瑞酒店(Whiz Prime Hotel Kelapa Gading)(77366375)</t>
  </si>
  <si>
    <t>高级双人房&lt;2人入住&gt;&lt;不退款&gt;&lt;早餐&gt;</t>
  </si>
  <si>
    <t>YONO/BUDI</t>
  </si>
  <si>
    <t xml:space="preserve">3451775	</t>
  </si>
  <si>
    <t xml:space="preserve">RZ-20390654	</t>
  </si>
  <si>
    <t xml:space="preserve">24548379317	</t>
  </si>
  <si>
    <t>[布达佩斯]总统酒店(Hotel President)(56467117)</t>
  </si>
  <si>
    <t>标准双人房&lt;2人入住&gt;&lt;不退款&gt;&lt;早餐&gt;</t>
  </si>
  <si>
    <t>Quarshie/Emmanuel</t>
  </si>
  <si>
    <t xml:space="preserve">3451974	</t>
  </si>
  <si>
    <t xml:space="preserve">131636072	</t>
  </si>
  <si>
    <t xml:space="preserve">999224549734577	</t>
  </si>
  <si>
    <t>[吉隆坡]吉隆坡希尔顿逸林酒店(DoubleTree by Hilton Kuala Lumpur)(68545465)</t>
  </si>
  <si>
    <t>行政双床房&lt;2人入住&gt;&lt;不退款&gt;</t>
  </si>
  <si>
    <t>WU/JINSHEN</t>
  </si>
  <si>
    <t xml:space="preserve">3452398	</t>
  </si>
  <si>
    <t xml:space="preserve">999224550455659	</t>
  </si>
  <si>
    <t>[孟买]金格孟买安德黑里酒店(Ginger Mumbai, Andheri)(55403001)</t>
  </si>
  <si>
    <t>高级间&lt;2人入住&gt;&lt;不退款&gt;</t>
  </si>
  <si>
    <t>SANGHVI/AKSHAT</t>
  </si>
  <si>
    <t xml:space="preserve">3452528	</t>
  </si>
  <si>
    <t xml:space="preserve">RZ-20443518	</t>
  </si>
  <si>
    <t xml:space="preserve">999224550544934	</t>
  </si>
  <si>
    <t>[乌隆他尼]乌隆他尼塔尼维拉迪酒店(Vela Dhi Udon Thani)(90196973)</t>
  </si>
  <si>
    <t>SANITCHON/THIANPHANSA</t>
  </si>
  <si>
    <t xml:space="preserve">3452546	</t>
  </si>
  <si>
    <t xml:space="preserve">-20448808	</t>
  </si>
  <si>
    <t xml:space="preserve">999224552213108	</t>
  </si>
  <si>
    <t>[Mulyaharja]帕加加兰套房度假及会议酒店(Padjadjaran Suites Resort and Convention Hotel)(77372271)</t>
  </si>
  <si>
    <t>VRIGINA/NATALY FEBE</t>
  </si>
  <si>
    <t xml:space="preserve">3453104	</t>
  </si>
  <si>
    <t xml:space="preserve">999224552231289	</t>
  </si>
  <si>
    <t>[卡姆登]伦敦发电机酒店(Generator London)(56174662)</t>
  </si>
  <si>
    <t>Bed in 4 bed Dorm - Shared Bathroom&lt;1人入住&gt;&lt;不退款&gt;</t>
  </si>
  <si>
    <t>SOBEYHARKER/DANIEL</t>
  </si>
  <si>
    <t xml:space="preserve">3453106	</t>
  </si>
  <si>
    <t xml:space="preserve">-20482912	</t>
  </si>
  <si>
    <t xml:space="preserve">999224553570937	</t>
  </si>
  <si>
    <t>[曼谷]曼谷格雷斯雅园酒店(Graceland Hotel Bangkok)(55478368)</t>
  </si>
  <si>
    <t>ALMUTAIRI/FAISAL</t>
  </si>
  <si>
    <t xml:space="preserve">3453596	</t>
  </si>
  <si>
    <t xml:space="preserve">HGUConf20509484	</t>
  </si>
  <si>
    <t xml:space="preserve">999224563448400	</t>
  </si>
  <si>
    <t>[曼彻斯特]曼彻斯特市中心大不列颠酒店(Britannia Hotel City Centre Manchester)(55611699)</t>
  </si>
  <si>
    <t>双人房(无窗)&lt;2人入住&gt;&lt;不退款&gt;</t>
  </si>
  <si>
    <t>YAN/XIMAO</t>
  </si>
  <si>
    <t xml:space="preserve">3453604	</t>
  </si>
  <si>
    <t xml:space="preserve">85600223	</t>
  </si>
  <si>
    <t xml:space="preserve">999224564691342	</t>
  </si>
  <si>
    <t>[曼谷]沙吞帕维纳酒店(Parvena Hotel Sathorn)(89919976)</t>
  </si>
  <si>
    <t>标准客房&lt;2人入住&gt;&lt;不退款&gt;</t>
  </si>
  <si>
    <t>Wansawngkaew/Akkharawat</t>
  </si>
  <si>
    <t xml:space="preserve">3453661	</t>
  </si>
  <si>
    <t xml:space="preserve">999224564902933	</t>
  </si>
  <si>
    <t>[南雅加达]阿维撒套房酒店(Avissa Suites)(55872436)</t>
  </si>
  <si>
    <t>豪华房(大床)&lt;2人入住&gt;&lt;不退款&gt;&lt;早餐&gt;</t>
  </si>
  <si>
    <t>LIU/JIAO</t>
  </si>
  <si>
    <t xml:space="preserve">3453682	</t>
  </si>
  <si>
    <t xml:space="preserve">52447	</t>
  </si>
  <si>
    <t xml:space="preserve">999224566487574	</t>
  </si>
  <si>
    <t>[Racha Thewa]德维拉素万那普酒店(Dwella Suvarnabhumi)(55465025)</t>
  </si>
  <si>
    <t>Superior Double Bed No Airport Transfer&lt;2人入住&gt;&lt;不退款&gt;</t>
  </si>
  <si>
    <t>PHUTTAJAROEN/CHONGNANG</t>
  </si>
  <si>
    <t xml:space="preserve">3453968	</t>
  </si>
  <si>
    <t xml:space="preserve">HGUConf20553213	</t>
  </si>
  <si>
    <t xml:space="preserve">999224567382833	</t>
  </si>
  <si>
    <t>[克利尔沃特]阳台花园旅店(Terrace Garden Inn)(77368312)</t>
  </si>
  <si>
    <t>2张大床房(无烟)&lt;2人入住&gt;&lt;不退款&gt;&lt;早餐&gt;</t>
  </si>
  <si>
    <t>MIRANDA-PERUZZI/BRUNI</t>
  </si>
  <si>
    <t xml:space="preserve">3454189	</t>
  </si>
  <si>
    <t xml:space="preserve">0597ACQ516	</t>
  </si>
  <si>
    <t xml:space="preserve">999224567579444	</t>
  </si>
  <si>
    <t>[阿布扎比]阿布扎比市中心中央千禧酒店(Copthorne Downtown)(55281089)</t>
  </si>
  <si>
    <t>尊贵豪华房&lt;2人入住&gt;&lt;不退款&gt;&lt;早餐&gt;</t>
  </si>
  <si>
    <t>Liu/Yanhe,Sun/Peng</t>
  </si>
  <si>
    <t xml:space="preserve">3454211	</t>
  </si>
  <si>
    <t xml:space="preserve">From Allocation	</t>
  </si>
  <si>
    <t>退单</t>
  </si>
  <si>
    <t>补单</t>
  </si>
  <si>
    <t>[新山]新山柔佛 T 酒店(Sun Inns Hotel near Bazaar Karat JB)(46053022)</t>
  </si>
  <si>
    <t xml:space="preserve">999224568223744	</t>
  </si>
  <si>
    <t>[坎伯兰]阿斯皮尔套房酒店(Aspire Hotel and Suites)(95389934)</t>
  </si>
  <si>
    <t>豪华客房&lt;2人入住&gt;&lt;不退款&gt;&lt;早餐&gt;</t>
  </si>
  <si>
    <t>Leslie Towsey/Carla</t>
  </si>
  <si>
    <t xml:space="preserve">3454267	</t>
  </si>
  <si>
    <t xml:space="preserve">-20588726	</t>
  </si>
  <si>
    <t xml:space="preserve">999224568698277	</t>
  </si>
  <si>
    <t>MALLICK/TAPAN KUMAR</t>
  </si>
  <si>
    <t xml:space="preserve">3454407	</t>
  </si>
  <si>
    <t xml:space="preserve">-20607076	</t>
  </si>
  <si>
    <t>,</t>
  </si>
  <si>
    <t>HKD 289024</t>
  </si>
  <si>
    <t>A230606093641911</t>
  </si>
  <si>
    <t>A230606093708911</t>
  </si>
  <si>
    <t>总计：289024HKD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</si>
  <si>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</si>
  <si>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</si>
  <si>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</si>
  <si>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</si>
  <si>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</si>
  <si>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</si>
  <si>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</si>
  <si>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</si>
  <si>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</si>
  <si>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</si>
  <si>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</si>
  <si>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</si>
  <si>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</si>
  <si>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</si>
  <si>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</si>
  <si>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</si>
  <si>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</si>
  <si>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</si>
  <si>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</si>
  <si>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2023-06-02</t>
  </si>
  <si>
    <t>3454407</t>
  </si>
  <si>
    <t>伦敦发电机酒店</t>
  </si>
  <si>
    <t>MALLICK TAPAN KUMAR</t>
  </si>
  <si>
    <t>2023-06-03</t>
  </si>
  <si>
    <t>退房日周结</t>
  </si>
  <si>
    <t>374.26</t>
  </si>
  <si>
    <t>412.00</t>
  </si>
  <si>
    <t>0</t>
  </si>
  <si>
    <t>0.00</t>
  </si>
  <si>
    <t>携程汇智国际直连</t>
  </si>
  <si>
    <t>925</t>
  </si>
  <si>
    <t>2023-06-02 23:13:31</t>
  </si>
  <si>
    <t>否</t>
  </si>
  <si>
    <t>汇智国际旅游发展有限公司</t>
  </si>
  <si>
    <t>直连</t>
  </si>
  <si>
    <t>英国</t>
  </si>
  <si>
    <t>3454267</t>
  </si>
  <si>
    <t>阿斯皮尔套房酒店</t>
  </si>
  <si>
    <t>Leslie Towsey Carla</t>
  </si>
  <si>
    <t>1270.85</t>
  </si>
  <si>
    <t>1399.00</t>
  </si>
  <si>
    <t>2023-06-02 22:42:26</t>
  </si>
  <si>
    <t>美国</t>
  </si>
  <si>
    <t>3454211</t>
  </si>
  <si>
    <t>阿布扎比市中心中央千禧酒店</t>
  </si>
  <si>
    <t>Liu Yanhe,Sun Peng</t>
  </si>
  <si>
    <t>441.48</t>
  </si>
  <si>
    <t>486.00</t>
  </si>
  <si>
    <t>2023-06-02 22:17:08</t>
  </si>
  <si>
    <t>阿拉伯联合酋长国</t>
  </si>
  <si>
    <t>3454189</t>
  </si>
  <si>
    <t>阳台花园旅店</t>
  </si>
  <si>
    <t>MIRANDA-PERUZZI BRUNI</t>
  </si>
  <si>
    <t>554.12</t>
  </si>
  <si>
    <t>610.00</t>
  </si>
  <si>
    <t>2023-06-02 22:11:34</t>
  </si>
  <si>
    <t>3453968</t>
  </si>
  <si>
    <t>德维拉素万那普酒店</t>
  </si>
  <si>
    <t>PHUTTAJAROEN CHONGNANG</t>
  </si>
  <si>
    <t>145.34</t>
  </si>
  <si>
    <t>160.00</t>
  </si>
  <si>
    <t>2023-06-02 21:40:10</t>
  </si>
  <si>
    <t>泰国</t>
  </si>
  <si>
    <t>3453682</t>
  </si>
  <si>
    <t>阿维撒套房酒店</t>
  </si>
  <si>
    <t>LIU JIAO</t>
  </si>
  <si>
    <t>255.26</t>
  </si>
  <si>
    <t>281.00</t>
  </si>
  <si>
    <t>2023-06-02 20:53:59</t>
  </si>
  <si>
    <t>印度尼西亚</t>
  </si>
  <si>
    <t>3453661</t>
  </si>
  <si>
    <t>沙吞帕维纳酒店</t>
  </si>
  <si>
    <t>Wansawngkaew Akkharawat</t>
  </si>
  <si>
    <t>182.59</t>
  </si>
  <si>
    <t>201.00</t>
  </si>
  <si>
    <t>2023-06-02 20:47:42</t>
  </si>
  <si>
    <t>3453604</t>
  </si>
  <si>
    <t>曼彻斯特市中心大不列颠酒店</t>
  </si>
  <si>
    <t>YAN XIMAO</t>
  </si>
  <si>
    <t>593.19</t>
  </si>
  <si>
    <t>653.00</t>
  </si>
  <si>
    <t>2023-06-02 20:18:43</t>
  </si>
  <si>
    <t>3453596</t>
  </si>
  <si>
    <t>曼谷格雷斯雅园酒店</t>
  </si>
  <si>
    <t>ALMUTAIRI FAISAL</t>
  </si>
  <si>
    <t>426.04</t>
  </si>
  <si>
    <t>469.00</t>
  </si>
  <si>
    <t>2023-06-02 20:06:33</t>
  </si>
  <si>
    <t>3453106</t>
  </si>
  <si>
    <t>SOBEYHARKER DANIEL</t>
  </si>
  <si>
    <t>369.72</t>
  </si>
  <si>
    <t>407.00</t>
  </si>
  <si>
    <t>2023-06-02 18:52:14</t>
  </si>
  <si>
    <t>3453104</t>
  </si>
  <si>
    <t>帕加加兰套房度假及会议酒店</t>
  </si>
  <si>
    <t>VRIGINA NATALY FEBE</t>
  </si>
  <si>
    <t>222.56</t>
  </si>
  <si>
    <t>245.00</t>
  </si>
  <si>
    <t>2023-06-02 18:40:59</t>
  </si>
  <si>
    <t>3452546</t>
  </si>
  <si>
    <t>乌隆他尼塔尼维拉迪酒店</t>
  </si>
  <si>
    <t>SANITCHON THIANPHANSA</t>
  </si>
  <si>
    <t>307.04</t>
  </si>
  <si>
    <t>338.00</t>
  </si>
  <si>
    <t>2023-06-02 17:07:35</t>
  </si>
  <si>
    <t>3452528</t>
  </si>
  <si>
    <t>金格孟买安德黑里酒店</t>
  </si>
  <si>
    <t>SANGHVI AKSHAT</t>
  </si>
  <si>
    <t>455.11</t>
  </si>
  <si>
    <t>501.00</t>
  </si>
  <si>
    <t>2023-06-02 16:51:59</t>
  </si>
  <si>
    <t>印度</t>
  </si>
  <si>
    <t>3452398</t>
  </si>
  <si>
    <t>吉隆坡希尔顿逸林酒店</t>
  </si>
  <si>
    <t>WU JINSHEN</t>
  </si>
  <si>
    <t>1769.56</t>
  </si>
  <si>
    <t>1948.00</t>
  </si>
  <si>
    <t>2023-06-02 16:06:08</t>
  </si>
  <si>
    <t>马来西亚</t>
  </si>
  <si>
    <t>3451974</t>
  </si>
  <si>
    <t>总统酒店</t>
  </si>
  <si>
    <t>Quarshie Emmanuel</t>
  </si>
  <si>
    <t>983.80</t>
  </si>
  <si>
    <t>1083.00</t>
  </si>
  <si>
    <t>2023-06-02 14:32:41</t>
  </si>
  <si>
    <t>匈牙利</t>
  </si>
  <si>
    <t>3451775</t>
  </si>
  <si>
    <t>卡拉巴加丁薇姿普瑞酒店</t>
  </si>
  <si>
    <t>YONO BUDI</t>
  </si>
  <si>
    <t>234.37</t>
  </si>
  <si>
    <t>258.00</t>
  </si>
  <si>
    <t>2023-06-02 14:01:36</t>
  </si>
  <si>
    <t>3451697</t>
  </si>
  <si>
    <t>新山柔佛 T 酒店</t>
  </si>
  <si>
    <t>liu ju</t>
  </si>
  <si>
    <t>177.14</t>
  </si>
  <si>
    <t>195.00</t>
  </si>
  <si>
    <t>-195</t>
  </si>
  <si>
    <t>-177</t>
  </si>
  <si>
    <t>2023-06-02 13:31:31</t>
  </si>
  <si>
    <t>3451620</t>
  </si>
  <si>
    <t>曼谷伊斯汀塔娜城市高尔夫度假村</t>
  </si>
  <si>
    <t>KNAPPE PIYADA</t>
  </si>
  <si>
    <t>344.28</t>
  </si>
  <si>
    <t>379.00</t>
  </si>
  <si>
    <t>2023-06-02 13:12:25</t>
  </si>
  <si>
    <t>3451163</t>
  </si>
  <si>
    <t>新加坡吉真宾乐雅酒店</t>
  </si>
  <si>
    <t>RAMPURIA PRADEEP</t>
  </si>
  <si>
    <t>1413.47</t>
  </si>
  <si>
    <t>1556.00</t>
  </si>
  <si>
    <t>2023-06-02 11:24:55</t>
  </si>
  <si>
    <t>新加坡</t>
  </si>
  <si>
    <t>3451150</t>
  </si>
  <si>
    <t>丰盛港默林旅馆</t>
  </si>
  <si>
    <t>MONGIA NITIN</t>
  </si>
  <si>
    <t>326.12</t>
  </si>
  <si>
    <t>359.00</t>
  </si>
  <si>
    <t>2023-06-02 11:21:45</t>
  </si>
  <si>
    <t>3450798</t>
  </si>
  <si>
    <t>皮斯艾克斯特拉酒店</t>
  </si>
  <si>
    <t>CHAIYAJAK THANYAMON</t>
  </si>
  <si>
    <t>164.42</t>
  </si>
  <si>
    <t>181.00</t>
  </si>
  <si>
    <t>2023-06-02 10:02:16</t>
  </si>
  <si>
    <t>3450721</t>
  </si>
  <si>
    <t>雅加达东荟城智选假日酒店</t>
  </si>
  <si>
    <t>YU HUIYAN</t>
  </si>
  <si>
    <t>316.12</t>
  </si>
  <si>
    <t>348.00</t>
  </si>
  <si>
    <t>2023-06-02 09:15:11</t>
  </si>
  <si>
    <t>2023-06-01</t>
  </si>
  <si>
    <t>3449805</t>
  </si>
  <si>
    <t>宾州哈里斯酒店 | 温德姆商标精选酒店</t>
  </si>
  <si>
    <t>Jethra Hiren</t>
  </si>
  <si>
    <t>612.56</t>
  </si>
  <si>
    <t>673.00</t>
  </si>
  <si>
    <t>2023-06-01 23:23:20</t>
  </si>
  <si>
    <t>3449097</t>
  </si>
  <si>
    <t>小鹰保护区酒店</t>
  </si>
  <si>
    <t>LIU FEIFEI</t>
  </si>
  <si>
    <t>2492.13</t>
  </si>
  <si>
    <t>2738.00</t>
  </si>
  <si>
    <t>2023-06-01 21:15:57</t>
  </si>
  <si>
    <t>法国</t>
  </si>
  <si>
    <t>3448595</t>
  </si>
  <si>
    <t>吉隆坡国际机场柯塔瓦里森桔子酒店</t>
  </si>
  <si>
    <t>TASSA HASMAH</t>
  </si>
  <si>
    <t>214.81</t>
  </si>
  <si>
    <t>236.00</t>
  </si>
  <si>
    <t>2023-06-01 19:42:42</t>
  </si>
  <si>
    <t>3448584</t>
  </si>
  <si>
    <t>长滩岛阿兰达度假酒店</t>
  </si>
  <si>
    <t>Li Wancheng,Chew Jingying</t>
  </si>
  <si>
    <t>314.93</t>
  </si>
  <si>
    <t>346.00</t>
  </si>
  <si>
    <t>2023-06-01 19:37:22</t>
  </si>
  <si>
    <t>菲律宾</t>
  </si>
  <si>
    <t>3447154</t>
  </si>
  <si>
    <t>岛阿斯顿丹戎槟榔酒店&amp;会议中心</t>
  </si>
  <si>
    <t>JIN CHENG</t>
  </si>
  <si>
    <t>513.35</t>
  </si>
  <si>
    <t>564.00</t>
  </si>
  <si>
    <t>2023-06-01 13:54:48</t>
  </si>
  <si>
    <t>3446333</t>
  </si>
  <si>
    <t>曼谷素坤逸十一酒店 (政府卫生认证)</t>
  </si>
  <si>
    <t>Davies Brett,Davies Brett</t>
  </si>
  <si>
    <t>427.79</t>
  </si>
  <si>
    <t>470.00</t>
  </si>
  <si>
    <t>2023-06-01 10:05:56</t>
  </si>
  <si>
    <t>2023-05-31</t>
  </si>
  <si>
    <t>3445161</t>
  </si>
  <si>
    <t>OYO 时代广场酒店</t>
  </si>
  <si>
    <t>LUO JIAN</t>
  </si>
  <si>
    <t>2785.34</t>
  </si>
  <si>
    <t>3075.00</t>
  </si>
  <si>
    <t>2023-05-31 23:11:14</t>
  </si>
  <si>
    <t>3444666</t>
  </si>
  <si>
    <t>吉隆坡嘉登斯圣吉尔斯签名酒店及公寓</t>
  </si>
  <si>
    <t>CHOW BEE PING</t>
  </si>
  <si>
    <t>1148.55</t>
  </si>
  <si>
    <t>1268.00</t>
  </si>
  <si>
    <t>2023-05-31 21:59:56</t>
  </si>
  <si>
    <t>3445120</t>
  </si>
  <si>
    <t>精品酒店 01 号</t>
  </si>
  <si>
    <t>Li Binghui</t>
  </si>
  <si>
    <t>153.99</t>
  </si>
  <si>
    <t>170.00</t>
  </si>
  <si>
    <t>2023-05-31 23:02:28</t>
  </si>
  <si>
    <t>3444505</t>
  </si>
  <si>
    <t>棉兰阿里亚酒店</t>
  </si>
  <si>
    <t>TAMIGA SYAHPUTRA</t>
  </si>
  <si>
    <t>307.07</t>
  </si>
  <si>
    <t>339.00</t>
  </si>
  <si>
    <t>2023-05-31 21:08:57</t>
  </si>
  <si>
    <t>3443171</t>
  </si>
  <si>
    <t>Zhuang Shengzan</t>
  </si>
  <si>
    <t>609.60</t>
  </si>
  <si>
    <t>2023-05-31 16:28:50</t>
  </si>
  <si>
    <t>3442512</t>
  </si>
  <si>
    <t>兰花中央公馆酒店</t>
  </si>
  <si>
    <t>ZHUANG ZHIQIAN</t>
  </si>
  <si>
    <t>192.03</t>
  </si>
  <si>
    <t>212.00</t>
  </si>
  <si>
    <t>2023-05-31 13:27:05</t>
  </si>
  <si>
    <t>3441341</t>
  </si>
  <si>
    <t>艾维奥酒店</t>
  </si>
  <si>
    <t>SANTOS JAMES</t>
  </si>
  <si>
    <t>390.40</t>
  </si>
  <si>
    <t>431.00</t>
  </si>
  <si>
    <t>2023-05-31 08:04:59</t>
  </si>
  <si>
    <t>3441106</t>
  </si>
  <si>
    <t>迪拜千禧国际酒店</t>
  </si>
  <si>
    <t>PENAFLOR CHEERY</t>
  </si>
  <si>
    <t>462.86</t>
  </si>
  <si>
    <t>511.00</t>
  </si>
  <si>
    <t>2023-05-31 04:01:18</t>
  </si>
  <si>
    <t>2023-05-30</t>
  </si>
  <si>
    <t>3440213</t>
  </si>
  <si>
    <t>卡缇卡发现广场酒店</t>
  </si>
  <si>
    <t>STEYN JAN</t>
  </si>
  <si>
    <t>2026.29</t>
  </si>
  <si>
    <t>2238.00</t>
  </si>
  <si>
    <t>2023-05-30 22:50:25</t>
  </si>
  <si>
    <t>3438979</t>
  </si>
  <si>
    <t>考埃拉巴里斯酒店</t>
  </si>
  <si>
    <t>KUMPAI SUTTIDA</t>
  </si>
  <si>
    <t>749.67</t>
  </si>
  <si>
    <t>828.00</t>
  </si>
  <si>
    <t>2023-05-30 17:28:25</t>
  </si>
  <si>
    <t>3438328</t>
  </si>
  <si>
    <t>吉隆坡市中心佩达纳酒店</t>
  </si>
  <si>
    <t>WAN MUSTAPHA WAN MAT</t>
  </si>
  <si>
    <t>362.16</t>
  </si>
  <si>
    <t>400.00</t>
  </si>
  <si>
    <t>2023-05-30 14:23:31</t>
  </si>
  <si>
    <t>3438324</t>
  </si>
  <si>
    <t>宿务峰会广场酒店</t>
  </si>
  <si>
    <t>RONDARIO RONELO IREMEDIO</t>
  </si>
  <si>
    <t>1186.98</t>
  </si>
  <si>
    <t>1311.00</t>
  </si>
  <si>
    <t>2023-05-30 16:21:34</t>
  </si>
  <si>
    <t>直采</t>
  </si>
  <si>
    <t>3437052</t>
  </si>
  <si>
    <t>艾斯拉马略卡酒店&amp;温泉</t>
  </si>
  <si>
    <t>Park Soyoung</t>
  </si>
  <si>
    <t>1389.79</t>
  </si>
  <si>
    <t>1535.00</t>
  </si>
  <si>
    <t>2023-05-30 05:48:33</t>
  </si>
  <si>
    <t>西班牙</t>
  </si>
  <si>
    <t>3437024</t>
  </si>
  <si>
    <t>诺瓦姆议会酒店</t>
  </si>
  <si>
    <t>Raml Josef</t>
  </si>
  <si>
    <t>802.18</t>
  </si>
  <si>
    <t>886.00</t>
  </si>
  <si>
    <t>2023-05-30 05:04:13</t>
  </si>
  <si>
    <t>奥地利</t>
  </si>
  <si>
    <t>3437004</t>
  </si>
  <si>
    <t>开罗尼罗河厄尔盖兹拉索菲特酒店</t>
  </si>
  <si>
    <t>Alotaiby Saleh</t>
  </si>
  <si>
    <t>7442.39</t>
  </si>
  <si>
    <t>8220.00</t>
  </si>
  <si>
    <t>2023-05-30 04:37:43</t>
  </si>
  <si>
    <t>埃及</t>
  </si>
  <si>
    <t>2023-05-29</t>
  </si>
  <si>
    <t>3436440</t>
  </si>
  <si>
    <t>曼谷四翼酒店</t>
  </si>
  <si>
    <t>REESUKUMAL WITHARN</t>
  </si>
  <si>
    <t>1531.38</t>
  </si>
  <si>
    <t>1694.00</t>
  </si>
  <si>
    <t>2023-05-29 22:51:36</t>
  </si>
  <si>
    <t>3435108</t>
  </si>
  <si>
    <t>RAHIZED NURUL ADILA</t>
  </si>
  <si>
    <t>361.60</t>
  </si>
  <si>
    <t>2023-05-29 17:35:58</t>
  </si>
  <si>
    <t>3434954</t>
  </si>
  <si>
    <t>新加坡克拉码头智选假日酒店(SG Clean)</t>
  </si>
  <si>
    <t>LI QUANFENG</t>
  </si>
  <si>
    <t>2979.58</t>
  </si>
  <si>
    <t>3296.00</t>
  </si>
  <si>
    <t>2023-05-29 16:57:12</t>
  </si>
  <si>
    <t>3434870</t>
  </si>
  <si>
    <t>星级旅舍</t>
  </si>
  <si>
    <t>AMIN LIANA</t>
  </si>
  <si>
    <t>719.58</t>
  </si>
  <si>
    <t>796.00</t>
  </si>
  <si>
    <t>2023-05-29 16:28:31</t>
  </si>
  <si>
    <t>文莱</t>
  </si>
  <si>
    <t>3434118</t>
  </si>
  <si>
    <t>特立尼达公主港套房酒店</t>
  </si>
  <si>
    <t>BARAKAT ALI JINNAH MUHAMMAD</t>
  </si>
  <si>
    <t>426.69</t>
  </si>
  <si>
    <t>472.00</t>
  </si>
  <si>
    <t>2023-05-29 11:47:42</t>
  </si>
  <si>
    <t>3433940</t>
  </si>
  <si>
    <t>曼谷格乐丽雅12酒店</t>
  </si>
  <si>
    <t>PRANBADU PRANBADU</t>
  </si>
  <si>
    <t>867.84</t>
  </si>
  <si>
    <t>960.00</t>
  </si>
  <si>
    <t>2023-05-29 10:24:37</t>
  </si>
  <si>
    <t>3433917</t>
  </si>
  <si>
    <t>德兰纳酒店</t>
  </si>
  <si>
    <t>SHEN CHIAYU</t>
  </si>
  <si>
    <t>1236.67</t>
  </si>
  <si>
    <t>1368.00</t>
  </si>
  <si>
    <t>2023-05-29 09:51:34</t>
  </si>
  <si>
    <t>3433842</t>
  </si>
  <si>
    <t>哲莱酒店@劳勿，彭亨</t>
  </si>
  <si>
    <t>TAN MOHD AMINUDDIN NOOR AZMI</t>
  </si>
  <si>
    <t>139.22</t>
  </si>
  <si>
    <t>154.00</t>
  </si>
  <si>
    <t>2023-05-29 08:56:31</t>
  </si>
  <si>
    <t>3433790</t>
  </si>
  <si>
    <t>阿尔加维雷斯度假村公寓酒店</t>
  </si>
  <si>
    <t>Botequilha Henrique</t>
  </si>
  <si>
    <t>462.85</t>
  </si>
  <si>
    <t>512.00</t>
  </si>
  <si>
    <t>2023-05-29 07:50:05</t>
  </si>
  <si>
    <t>葡萄牙</t>
  </si>
  <si>
    <t>3433717</t>
  </si>
  <si>
    <t>基里亚德巴黎波特伊芙酒店</t>
  </si>
  <si>
    <t>PAGANO ALAIN</t>
  </si>
  <si>
    <t>775.63</t>
  </si>
  <si>
    <t>858.00</t>
  </si>
  <si>
    <t>2023-05-29 04:59:05</t>
  </si>
  <si>
    <t>3433509</t>
  </si>
  <si>
    <t>芭堤雅百思通酒店  (SHA Extra Plus)</t>
  </si>
  <si>
    <t>SOISONTHI CHAIYACHOK</t>
  </si>
  <si>
    <t>140.12</t>
  </si>
  <si>
    <t>155.00</t>
  </si>
  <si>
    <t>2023-05-29 00:27:10</t>
  </si>
  <si>
    <t>2023-05-28</t>
  </si>
  <si>
    <t>3432884</t>
  </si>
  <si>
    <t>曼谷拉差贴威维拉酒店</t>
  </si>
  <si>
    <t>SUN FENG</t>
  </si>
  <si>
    <t>348.94</t>
  </si>
  <si>
    <t>386.00</t>
  </si>
  <si>
    <t>2023-05-28 20:51:13</t>
  </si>
  <si>
    <t>3432820</t>
  </si>
  <si>
    <t>LORENZO HANNAH GAIL,Baldueza Angelito</t>
  </si>
  <si>
    <t>2023-05-28 20:19:10</t>
  </si>
  <si>
    <t>3432497</t>
  </si>
  <si>
    <t>日惹美利亚怡思得酒店</t>
  </si>
  <si>
    <t>Cesaria Octaviani</t>
  </si>
  <si>
    <t>414.00</t>
  </si>
  <si>
    <t>2023-05-28 19:01:34</t>
  </si>
  <si>
    <t>3432399</t>
  </si>
  <si>
    <t xml:space="preserve">纽约时代广场万丽酒店 </t>
  </si>
  <si>
    <t>Chen Qiyongmei</t>
  </si>
  <si>
    <t>12107.27</t>
  </si>
  <si>
    <t>13393.00</t>
  </si>
  <si>
    <t>2023-05-28 18:33:58</t>
  </si>
  <si>
    <t>3432231</t>
  </si>
  <si>
    <t>小威尼斯套房酒店</t>
  </si>
  <si>
    <t>CHAN YI CHI</t>
  </si>
  <si>
    <t>889.54</t>
  </si>
  <si>
    <t>984.00</t>
  </si>
  <si>
    <t>2023-05-28 17:58:57</t>
  </si>
  <si>
    <t>希腊</t>
  </si>
  <si>
    <t>3432183</t>
  </si>
  <si>
    <t>M 一酒店</t>
  </si>
  <si>
    <t>LIM CHUAN SIANG DARREN</t>
  </si>
  <si>
    <t>1076.66</t>
  </si>
  <si>
    <t>1191.00</t>
  </si>
  <si>
    <t>2023-05-28 17:37:46</t>
  </si>
  <si>
    <t>3432170</t>
  </si>
  <si>
    <t>圣塔吉拉酒店</t>
  </si>
  <si>
    <t>FANCELLO EMANUELA</t>
  </si>
  <si>
    <t>589.41</t>
  </si>
  <si>
    <t>652.00</t>
  </si>
  <si>
    <t>2023-05-28 17:24:53</t>
  </si>
  <si>
    <t>意大利</t>
  </si>
  <si>
    <t>3432144</t>
  </si>
  <si>
    <t>库塔余利亚沙滩酒店</t>
  </si>
  <si>
    <t>Le Janie,Le Janie</t>
  </si>
  <si>
    <t>556.86</t>
  </si>
  <si>
    <t>616.00</t>
  </si>
  <si>
    <t>2023-05-28 17:14:56</t>
  </si>
  <si>
    <t>3431972</t>
  </si>
  <si>
    <t>SWAITTATAT WARASSAYA</t>
  </si>
  <si>
    <t>2023-05-28 16:31:37</t>
  </si>
  <si>
    <t>3431604</t>
  </si>
  <si>
    <t>曼谷丽笙广场酒店</t>
  </si>
  <si>
    <t>WARBURTON MARK</t>
  </si>
  <si>
    <t>3672.95</t>
  </si>
  <si>
    <t>4063.00</t>
  </si>
  <si>
    <t>2023-05-28 14:55:32</t>
  </si>
  <si>
    <t>3430969</t>
  </si>
  <si>
    <t>住宿酒店</t>
  </si>
  <si>
    <t>FAN RUI</t>
  </si>
  <si>
    <t>1629.01</t>
  </si>
  <si>
    <t>1802.00</t>
  </si>
  <si>
    <t>2023-05-28 11:48:06</t>
  </si>
  <si>
    <t>2023-05-27</t>
  </si>
  <si>
    <t>3428367</t>
  </si>
  <si>
    <t>霍姆斯德花园酒店</t>
  </si>
  <si>
    <t>Rosendahl Kameron</t>
  </si>
  <si>
    <t>3128.19</t>
  </si>
  <si>
    <t>3460.00</t>
  </si>
  <si>
    <t>2023-05-27 18:40:35</t>
  </si>
  <si>
    <t>3427705</t>
  </si>
  <si>
    <t>新山晶冠酒店</t>
  </si>
  <si>
    <t>BT AZMI NUR BATRISYIA SYAFIQAH</t>
  </si>
  <si>
    <t>242.30</t>
  </si>
  <si>
    <t>268.00</t>
  </si>
  <si>
    <t>2023-05-27 15:43:44</t>
  </si>
  <si>
    <t>3427623</t>
  </si>
  <si>
    <t>釜山格兰德朝鲜酒店</t>
  </si>
  <si>
    <t>JO JURI</t>
  </si>
  <si>
    <t>1510.75</t>
  </si>
  <si>
    <t>1671.00</t>
  </si>
  <si>
    <t>2023-05-27 15:11:16</t>
  </si>
  <si>
    <t>韩国</t>
  </si>
  <si>
    <t>3427489</t>
  </si>
  <si>
    <t>雅加达瓦希德哈西姆智选假日酒店</t>
  </si>
  <si>
    <t>NORDIN NASRON</t>
  </si>
  <si>
    <t>2141.81</t>
  </si>
  <si>
    <t>2369.00</t>
  </si>
  <si>
    <t>2023-05-27 14:51:24</t>
  </si>
  <si>
    <t>3426855</t>
  </si>
  <si>
    <t>哈仙达高地流浪汉旅馆</t>
  </si>
  <si>
    <t>HASSELL SANDRA</t>
  </si>
  <si>
    <t>1225.06</t>
  </si>
  <si>
    <t>1355.00</t>
  </si>
  <si>
    <t>2023-05-27 11:33:38</t>
  </si>
  <si>
    <t>3426774</t>
  </si>
  <si>
    <t>菲格罗亚凯悦臻选酒店</t>
  </si>
  <si>
    <t>Yu Hongjun</t>
  </si>
  <si>
    <t>2493.51</t>
  </si>
  <si>
    <t>2758.00</t>
  </si>
  <si>
    <t>2023-05-27 11:01:38</t>
  </si>
  <si>
    <t>3426413</t>
  </si>
  <si>
    <t>阿米斯酒店</t>
  </si>
  <si>
    <t>MOHAMAD AZIZ NUR SOFIA</t>
  </si>
  <si>
    <t>442.10</t>
  </si>
  <si>
    <t>489.00</t>
  </si>
  <si>
    <t>2023-05-27 08:56:24</t>
  </si>
  <si>
    <t>2023-05-26</t>
  </si>
  <si>
    <t>3425128</t>
  </si>
  <si>
    <t>萨拜迪公寓式客房酒店</t>
  </si>
  <si>
    <t>CHAIMART SUPAVEE</t>
  </si>
  <si>
    <t>215.46</t>
  </si>
  <si>
    <t>238.00</t>
  </si>
  <si>
    <t>2023-05-26 22:34:27</t>
  </si>
  <si>
    <t>3423574</t>
  </si>
  <si>
    <t>索内斯塔矽谷酒店</t>
  </si>
  <si>
    <t>SHIN TAEIN,KIM KEUNWOO</t>
  </si>
  <si>
    <t>3827.61</t>
  </si>
  <si>
    <t>4228.00</t>
  </si>
  <si>
    <t>2023-05-26 16:23:32</t>
  </si>
  <si>
    <t>3422940</t>
  </si>
  <si>
    <t>布城希尔顿逸林酒店</t>
  </si>
  <si>
    <t>BADROLSHAM NADIA AZIRA</t>
  </si>
  <si>
    <t>740.54</t>
  </si>
  <si>
    <t>818.00</t>
  </si>
  <si>
    <t>2023-05-26 13:50:42</t>
  </si>
  <si>
    <t>3422440</t>
  </si>
  <si>
    <t>阿姆斯特丹阿姆拉斯大酒店</t>
  </si>
  <si>
    <t>LEE HOHYUN</t>
  </si>
  <si>
    <t>3956.16</t>
  </si>
  <si>
    <t>4370.00</t>
  </si>
  <si>
    <t>2023-05-26 11:28:11</t>
  </si>
  <si>
    <t>荷兰</t>
  </si>
  <si>
    <t>3422410</t>
  </si>
  <si>
    <t>新加坡柏薇罗切斯特酒店</t>
  </si>
  <si>
    <t>ZHANG DEXIN,FAN HONGFEI,YANG FENGJUN</t>
  </si>
  <si>
    <t>12058.60</t>
  </si>
  <si>
    <t>13320.00</t>
  </si>
  <si>
    <t>2023-05-26 11:14:09</t>
  </si>
  <si>
    <t>3421533</t>
  </si>
  <si>
    <t>皇后酒店</t>
  </si>
  <si>
    <t>TANG YONGYI,LOU HE</t>
  </si>
  <si>
    <t>1467.12</t>
  </si>
  <si>
    <t>1624.00</t>
  </si>
  <si>
    <t>2023-05-26 00:49:41</t>
  </si>
  <si>
    <t>2023-05-25</t>
  </si>
  <si>
    <t>3418534</t>
  </si>
  <si>
    <t>库苏曼尼卡拉大街酒店</t>
  </si>
  <si>
    <t>Widjaja Henry Hadi</t>
  </si>
  <si>
    <t>257.47</t>
  </si>
  <si>
    <t>285.00</t>
  </si>
  <si>
    <t>2023-05-25 12:10:27</t>
  </si>
  <si>
    <t>3417818</t>
  </si>
  <si>
    <t>吉隆坡美利亚酒店</t>
  </si>
  <si>
    <t>MUSA MOHAMAD FAIZAL</t>
  </si>
  <si>
    <t>1043.43</t>
  </si>
  <si>
    <t>1155.00</t>
  </si>
  <si>
    <t>2023-05-25 08:12:33</t>
  </si>
  <si>
    <t>2023-05-24</t>
  </si>
  <si>
    <t>3415372</t>
  </si>
  <si>
    <t>首尔里维埃拉酒店</t>
  </si>
  <si>
    <t>YUN SUNBONG</t>
  </si>
  <si>
    <t>1596.91</t>
  </si>
  <si>
    <t>1771.00</t>
  </si>
  <si>
    <t>2023-05-24 17:14:22</t>
  </si>
  <si>
    <t>3415136</t>
  </si>
  <si>
    <t>普吉岛奈阳公园度假酒店</t>
  </si>
  <si>
    <t>GUO RUI,LIU PENG</t>
  </si>
  <si>
    <t>289.45</t>
  </si>
  <si>
    <t>321.00</t>
  </si>
  <si>
    <t>2023-05-24 16:12:15</t>
  </si>
  <si>
    <t>3414898</t>
  </si>
  <si>
    <t>巴塞罗那马赛克奥纳酒店</t>
  </si>
  <si>
    <t>HOU ZHIJIAN</t>
  </si>
  <si>
    <t>1816.93</t>
  </si>
  <si>
    <t>2015.00</t>
  </si>
  <si>
    <t>2023-05-24 15:16:58</t>
  </si>
  <si>
    <t>3414252</t>
  </si>
  <si>
    <t>槟城长荣桂冠酒店</t>
  </si>
  <si>
    <t>HAN CHUAN TEOH</t>
  </si>
  <si>
    <t>4746.58</t>
  </si>
  <si>
    <t>5264.04</t>
  </si>
  <si>
    <t>2023-05-24 12:10:03</t>
  </si>
  <si>
    <t>3413773</t>
  </si>
  <si>
    <t>新加坡81酒店-黄金</t>
  </si>
  <si>
    <t>DAULAY FAUZI AHMAD,PRIHARTO WIRA</t>
  </si>
  <si>
    <t>445.44</t>
  </si>
  <si>
    <t>494.00</t>
  </si>
  <si>
    <t>2023-05-24 09:25:04</t>
  </si>
  <si>
    <t>3413534</t>
  </si>
  <si>
    <t>戴安娜广场酒店</t>
  </si>
  <si>
    <t>Hernandez Javier</t>
  </si>
  <si>
    <t>749.31</t>
  </si>
  <si>
    <t>831.00</t>
  </si>
  <si>
    <t>2023-05-24 07:09:58</t>
  </si>
  <si>
    <t>墨西哥</t>
  </si>
  <si>
    <t>3413130</t>
  </si>
  <si>
    <t>回忆精品酒店</t>
  </si>
  <si>
    <t>SISOUVANH BOB</t>
  </si>
  <si>
    <t>981.76</t>
  </si>
  <si>
    <t>1090.00</t>
  </si>
  <si>
    <t>2023-05-24 00:21:32</t>
  </si>
  <si>
    <t>2023-05-23</t>
  </si>
  <si>
    <t>3410616</t>
  </si>
  <si>
    <t>WD酒店</t>
  </si>
  <si>
    <t>LI SIYI</t>
  </si>
  <si>
    <t>891.69</t>
  </si>
  <si>
    <t>990.00</t>
  </si>
  <si>
    <t>2023-05-23 15:54:25</t>
  </si>
  <si>
    <t>3410374</t>
  </si>
  <si>
    <t>皇冠假日巴黎共和酒店</t>
  </si>
  <si>
    <t>chiu kim kam,nip man chung</t>
  </si>
  <si>
    <t>13102.48</t>
  </si>
  <si>
    <t>14547.00</t>
  </si>
  <si>
    <t>2023-05-23 14:59:34</t>
  </si>
  <si>
    <t>3409100</t>
  </si>
  <si>
    <t>科罗纳德酒店</t>
  </si>
  <si>
    <t>QIU XIYANG</t>
  </si>
  <si>
    <t>17931.14</t>
  </si>
  <si>
    <t>19908.00</t>
  </si>
  <si>
    <t>2023-05-23 09:40:55</t>
  </si>
  <si>
    <t>2023-05-22</t>
  </si>
  <si>
    <t>3407289</t>
  </si>
  <si>
    <t>拉斯维加斯马戏团娱乐场酒店</t>
  </si>
  <si>
    <t>SHAH SURESH TRIKAMALAL,SHAH ASHA SURESHCHANDRA</t>
  </si>
  <si>
    <t>510.75</t>
  </si>
  <si>
    <t>568.00</t>
  </si>
  <si>
    <t>2023-05-22 20:49:51</t>
  </si>
  <si>
    <t>3405241</t>
  </si>
  <si>
    <t>普吉岛昂昂回忆酒店</t>
  </si>
  <si>
    <t>GONG JIE,HE MIN</t>
  </si>
  <si>
    <t>604.26</t>
  </si>
  <si>
    <t>672.00</t>
  </si>
  <si>
    <t>2023-05-22 12:29:09</t>
  </si>
  <si>
    <t>2023-05-21</t>
  </si>
  <si>
    <t>3401345</t>
  </si>
  <si>
    <t>霍华德11号酒店</t>
  </si>
  <si>
    <t>MATEO MARIE</t>
  </si>
  <si>
    <t>6579.28</t>
  </si>
  <si>
    <t>7316.00</t>
  </si>
  <si>
    <t>2023-05-21 06:45:45</t>
  </si>
  <si>
    <t>2023-05-20</t>
  </si>
  <si>
    <t>3399769</t>
  </si>
  <si>
    <t>芭达雅出晨海滩度假村</t>
  </si>
  <si>
    <t>Jambavalikar Sandesh,Jambavalikar Sandesh</t>
  </si>
  <si>
    <t>510.35</t>
  </si>
  <si>
    <t>2023-05-20 17:57:05</t>
  </si>
  <si>
    <t>3397938</t>
  </si>
  <si>
    <t>布兰查斯镇卡尔顿酒店</t>
  </si>
  <si>
    <t>moffett paula</t>
  </si>
  <si>
    <t>1381.89</t>
  </si>
  <si>
    <t>1538.00</t>
  </si>
  <si>
    <t>2023-05-20 07:22:43</t>
  </si>
  <si>
    <t>爱尔兰</t>
  </si>
  <si>
    <t>2023-05-19</t>
  </si>
  <si>
    <t>3396623</t>
  </si>
  <si>
    <t>槟城海滩汉普敦酒店</t>
  </si>
  <si>
    <t>Bin Sharif Shaharuddin</t>
  </si>
  <si>
    <t>1653.17</t>
  </si>
  <si>
    <t>1834.00</t>
  </si>
  <si>
    <t>2023-05-19 21:37:05</t>
  </si>
  <si>
    <t>3395800</t>
  </si>
  <si>
    <t>曼谷爱侣湾君悦酒店 (SHA Plus+)</t>
  </si>
  <si>
    <t>LAI PUI KWAN JENNIFER</t>
  </si>
  <si>
    <t>2960.20</t>
  </si>
  <si>
    <t>3284.00</t>
  </si>
  <si>
    <t>2023-05-19 18:34:04</t>
  </si>
  <si>
    <t>3395472</t>
  </si>
  <si>
    <t>莱昂奥罗酒店</t>
  </si>
  <si>
    <t>HUI YAJUAN,HU QIANG</t>
  </si>
  <si>
    <t>848.22</t>
  </si>
  <si>
    <t>941.00</t>
  </si>
  <si>
    <t>2023-05-19 17:18:08</t>
  </si>
  <si>
    <t>3395321</t>
  </si>
  <si>
    <t>曼谷拉查丹利中心酒店  (SHA Plus+)</t>
  </si>
  <si>
    <t>WANG CHENGYU,ZHANG XINYU</t>
  </si>
  <si>
    <t>1847.87</t>
  </si>
  <si>
    <t>2050.00</t>
  </si>
  <si>
    <t>2023-05-19 17:04:16</t>
  </si>
  <si>
    <t>3394910</t>
  </si>
  <si>
    <t>马尼拉新世界酒店</t>
  </si>
  <si>
    <t>HAGIMINE SAKI</t>
  </si>
  <si>
    <t>3605.60</t>
  </si>
  <si>
    <t>4000.00</t>
  </si>
  <si>
    <t>2023-05-19 15:44:07</t>
  </si>
  <si>
    <t>3394899</t>
  </si>
  <si>
    <t>HAGIMINE YOSHINOBU</t>
  </si>
  <si>
    <t>4599.84</t>
  </si>
  <si>
    <t>5103.00</t>
  </si>
  <si>
    <t>2023-05-19 15:28:01</t>
  </si>
  <si>
    <t>3394510</t>
  </si>
  <si>
    <t>金巴兰斯普林希尔皇家郁金香度假村</t>
  </si>
  <si>
    <t>JAMIL NOR SAZILA</t>
  </si>
  <si>
    <t>820.27</t>
  </si>
  <si>
    <t>910.00</t>
  </si>
  <si>
    <t>2023-05-19 13:54:08</t>
  </si>
  <si>
    <t>3393521</t>
  </si>
  <si>
    <t>Fernanda Soro</t>
  </si>
  <si>
    <t>6683.88</t>
  </si>
  <si>
    <t>7415.00</t>
  </si>
  <si>
    <t>2023-05-19 09:33:21</t>
  </si>
  <si>
    <t>2023-05-18</t>
  </si>
  <si>
    <t>3392700</t>
  </si>
  <si>
    <t>沙特克广场酒店</t>
  </si>
  <si>
    <t>Wu Ivan</t>
  </si>
  <si>
    <t>1218.02</t>
  </si>
  <si>
    <t>1360.00</t>
  </si>
  <si>
    <t>2023-05-18 23:41:16</t>
  </si>
  <si>
    <t>3389256</t>
  </si>
  <si>
    <t>雅乐轩坎昆酒店</t>
  </si>
  <si>
    <t>LEE JOONHEE</t>
  </si>
  <si>
    <t>2051.82</t>
  </si>
  <si>
    <t>2291.00</t>
  </si>
  <si>
    <t>2023-05-18 09:55:31</t>
  </si>
  <si>
    <t>2023-05-17</t>
  </si>
  <si>
    <t>3387891</t>
  </si>
  <si>
    <t>因特拉肯多诺德酒店</t>
  </si>
  <si>
    <t>Loy Jun Yi</t>
  </si>
  <si>
    <t>2483.33</t>
  </si>
  <si>
    <t>2784.00</t>
  </si>
  <si>
    <t>2023-05-17 22:50:11</t>
  </si>
  <si>
    <t>瑞士</t>
  </si>
  <si>
    <t>3387705</t>
  </si>
  <si>
    <t>De luise Francesco</t>
  </si>
  <si>
    <t>847.40</t>
  </si>
  <si>
    <t>950.00</t>
  </si>
  <si>
    <t>2023-05-17 22:02:35</t>
  </si>
  <si>
    <t>2023-05-16</t>
  </si>
  <si>
    <t>3383148</t>
  </si>
  <si>
    <t>拉奇 66 号酒店</t>
  </si>
  <si>
    <t>ZHOU TONG</t>
  </si>
  <si>
    <t>208.00</t>
  </si>
  <si>
    <t>234.00</t>
  </si>
  <si>
    <t>2023-05-16 23:27:58</t>
  </si>
  <si>
    <t>3382603</t>
  </si>
  <si>
    <t>丹格朗德普里马酒店</t>
  </si>
  <si>
    <t>SHINDO KENTA</t>
  </si>
  <si>
    <t>196.45</t>
  </si>
  <si>
    <t>221.00</t>
  </si>
  <si>
    <t>2023-05-16 21:21:37</t>
  </si>
  <si>
    <t>3380958</t>
  </si>
  <si>
    <t>KSL 温泉度假村</t>
  </si>
  <si>
    <t>ABU SAMAH FARZANA</t>
  </si>
  <si>
    <t>281.78</t>
  </si>
  <si>
    <t>317.00</t>
  </si>
  <si>
    <t>2023-05-16 15:10:02</t>
  </si>
  <si>
    <t>3380624</t>
  </si>
  <si>
    <t>首尔明洞喜普乐吉酒店</t>
  </si>
  <si>
    <t>SHANG JIAQI</t>
  </si>
  <si>
    <t>1912.91</t>
  </si>
  <si>
    <t>2152.00</t>
  </si>
  <si>
    <t>2023-05-16 13:31:54</t>
  </si>
  <si>
    <t>3380332</t>
  </si>
  <si>
    <t>天堂海滩度假村</t>
  </si>
  <si>
    <t>vilches tapia paula</t>
  </si>
  <si>
    <t>656.90</t>
  </si>
  <si>
    <t>739.00</t>
  </si>
  <si>
    <t>2023-05-16 12:16:53</t>
  </si>
  <si>
    <t>3380039</t>
  </si>
  <si>
    <t>AMIRULLAH CHE</t>
  </si>
  <si>
    <t>365.34</t>
  </si>
  <si>
    <t>411.00</t>
  </si>
  <si>
    <t>2023-05-16 11:18:11</t>
  </si>
  <si>
    <t>2023-05-14</t>
  </si>
  <si>
    <t>3372460</t>
  </si>
  <si>
    <t>辉盛凯贝丽</t>
  </si>
  <si>
    <t>ABDUL ALEEM SITI SYAHERAH</t>
  </si>
  <si>
    <t>1830.59</t>
  </si>
  <si>
    <t>2058.00</t>
  </si>
  <si>
    <t>2023-05-15 13:34:22</t>
  </si>
  <si>
    <t>3369176</t>
  </si>
  <si>
    <t>华尔街旅馆</t>
  </si>
  <si>
    <t>Volz Gerhard</t>
  </si>
  <si>
    <t>1889.34</t>
  </si>
  <si>
    <t>2125.00</t>
  </si>
  <si>
    <t>2023-05-14 01:16:45</t>
  </si>
  <si>
    <t>2023-05-13</t>
  </si>
  <si>
    <t>3368036</t>
  </si>
  <si>
    <t>哈勃图尔大海滩度假酒店，傲途格精选</t>
  </si>
  <si>
    <t>SALEEM IMRAN,ASGHARSALEEM FAKRAH</t>
  </si>
  <si>
    <t>8622.49</t>
  </si>
  <si>
    <t>9698.00</t>
  </si>
  <si>
    <t>2023-05-13 21:26:42</t>
  </si>
  <si>
    <t>3367577</t>
  </si>
  <si>
    <t>Leong Chee Kai</t>
  </si>
  <si>
    <t>290.74</t>
  </si>
  <si>
    <t>327.00</t>
  </si>
  <si>
    <t>2023-05-13 19:58:04</t>
  </si>
  <si>
    <t>3366688</t>
  </si>
  <si>
    <t>维布萨南保旅馆</t>
  </si>
  <si>
    <t>WEI YU FANG,CHEN CAI NING</t>
  </si>
  <si>
    <t>671.27</t>
  </si>
  <si>
    <t>755.00</t>
  </si>
  <si>
    <t>2023-05-13 16:40:18</t>
  </si>
  <si>
    <t>3365159</t>
  </si>
  <si>
    <t>吉隆坡H精品酒店</t>
  </si>
  <si>
    <t>CHOO LORRAINE</t>
  </si>
  <si>
    <t>130.70</t>
  </si>
  <si>
    <t>147.00</t>
  </si>
  <si>
    <t>2023-05-13 11:24:57</t>
  </si>
  <si>
    <t>2023-05-12</t>
  </si>
  <si>
    <t>3361764</t>
  </si>
  <si>
    <t>普吉岛麦考棕榈滩度假村(SHA Plus+)</t>
  </si>
  <si>
    <t>WATCHARAKACHORNKIET THANAWAN</t>
  </si>
  <si>
    <t>287.08</t>
  </si>
  <si>
    <t>323.00</t>
  </si>
  <si>
    <t>2023-05-12 18:54:22</t>
  </si>
  <si>
    <t>2023-05-11</t>
  </si>
  <si>
    <t>3358257</t>
  </si>
  <si>
    <t>诺普尔卢塞恩酒店</t>
  </si>
  <si>
    <t>Shah Shalin,Shah Shalin,Shah Shalin,Shah Shalin</t>
  </si>
  <si>
    <t>17258.16</t>
  </si>
  <si>
    <t>19448.00</t>
  </si>
  <si>
    <t>2023-05-11 23:32:41</t>
  </si>
  <si>
    <t>2023-05-10</t>
  </si>
  <si>
    <t>3350467</t>
  </si>
  <si>
    <t>奥克伍德酒店及公寓吉隆坡</t>
  </si>
  <si>
    <t>MOK HANNA</t>
  </si>
  <si>
    <t>796.05</t>
  </si>
  <si>
    <t>900.00</t>
  </si>
  <si>
    <t>2023-05-10 15:56:26</t>
  </si>
  <si>
    <t>3349190</t>
  </si>
  <si>
    <t>GO HUI FEN</t>
  </si>
  <si>
    <t>719.10</t>
  </si>
  <si>
    <t>813.00</t>
  </si>
  <si>
    <t>2023-05-10 10:52:36</t>
  </si>
  <si>
    <t>2023-05-07</t>
  </si>
  <si>
    <t>3339005</t>
  </si>
  <si>
    <t>首尔明洞妈妈旅馆</t>
  </si>
  <si>
    <t>CHEN YU,Rong Yi</t>
  </si>
  <si>
    <t>724.98</t>
  </si>
  <si>
    <t>823.00</t>
  </si>
  <si>
    <t>2023-05-07 21:39:16</t>
  </si>
  <si>
    <t>2023-05-05</t>
  </si>
  <si>
    <t>3331280</t>
  </si>
  <si>
    <t>拉斯维加斯特朗普国际酒店</t>
  </si>
  <si>
    <t>DING LING</t>
  </si>
  <si>
    <t>2383.56</t>
  </si>
  <si>
    <t>2700.00</t>
  </si>
  <si>
    <t>2023-05-05 23:09:06</t>
  </si>
  <si>
    <t>3327697</t>
  </si>
  <si>
    <t>阿玛瑞酒店</t>
  </si>
  <si>
    <t>TAN SEOK MIN,LIM WEI KEONG DESMOND</t>
  </si>
  <si>
    <t>1602.28</t>
  </si>
  <si>
    <t>1815.00</t>
  </si>
  <si>
    <t>2023-05-05 09:13:47</t>
  </si>
  <si>
    <t>3327237</t>
  </si>
  <si>
    <t>铂尔曼吉隆坡城市中心大酒店</t>
  </si>
  <si>
    <t>BIN HANDONGFIAH MUHAMMAD KHAZAMIR,BINTI HAMID NUR SHAZLEENYANA</t>
  </si>
  <si>
    <t>2470.96</t>
  </si>
  <si>
    <t>2799.00</t>
  </si>
  <si>
    <t>2023-05-05 10:02:57</t>
  </si>
  <si>
    <t>3327231</t>
  </si>
  <si>
    <t>普吉岛格雷斯兰度假村</t>
  </si>
  <si>
    <t>Li Shiyu,Pi Yaqi</t>
  </si>
  <si>
    <t>2019.85</t>
  </si>
  <si>
    <t>2288.00</t>
  </si>
  <si>
    <t>2023-05-05 08:17:51</t>
  </si>
  <si>
    <t>2023-05-04</t>
  </si>
  <si>
    <t>3325942</t>
  </si>
  <si>
    <t>卡美哈美哈国王科纳海滩万豪酒店</t>
  </si>
  <si>
    <t>Jeon Sunghwan</t>
  </si>
  <si>
    <t>5839.72</t>
  </si>
  <si>
    <t>6612.00</t>
  </si>
  <si>
    <t>2023-05-04 20:07:43</t>
  </si>
  <si>
    <t>3325527</t>
  </si>
  <si>
    <t>ISMAILJI MARIA IDAYU</t>
  </si>
  <si>
    <t>710.98</t>
  </si>
  <si>
    <t>805.00</t>
  </si>
  <si>
    <t>2023-05-04 18:31:51</t>
  </si>
  <si>
    <t>3325482</t>
  </si>
  <si>
    <t>菲斯酒店</t>
  </si>
  <si>
    <t>CAI YINGJIE,CAI SIYANG</t>
  </si>
  <si>
    <t>694.20</t>
  </si>
  <si>
    <t>786.00</t>
  </si>
  <si>
    <t>2023-05-04 18:32:58</t>
  </si>
  <si>
    <t>2023-05-03</t>
  </si>
  <si>
    <t>3319263</t>
  </si>
  <si>
    <t>芒特普林森英迪格酒店 - IHG 旗下酒店</t>
  </si>
  <si>
    <t>Zeyher Megan Elizabeth</t>
  </si>
  <si>
    <t>5782.59</t>
  </si>
  <si>
    <t>6534.00</t>
  </si>
  <si>
    <t>2023-05-03 09:28:43</t>
  </si>
  <si>
    <t>2023-04-29</t>
  </si>
  <si>
    <t>3302998</t>
  </si>
  <si>
    <t>新加坡威大酒店－劳明达</t>
  </si>
  <si>
    <t>Teo Rong Jie</t>
  </si>
  <si>
    <t>2911.44</t>
  </si>
  <si>
    <t>3292.00</t>
  </si>
  <si>
    <t>2023-04-29 09:25:09</t>
  </si>
  <si>
    <t>2023-04-11</t>
  </si>
  <si>
    <t>3215125</t>
  </si>
  <si>
    <t>哥打京那巴鲁六十三酒店</t>
  </si>
  <si>
    <t>KAN TAK WAH</t>
  </si>
  <si>
    <t>573.62</t>
  </si>
  <si>
    <t>654.00</t>
  </si>
  <si>
    <t>2023-04-11 01:10:27</t>
  </si>
  <si>
    <t>2023-04-09</t>
  </si>
  <si>
    <t>3210341</t>
  </si>
  <si>
    <t>格鲁普蒂尔格兰维亚678酒店</t>
  </si>
  <si>
    <t>HERRERA CUEVAS MARIA DE LA PAZ</t>
  </si>
  <si>
    <t>2012.94</t>
  </si>
  <si>
    <t>2295.00</t>
  </si>
  <si>
    <t>2023-04-09 04:53:36</t>
  </si>
  <si>
    <t>2023-04-07</t>
  </si>
  <si>
    <t>3206525</t>
  </si>
  <si>
    <t>新山凯贝丽酒店式服务公寓</t>
  </si>
  <si>
    <t>Lim Lavin Meng Wye</t>
  </si>
  <si>
    <t>1226.43</t>
  </si>
  <si>
    <t>1397.00</t>
  </si>
  <si>
    <t>2023-04-10 00:03:29</t>
  </si>
  <si>
    <t>2023-03-28</t>
  </si>
  <si>
    <t>3177080</t>
  </si>
  <si>
    <t>费尔蒙格兰德尔马酒店</t>
  </si>
  <si>
    <t>Liu Shang Yu Angela</t>
  </si>
  <si>
    <t>10674.78</t>
  </si>
  <si>
    <t>12147.00</t>
  </si>
  <si>
    <t>2023-03-28 06:44:43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</si>
</sst>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45076</v>
      </c>
      <c r="G2" s="6">
        <v>45080</v>
      </c>
      <c r="H2" s="4">
        <v>1</v>
      </c>
      <c r="I2" s="4">
        <v>4</v>
      </c>
      <c r="J2" s="4">
        <v>4</v>
      </c>
      <c r="K2" s="4" t="s">
        <v>30</v>
      </c>
      <c r="L2" s="4">
        <v>12147</v>
      </c>
      <c r="M2" s="4">
        <v>12147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45083</v>
      </c>
      <c r="T2" s="4" t="s">
        <v>34</v>
      </c>
      <c r="U2" s="4">
        <v>12147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45078</v>
      </c>
      <c r="G3" s="6">
        <v>45080</v>
      </c>
      <c r="H3" s="4">
        <v>1</v>
      </c>
      <c r="I3" s="4">
        <v>2</v>
      </c>
      <c r="J3" s="4">
        <v>2</v>
      </c>
      <c r="K3" s="4" t="s">
        <v>30</v>
      </c>
      <c r="L3" s="4">
        <v>1397</v>
      </c>
      <c r="M3" s="4">
        <v>1397</v>
      </c>
      <c r="N3" s="4" t="s">
        <v>40</v>
      </c>
      <c r="O3" s="4" t="s">
        <v>32</v>
      </c>
      <c r="P3" s="4" t="s">
        <v>33</v>
      </c>
      <c r="Q3" s="4">
        <v>0</v>
      </c>
      <c r="R3" s="7">
        <v>45023</v>
      </c>
      <c r="S3" s="6">
        <v>45083</v>
      </c>
      <c r="T3" s="4" t="s">
        <v>34</v>
      </c>
      <c r="U3" s="4">
        <v>1397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45079</v>
      </c>
      <c r="G4" s="6">
        <v>45080</v>
      </c>
      <c r="H4" s="4">
        <v>1</v>
      </c>
      <c r="I4" s="4">
        <v>1</v>
      </c>
      <c r="J4" s="4">
        <v>1</v>
      </c>
      <c r="K4" s="4" t="s">
        <v>30</v>
      </c>
      <c r="L4" s="4">
        <v>2295</v>
      </c>
      <c r="M4" s="4">
        <v>2295</v>
      </c>
      <c r="N4" s="4" t="s">
        <v>46</v>
      </c>
      <c r="O4" s="4" t="s">
        <v>32</v>
      </c>
      <c r="P4" s="4" t="s">
        <v>33</v>
      </c>
      <c r="Q4" s="4">
        <v>0</v>
      </c>
      <c r="R4" s="7">
        <v>45025</v>
      </c>
      <c r="S4" s="6">
        <v>45083</v>
      </c>
      <c r="T4" s="4" t="s">
        <v>34</v>
      </c>
      <c r="U4" s="4">
        <v>2295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45078</v>
      </c>
      <c r="G5" s="6">
        <v>45080</v>
      </c>
      <c r="H5" s="4">
        <v>1</v>
      </c>
      <c r="I5" s="4">
        <v>2</v>
      </c>
      <c r="J5" s="4">
        <v>2</v>
      </c>
      <c r="K5" s="4" t="s">
        <v>30</v>
      </c>
      <c r="L5" s="4">
        <v>654</v>
      </c>
      <c r="M5" s="4">
        <v>654</v>
      </c>
      <c r="N5" s="4" t="s">
        <v>51</v>
      </c>
      <c r="O5" s="4" t="s">
        <v>32</v>
      </c>
      <c r="P5" s="4" t="s">
        <v>33</v>
      </c>
      <c r="Q5" s="4">
        <v>0</v>
      </c>
      <c r="R5" s="7">
        <v>45027</v>
      </c>
      <c r="S5" s="6">
        <v>45083</v>
      </c>
      <c r="T5" s="4" t="s">
        <v>34</v>
      </c>
      <c r="U5" s="4">
        <v>654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45076</v>
      </c>
      <c r="G6" s="6">
        <v>45080</v>
      </c>
      <c r="H6" s="4">
        <v>1</v>
      </c>
      <c r="I6" s="4">
        <v>4</v>
      </c>
      <c r="J6" s="4">
        <v>4</v>
      </c>
      <c r="K6" s="4" t="s">
        <v>30</v>
      </c>
      <c r="L6" s="4">
        <v>3292</v>
      </c>
      <c r="M6" s="4">
        <v>3292</v>
      </c>
      <c r="N6" s="4" t="s">
        <v>57</v>
      </c>
      <c r="O6" s="4" t="s">
        <v>32</v>
      </c>
      <c r="P6" s="4" t="s">
        <v>33</v>
      </c>
      <c r="Q6" s="4">
        <v>0</v>
      </c>
      <c r="R6" s="7">
        <v>45045</v>
      </c>
      <c r="S6" s="6">
        <v>45083</v>
      </c>
      <c r="T6" s="4" t="s">
        <v>34</v>
      </c>
      <c r="U6" s="4">
        <v>3292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45076</v>
      </c>
      <c r="G7" s="6">
        <v>45080</v>
      </c>
      <c r="H7" s="4">
        <v>1</v>
      </c>
      <c r="I7" s="4">
        <v>4</v>
      </c>
      <c r="J7" s="4">
        <v>4</v>
      </c>
      <c r="K7" s="4" t="s">
        <v>30</v>
      </c>
      <c r="L7" s="4">
        <v>6534</v>
      </c>
      <c r="M7" s="4">
        <v>6534</v>
      </c>
      <c r="N7" s="4" t="s">
        <v>63</v>
      </c>
      <c r="O7" s="4" t="s">
        <v>32</v>
      </c>
      <c r="P7" s="4" t="s">
        <v>33</v>
      </c>
      <c r="Q7" s="4">
        <v>0</v>
      </c>
      <c r="R7" s="7">
        <v>45049</v>
      </c>
      <c r="S7" s="6">
        <v>45083</v>
      </c>
      <c r="T7" s="4" t="s">
        <v>34</v>
      </c>
      <c r="U7" s="4">
        <v>6534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45079</v>
      </c>
      <c r="G8" s="6">
        <v>45080</v>
      </c>
      <c r="H8" s="4">
        <v>1</v>
      </c>
      <c r="I8" s="4">
        <v>1</v>
      </c>
      <c r="J8" s="4">
        <v>1</v>
      </c>
      <c r="K8" s="4" t="s">
        <v>30</v>
      </c>
      <c r="L8" s="4">
        <v>786</v>
      </c>
      <c r="M8" s="4">
        <v>786</v>
      </c>
      <c r="N8" s="4" t="s">
        <v>69</v>
      </c>
      <c r="O8" s="4" t="s">
        <v>32</v>
      </c>
      <c r="P8" s="4" t="s">
        <v>33</v>
      </c>
      <c r="Q8" s="4">
        <v>0</v>
      </c>
      <c r="R8" s="7">
        <v>45050</v>
      </c>
      <c r="S8" s="6">
        <v>45083</v>
      </c>
      <c r="T8" s="4" t="s">
        <v>34</v>
      </c>
      <c r="U8" s="4">
        <v>786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45079</v>
      </c>
      <c r="G9" s="6">
        <v>45080</v>
      </c>
      <c r="H9" s="4">
        <v>1</v>
      </c>
      <c r="I9" s="4">
        <v>1</v>
      </c>
      <c r="J9" s="4">
        <v>1</v>
      </c>
      <c r="K9" s="4" t="s">
        <v>30</v>
      </c>
      <c r="L9" s="4">
        <v>805</v>
      </c>
      <c r="M9" s="4">
        <v>805</v>
      </c>
      <c r="N9" s="4" t="s">
        <v>75</v>
      </c>
      <c r="O9" s="4" t="s">
        <v>32</v>
      </c>
      <c r="P9" s="4" t="s">
        <v>33</v>
      </c>
      <c r="Q9" s="4">
        <v>0</v>
      </c>
      <c r="R9" s="7">
        <v>45050</v>
      </c>
      <c r="S9" s="6">
        <v>45083</v>
      </c>
      <c r="T9" s="4" t="s">
        <v>34</v>
      </c>
      <c r="U9" s="4">
        <v>805</v>
      </c>
      <c r="V9" s="4">
        <v>0</v>
      </c>
      <c r="W9" s="4">
        <v>0</v>
      </c>
      <c r="X9" s="4" t="s">
        <v>76</v>
      </c>
      <c r="Y9" s="4" t="s">
        <v>42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45077</v>
      </c>
      <c r="G10" s="6">
        <v>45080</v>
      </c>
      <c r="H10" s="4">
        <v>1</v>
      </c>
      <c r="I10" s="4">
        <v>3</v>
      </c>
      <c r="J10" s="4">
        <v>3</v>
      </c>
      <c r="K10" s="4" t="s">
        <v>30</v>
      </c>
      <c r="L10" s="4">
        <v>6612</v>
      </c>
      <c r="M10" s="4">
        <v>6612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45050</v>
      </c>
      <c r="S10" s="6">
        <v>45083</v>
      </c>
      <c r="T10" s="4" t="s">
        <v>34</v>
      </c>
      <c r="U10" s="4">
        <v>6612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45076</v>
      </c>
      <c r="G11" s="6">
        <v>45080</v>
      </c>
      <c r="H11" s="4">
        <v>1</v>
      </c>
      <c r="I11" s="4">
        <v>4</v>
      </c>
      <c r="J11" s="4">
        <v>4</v>
      </c>
      <c r="K11" s="4" t="s">
        <v>30</v>
      </c>
      <c r="L11" s="4">
        <v>2288</v>
      </c>
      <c r="M11" s="4">
        <v>2288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45051</v>
      </c>
      <c r="S11" s="6">
        <v>45083</v>
      </c>
      <c r="T11" s="4" t="s">
        <v>34</v>
      </c>
      <c r="U11" s="4">
        <v>2288</v>
      </c>
      <c r="V11" s="4">
        <v>0</v>
      </c>
      <c r="W11" s="4">
        <v>0</v>
      </c>
      <c r="X11" s="4" t="s">
        <v>87</v>
      </c>
      <c r="Y11" s="4" t="s">
        <v>42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45077</v>
      </c>
      <c r="G12" s="6">
        <v>45080</v>
      </c>
      <c r="H12" s="4">
        <v>1</v>
      </c>
      <c r="I12" s="4">
        <v>3</v>
      </c>
      <c r="J12" s="4">
        <v>3</v>
      </c>
      <c r="K12" s="4" t="s">
        <v>30</v>
      </c>
      <c r="L12" s="4">
        <v>2799</v>
      </c>
      <c r="M12" s="4">
        <v>2799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45051</v>
      </c>
      <c r="S12" s="6">
        <v>45083</v>
      </c>
      <c r="T12" s="4" t="s">
        <v>34</v>
      </c>
      <c r="U12" s="4">
        <v>2799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45078</v>
      </c>
      <c r="G13" s="6">
        <v>45080</v>
      </c>
      <c r="H13" s="4">
        <v>1</v>
      </c>
      <c r="I13" s="4">
        <v>2</v>
      </c>
      <c r="J13" s="4">
        <v>2</v>
      </c>
      <c r="K13" s="4" t="s">
        <v>30</v>
      </c>
      <c r="L13" s="4">
        <v>1815</v>
      </c>
      <c r="M13" s="4">
        <v>1815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45051</v>
      </c>
      <c r="S13" s="6">
        <v>45083</v>
      </c>
      <c r="T13" s="4" t="s">
        <v>34</v>
      </c>
      <c r="U13" s="4">
        <v>1815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45078</v>
      </c>
      <c r="G14" s="6">
        <v>45080</v>
      </c>
      <c r="H14" s="4">
        <v>1</v>
      </c>
      <c r="I14" s="4">
        <v>2</v>
      </c>
      <c r="J14" s="4">
        <v>2</v>
      </c>
      <c r="K14" s="4" t="s">
        <v>30</v>
      </c>
      <c r="L14" s="4">
        <v>2700</v>
      </c>
      <c r="M14" s="4">
        <v>2700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45051</v>
      </c>
      <c r="S14" s="6">
        <v>45083</v>
      </c>
      <c r="T14" s="4" t="s">
        <v>34</v>
      </c>
      <c r="U14" s="4">
        <v>2700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45078</v>
      </c>
      <c r="G15" s="6">
        <v>45080</v>
      </c>
      <c r="H15" s="4">
        <v>1</v>
      </c>
      <c r="I15" s="4">
        <v>2</v>
      </c>
      <c r="J15" s="4">
        <v>2</v>
      </c>
      <c r="K15" s="4" t="s">
        <v>30</v>
      </c>
      <c r="L15" s="4">
        <v>823</v>
      </c>
      <c r="M15" s="4">
        <v>823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45053</v>
      </c>
      <c r="S15" s="6">
        <v>45083</v>
      </c>
      <c r="T15" s="4" t="s">
        <v>34</v>
      </c>
      <c r="U15" s="4">
        <v>823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7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45079</v>
      </c>
      <c r="G16" s="6">
        <v>45080</v>
      </c>
      <c r="H16" s="4">
        <v>3</v>
      </c>
      <c r="I16" s="4">
        <v>1</v>
      </c>
      <c r="J16" s="4">
        <v>3</v>
      </c>
      <c r="K16" s="4" t="s">
        <v>30</v>
      </c>
      <c r="L16" s="4">
        <v>813</v>
      </c>
      <c r="M16" s="4">
        <v>813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45056</v>
      </c>
      <c r="S16" s="6">
        <v>45083</v>
      </c>
      <c r="T16" s="4" t="s">
        <v>34</v>
      </c>
      <c r="U16" s="4">
        <v>813</v>
      </c>
      <c r="V16" s="4">
        <v>0</v>
      </c>
      <c r="W16" s="4">
        <v>0</v>
      </c>
      <c r="X16" s="4" t="s">
        <v>116</v>
      </c>
      <c r="Y16" s="4" t="s">
        <v>117</v>
      </c>
      <c r="Z16" s="4" t="s">
        <v>118</v>
      </c>
      <c r="AA16" s="4" t="s">
        <v>119</v>
      </c>
    </row>
    <row r="17" s="4" customFormat="1" spans="1:27">
      <c r="A17" s="4" t="s">
        <v>120</v>
      </c>
      <c r="B17" s="4" t="s">
        <v>26</v>
      </c>
      <c r="C17" s="4" t="s">
        <v>27</v>
      </c>
      <c r="D17" s="4" t="s">
        <v>113</v>
      </c>
      <c r="E17" s="4" t="s">
        <v>121</v>
      </c>
      <c r="F17" s="6">
        <v>45079</v>
      </c>
      <c r="G17" s="6">
        <v>45080</v>
      </c>
      <c r="H17" s="4">
        <v>3</v>
      </c>
      <c r="I17" s="4">
        <v>1</v>
      </c>
      <c r="J17" s="4">
        <v>3</v>
      </c>
      <c r="K17" s="4" t="s">
        <v>30</v>
      </c>
      <c r="L17" s="4">
        <v>900</v>
      </c>
      <c r="M17" s="4">
        <v>900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45056</v>
      </c>
      <c r="S17" s="6">
        <v>45083</v>
      </c>
      <c r="T17" s="4" t="s">
        <v>34</v>
      </c>
      <c r="U17" s="4">
        <v>900</v>
      </c>
      <c r="V17" s="4">
        <v>0</v>
      </c>
      <c r="W17" s="4">
        <v>0</v>
      </c>
      <c r="X17" s="4" t="s">
        <v>123</v>
      </c>
      <c r="Y17" s="4" t="s">
        <v>124</v>
      </c>
      <c r="Z17" s="4" t="s">
        <v>125</v>
      </c>
      <c r="AA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6">
        <v>45076</v>
      </c>
      <c r="G18" s="6">
        <v>45080</v>
      </c>
      <c r="H18" s="4">
        <v>2</v>
      </c>
      <c r="I18" s="4">
        <v>4</v>
      </c>
      <c r="J18" s="4">
        <v>8</v>
      </c>
      <c r="K18" s="4" t="s">
        <v>30</v>
      </c>
      <c r="L18" s="4">
        <v>19448</v>
      </c>
      <c r="M18" s="4">
        <v>19448</v>
      </c>
      <c r="N18" s="4" t="s">
        <v>130</v>
      </c>
      <c r="O18" s="4" t="s">
        <v>32</v>
      </c>
      <c r="P18" s="4" t="s">
        <v>33</v>
      </c>
      <c r="Q18" s="4">
        <v>0</v>
      </c>
      <c r="R18" s="7">
        <v>45057</v>
      </c>
      <c r="S18" s="6">
        <v>45083</v>
      </c>
      <c r="T18" s="4" t="s">
        <v>34</v>
      </c>
      <c r="U18" s="4">
        <v>19448</v>
      </c>
      <c r="V18" s="4">
        <v>0</v>
      </c>
      <c r="W18" s="4">
        <v>0</v>
      </c>
      <c r="X18" s="4" t="s">
        <v>131</v>
      </c>
      <c r="Y18" s="4" t="s">
        <v>42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85</v>
      </c>
      <c r="F19" s="6">
        <v>45079</v>
      </c>
      <c r="G19" s="6">
        <v>45080</v>
      </c>
      <c r="H19" s="4">
        <v>1</v>
      </c>
      <c r="I19" s="4">
        <v>1</v>
      </c>
      <c r="J19" s="4">
        <v>1</v>
      </c>
      <c r="K19" s="4" t="s">
        <v>30</v>
      </c>
      <c r="L19" s="4">
        <v>323</v>
      </c>
      <c r="M19" s="4">
        <v>323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45058</v>
      </c>
      <c r="S19" s="6">
        <v>45083</v>
      </c>
      <c r="T19" s="4" t="s">
        <v>34</v>
      </c>
      <c r="U19" s="4">
        <v>323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45079</v>
      </c>
      <c r="G20" s="6">
        <v>45080</v>
      </c>
      <c r="H20" s="4">
        <v>1</v>
      </c>
      <c r="I20" s="4">
        <v>1</v>
      </c>
      <c r="J20" s="4">
        <v>1</v>
      </c>
      <c r="K20" s="4" t="s">
        <v>30</v>
      </c>
      <c r="L20" s="4">
        <v>147</v>
      </c>
      <c r="M20" s="4">
        <v>147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45059</v>
      </c>
      <c r="S20" s="6">
        <v>45083</v>
      </c>
      <c r="T20" s="4" t="s">
        <v>34</v>
      </c>
      <c r="U20" s="4">
        <v>147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145</v>
      </c>
      <c r="F21" s="6">
        <v>45077</v>
      </c>
      <c r="G21" s="6">
        <v>45080</v>
      </c>
      <c r="H21" s="4">
        <v>1</v>
      </c>
      <c r="I21" s="4">
        <v>3</v>
      </c>
      <c r="J21" s="4">
        <v>3</v>
      </c>
      <c r="K21" s="4" t="s">
        <v>30</v>
      </c>
      <c r="L21" s="4">
        <v>755</v>
      </c>
      <c r="M21" s="4">
        <v>755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45059</v>
      </c>
      <c r="S21" s="6">
        <v>45083</v>
      </c>
      <c r="T21" s="4" t="s">
        <v>34</v>
      </c>
      <c r="U21" s="4">
        <v>755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45074</v>
      </c>
      <c r="G22" s="6">
        <v>45080</v>
      </c>
      <c r="H22" s="4">
        <v>1</v>
      </c>
      <c r="I22" s="4">
        <v>6</v>
      </c>
      <c r="J22" s="4">
        <v>6</v>
      </c>
      <c r="K22" s="4" t="s">
        <v>30</v>
      </c>
      <c r="L22" s="4">
        <v>9698</v>
      </c>
      <c r="M22" s="4">
        <v>9698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45059</v>
      </c>
      <c r="S22" s="6">
        <v>45083</v>
      </c>
      <c r="T22" s="4" t="s">
        <v>34</v>
      </c>
      <c r="U22" s="4">
        <v>9698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45079</v>
      </c>
      <c r="G23" s="6">
        <v>45080</v>
      </c>
      <c r="H23" s="4">
        <v>1</v>
      </c>
      <c r="I23" s="4">
        <v>1</v>
      </c>
      <c r="J23" s="4">
        <v>1</v>
      </c>
      <c r="K23" s="4" t="s">
        <v>30</v>
      </c>
      <c r="L23" s="4">
        <v>2125</v>
      </c>
      <c r="M23" s="4">
        <v>2125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45060</v>
      </c>
      <c r="S23" s="6">
        <v>45083</v>
      </c>
      <c r="T23" s="4" t="s">
        <v>34</v>
      </c>
      <c r="U23" s="4">
        <v>2125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162</v>
      </c>
      <c r="E24" s="4" t="s">
        <v>163</v>
      </c>
      <c r="F24" s="6">
        <v>45077</v>
      </c>
      <c r="G24" s="6">
        <v>45080</v>
      </c>
      <c r="H24" s="4">
        <v>1</v>
      </c>
      <c r="I24" s="4">
        <v>3</v>
      </c>
      <c r="J24" s="4">
        <v>3</v>
      </c>
      <c r="K24" s="4" t="s">
        <v>30</v>
      </c>
      <c r="L24" s="4">
        <v>2058</v>
      </c>
      <c r="M24" s="4">
        <v>2058</v>
      </c>
      <c r="N24" s="4" t="s">
        <v>164</v>
      </c>
      <c r="O24" s="4" t="s">
        <v>32</v>
      </c>
      <c r="P24" s="4" t="s">
        <v>33</v>
      </c>
      <c r="Q24" s="4">
        <v>0</v>
      </c>
      <c r="R24" s="7">
        <v>45060</v>
      </c>
      <c r="S24" s="6">
        <v>45083</v>
      </c>
      <c r="T24" s="4" t="s">
        <v>34</v>
      </c>
      <c r="U24" s="4">
        <v>2058</v>
      </c>
      <c r="V24" s="4">
        <v>0</v>
      </c>
      <c r="W24" s="4">
        <v>0</v>
      </c>
      <c r="X24" s="4" t="s">
        <v>165</v>
      </c>
      <c r="Y24" s="4" t="s">
        <v>166</v>
      </c>
    </row>
    <row r="25" s="4" customFormat="1" spans="1:25">
      <c r="A25" s="4" t="s">
        <v>167</v>
      </c>
      <c r="B25" s="4" t="s">
        <v>26</v>
      </c>
      <c r="C25" s="4" t="s">
        <v>27</v>
      </c>
      <c r="D25" s="4" t="s">
        <v>168</v>
      </c>
      <c r="E25" s="4" t="s">
        <v>169</v>
      </c>
      <c r="F25" s="6">
        <v>45079</v>
      </c>
      <c r="G25" s="6">
        <v>45080</v>
      </c>
      <c r="H25" s="4">
        <v>1</v>
      </c>
      <c r="I25" s="4">
        <v>1</v>
      </c>
      <c r="J25" s="4">
        <v>1</v>
      </c>
      <c r="K25" s="4" t="s">
        <v>30</v>
      </c>
      <c r="L25" s="4">
        <v>411</v>
      </c>
      <c r="M25" s="4">
        <v>411</v>
      </c>
      <c r="N25" s="4" t="s">
        <v>170</v>
      </c>
      <c r="O25" s="4" t="s">
        <v>32</v>
      </c>
      <c r="P25" s="4" t="s">
        <v>33</v>
      </c>
      <c r="Q25" s="4">
        <v>0</v>
      </c>
      <c r="R25" s="7">
        <v>45062</v>
      </c>
      <c r="S25" s="6">
        <v>45083</v>
      </c>
      <c r="T25" s="4" t="s">
        <v>34</v>
      </c>
      <c r="U25" s="4">
        <v>411</v>
      </c>
      <c r="V25" s="4">
        <v>0</v>
      </c>
      <c r="W25" s="4">
        <v>0</v>
      </c>
      <c r="X25" s="4" t="s">
        <v>171</v>
      </c>
      <c r="Y25" s="4" t="s">
        <v>42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173</v>
      </c>
      <c r="E26" s="4" t="s">
        <v>174</v>
      </c>
      <c r="F26" s="6">
        <v>45079</v>
      </c>
      <c r="G26" s="6">
        <v>45080</v>
      </c>
      <c r="H26" s="4">
        <v>1</v>
      </c>
      <c r="I26" s="4">
        <v>1</v>
      </c>
      <c r="J26" s="4">
        <v>1</v>
      </c>
      <c r="K26" s="4" t="s">
        <v>30</v>
      </c>
      <c r="L26" s="4">
        <v>739</v>
      </c>
      <c r="M26" s="4">
        <v>739</v>
      </c>
      <c r="N26" s="4" t="s">
        <v>175</v>
      </c>
      <c r="O26" s="4" t="s">
        <v>32</v>
      </c>
      <c r="P26" s="4" t="s">
        <v>33</v>
      </c>
      <c r="Q26" s="4">
        <v>0</v>
      </c>
      <c r="R26" s="7">
        <v>45062</v>
      </c>
      <c r="S26" s="6">
        <v>45083</v>
      </c>
      <c r="T26" s="4" t="s">
        <v>34</v>
      </c>
      <c r="U26" s="4">
        <v>739</v>
      </c>
      <c r="V26" s="4">
        <v>0</v>
      </c>
      <c r="W26" s="4">
        <v>0</v>
      </c>
      <c r="X26" s="4" t="s">
        <v>176</v>
      </c>
      <c r="Y26" s="4" t="s">
        <v>177</v>
      </c>
    </row>
    <row r="27" s="4" customFormat="1" spans="1:25">
      <c r="A27" s="4" t="s">
        <v>178</v>
      </c>
      <c r="B27" s="4" t="s">
        <v>26</v>
      </c>
      <c r="C27" s="4" t="s">
        <v>27</v>
      </c>
      <c r="D27" s="4" t="s">
        <v>179</v>
      </c>
      <c r="E27" s="4" t="s">
        <v>180</v>
      </c>
      <c r="F27" s="6">
        <v>45079</v>
      </c>
      <c r="G27" s="6">
        <v>45080</v>
      </c>
      <c r="H27" s="4">
        <v>1</v>
      </c>
      <c r="I27" s="4">
        <v>1</v>
      </c>
      <c r="J27" s="4">
        <v>1</v>
      </c>
      <c r="K27" s="4" t="s">
        <v>30</v>
      </c>
      <c r="L27" s="4">
        <v>317</v>
      </c>
      <c r="M27" s="4">
        <v>317</v>
      </c>
      <c r="N27" s="4" t="s">
        <v>181</v>
      </c>
      <c r="O27" s="4" t="s">
        <v>32</v>
      </c>
      <c r="P27" s="4" t="s">
        <v>33</v>
      </c>
      <c r="Q27" s="4">
        <v>0</v>
      </c>
      <c r="R27" s="7">
        <v>45062</v>
      </c>
      <c r="S27" s="6">
        <v>45083</v>
      </c>
      <c r="T27" s="4" t="s">
        <v>34</v>
      </c>
      <c r="U27" s="4">
        <v>317</v>
      </c>
      <c r="V27" s="4">
        <v>0</v>
      </c>
      <c r="W27" s="4">
        <v>0</v>
      </c>
      <c r="X27" s="4" t="s">
        <v>182</v>
      </c>
      <c r="Y27" s="4" t="s">
        <v>183</v>
      </c>
    </row>
    <row r="28" s="4" customFormat="1" spans="1:25">
      <c r="A28" s="4" t="s">
        <v>184</v>
      </c>
      <c r="B28" s="4" t="s">
        <v>26</v>
      </c>
      <c r="C28" s="4" t="s">
        <v>27</v>
      </c>
      <c r="D28" s="4" t="s">
        <v>185</v>
      </c>
      <c r="E28" s="4" t="s">
        <v>186</v>
      </c>
      <c r="F28" s="6">
        <v>45079</v>
      </c>
      <c r="G28" s="6">
        <v>45080</v>
      </c>
      <c r="H28" s="4">
        <v>1</v>
      </c>
      <c r="I28" s="4">
        <v>1</v>
      </c>
      <c r="J28" s="4">
        <v>1</v>
      </c>
      <c r="K28" s="4" t="s">
        <v>30</v>
      </c>
      <c r="L28" s="4">
        <v>221</v>
      </c>
      <c r="M28" s="4">
        <v>221</v>
      </c>
      <c r="N28" s="4" t="s">
        <v>187</v>
      </c>
      <c r="O28" s="4" t="s">
        <v>32</v>
      </c>
      <c r="P28" s="4" t="s">
        <v>33</v>
      </c>
      <c r="Q28" s="4">
        <v>0</v>
      </c>
      <c r="R28" s="7">
        <v>45062</v>
      </c>
      <c r="S28" s="6">
        <v>45083</v>
      </c>
      <c r="T28" s="4" t="s">
        <v>34</v>
      </c>
      <c r="U28" s="4">
        <v>221</v>
      </c>
      <c r="V28" s="4">
        <v>0</v>
      </c>
      <c r="W28" s="4">
        <v>0</v>
      </c>
      <c r="X28" s="4" t="s">
        <v>188</v>
      </c>
      <c r="Y28" s="4" t="s">
        <v>189</v>
      </c>
    </row>
    <row r="29" s="4" customFormat="1" spans="1:25">
      <c r="A29" s="4" t="s">
        <v>190</v>
      </c>
      <c r="B29" s="4" t="s">
        <v>26</v>
      </c>
      <c r="C29" s="4" t="s">
        <v>27</v>
      </c>
      <c r="D29" s="4" t="s">
        <v>191</v>
      </c>
      <c r="E29" s="4" t="s">
        <v>192</v>
      </c>
      <c r="F29" s="6">
        <v>45078</v>
      </c>
      <c r="G29" s="6">
        <v>45080</v>
      </c>
      <c r="H29" s="4">
        <v>1</v>
      </c>
      <c r="I29" s="4">
        <v>2</v>
      </c>
      <c r="J29" s="4">
        <v>2</v>
      </c>
      <c r="K29" s="4" t="s">
        <v>30</v>
      </c>
      <c r="L29" s="4">
        <v>234</v>
      </c>
      <c r="M29" s="4">
        <v>234</v>
      </c>
      <c r="N29" s="4" t="s">
        <v>193</v>
      </c>
      <c r="O29" s="4" t="s">
        <v>32</v>
      </c>
      <c r="P29" s="4" t="s">
        <v>33</v>
      </c>
      <c r="Q29" s="4">
        <v>0</v>
      </c>
      <c r="R29" s="7">
        <v>45062</v>
      </c>
      <c r="S29" s="6">
        <v>45083</v>
      </c>
      <c r="T29" s="4" t="s">
        <v>34</v>
      </c>
      <c r="U29" s="4">
        <v>234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194</v>
      </c>
      <c r="B30" s="4" t="s">
        <v>26</v>
      </c>
      <c r="C30" s="4" t="s">
        <v>27</v>
      </c>
      <c r="D30" s="4" t="s">
        <v>195</v>
      </c>
      <c r="E30" s="4" t="s">
        <v>196</v>
      </c>
      <c r="F30" s="6">
        <v>45079</v>
      </c>
      <c r="G30" s="6">
        <v>45080</v>
      </c>
      <c r="H30" s="4">
        <v>1</v>
      </c>
      <c r="I30" s="4">
        <v>1</v>
      </c>
      <c r="J30" s="4">
        <v>1</v>
      </c>
      <c r="K30" s="4" t="s">
        <v>30</v>
      </c>
      <c r="L30" s="4">
        <v>950</v>
      </c>
      <c r="M30" s="4">
        <v>950</v>
      </c>
      <c r="N30" s="4" t="s">
        <v>197</v>
      </c>
      <c r="O30" s="4" t="s">
        <v>32</v>
      </c>
      <c r="P30" s="4" t="s">
        <v>33</v>
      </c>
      <c r="Q30" s="4">
        <v>0</v>
      </c>
      <c r="R30" s="7">
        <v>45063</v>
      </c>
      <c r="S30" s="6">
        <v>45083</v>
      </c>
      <c r="T30" s="4" t="s">
        <v>34</v>
      </c>
      <c r="U30" s="4">
        <v>950</v>
      </c>
      <c r="V30" s="4">
        <v>0</v>
      </c>
      <c r="W30" s="4">
        <v>0</v>
      </c>
      <c r="X30" s="4" t="s">
        <v>198</v>
      </c>
      <c r="Y30" s="4" t="s">
        <v>42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45079</v>
      </c>
      <c r="G31" s="6">
        <v>45080</v>
      </c>
      <c r="H31" s="4">
        <v>1</v>
      </c>
      <c r="I31" s="4">
        <v>1</v>
      </c>
      <c r="J31" s="4">
        <v>1</v>
      </c>
      <c r="K31" s="4" t="s">
        <v>30</v>
      </c>
      <c r="L31" s="4">
        <v>2784</v>
      </c>
      <c r="M31" s="4">
        <v>2784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45063</v>
      </c>
      <c r="S31" s="6">
        <v>45083</v>
      </c>
      <c r="T31" s="4" t="s">
        <v>34</v>
      </c>
      <c r="U31" s="4">
        <v>2784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45077</v>
      </c>
      <c r="G32" s="6">
        <v>45080</v>
      </c>
      <c r="H32" s="4">
        <v>1</v>
      </c>
      <c r="I32" s="4">
        <v>3</v>
      </c>
      <c r="J32" s="4">
        <v>3</v>
      </c>
      <c r="K32" s="4" t="s">
        <v>30</v>
      </c>
      <c r="L32" s="4">
        <v>2291</v>
      </c>
      <c r="M32" s="4">
        <v>2291</v>
      </c>
      <c r="N32" s="4" t="s">
        <v>206</v>
      </c>
      <c r="O32" s="4" t="s">
        <v>32</v>
      </c>
      <c r="P32" s="4" t="s">
        <v>33</v>
      </c>
      <c r="Q32" s="4">
        <v>0</v>
      </c>
      <c r="R32" s="7">
        <v>45064</v>
      </c>
      <c r="S32" s="6">
        <v>45083</v>
      </c>
      <c r="T32" s="4" t="s">
        <v>34</v>
      </c>
      <c r="U32" s="4">
        <v>2291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211</v>
      </c>
      <c r="F33" s="6">
        <v>45077</v>
      </c>
      <c r="G33" s="6">
        <v>45080</v>
      </c>
      <c r="H33" s="4">
        <v>1</v>
      </c>
      <c r="I33" s="4">
        <v>3</v>
      </c>
      <c r="J33" s="4">
        <v>3</v>
      </c>
      <c r="K33" s="4" t="s">
        <v>30</v>
      </c>
      <c r="L33" s="4">
        <v>438</v>
      </c>
      <c r="M33" s="4">
        <v>438</v>
      </c>
      <c r="N33" s="4" t="s">
        <v>212</v>
      </c>
      <c r="O33" s="4" t="s">
        <v>32</v>
      </c>
      <c r="P33" s="4" t="s">
        <v>33</v>
      </c>
      <c r="Q33" s="4">
        <v>0</v>
      </c>
      <c r="R33" s="7">
        <v>45064</v>
      </c>
      <c r="S33" s="6">
        <v>45083</v>
      </c>
      <c r="T33" s="4" t="s">
        <v>34</v>
      </c>
      <c r="U33" s="4">
        <v>438</v>
      </c>
      <c r="V33" s="4">
        <v>0</v>
      </c>
      <c r="W33" s="4">
        <v>0</v>
      </c>
      <c r="X33" s="4" t="s">
        <v>213</v>
      </c>
      <c r="Y33" s="4" t="s">
        <v>42</v>
      </c>
    </row>
    <row r="34" s="4" customFormat="1" spans="1:25">
      <c r="A34" s="4" t="s">
        <v>209</v>
      </c>
      <c r="B34" s="4" t="s">
        <v>26</v>
      </c>
      <c r="C34" s="4" t="s">
        <v>214</v>
      </c>
      <c r="D34" s="4" t="s">
        <v>210</v>
      </c>
      <c r="E34" s="4" t="s">
        <v>211</v>
      </c>
      <c r="F34" s="6">
        <v>45077</v>
      </c>
      <c r="G34" s="6">
        <v>45080</v>
      </c>
      <c r="H34" s="4">
        <v>1</v>
      </c>
      <c r="I34" s="4">
        <v>3</v>
      </c>
      <c r="J34" s="4">
        <v>3</v>
      </c>
      <c r="K34" s="4" t="s">
        <v>30</v>
      </c>
      <c r="L34" s="4">
        <v>-438</v>
      </c>
      <c r="M34" s="4">
        <v>-438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45064</v>
      </c>
      <c r="S34" s="6">
        <v>45083</v>
      </c>
      <c r="T34" s="4" t="s">
        <v>34</v>
      </c>
      <c r="U34" s="4">
        <v>-438</v>
      </c>
      <c r="V34" s="4">
        <v>0</v>
      </c>
      <c r="W34" s="4">
        <v>0</v>
      </c>
      <c r="X34" s="4" t="s">
        <v>213</v>
      </c>
      <c r="Y34" s="4" t="s">
        <v>42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45079</v>
      </c>
      <c r="G35" s="6">
        <v>45080</v>
      </c>
      <c r="H35" s="4">
        <v>1</v>
      </c>
      <c r="I35" s="4">
        <v>1</v>
      </c>
      <c r="J35" s="4">
        <v>1</v>
      </c>
      <c r="K35" s="4" t="s">
        <v>30</v>
      </c>
      <c r="L35" s="4">
        <v>1360</v>
      </c>
      <c r="M35" s="4">
        <v>1360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45064</v>
      </c>
      <c r="S35" s="6">
        <v>45083</v>
      </c>
      <c r="T35" s="4" t="s">
        <v>34</v>
      </c>
      <c r="U35" s="4">
        <v>1360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45075</v>
      </c>
      <c r="G36" s="6">
        <v>45080</v>
      </c>
      <c r="H36" s="4">
        <v>1</v>
      </c>
      <c r="I36" s="4">
        <v>5</v>
      </c>
      <c r="J36" s="4">
        <v>5</v>
      </c>
      <c r="K36" s="4" t="s">
        <v>30</v>
      </c>
      <c r="L36" s="4">
        <v>7415</v>
      </c>
      <c r="M36" s="4">
        <v>7415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45065</v>
      </c>
      <c r="S36" s="6">
        <v>45083</v>
      </c>
      <c r="T36" s="4" t="s">
        <v>34</v>
      </c>
      <c r="U36" s="4">
        <v>7415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45078</v>
      </c>
      <c r="G37" s="6">
        <v>45080</v>
      </c>
      <c r="H37" s="4">
        <v>1</v>
      </c>
      <c r="I37" s="4">
        <v>2</v>
      </c>
      <c r="J37" s="4">
        <v>2</v>
      </c>
      <c r="K37" s="4" t="s">
        <v>30</v>
      </c>
      <c r="L37" s="4">
        <v>910</v>
      </c>
      <c r="M37" s="4">
        <v>910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45065</v>
      </c>
      <c r="S37" s="6">
        <v>45083</v>
      </c>
      <c r="T37" s="4" t="s">
        <v>34</v>
      </c>
      <c r="U37" s="4">
        <v>910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45077</v>
      </c>
      <c r="G38" s="6">
        <v>45080</v>
      </c>
      <c r="H38" s="4">
        <v>1</v>
      </c>
      <c r="I38" s="4">
        <v>3</v>
      </c>
      <c r="J38" s="4">
        <v>3</v>
      </c>
      <c r="K38" s="4" t="s">
        <v>30</v>
      </c>
      <c r="L38" s="4">
        <v>5103</v>
      </c>
      <c r="M38" s="4">
        <v>5103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45065</v>
      </c>
      <c r="S38" s="6">
        <v>45083</v>
      </c>
      <c r="T38" s="4" t="s">
        <v>34</v>
      </c>
      <c r="U38" s="4">
        <v>5103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234</v>
      </c>
      <c r="E39" s="4" t="s">
        <v>240</v>
      </c>
      <c r="F39" s="6">
        <v>45077</v>
      </c>
      <c r="G39" s="6">
        <v>45080</v>
      </c>
      <c r="H39" s="4">
        <v>1</v>
      </c>
      <c r="I39" s="4">
        <v>3</v>
      </c>
      <c r="J39" s="4">
        <v>3</v>
      </c>
      <c r="K39" s="4" t="s">
        <v>30</v>
      </c>
      <c r="L39" s="4">
        <v>4000</v>
      </c>
      <c r="M39" s="4">
        <v>4000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45065</v>
      </c>
      <c r="S39" s="6">
        <v>45083</v>
      </c>
      <c r="T39" s="4" t="s">
        <v>34</v>
      </c>
      <c r="U39" s="4">
        <v>4000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45079</v>
      </c>
      <c r="G40" s="6">
        <v>45080</v>
      </c>
      <c r="H40" s="4">
        <v>1</v>
      </c>
      <c r="I40" s="4">
        <v>1</v>
      </c>
      <c r="J40" s="4">
        <v>1</v>
      </c>
      <c r="K40" s="4" t="s">
        <v>30</v>
      </c>
      <c r="L40" s="4">
        <v>941</v>
      </c>
      <c r="M40" s="4">
        <v>941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45065</v>
      </c>
      <c r="S40" s="6">
        <v>45083</v>
      </c>
      <c r="T40" s="4" t="s">
        <v>34</v>
      </c>
      <c r="U40" s="4">
        <v>941</v>
      </c>
      <c r="V40" s="4">
        <v>0</v>
      </c>
      <c r="W40" s="4">
        <v>0</v>
      </c>
      <c r="X40" s="4" t="s">
        <v>246</v>
      </c>
      <c r="Y40" s="4" t="s">
        <v>42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45078</v>
      </c>
      <c r="G41" s="6">
        <v>45080</v>
      </c>
      <c r="H41" s="4">
        <v>1</v>
      </c>
      <c r="I41" s="4">
        <v>2</v>
      </c>
      <c r="J41" s="4">
        <v>2</v>
      </c>
      <c r="K41" s="4" t="s">
        <v>30</v>
      </c>
      <c r="L41" s="4">
        <v>2050</v>
      </c>
      <c r="M41" s="4">
        <v>2050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45064</v>
      </c>
      <c r="S41" s="6">
        <v>45083</v>
      </c>
      <c r="T41" s="4" t="s">
        <v>34</v>
      </c>
      <c r="U41" s="4">
        <v>2050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45078</v>
      </c>
      <c r="G42" s="6">
        <v>45080</v>
      </c>
      <c r="H42" s="4">
        <v>1</v>
      </c>
      <c r="I42" s="4">
        <v>2</v>
      </c>
      <c r="J42" s="4">
        <v>2</v>
      </c>
      <c r="K42" s="4" t="s">
        <v>30</v>
      </c>
      <c r="L42" s="4">
        <v>3284</v>
      </c>
      <c r="M42" s="4">
        <v>3284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45065</v>
      </c>
      <c r="S42" s="6">
        <v>45083</v>
      </c>
      <c r="T42" s="4" t="s">
        <v>34</v>
      </c>
      <c r="U42" s="4">
        <v>3284</v>
      </c>
      <c r="V42" s="4">
        <v>0</v>
      </c>
      <c r="W42" s="4">
        <v>0</v>
      </c>
      <c r="X42" s="4" t="s">
        <v>257</v>
      </c>
      <c r="Y42" s="4" t="s">
        <v>42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45076</v>
      </c>
      <c r="G43" s="6">
        <v>45080</v>
      </c>
      <c r="H43" s="4">
        <v>1</v>
      </c>
      <c r="I43" s="4">
        <v>4</v>
      </c>
      <c r="J43" s="4">
        <v>4</v>
      </c>
      <c r="K43" s="4" t="s">
        <v>30</v>
      </c>
      <c r="L43" s="4">
        <v>1834</v>
      </c>
      <c r="M43" s="4">
        <v>1834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45065</v>
      </c>
      <c r="S43" s="6">
        <v>45083</v>
      </c>
      <c r="T43" s="4" t="s">
        <v>34</v>
      </c>
      <c r="U43" s="4">
        <v>1834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45079</v>
      </c>
      <c r="G44" s="6">
        <v>45080</v>
      </c>
      <c r="H44" s="4">
        <v>1</v>
      </c>
      <c r="I44" s="4">
        <v>1</v>
      </c>
      <c r="J44" s="4">
        <v>1</v>
      </c>
      <c r="K44" s="4" t="s">
        <v>30</v>
      </c>
      <c r="L44" s="4">
        <v>1534</v>
      </c>
      <c r="M44" s="4">
        <v>1534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45066</v>
      </c>
      <c r="S44" s="6">
        <v>45083</v>
      </c>
      <c r="T44" s="4" t="s">
        <v>34</v>
      </c>
      <c r="U44" s="4">
        <v>1534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271</v>
      </c>
      <c r="E45" s="4" t="s">
        <v>272</v>
      </c>
      <c r="F45" s="6">
        <v>45078</v>
      </c>
      <c r="G45" s="6">
        <v>45080</v>
      </c>
      <c r="H45" s="4">
        <v>1</v>
      </c>
      <c r="I45" s="4">
        <v>2</v>
      </c>
      <c r="J45" s="4">
        <v>2</v>
      </c>
      <c r="K45" s="4" t="s">
        <v>30</v>
      </c>
      <c r="L45" s="4">
        <v>568</v>
      </c>
      <c r="M45" s="4">
        <v>568</v>
      </c>
      <c r="N45" s="4" t="s">
        <v>273</v>
      </c>
      <c r="O45" s="4" t="s">
        <v>32</v>
      </c>
      <c r="P45" s="4" t="s">
        <v>33</v>
      </c>
      <c r="Q45" s="4">
        <v>0</v>
      </c>
      <c r="R45" s="7">
        <v>45066</v>
      </c>
      <c r="S45" s="6">
        <v>45083</v>
      </c>
      <c r="T45" s="4" t="s">
        <v>34</v>
      </c>
      <c r="U45" s="4">
        <v>568</v>
      </c>
      <c r="V45" s="4">
        <v>0</v>
      </c>
      <c r="W45" s="4">
        <v>0</v>
      </c>
      <c r="X45" s="4" t="s">
        <v>274</v>
      </c>
      <c r="Y45" s="4" t="s">
        <v>275</v>
      </c>
    </row>
    <row r="46" s="4" customFormat="1" spans="1:25">
      <c r="A46" s="4" t="s">
        <v>276</v>
      </c>
      <c r="B46" s="4" t="s">
        <v>26</v>
      </c>
      <c r="C46" s="4" t="s">
        <v>27</v>
      </c>
      <c r="D46" s="4" t="s">
        <v>277</v>
      </c>
      <c r="E46" s="4" t="s">
        <v>180</v>
      </c>
      <c r="F46" s="6">
        <v>45078</v>
      </c>
      <c r="G46" s="6">
        <v>45080</v>
      </c>
      <c r="H46" s="4">
        <v>1</v>
      </c>
      <c r="I46" s="4">
        <v>2</v>
      </c>
      <c r="J46" s="4">
        <v>2</v>
      </c>
      <c r="K46" s="4" t="s">
        <v>30</v>
      </c>
      <c r="L46" s="4">
        <v>1240</v>
      </c>
      <c r="M46" s="4">
        <v>1240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45066</v>
      </c>
      <c r="S46" s="6">
        <v>45083</v>
      </c>
      <c r="T46" s="4" t="s">
        <v>34</v>
      </c>
      <c r="U46" s="4">
        <v>1240</v>
      </c>
      <c r="V46" s="4">
        <v>0</v>
      </c>
      <c r="W46" s="4">
        <v>0</v>
      </c>
      <c r="X46" s="4" t="s">
        <v>279</v>
      </c>
      <c r="Y46" s="4" t="s">
        <v>42</v>
      </c>
    </row>
    <row r="47" s="4" customFormat="1" spans="1:25">
      <c r="A47" s="4" t="s">
        <v>276</v>
      </c>
      <c r="B47" s="4" t="s">
        <v>26</v>
      </c>
      <c r="C47" s="4" t="s">
        <v>214</v>
      </c>
      <c r="D47" s="4" t="s">
        <v>277</v>
      </c>
      <c r="E47" s="4" t="s">
        <v>180</v>
      </c>
      <c r="F47" s="6">
        <v>45078</v>
      </c>
      <c r="G47" s="6">
        <v>45080</v>
      </c>
      <c r="H47" s="4">
        <v>1</v>
      </c>
      <c r="I47" s="4">
        <v>2</v>
      </c>
      <c r="J47" s="4">
        <v>2</v>
      </c>
      <c r="K47" s="4" t="s">
        <v>30</v>
      </c>
      <c r="L47" s="4">
        <v>-1240</v>
      </c>
      <c r="M47" s="4">
        <v>-1240</v>
      </c>
      <c r="N47" s="4" t="s">
        <v>278</v>
      </c>
      <c r="O47" s="4" t="s">
        <v>32</v>
      </c>
      <c r="P47" s="4" t="s">
        <v>33</v>
      </c>
      <c r="Q47" s="4">
        <v>0</v>
      </c>
      <c r="R47" s="7">
        <v>45066</v>
      </c>
      <c r="S47" s="6">
        <v>45083</v>
      </c>
      <c r="T47" s="4" t="s">
        <v>34</v>
      </c>
      <c r="U47" s="4">
        <v>-1240</v>
      </c>
      <c r="V47" s="4">
        <v>0</v>
      </c>
      <c r="W47" s="4">
        <v>0</v>
      </c>
      <c r="X47" s="4" t="s">
        <v>279</v>
      </c>
      <c r="Y47" s="4" t="s">
        <v>42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45077</v>
      </c>
      <c r="G48" s="6">
        <v>45080</v>
      </c>
      <c r="H48" s="4">
        <v>1</v>
      </c>
      <c r="I48" s="4">
        <v>3</v>
      </c>
      <c r="J48" s="4">
        <v>3</v>
      </c>
      <c r="K48" s="4" t="s">
        <v>30</v>
      </c>
      <c r="L48" s="4">
        <v>7316</v>
      </c>
      <c r="M48" s="4">
        <v>7316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45067</v>
      </c>
      <c r="S48" s="6">
        <v>45083</v>
      </c>
      <c r="T48" s="4" t="s">
        <v>34</v>
      </c>
      <c r="U48" s="4">
        <v>7316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45079</v>
      </c>
      <c r="G49" s="6">
        <v>45080</v>
      </c>
      <c r="H49" s="4">
        <v>1</v>
      </c>
      <c r="I49" s="4">
        <v>1</v>
      </c>
      <c r="J49" s="4">
        <v>1</v>
      </c>
      <c r="K49" s="4" t="s">
        <v>30</v>
      </c>
      <c r="L49" s="4">
        <v>941</v>
      </c>
      <c r="M49" s="4">
        <v>941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45068</v>
      </c>
      <c r="S49" s="6">
        <v>45083</v>
      </c>
      <c r="T49" s="4" t="s">
        <v>34</v>
      </c>
      <c r="U49" s="4">
        <v>941</v>
      </c>
      <c r="V49" s="4">
        <v>0</v>
      </c>
      <c r="W49" s="4">
        <v>0</v>
      </c>
      <c r="X49" s="4" t="s">
        <v>290</v>
      </c>
      <c r="Y49" s="4" t="s">
        <v>42</v>
      </c>
    </row>
    <row r="50" s="4" customFormat="1" spans="1:25">
      <c r="A50" s="4" t="s">
        <v>286</v>
      </c>
      <c r="B50" s="4" t="s">
        <v>26</v>
      </c>
      <c r="C50" s="4" t="s">
        <v>214</v>
      </c>
      <c r="D50" s="4" t="s">
        <v>287</v>
      </c>
      <c r="E50" s="4" t="s">
        <v>288</v>
      </c>
      <c r="F50" s="6">
        <v>45079</v>
      </c>
      <c r="G50" s="6">
        <v>45080</v>
      </c>
      <c r="H50" s="4">
        <v>1</v>
      </c>
      <c r="I50" s="4">
        <v>1</v>
      </c>
      <c r="J50" s="4">
        <v>1</v>
      </c>
      <c r="K50" s="4" t="s">
        <v>30</v>
      </c>
      <c r="L50" s="4">
        <v>-941</v>
      </c>
      <c r="M50" s="4">
        <v>-941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45068</v>
      </c>
      <c r="S50" s="6">
        <v>45083</v>
      </c>
      <c r="T50" s="4" t="s">
        <v>34</v>
      </c>
      <c r="U50" s="4">
        <v>-941</v>
      </c>
      <c r="V50" s="4">
        <v>0</v>
      </c>
      <c r="W50" s="4">
        <v>0</v>
      </c>
      <c r="X50" s="4" t="s">
        <v>290</v>
      </c>
      <c r="Y50" s="4" t="s">
        <v>42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45078</v>
      </c>
      <c r="G51" s="6">
        <v>45080</v>
      </c>
      <c r="H51" s="4">
        <v>1</v>
      </c>
      <c r="I51" s="4">
        <v>2</v>
      </c>
      <c r="J51" s="4">
        <v>2</v>
      </c>
      <c r="K51" s="4" t="s">
        <v>30</v>
      </c>
      <c r="L51" s="4">
        <v>672</v>
      </c>
      <c r="M51" s="4">
        <v>672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45068.0000115741</v>
      </c>
      <c r="S51" s="6">
        <v>45083</v>
      </c>
      <c r="T51" s="4" t="s">
        <v>34</v>
      </c>
      <c r="U51" s="4">
        <v>672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45079</v>
      </c>
      <c r="G52" s="6">
        <v>45080</v>
      </c>
      <c r="H52" s="4">
        <v>1</v>
      </c>
      <c r="I52" s="4">
        <v>1</v>
      </c>
      <c r="J52" s="4">
        <v>1</v>
      </c>
      <c r="K52" s="4" t="s">
        <v>30</v>
      </c>
      <c r="L52" s="4">
        <v>568</v>
      </c>
      <c r="M52" s="4">
        <v>568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45068</v>
      </c>
      <c r="S52" s="6">
        <v>45083</v>
      </c>
      <c r="T52" s="4" t="s">
        <v>34</v>
      </c>
      <c r="U52" s="4">
        <v>568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45073</v>
      </c>
      <c r="G53" s="6">
        <v>45080</v>
      </c>
      <c r="H53" s="4">
        <v>1</v>
      </c>
      <c r="I53" s="4">
        <v>7</v>
      </c>
      <c r="J53" s="4">
        <v>7</v>
      </c>
      <c r="K53" s="4" t="s">
        <v>30</v>
      </c>
      <c r="L53" s="4">
        <v>19908</v>
      </c>
      <c r="M53" s="4">
        <v>19908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45069</v>
      </c>
      <c r="S53" s="6">
        <v>45083</v>
      </c>
      <c r="T53" s="4" t="s">
        <v>34</v>
      </c>
      <c r="U53" s="4">
        <v>19908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45075</v>
      </c>
      <c r="G54" s="6">
        <v>45080</v>
      </c>
      <c r="H54" s="4">
        <v>1</v>
      </c>
      <c r="I54" s="4">
        <v>5</v>
      </c>
      <c r="J54" s="4">
        <v>5</v>
      </c>
      <c r="K54" s="4" t="s">
        <v>30</v>
      </c>
      <c r="L54" s="4">
        <v>14547</v>
      </c>
      <c r="M54" s="4">
        <v>14547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45069</v>
      </c>
      <c r="S54" s="6">
        <v>45083</v>
      </c>
      <c r="T54" s="4" t="s">
        <v>34</v>
      </c>
      <c r="U54" s="4">
        <v>14547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316</v>
      </c>
      <c r="E55" s="4" t="s">
        <v>317</v>
      </c>
      <c r="F55" s="6">
        <v>45078</v>
      </c>
      <c r="G55" s="6">
        <v>45080</v>
      </c>
      <c r="H55" s="4">
        <v>1</v>
      </c>
      <c r="I55" s="4">
        <v>2</v>
      </c>
      <c r="J55" s="4">
        <v>2</v>
      </c>
      <c r="K55" s="4" t="s">
        <v>30</v>
      </c>
      <c r="L55" s="4">
        <v>990</v>
      </c>
      <c r="M55" s="4">
        <v>990</v>
      </c>
      <c r="N55" s="4" t="s">
        <v>318</v>
      </c>
      <c r="O55" s="4" t="s">
        <v>32</v>
      </c>
      <c r="P55" s="4" t="s">
        <v>33</v>
      </c>
      <c r="Q55" s="4">
        <v>0</v>
      </c>
      <c r="R55" s="7">
        <v>45069</v>
      </c>
      <c r="S55" s="6">
        <v>45083</v>
      </c>
      <c r="T55" s="4" t="s">
        <v>34</v>
      </c>
      <c r="U55" s="4">
        <v>990</v>
      </c>
      <c r="V55" s="4">
        <v>0</v>
      </c>
      <c r="W55" s="4">
        <v>0</v>
      </c>
      <c r="X55" s="4" t="s">
        <v>319</v>
      </c>
      <c r="Y55" s="4" t="s">
        <v>320</v>
      </c>
    </row>
    <row r="56" s="4" customFormat="1" spans="1:25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45076</v>
      </c>
      <c r="G56" s="6">
        <v>45080</v>
      </c>
      <c r="H56" s="4">
        <v>1</v>
      </c>
      <c r="I56" s="4">
        <v>4</v>
      </c>
      <c r="J56" s="4">
        <v>4</v>
      </c>
      <c r="K56" s="4" t="s">
        <v>30</v>
      </c>
      <c r="L56" s="4">
        <v>2152</v>
      </c>
      <c r="M56" s="4">
        <v>2152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45062</v>
      </c>
      <c r="S56" s="6">
        <v>45083</v>
      </c>
      <c r="T56" s="4" t="s">
        <v>34</v>
      </c>
      <c r="U56" s="4">
        <v>2152</v>
      </c>
      <c r="V56" s="4">
        <v>0</v>
      </c>
      <c r="W56" s="4">
        <v>0</v>
      </c>
      <c r="X56" s="4" t="s">
        <v>325</v>
      </c>
      <c r="Y56" s="4" t="s">
        <v>42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45075</v>
      </c>
      <c r="G57" s="6">
        <v>45080</v>
      </c>
      <c r="H57" s="4">
        <v>1</v>
      </c>
      <c r="I57" s="4">
        <v>5</v>
      </c>
      <c r="J57" s="4">
        <v>5</v>
      </c>
      <c r="K57" s="4" t="s">
        <v>30</v>
      </c>
      <c r="L57" s="4">
        <v>1090</v>
      </c>
      <c r="M57" s="4">
        <v>1090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45070</v>
      </c>
      <c r="S57" s="6">
        <v>45083</v>
      </c>
      <c r="T57" s="4" t="s">
        <v>34</v>
      </c>
      <c r="U57" s="4">
        <v>1090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333</v>
      </c>
      <c r="E58" s="4" t="s">
        <v>334</v>
      </c>
      <c r="F58" s="6">
        <v>45078</v>
      </c>
      <c r="G58" s="6">
        <v>45080</v>
      </c>
      <c r="H58" s="4">
        <v>1</v>
      </c>
      <c r="I58" s="4">
        <v>2</v>
      </c>
      <c r="J58" s="4">
        <v>2</v>
      </c>
      <c r="K58" s="4" t="s">
        <v>30</v>
      </c>
      <c r="L58" s="4">
        <v>831</v>
      </c>
      <c r="M58" s="4">
        <v>831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45070</v>
      </c>
      <c r="S58" s="6">
        <v>45083</v>
      </c>
      <c r="T58" s="4" t="s">
        <v>34</v>
      </c>
      <c r="U58" s="4">
        <v>831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45079</v>
      </c>
      <c r="G59" s="6">
        <v>45080</v>
      </c>
      <c r="H59" s="4">
        <v>1</v>
      </c>
      <c r="I59" s="4">
        <v>1</v>
      </c>
      <c r="J59" s="4">
        <v>1</v>
      </c>
      <c r="K59" s="4" t="s">
        <v>30</v>
      </c>
      <c r="L59" s="4">
        <v>494</v>
      </c>
      <c r="M59" s="4">
        <v>494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45070</v>
      </c>
      <c r="S59" s="6">
        <v>45083</v>
      </c>
      <c r="T59" s="4" t="s">
        <v>34</v>
      </c>
      <c r="U59" s="4">
        <v>494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45077</v>
      </c>
      <c r="G60" s="6">
        <v>45080</v>
      </c>
      <c r="H60" s="4">
        <v>4</v>
      </c>
      <c r="I60" s="4">
        <v>3</v>
      </c>
      <c r="J60" s="4">
        <v>12</v>
      </c>
      <c r="K60" s="4" t="s">
        <v>30</v>
      </c>
      <c r="L60" s="4">
        <v>5264</v>
      </c>
      <c r="M60" s="4">
        <v>5264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45070</v>
      </c>
      <c r="S60" s="6">
        <v>45083</v>
      </c>
      <c r="T60" s="4" t="s">
        <v>34</v>
      </c>
      <c r="U60" s="4">
        <v>5264</v>
      </c>
      <c r="V60" s="4">
        <v>0</v>
      </c>
      <c r="W60" s="4">
        <v>0</v>
      </c>
      <c r="X60" s="4" t="s">
        <v>348</v>
      </c>
      <c r="Y60" s="4" t="s">
        <v>42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45079</v>
      </c>
      <c r="G61" s="6">
        <v>45080</v>
      </c>
      <c r="H61" s="4">
        <v>1</v>
      </c>
      <c r="I61" s="4">
        <v>1</v>
      </c>
      <c r="J61" s="4">
        <v>1</v>
      </c>
      <c r="K61" s="4" t="s">
        <v>30</v>
      </c>
      <c r="L61" s="4">
        <v>2015</v>
      </c>
      <c r="M61" s="4">
        <v>2015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45070</v>
      </c>
      <c r="S61" s="6">
        <v>45083</v>
      </c>
      <c r="T61" s="4" t="s">
        <v>34</v>
      </c>
      <c r="U61" s="4">
        <v>2015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45079</v>
      </c>
      <c r="G62" s="6">
        <v>45080</v>
      </c>
      <c r="H62" s="4">
        <v>1</v>
      </c>
      <c r="I62" s="4">
        <v>1</v>
      </c>
      <c r="J62" s="4">
        <v>1</v>
      </c>
      <c r="K62" s="4" t="s">
        <v>30</v>
      </c>
      <c r="L62" s="4">
        <v>321</v>
      </c>
      <c r="M62" s="4">
        <v>321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45070</v>
      </c>
      <c r="S62" s="6">
        <v>45083</v>
      </c>
      <c r="T62" s="4" t="s">
        <v>34</v>
      </c>
      <c r="U62" s="4">
        <v>321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45078</v>
      </c>
      <c r="G63" s="6">
        <v>45080</v>
      </c>
      <c r="H63" s="4">
        <v>1</v>
      </c>
      <c r="I63" s="4">
        <v>2</v>
      </c>
      <c r="J63" s="4">
        <v>2</v>
      </c>
      <c r="K63" s="4" t="s">
        <v>30</v>
      </c>
      <c r="L63" s="4">
        <v>1770</v>
      </c>
      <c r="M63" s="4">
        <v>1770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45070</v>
      </c>
      <c r="S63" s="6">
        <v>45083</v>
      </c>
      <c r="T63" s="4" t="s">
        <v>34</v>
      </c>
      <c r="U63" s="4">
        <v>1770</v>
      </c>
      <c r="V63" s="4">
        <v>0</v>
      </c>
      <c r="W63" s="4">
        <v>0</v>
      </c>
      <c r="X63" s="4" t="s">
        <v>365</v>
      </c>
      <c r="Y63" s="4" t="s">
        <v>42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367</v>
      </c>
      <c r="E64" s="4" t="s">
        <v>368</v>
      </c>
      <c r="F64" s="6">
        <v>45077</v>
      </c>
      <c r="G64" s="6">
        <v>45080</v>
      </c>
      <c r="H64" s="4">
        <v>1</v>
      </c>
      <c r="I64" s="4">
        <v>3</v>
      </c>
      <c r="J64" s="4">
        <v>3</v>
      </c>
      <c r="K64" s="4" t="s">
        <v>30</v>
      </c>
      <c r="L64" s="4">
        <v>1155</v>
      </c>
      <c r="M64" s="4">
        <v>1155</v>
      </c>
      <c r="N64" s="4" t="s">
        <v>369</v>
      </c>
      <c r="O64" s="4" t="s">
        <v>32</v>
      </c>
      <c r="P64" s="4" t="s">
        <v>33</v>
      </c>
      <c r="Q64" s="4">
        <v>0</v>
      </c>
      <c r="R64" s="7">
        <v>45071</v>
      </c>
      <c r="S64" s="6">
        <v>45083</v>
      </c>
      <c r="T64" s="4" t="s">
        <v>34</v>
      </c>
      <c r="U64" s="4">
        <v>1155</v>
      </c>
      <c r="V64" s="4">
        <v>0</v>
      </c>
      <c r="W64" s="4">
        <v>0</v>
      </c>
      <c r="X64" s="4" t="s">
        <v>370</v>
      </c>
      <c r="Y64" s="4" t="s">
        <v>42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372</v>
      </c>
      <c r="E65" s="4" t="s">
        <v>373</v>
      </c>
      <c r="F65" s="6">
        <v>45079</v>
      </c>
      <c r="G65" s="6">
        <v>45080</v>
      </c>
      <c r="H65" s="4">
        <v>1</v>
      </c>
      <c r="I65" s="4">
        <v>1</v>
      </c>
      <c r="J65" s="4">
        <v>1</v>
      </c>
      <c r="K65" s="4" t="s">
        <v>30</v>
      </c>
      <c r="L65" s="4">
        <v>285</v>
      </c>
      <c r="M65" s="4">
        <v>285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45071</v>
      </c>
      <c r="S65" s="6">
        <v>45083</v>
      </c>
      <c r="T65" s="4" t="s">
        <v>34</v>
      </c>
      <c r="U65" s="4">
        <v>285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378</v>
      </c>
      <c r="E66" s="4" t="s">
        <v>379</v>
      </c>
      <c r="F66" s="6">
        <v>45078</v>
      </c>
      <c r="G66" s="6">
        <v>45080</v>
      </c>
      <c r="H66" s="4">
        <v>1</v>
      </c>
      <c r="I66" s="4">
        <v>2</v>
      </c>
      <c r="J66" s="4">
        <v>2</v>
      </c>
      <c r="K66" s="4" t="s">
        <v>30</v>
      </c>
      <c r="L66" s="4">
        <v>698</v>
      </c>
      <c r="M66" s="4">
        <v>698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45071</v>
      </c>
      <c r="S66" s="6">
        <v>45083</v>
      </c>
      <c r="T66" s="4" t="s">
        <v>34</v>
      </c>
      <c r="U66" s="4">
        <v>698</v>
      </c>
      <c r="V66" s="4">
        <v>0</v>
      </c>
      <c r="W66" s="4">
        <v>0</v>
      </c>
      <c r="X66" s="4" t="s">
        <v>381</v>
      </c>
      <c r="Y66" s="4" t="s">
        <v>42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383</v>
      </c>
      <c r="E67" s="4" t="s">
        <v>384</v>
      </c>
      <c r="F67" s="6">
        <v>45079</v>
      </c>
      <c r="G67" s="6">
        <v>45080</v>
      </c>
      <c r="H67" s="4">
        <v>1</v>
      </c>
      <c r="I67" s="4">
        <v>1</v>
      </c>
      <c r="J67" s="4">
        <v>1</v>
      </c>
      <c r="K67" s="4" t="s">
        <v>30</v>
      </c>
      <c r="L67" s="4">
        <v>1624</v>
      </c>
      <c r="M67" s="4">
        <v>1624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45072</v>
      </c>
      <c r="S67" s="6">
        <v>45083</v>
      </c>
      <c r="T67" s="4" t="s">
        <v>34</v>
      </c>
      <c r="U67" s="4">
        <v>1624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222</v>
      </c>
      <c r="E68" s="4" t="s">
        <v>389</v>
      </c>
      <c r="F68" s="6">
        <v>45075</v>
      </c>
      <c r="G68" s="6">
        <v>45080</v>
      </c>
      <c r="H68" s="4">
        <v>2</v>
      </c>
      <c r="I68" s="4">
        <v>5</v>
      </c>
      <c r="J68" s="4">
        <v>10</v>
      </c>
      <c r="K68" s="4" t="s">
        <v>30</v>
      </c>
      <c r="L68" s="4">
        <v>13320</v>
      </c>
      <c r="M68" s="4">
        <v>13320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45072</v>
      </c>
      <c r="S68" s="6">
        <v>45083</v>
      </c>
      <c r="T68" s="4" t="s">
        <v>34</v>
      </c>
      <c r="U68" s="4">
        <v>13320</v>
      </c>
      <c r="V68" s="4">
        <v>0</v>
      </c>
      <c r="W68" s="4">
        <v>0</v>
      </c>
      <c r="X68" s="4" t="s">
        <v>391</v>
      </c>
      <c r="Y68" s="4" t="s">
        <v>42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394</v>
      </c>
      <c r="F69" s="6">
        <v>45079</v>
      </c>
      <c r="G69" s="6">
        <v>45080</v>
      </c>
      <c r="H69" s="4">
        <v>2</v>
      </c>
      <c r="I69" s="4">
        <v>1</v>
      </c>
      <c r="J69" s="4">
        <v>2</v>
      </c>
      <c r="K69" s="4" t="s">
        <v>30</v>
      </c>
      <c r="L69" s="4">
        <v>4370</v>
      </c>
      <c r="M69" s="4">
        <v>4370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45072</v>
      </c>
      <c r="S69" s="6">
        <v>45083</v>
      </c>
      <c r="T69" s="4" t="s">
        <v>34</v>
      </c>
      <c r="U69" s="4">
        <v>4370</v>
      </c>
      <c r="V69" s="4">
        <v>0</v>
      </c>
      <c r="W69" s="4">
        <v>0</v>
      </c>
      <c r="X69" s="4" t="s">
        <v>396</v>
      </c>
      <c r="Y69" s="4" t="s">
        <v>42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73</v>
      </c>
      <c r="E70" s="4" t="s">
        <v>398</v>
      </c>
      <c r="F70" s="6">
        <v>45079</v>
      </c>
      <c r="G70" s="6">
        <v>45080</v>
      </c>
      <c r="H70" s="4">
        <v>1</v>
      </c>
      <c r="I70" s="4">
        <v>1</v>
      </c>
      <c r="J70" s="4">
        <v>1</v>
      </c>
      <c r="K70" s="4" t="s">
        <v>30</v>
      </c>
      <c r="L70" s="4">
        <v>818</v>
      </c>
      <c r="M70" s="4">
        <v>818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45072</v>
      </c>
      <c r="S70" s="6">
        <v>45083</v>
      </c>
      <c r="T70" s="4" t="s">
        <v>34</v>
      </c>
      <c r="U70" s="4">
        <v>818</v>
      </c>
      <c r="V70" s="4">
        <v>0</v>
      </c>
      <c r="W70" s="4">
        <v>0</v>
      </c>
      <c r="X70" s="4" t="s">
        <v>400</v>
      </c>
      <c r="Y70" s="4" t="s">
        <v>42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402</v>
      </c>
      <c r="E71" s="4" t="s">
        <v>403</v>
      </c>
      <c r="F71" s="6">
        <v>45076</v>
      </c>
      <c r="G71" s="6">
        <v>45080</v>
      </c>
      <c r="H71" s="4">
        <v>1</v>
      </c>
      <c r="I71" s="4">
        <v>4</v>
      </c>
      <c r="J71" s="4">
        <v>4</v>
      </c>
      <c r="K71" s="4" t="s">
        <v>30</v>
      </c>
      <c r="L71" s="4">
        <v>4228</v>
      </c>
      <c r="M71" s="4">
        <v>4228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45072</v>
      </c>
      <c r="S71" s="6">
        <v>45083</v>
      </c>
      <c r="T71" s="4" t="s">
        <v>34</v>
      </c>
      <c r="U71" s="4">
        <v>4228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45079</v>
      </c>
      <c r="G72" s="6">
        <v>45080</v>
      </c>
      <c r="H72" s="4">
        <v>1</v>
      </c>
      <c r="I72" s="4">
        <v>1</v>
      </c>
      <c r="J72" s="4">
        <v>1</v>
      </c>
      <c r="K72" s="4" t="s">
        <v>30</v>
      </c>
      <c r="L72" s="4">
        <v>238</v>
      </c>
      <c r="M72" s="4">
        <v>238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45072</v>
      </c>
      <c r="S72" s="6">
        <v>45083</v>
      </c>
      <c r="T72" s="4" t="s">
        <v>34</v>
      </c>
      <c r="U72" s="4">
        <v>238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377</v>
      </c>
      <c r="B73" s="4" t="s">
        <v>26</v>
      </c>
      <c r="C73" s="4" t="s">
        <v>214</v>
      </c>
      <c r="D73" s="4" t="s">
        <v>378</v>
      </c>
      <c r="E73" s="4" t="s">
        <v>379</v>
      </c>
      <c r="F73" s="6">
        <v>45078</v>
      </c>
      <c r="G73" s="6">
        <v>45080</v>
      </c>
      <c r="H73" s="4">
        <v>1</v>
      </c>
      <c r="I73" s="4">
        <v>2</v>
      </c>
      <c r="J73" s="4">
        <v>2</v>
      </c>
      <c r="K73" s="4" t="s">
        <v>30</v>
      </c>
      <c r="L73" s="4">
        <v>-698</v>
      </c>
      <c r="M73" s="4">
        <v>-698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45071</v>
      </c>
      <c r="S73" s="6">
        <v>45083</v>
      </c>
      <c r="T73" s="4" t="s">
        <v>34</v>
      </c>
      <c r="U73" s="4">
        <v>-698</v>
      </c>
      <c r="V73" s="4">
        <v>0</v>
      </c>
      <c r="W73" s="4">
        <v>0</v>
      </c>
      <c r="X73" s="4" t="s">
        <v>381</v>
      </c>
      <c r="Y73" s="4" t="s">
        <v>42</v>
      </c>
    </row>
    <row r="74" s="4" customFormat="1" spans="1:25">
      <c r="A74" s="4" t="s">
        <v>413</v>
      </c>
      <c r="B74" s="4" t="s">
        <v>26</v>
      </c>
      <c r="C74" s="4" t="s">
        <v>27</v>
      </c>
      <c r="D74" s="4" t="s">
        <v>414</v>
      </c>
      <c r="E74" s="4" t="s">
        <v>121</v>
      </c>
      <c r="F74" s="6">
        <v>45079</v>
      </c>
      <c r="G74" s="6">
        <v>45080</v>
      </c>
      <c r="H74" s="4">
        <v>1</v>
      </c>
      <c r="I74" s="4">
        <v>1</v>
      </c>
      <c r="J74" s="4">
        <v>1</v>
      </c>
      <c r="K74" s="4" t="s">
        <v>30</v>
      </c>
      <c r="L74" s="4">
        <v>489</v>
      </c>
      <c r="M74" s="4">
        <v>489</v>
      </c>
      <c r="N74" s="4" t="s">
        <v>415</v>
      </c>
      <c r="O74" s="4" t="s">
        <v>32</v>
      </c>
      <c r="P74" s="4" t="s">
        <v>33</v>
      </c>
      <c r="Q74" s="4">
        <v>0</v>
      </c>
      <c r="R74" s="7">
        <v>45073</v>
      </c>
      <c r="S74" s="6">
        <v>45083</v>
      </c>
      <c r="T74" s="4" t="s">
        <v>34</v>
      </c>
      <c r="U74" s="4">
        <v>489</v>
      </c>
      <c r="V74" s="4">
        <v>0</v>
      </c>
      <c r="W74" s="4">
        <v>0</v>
      </c>
      <c r="X74" s="4" t="s">
        <v>416</v>
      </c>
      <c r="Y74" s="4" t="s">
        <v>417</v>
      </c>
    </row>
    <row r="75" s="4" customFormat="1" spans="1:25">
      <c r="A75" s="4" t="s">
        <v>418</v>
      </c>
      <c r="B75" s="4" t="s">
        <v>26</v>
      </c>
      <c r="C75" s="4" t="s">
        <v>27</v>
      </c>
      <c r="D75" s="4" t="s">
        <v>419</v>
      </c>
      <c r="E75" s="4" t="s">
        <v>420</v>
      </c>
      <c r="F75" s="6">
        <v>45078</v>
      </c>
      <c r="G75" s="6">
        <v>45080</v>
      </c>
      <c r="H75" s="4">
        <v>1</v>
      </c>
      <c r="I75" s="4">
        <v>2</v>
      </c>
      <c r="J75" s="4">
        <v>2</v>
      </c>
      <c r="K75" s="4" t="s">
        <v>30</v>
      </c>
      <c r="L75" s="4">
        <v>2758</v>
      </c>
      <c r="M75" s="4">
        <v>2758</v>
      </c>
      <c r="N75" s="4" t="s">
        <v>421</v>
      </c>
      <c r="O75" s="4" t="s">
        <v>32</v>
      </c>
      <c r="P75" s="4" t="s">
        <v>33</v>
      </c>
      <c r="Q75" s="4">
        <v>0</v>
      </c>
      <c r="R75" s="7">
        <v>45073</v>
      </c>
      <c r="S75" s="6">
        <v>45083</v>
      </c>
      <c r="T75" s="4" t="s">
        <v>34</v>
      </c>
      <c r="U75" s="4">
        <v>2758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425</v>
      </c>
      <c r="E76" s="4" t="s">
        <v>426</v>
      </c>
      <c r="F76" s="6">
        <v>45078</v>
      </c>
      <c r="G76" s="6">
        <v>45080</v>
      </c>
      <c r="H76" s="4">
        <v>1</v>
      </c>
      <c r="I76" s="4">
        <v>2</v>
      </c>
      <c r="J76" s="4">
        <v>2</v>
      </c>
      <c r="K76" s="4" t="s">
        <v>30</v>
      </c>
      <c r="L76" s="4">
        <v>1355</v>
      </c>
      <c r="M76" s="4">
        <v>1355</v>
      </c>
      <c r="N76" s="4" t="s">
        <v>427</v>
      </c>
      <c r="O76" s="4" t="s">
        <v>32</v>
      </c>
      <c r="P76" s="4" t="s">
        <v>33</v>
      </c>
      <c r="Q76" s="4">
        <v>0</v>
      </c>
      <c r="R76" s="7">
        <v>45073</v>
      </c>
      <c r="S76" s="6">
        <v>45083</v>
      </c>
      <c r="T76" s="4" t="s">
        <v>34</v>
      </c>
      <c r="U76" s="4">
        <v>1355</v>
      </c>
      <c r="V76" s="4">
        <v>0</v>
      </c>
      <c r="W76" s="4">
        <v>0</v>
      </c>
      <c r="X76" s="4" t="s">
        <v>428</v>
      </c>
      <c r="Y76" s="4" t="s">
        <v>429</v>
      </c>
    </row>
    <row r="77" s="4" customFormat="1" spans="1:25">
      <c r="A77" s="4" t="s">
        <v>430</v>
      </c>
      <c r="B77" s="4" t="s">
        <v>26</v>
      </c>
      <c r="C77" s="4" t="s">
        <v>27</v>
      </c>
      <c r="D77" s="4" t="s">
        <v>431</v>
      </c>
      <c r="E77" s="4" t="s">
        <v>432</v>
      </c>
      <c r="F77" s="6">
        <v>45073</v>
      </c>
      <c r="G77" s="6">
        <v>45080</v>
      </c>
      <c r="H77" s="4">
        <v>1</v>
      </c>
      <c r="I77" s="4">
        <v>7</v>
      </c>
      <c r="J77" s="4">
        <v>7</v>
      </c>
      <c r="K77" s="4" t="s">
        <v>30</v>
      </c>
      <c r="L77" s="4">
        <v>2369</v>
      </c>
      <c r="M77" s="4">
        <v>2369</v>
      </c>
      <c r="N77" s="4" t="s">
        <v>433</v>
      </c>
      <c r="O77" s="4" t="s">
        <v>32</v>
      </c>
      <c r="P77" s="4" t="s">
        <v>33</v>
      </c>
      <c r="Q77" s="4">
        <v>0</v>
      </c>
      <c r="R77" s="7">
        <v>45073</v>
      </c>
      <c r="S77" s="6">
        <v>45083</v>
      </c>
      <c r="T77" s="4" t="s">
        <v>34</v>
      </c>
      <c r="U77" s="4">
        <v>2369</v>
      </c>
      <c r="V77" s="4">
        <v>0</v>
      </c>
      <c r="W77" s="4">
        <v>0</v>
      </c>
      <c r="X77" s="4" t="s">
        <v>434</v>
      </c>
      <c r="Y77" s="4" t="s">
        <v>435</v>
      </c>
    </row>
    <row r="78" s="4" customFormat="1" spans="1:25">
      <c r="A78" s="4" t="s">
        <v>436</v>
      </c>
      <c r="B78" s="4" t="s">
        <v>26</v>
      </c>
      <c r="C78" s="4" t="s">
        <v>27</v>
      </c>
      <c r="D78" s="4" t="s">
        <v>437</v>
      </c>
      <c r="E78" s="4" t="s">
        <v>438</v>
      </c>
      <c r="F78" s="6">
        <v>45079</v>
      </c>
      <c r="G78" s="6">
        <v>45080</v>
      </c>
      <c r="H78" s="4">
        <v>1</v>
      </c>
      <c r="I78" s="4">
        <v>1</v>
      </c>
      <c r="J78" s="4">
        <v>1</v>
      </c>
      <c r="K78" s="4" t="s">
        <v>30</v>
      </c>
      <c r="L78" s="4">
        <v>1671</v>
      </c>
      <c r="M78" s="4">
        <v>1671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45073</v>
      </c>
      <c r="S78" s="6">
        <v>45083</v>
      </c>
      <c r="T78" s="4" t="s">
        <v>34</v>
      </c>
      <c r="U78" s="4">
        <v>1671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443</v>
      </c>
      <c r="E79" s="4" t="s">
        <v>444</v>
      </c>
      <c r="F79" s="6">
        <v>45079</v>
      </c>
      <c r="G79" s="6">
        <v>45080</v>
      </c>
      <c r="H79" s="4">
        <v>1</v>
      </c>
      <c r="I79" s="4">
        <v>1</v>
      </c>
      <c r="J79" s="4">
        <v>1</v>
      </c>
      <c r="K79" s="4" t="s">
        <v>30</v>
      </c>
      <c r="L79" s="4">
        <v>268</v>
      </c>
      <c r="M79" s="4">
        <v>268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45073</v>
      </c>
      <c r="S79" s="6">
        <v>45083</v>
      </c>
      <c r="T79" s="4" t="s">
        <v>34</v>
      </c>
      <c r="U79" s="4">
        <v>268</v>
      </c>
      <c r="V79" s="4">
        <v>0</v>
      </c>
      <c r="W79" s="4">
        <v>0</v>
      </c>
      <c r="X79" s="4" t="s">
        <v>446</v>
      </c>
      <c r="Y79" s="4" t="s">
        <v>42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179</v>
      </c>
      <c r="E80" s="4" t="s">
        <v>448</v>
      </c>
      <c r="F80" s="6">
        <v>45079</v>
      </c>
      <c r="G80" s="6">
        <v>45080</v>
      </c>
      <c r="H80" s="4">
        <v>1</v>
      </c>
      <c r="I80" s="4">
        <v>1</v>
      </c>
      <c r="J80" s="4">
        <v>1</v>
      </c>
      <c r="K80" s="4" t="s">
        <v>30</v>
      </c>
      <c r="L80" s="4">
        <v>327</v>
      </c>
      <c r="M80" s="4">
        <v>327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45059</v>
      </c>
      <c r="S80" s="6">
        <v>45083</v>
      </c>
      <c r="T80" s="4" t="s">
        <v>34</v>
      </c>
      <c r="U80" s="4">
        <v>327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453</v>
      </c>
      <c r="E81" s="4" t="s">
        <v>454</v>
      </c>
      <c r="F81" s="6">
        <v>45073</v>
      </c>
      <c r="G81" s="6">
        <v>45080</v>
      </c>
      <c r="H81" s="4">
        <v>1</v>
      </c>
      <c r="I81" s="4">
        <v>7</v>
      </c>
      <c r="J81" s="4">
        <v>7</v>
      </c>
      <c r="K81" s="4" t="s">
        <v>30</v>
      </c>
      <c r="L81" s="4">
        <v>3460</v>
      </c>
      <c r="M81" s="4">
        <v>3460</v>
      </c>
      <c r="N81" s="4" t="s">
        <v>455</v>
      </c>
      <c r="O81" s="4" t="s">
        <v>32</v>
      </c>
      <c r="P81" s="4" t="s">
        <v>33</v>
      </c>
      <c r="Q81" s="4">
        <v>0</v>
      </c>
      <c r="R81" s="7">
        <v>45073</v>
      </c>
      <c r="S81" s="6">
        <v>45083</v>
      </c>
      <c r="T81" s="4" t="s">
        <v>34</v>
      </c>
      <c r="U81" s="4">
        <v>3460</v>
      </c>
      <c r="V81" s="4">
        <v>0</v>
      </c>
      <c r="W81" s="4">
        <v>0</v>
      </c>
      <c r="X81" s="4" t="s">
        <v>456</v>
      </c>
      <c r="Y81" s="4" t="s">
        <v>457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460</v>
      </c>
      <c r="F82" s="6">
        <v>45074</v>
      </c>
      <c r="G82" s="6">
        <v>45080</v>
      </c>
      <c r="H82" s="4">
        <v>1</v>
      </c>
      <c r="I82" s="4">
        <v>6</v>
      </c>
      <c r="J82" s="4">
        <v>6</v>
      </c>
      <c r="K82" s="4" t="s">
        <v>30</v>
      </c>
      <c r="L82" s="4">
        <v>1802</v>
      </c>
      <c r="M82" s="4">
        <v>1802</v>
      </c>
      <c r="N82" s="4" t="s">
        <v>461</v>
      </c>
      <c r="O82" s="4" t="s">
        <v>32</v>
      </c>
      <c r="P82" s="4" t="s">
        <v>33</v>
      </c>
      <c r="Q82" s="4">
        <v>0</v>
      </c>
      <c r="R82" s="7">
        <v>45074</v>
      </c>
      <c r="S82" s="6">
        <v>45083</v>
      </c>
      <c r="T82" s="4" t="s">
        <v>34</v>
      </c>
      <c r="U82" s="4">
        <v>1802</v>
      </c>
      <c r="V82" s="4">
        <v>0</v>
      </c>
      <c r="W82" s="4">
        <v>0</v>
      </c>
      <c r="X82" s="4" t="s">
        <v>462</v>
      </c>
      <c r="Y82" s="4" t="s">
        <v>463</v>
      </c>
    </row>
    <row r="83" s="4" customFormat="1" spans="1:25">
      <c r="A83" s="4" t="s">
        <v>464</v>
      </c>
      <c r="B83" s="4" t="s">
        <v>26</v>
      </c>
      <c r="C83" s="4" t="s">
        <v>27</v>
      </c>
      <c r="D83" s="4" t="s">
        <v>465</v>
      </c>
      <c r="E83" s="4" t="s">
        <v>186</v>
      </c>
      <c r="F83" s="6">
        <v>45075</v>
      </c>
      <c r="G83" s="6">
        <v>45080</v>
      </c>
      <c r="H83" s="4">
        <v>1</v>
      </c>
      <c r="I83" s="4">
        <v>5</v>
      </c>
      <c r="J83" s="4">
        <v>5</v>
      </c>
      <c r="K83" s="4" t="s">
        <v>30</v>
      </c>
      <c r="L83" s="4">
        <v>4063</v>
      </c>
      <c r="M83" s="4">
        <v>4063</v>
      </c>
      <c r="N83" s="4" t="s">
        <v>466</v>
      </c>
      <c r="O83" s="4" t="s">
        <v>32</v>
      </c>
      <c r="P83" s="4" t="s">
        <v>33</v>
      </c>
      <c r="Q83" s="4">
        <v>0</v>
      </c>
      <c r="R83" s="7">
        <v>45074</v>
      </c>
      <c r="S83" s="6">
        <v>45083</v>
      </c>
      <c r="T83" s="4" t="s">
        <v>34</v>
      </c>
      <c r="U83" s="4">
        <v>4063</v>
      </c>
      <c r="V83" s="4">
        <v>0</v>
      </c>
      <c r="W83" s="4">
        <v>0</v>
      </c>
      <c r="X83" s="4" t="s">
        <v>467</v>
      </c>
      <c r="Y83" s="4" t="s">
        <v>468</v>
      </c>
    </row>
    <row r="84" s="4" customFormat="1" spans="1:25">
      <c r="A84" s="4" t="s">
        <v>469</v>
      </c>
      <c r="B84" s="4" t="s">
        <v>26</v>
      </c>
      <c r="C84" s="4" t="s">
        <v>27</v>
      </c>
      <c r="D84" s="4" t="s">
        <v>470</v>
      </c>
      <c r="E84" s="4" t="s">
        <v>389</v>
      </c>
      <c r="F84" s="6">
        <v>45079</v>
      </c>
      <c r="G84" s="6">
        <v>45080</v>
      </c>
      <c r="H84" s="4">
        <v>1</v>
      </c>
      <c r="I84" s="4">
        <v>1</v>
      </c>
      <c r="J84" s="4">
        <v>1</v>
      </c>
      <c r="K84" s="4" t="s">
        <v>30</v>
      </c>
      <c r="L84" s="4">
        <v>155</v>
      </c>
      <c r="M84" s="4">
        <v>155</v>
      </c>
      <c r="N84" s="4" t="s">
        <v>471</v>
      </c>
      <c r="O84" s="4" t="s">
        <v>32</v>
      </c>
      <c r="P84" s="4" t="s">
        <v>33</v>
      </c>
      <c r="Q84" s="4">
        <v>0</v>
      </c>
      <c r="R84" s="7">
        <v>45074</v>
      </c>
      <c r="S84" s="6">
        <v>45083</v>
      </c>
      <c r="T84" s="4" t="s">
        <v>34</v>
      </c>
      <c r="U84" s="4">
        <v>155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476</v>
      </c>
      <c r="F85" s="6">
        <v>45078</v>
      </c>
      <c r="G85" s="6">
        <v>45080</v>
      </c>
      <c r="H85" s="4">
        <v>1</v>
      </c>
      <c r="I85" s="4">
        <v>2</v>
      </c>
      <c r="J85" s="4">
        <v>2</v>
      </c>
      <c r="K85" s="4" t="s">
        <v>30</v>
      </c>
      <c r="L85" s="4">
        <v>616</v>
      </c>
      <c r="M85" s="4">
        <v>616</v>
      </c>
      <c r="N85" s="4" t="s">
        <v>477</v>
      </c>
      <c r="O85" s="4" t="s">
        <v>32</v>
      </c>
      <c r="P85" s="4" t="s">
        <v>33</v>
      </c>
      <c r="Q85" s="4">
        <v>0</v>
      </c>
      <c r="R85" s="7">
        <v>45074</v>
      </c>
      <c r="S85" s="6">
        <v>45083</v>
      </c>
      <c r="T85" s="4" t="s">
        <v>34</v>
      </c>
      <c r="U85" s="4">
        <v>616</v>
      </c>
      <c r="V85" s="4">
        <v>0</v>
      </c>
      <c r="W85" s="4">
        <v>0</v>
      </c>
      <c r="X85" s="4" t="s">
        <v>478</v>
      </c>
      <c r="Y85" s="4" t="s">
        <v>479</v>
      </c>
    </row>
    <row r="86" s="4" customFormat="1" spans="1:25">
      <c r="A86" s="4" t="s">
        <v>480</v>
      </c>
      <c r="B86" s="4" t="s">
        <v>26</v>
      </c>
      <c r="C86" s="4" t="s">
        <v>27</v>
      </c>
      <c r="D86" s="4" t="s">
        <v>481</v>
      </c>
      <c r="E86" s="4" t="s">
        <v>482</v>
      </c>
      <c r="F86" s="6">
        <v>45079</v>
      </c>
      <c r="G86" s="6">
        <v>45080</v>
      </c>
      <c r="H86" s="4">
        <v>1</v>
      </c>
      <c r="I86" s="4">
        <v>1</v>
      </c>
      <c r="J86" s="4">
        <v>1</v>
      </c>
      <c r="K86" s="4" t="s">
        <v>30</v>
      </c>
      <c r="L86" s="4">
        <v>652</v>
      </c>
      <c r="M86" s="4">
        <v>652</v>
      </c>
      <c r="N86" s="4" t="s">
        <v>483</v>
      </c>
      <c r="O86" s="4" t="s">
        <v>32</v>
      </c>
      <c r="P86" s="4" t="s">
        <v>33</v>
      </c>
      <c r="Q86" s="4">
        <v>0</v>
      </c>
      <c r="R86" s="7">
        <v>45074</v>
      </c>
      <c r="S86" s="6">
        <v>45083</v>
      </c>
      <c r="T86" s="4" t="s">
        <v>34</v>
      </c>
      <c r="U86" s="4">
        <v>652</v>
      </c>
      <c r="V86" s="4">
        <v>0</v>
      </c>
      <c r="W86" s="4">
        <v>0</v>
      </c>
      <c r="X86" s="4" t="s">
        <v>484</v>
      </c>
      <c r="Y86" s="4" t="s">
        <v>485</v>
      </c>
    </row>
    <row r="87" s="4" customFormat="1" spans="1:25">
      <c r="A87" s="4" t="s">
        <v>486</v>
      </c>
      <c r="B87" s="4" t="s">
        <v>26</v>
      </c>
      <c r="C87" s="4" t="s">
        <v>27</v>
      </c>
      <c r="D87" s="4" t="s">
        <v>487</v>
      </c>
      <c r="E87" s="4" t="s">
        <v>488</v>
      </c>
      <c r="F87" s="6">
        <v>45079</v>
      </c>
      <c r="G87" s="6">
        <v>45080</v>
      </c>
      <c r="H87" s="4">
        <v>3</v>
      </c>
      <c r="I87" s="4">
        <v>1</v>
      </c>
      <c r="J87" s="4">
        <v>3</v>
      </c>
      <c r="K87" s="4" t="s">
        <v>30</v>
      </c>
      <c r="L87" s="4">
        <v>1191</v>
      </c>
      <c r="M87" s="4">
        <v>1191</v>
      </c>
      <c r="N87" s="4" t="s">
        <v>489</v>
      </c>
      <c r="O87" s="4" t="s">
        <v>32</v>
      </c>
      <c r="P87" s="4" t="s">
        <v>33</v>
      </c>
      <c r="Q87" s="4">
        <v>0</v>
      </c>
      <c r="R87" s="7">
        <v>45074</v>
      </c>
      <c r="S87" s="6">
        <v>45083</v>
      </c>
      <c r="T87" s="4" t="s">
        <v>34</v>
      </c>
      <c r="U87" s="4">
        <v>1191</v>
      </c>
      <c r="V87" s="4">
        <v>0</v>
      </c>
      <c r="W87" s="4">
        <v>0</v>
      </c>
      <c r="X87" s="4" t="s">
        <v>490</v>
      </c>
      <c r="Y87" s="4" t="s">
        <v>42</v>
      </c>
    </row>
    <row r="88" s="4" customFormat="1" spans="1:25">
      <c r="A88" s="4" t="s">
        <v>491</v>
      </c>
      <c r="B88" s="4" t="s">
        <v>26</v>
      </c>
      <c r="C88" s="4" t="s">
        <v>27</v>
      </c>
      <c r="D88" s="4" t="s">
        <v>492</v>
      </c>
      <c r="E88" s="4" t="s">
        <v>493</v>
      </c>
      <c r="F88" s="6">
        <v>45079</v>
      </c>
      <c r="G88" s="6">
        <v>45080</v>
      </c>
      <c r="H88" s="4">
        <v>1</v>
      </c>
      <c r="I88" s="4">
        <v>1</v>
      </c>
      <c r="J88" s="4">
        <v>1</v>
      </c>
      <c r="K88" s="4" t="s">
        <v>30</v>
      </c>
      <c r="L88" s="4">
        <v>984</v>
      </c>
      <c r="M88" s="4">
        <v>984</v>
      </c>
      <c r="N88" s="4" t="s">
        <v>494</v>
      </c>
      <c r="O88" s="4" t="s">
        <v>32</v>
      </c>
      <c r="P88" s="4" t="s">
        <v>33</v>
      </c>
      <c r="Q88" s="4">
        <v>0</v>
      </c>
      <c r="R88" s="7">
        <v>45074</v>
      </c>
      <c r="S88" s="6">
        <v>45083</v>
      </c>
      <c r="T88" s="4" t="s">
        <v>34</v>
      </c>
      <c r="U88" s="4">
        <v>984</v>
      </c>
      <c r="V88" s="4">
        <v>0</v>
      </c>
      <c r="W88" s="4">
        <v>0</v>
      </c>
      <c r="X88" s="4" t="s">
        <v>495</v>
      </c>
      <c r="Y88" s="4" t="s">
        <v>496</v>
      </c>
    </row>
    <row r="89" s="4" customFormat="1" spans="1:25">
      <c r="A89" s="4" t="s">
        <v>497</v>
      </c>
      <c r="B89" s="4" t="s">
        <v>26</v>
      </c>
      <c r="C89" s="4" t="s">
        <v>27</v>
      </c>
      <c r="D89" s="4" t="s">
        <v>498</v>
      </c>
      <c r="E89" s="4" t="s">
        <v>499</v>
      </c>
      <c r="F89" s="6">
        <v>45075</v>
      </c>
      <c r="G89" s="6">
        <v>45080</v>
      </c>
      <c r="H89" s="4">
        <v>1</v>
      </c>
      <c r="I89" s="4">
        <v>5</v>
      </c>
      <c r="J89" s="4">
        <v>5</v>
      </c>
      <c r="K89" s="4" t="s">
        <v>30</v>
      </c>
      <c r="L89" s="4">
        <v>13393</v>
      </c>
      <c r="M89" s="4">
        <v>13393</v>
      </c>
      <c r="N89" s="4" t="s">
        <v>500</v>
      </c>
      <c r="O89" s="4" t="s">
        <v>32</v>
      </c>
      <c r="P89" s="4" t="s">
        <v>33</v>
      </c>
      <c r="Q89" s="4">
        <v>0</v>
      </c>
      <c r="R89" s="7">
        <v>45074</v>
      </c>
      <c r="S89" s="6">
        <v>45083</v>
      </c>
      <c r="T89" s="4" t="s">
        <v>34</v>
      </c>
      <c r="U89" s="4">
        <v>13393</v>
      </c>
      <c r="V89" s="4">
        <v>0</v>
      </c>
      <c r="W89" s="4">
        <v>0</v>
      </c>
      <c r="X89" s="4" t="s">
        <v>501</v>
      </c>
      <c r="Y89" s="4" t="s">
        <v>502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504</v>
      </c>
      <c r="E90" s="4" t="s">
        <v>505</v>
      </c>
      <c r="F90" s="6">
        <v>45079</v>
      </c>
      <c r="G90" s="6">
        <v>45080</v>
      </c>
      <c r="H90" s="4">
        <v>1</v>
      </c>
      <c r="I90" s="4">
        <v>1</v>
      </c>
      <c r="J90" s="4">
        <v>1</v>
      </c>
      <c r="K90" s="4" t="s">
        <v>30</v>
      </c>
      <c r="L90" s="4">
        <v>414</v>
      </c>
      <c r="M90" s="4">
        <v>414</v>
      </c>
      <c r="N90" s="4" t="s">
        <v>506</v>
      </c>
      <c r="O90" s="4" t="s">
        <v>32</v>
      </c>
      <c r="P90" s="4" t="s">
        <v>33</v>
      </c>
      <c r="Q90" s="4">
        <v>0</v>
      </c>
      <c r="R90" s="7">
        <v>45074</v>
      </c>
      <c r="S90" s="6">
        <v>45083</v>
      </c>
      <c r="T90" s="4" t="s">
        <v>34</v>
      </c>
      <c r="U90" s="4">
        <v>414</v>
      </c>
      <c r="V90" s="4">
        <v>0</v>
      </c>
      <c r="W90" s="4">
        <v>0</v>
      </c>
      <c r="X90" s="4" t="s">
        <v>507</v>
      </c>
      <c r="Y90" s="4" t="s">
        <v>508</v>
      </c>
    </row>
    <row r="91" s="4" customFormat="1" spans="1:25">
      <c r="A91" s="4" t="s">
        <v>509</v>
      </c>
      <c r="B91" s="4" t="s">
        <v>26</v>
      </c>
      <c r="C91" s="4" t="s">
        <v>27</v>
      </c>
      <c r="D91" s="4" t="s">
        <v>510</v>
      </c>
      <c r="E91" s="4" t="s">
        <v>511</v>
      </c>
      <c r="F91" s="6">
        <v>45079</v>
      </c>
      <c r="G91" s="6">
        <v>45080</v>
      </c>
      <c r="H91" s="4">
        <v>1</v>
      </c>
      <c r="I91" s="4">
        <v>1</v>
      </c>
      <c r="J91" s="4">
        <v>1</v>
      </c>
      <c r="K91" s="4" t="s">
        <v>30</v>
      </c>
      <c r="L91" s="4">
        <v>472</v>
      </c>
      <c r="M91" s="4">
        <v>472</v>
      </c>
      <c r="N91" s="4" t="s">
        <v>512</v>
      </c>
      <c r="O91" s="4" t="s">
        <v>32</v>
      </c>
      <c r="P91" s="4" t="s">
        <v>33</v>
      </c>
      <c r="Q91" s="4">
        <v>0</v>
      </c>
      <c r="R91" s="7">
        <v>45074</v>
      </c>
      <c r="S91" s="6">
        <v>45083</v>
      </c>
      <c r="T91" s="4" t="s">
        <v>34</v>
      </c>
      <c r="U91" s="4">
        <v>472</v>
      </c>
      <c r="V91" s="4">
        <v>0</v>
      </c>
      <c r="W91" s="4">
        <v>0</v>
      </c>
      <c r="X91" s="4" t="s">
        <v>513</v>
      </c>
      <c r="Y91" s="4" t="s">
        <v>514</v>
      </c>
    </row>
    <row r="92" s="4" customFormat="1" spans="1:25">
      <c r="A92" s="4" t="s">
        <v>515</v>
      </c>
      <c r="B92" s="4" t="s">
        <v>26</v>
      </c>
      <c r="C92" s="4" t="s">
        <v>27</v>
      </c>
      <c r="D92" s="4" t="s">
        <v>516</v>
      </c>
      <c r="E92" s="4" t="s">
        <v>517</v>
      </c>
      <c r="F92" s="6">
        <v>45079</v>
      </c>
      <c r="G92" s="6">
        <v>45080</v>
      </c>
      <c r="H92" s="4">
        <v>1</v>
      </c>
      <c r="I92" s="4">
        <v>1</v>
      </c>
      <c r="J92" s="4">
        <v>1</v>
      </c>
      <c r="K92" s="4" t="s">
        <v>30</v>
      </c>
      <c r="L92" s="4">
        <v>386</v>
      </c>
      <c r="M92" s="4">
        <v>386</v>
      </c>
      <c r="N92" s="4" t="s">
        <v>518</v>
      </c>
      <c r="O92" s="4" t="s">
        <v>32</v>
      </c>
      <c r="P92" s="4" t="s">
        <v>33</v>
      </c>
      <c r="Q92" s="4">
        <v>0</v>
      </c>
      <c r="R92" s="7">
        <v>45074</v>
      </c>
      <c r="S92" s="6">
        <v>45083</v>
      </c>
      <c r="T92" s="4" t="s">
        <v>34</v>
      </c>
      <c r="U92" s="4">
        <v>386</v>
      </c>
      <c r="V92" s="4">
        <v>0</v>
      </c>
      <c r="W92" s="4">
        <v>0</v>
      </c>
      <c r="X92" s="4" t="s">
        <v>519</v>
      </c>
      <c r="Y92" s="4" t="s">
        <v>520</v>
      </c>
    </row>
    <row r="93" s="4" customFormat="1" spans="1:25">
      <c r="A93" s="4" t="s">
        <v>521</v>
      </c>
      <c r="B93" s="4" t="s">
        <v>26</v>
      </c>
      <c r="C93" s="4" t="s">
        <v>27</v>
      </c>
      <c r="D93" s="4" t="s">
        <v>470</v>
      </c>
      <c r="E93" s="4" t="s">
        <v>389</v>
      </c>
      <c r="F93" s="6">
        <v>45079</v>
      </c>
      <c r="G93" s="6">
        <v>45080</v>
      </c>
      <c r="H93" s="4">
        <v>1</v>
      </c>
      <c r="I93" s="4">
        <v>1</v>
      </c>
      <c r="J93" s="4">
        <v>1</v>
      </c>
      <c r="K93" s="4" t="s">
        <v>30</v>
      </c>
      <c r="L93" s="4">
        <v>155</v>
      </c>
      <c r="M93" s="4">
        <v>155</v>
      </c>
      <c r="N93" s="4" t="s">
        <v>522</v>
      </c>
      <c r="O93" s="4" t="s">
        <v>32</v>
      </c>
      <c r="P93" s="4" t="s">
        <v>33</v>
      </c>
      <c r="Q93" s="4">
        <v>0</v>
      </c>
      <c r="R93" s="7">
        <v>45075</v>
      </c>
      <c r="S93" s="6">
        <v>45083</v>
      </c>
      <c r="T93" s="4" t="s">
        <v>34</v>
      </c>
      <c r="U93" s="4">
        <v>155</v>
      </c>
      <c r="V93" s="4">
        <v>0</v>
      </c>
      <c r="W93" s="4">
        <v>0</v>
      </c>
      <c r="X93" s="4" t="s">
        <v>523</v>
      </c>
      <c r="Y93" s="4" t="s">
        <v>524</v>
      </c>
    </row>
    <row r="94" s="4" customFormat="1" spans="1:25">
      <c r="A94" s="4" t="s">
        <v>525</v>
      </c>
      <c r="B94" s="4" t="s">
        <v>26</v>
      </c>
      <c r="C94" s="4" t="s">
        <v>27</v>
      </c>
      <c r="D94" s="4" t="s">
        <v>526</v>
      </c>
      <c r="E94" s="4" t="s">
        <v>527</v>
      </c>
      <c r="F94" s="6">
        <v>45079</v>
      </c>
      <c r="G94" s="6">
        <v>45080</v>
      </c>
      <c r="H94" s="4">
        <v>1</v>
      </c>
      <c r="I94" s="4">
        <v>1</v>
      </c>
      <c r="J94" s="4">
        <v>1</v>
      </c>
      <c r="K94" s="4" t="s">
        <v>30</v>
      </c>
      <c r="L94" s="4">
        <v>858</v>
      </c>
      <c r="M94" s="4">
        <v>858</v>
      </c>
      <c r="N94" s="4" t="s">
        <v>528</v>
      </c>
      <c r="O94" s="4" t="s">
        <v>32</v>
      </c>
      <c r="P94" s="4" t="s">
        <v>33</v>
      </c>
      <c r="Q94" s="4">
        <v>0</v>
      </c>
      <c r="R94" s="7">
        <v>45075</v>
      </c>
      <c r="S94" s="6">
        <v>45083</v>
      </c>
      <c r="T94" s="4" t="s">
        <v>34</v>
      </c>
      <c r="U94" s="4">
        <v>858</v>
      </c>
      <c r="V94" s="4">
        <v>0</v>
      </c>
      <c r="W94" s="4">
        <v>0</v>
      </c>
      <c r="X94" s="4" t="s">
        <v>529</v>
      </c>
      <c r="Y94" s="4" t="s">
        <v>530</v>
      </c>
    </row>
    <row r="95" s="4" customFormat="1" spans="1:25">
      <c r="A95" s="4" t="s">
        <v>531</v>
      </c>
      <c r="B95" s="4" t="s">
        <v>26</v>
      </c>
      <c r="C95" s="4" t="s">
        <v>27</v>
      </c>
      <c r="D95" s="4" t="s">
        <v>532</v>
      </c>
      <c r="E95" s="4" t="s">
        <v>533</v>
      </c>
      <c r="F95" s="6">
        <v>45079</v>
      </c>
      <c r="G95" s="6">
        <v>45080</v>
      </c>
      <c r="H95" s="4">
        <v>1</v>
      </c>
      <c r="I95" s="4">
        <v>1</v>
      </c>
      <c r="J95" s="4">
        <v>1</v>
      </c>
      <c r="K95" s="4" t="s">
        <v>30</v>
      </c>
      <c r="L95" s="4">
        <v>512</v>
      </c>
      <c r="M95" s="4">
        <v>512</v>
      </c>
      <c r="N95" s="4" t="s">
        <v>534</v>
      </c>
      <c r="O95" s="4" t="s">
        <v>32</v>
      </c>
      <c r="P95" s="4" t="s">
        <v>33</v>
      </c>
      <c r="Q95" s="4">
        <v>0</v>
      </c>
      <c r="R95" s="7">
        <v>45075</v>
      </c>
      <c r="S95" s="6">
        <v>45083</v>
      </c>
      <c r="T95" s="4" t="s">
        <v>34</v>
      </c>
      <c r="U95" s="4">
        <v>512</v>
      </c>
      <c r="V95" s="4">
        <v>0</v>
      </c>
      <c r="W95" s="4">
        <v>0</v>
      </c>
      <c r="X95" s="4" t="s">
        <v>535</v>
      </c>
      <c r="Y95" s="4" t="s">
        <v>536</v>
      </c>
    </row>
    <row r="96" s="4" customFormat="1" spans="1:25">
      <c r="A96" s="4" t="s">
        <v>537</v>
      </c>
      <c r="B96" s="4" t="s">
        <v>26</v>
      </c>
      <c r="C96" s="4" t="s">
        <v>27</v>
      </c>
      <c r="D96" s="4" t="s">
        <v>538</v>
      </c>
      <c r="E96" s="4" t="s">
        <v>539</v>
      </c>
      <c r="F96" s="6">
        <v>45079</v>
      </c>
      <c r="G96" s="6">
        <v>45080</v>
      </c>
      <c r="H96" s="4">
        <v>1</v>
      </c>
      <c r="I96" s="4">
        <v>1</v>
      </c>
      <c r="J96" s="4">
        <v>1</v>
      </c>
      <c r="K96" s="4" t="s">
        <v>30</v>
      </c>
      <c r="L96" s="4">
        <v>154</v>
      </c>
      <c r="M96" s="4">
        <v>154</v>
      </c>
      <c r="N96" s="4" t="s">
        <v>540</v>
      </c>
      <c r="O96" s="4" t="s">
        <v>32</v>
      </c>
      <c r="P96" s="4" t="s">
        <v>33</v>
      </c>
      <c r="Q96" s="4">
        <v>0</v>
      </c>
      <c r="R96" s="7">
        <v>45075</v>
      </c>
      <c r="S96" s="6">
        <v>45083</v>
      </c>
      <c r="T96" s="4" t="s">
        <v>34</v>
      </c>
      <c r="U96" s="4">
        <v>154</v>
      </c>
      <c r="V96" s="4">
        <v>0</v>
      </c>
      <c r="W96" s="4">
        <v>0</v>
      </c>
      <c r="X96" s="4" t="s">
        <v>541</v>
      </c>
      <c r="Y96" s="4" t="s">
        <v>42</v>
      </c>
    </row>
    <row r="97" s="4" customFormat="1" spans="1:25">
      <c r="A97" s="4" t="s">
        <v>542</v>
      </c>
      <c r="B97" s="4" t="s">
        <v>26</v>
      </c>
      <c r="C97" s="4" t="s">
        <v>27</v>
      </c>
      <c r="D97" s="4" t="s">
        <v>543</v>
      </c>
      <c r="E97" s="4" t="s">
        <v>389</v>
      </c>
      <c r="F97" s="6">
        <v>45076</v>
      </c>
      <c r="G97" s="6">
        <v>45080</v>
      </c>
      <c r="H97" s="4">
        <v>1</v>
      </c>
      <c r="I97" s="4">
        <v>4</v>
      </c>
      <c r="J97" s="4">
        <v>4</v>
      </c>
      <c r="K97" s="4" t="s">
        <v>30</v>
      </c>
      <c r="L97" s="4">
        <v>1368</v>
      </c>
      <c r="M97" s="4">
        <v>1368</v>
      </c>
      <c r="N97" s="4" t="s">
        <v>544</v>
      </c>
      <c r="O97" s="4" t="s">
        <v>32</v>
      </c>
      <c r="P97" s="4" t="s">
        <v>33</v>
      </c>
      <c r="Q97" s="4">
        <v>0</v>
      </c>
      <c r="R97" s="7">
        <v>45075</v>
      </c>
      <c r="S97" s="6">
        <v>45083</v>
      </c>
      <c r="T97" s="4" t="s">
        <v>34</v>
      </c>
      <c r="U97" s="4">
        <v>1368</v>
      </c>
      <c r="V97" s="4">
        <v>0</v>
      </c>
      <c r="W97" s="4">
        <v>0</v>
      </c>
      <c r="X97" s="4" t="s">
        <v>545</v>
      </c>
      <c r="Y97" s="4" t="s">
        <v>546</v>
      </c>
    </row>
    <row r="98" s="4" customFormat="1" spans="1:25">
      <c r="A98" s="4" t="s">
        <v>547</v>
      </c>
      <c r="B98" s="4" t="s">
        <v>26</v>
      </c>
      <c r="C98" s="4" t="s">
        <v>27</v>
      </c>
      <c r="D98" s="4" t="s">
        <v>548</v>
      </c>
      <c r="E98" s="4" t="s">
        <v>549</v>
      </c>
      <c r="F98" s="6">
        <v>45077</v>
      </c>
      <c r="G98" s="6">
        <v>45080</v>
      </c>
      <c r="H98" s="4">
        <v>1</v>
      </c>
      <c r="I98" s="4">
        <v>3</v>
      </c>
      <c r="J98" s="4">
        <v>3</v>
      </c>
      <c r="K98" s="4" t="s">
        <v>30</v>
      </c>
      <c r="L98" s="4">
        <v>960</v>
      </c>
      <c r="M98" s="4">
        <v>960</v>
      </c>
      <c r="N98" s="4" t="s">
        <v>550</v>
      </c>
      <c r="O98" s="4" t="s">
        <v>32</v>
      </c>
      <c r="P98" s="4" t="s">
        <v>33</v>
      </c>
      <c r="Q98" s="4">
        <v>0</v>
      </c>
      <c r="R98" s="7">
        <v>45075</v>
      </c>
      <c r="S98" s="6">
        <v>45083</v>
      </c>
      <c r="T98" s="4" t="s">
        <v>34</v>
      </c>
      <c r="U98" s="4">
        <v>960</v>
      </c>
      <c r="V98" s="4">
        <v>0</v>
      </c>
      <c r="W98" s="4">
        <v>0</v>
      </c>
      <c r="X98" s="4" t="s">
        <v>551</v>
      </c>
      <c r="Y98" s="4" t="s">
        <v>552</v>
      </c>
    </row>
    <row r="99" s="4" customFormat="1" spans="1:25">
      <c r="A99" s="4" t="s">
        <v>553</v>
      </c>
      <c r="B99" s="4" t="s">
        <v>26</v>
      </c>
      <c r="C99" s="4" t="s">
        <v>27</v>
      </c>
      <c r="D99" s="4" t="s">
        <v>510</v>
      </c>
      <c r="E99" s="4" t="s">
        <v>511</v>
      </c>
      <c r="F99" s="6">
        <v>45079</v>
      </c>
      <c r="G99" s="6">
        <v>45080</v>
      </c>
      <c r="H99" s="4">
        <v>1</v>
      </c>
      <c r="I99" s="4">
        <v>1</v>
      </c>
      <c r="J99" s="4">
        <v>1</v>
      </c>
      <c r="K99" s="4" t="s">
        <v>30</v>
      </c>
      <c r="L99" s="4">
        <v>472</v>
      </c>
      <c r="M99" s="4">
        <v>472</v>
      </c>
      <c r="N99" s="4" t="s">
        <v>554</v>
      </c>
      <c r="O99" s="4" t="s">
        <v>32</v>
      </c>
      <c r="P99" s="4" t="s">
        <v>33</v>
      </c>
      <c r="Q99" s="4">
        <v>0</v>
      </c>
      <c r="R99" s="7">
        <v>45075</v>
      </c>
      <c r="S99" s="6">
        <v>45083</v>
      </c>
      <c r="T99" s="4" t="s">
        <v>34</v>
      </c>
      <c r="U99" s="4">
        <v>472</v>
      </c>
      <c r="V99" s="4">
        <v>0</v>
      </c>
      <c r="W99" s="4">
        <v>0</v>
      </c>
      <c r="X99" s="4" t="s">
        <v>555</v>
      </c>
      <c r="Y99" s="4" t="s">
        <v>556</v>
      </c>
    </row>
    <row r="100" s="4" customFormat="1" spans="1:25">
      <c r="A100" s="4" t="s">
        <v>557</v>
      </c>
      <c r="B100" s="4" t="s">
        <v>26</v>
      </c>
      <c r="C100" s="4" t="s">
        <v>27</v>
      </c>
      <c r="D100" s="4" t="s">
        <v>558</v>
      </c>
      <c r="E100" s="4" t="s">
        <v>559</v>
      </c>
      <c r="F100" s="6">
        <v>45078</v>
      </c>
      <c r="G100" s="6">
        <v>45080</v>
      </c>
      <c r="H100" s="4">
        <v>1</v>
      </c>
      <c r="I100" s="4">
        <v>2</v>
      </c>
      <c r="J100" s="4">
        <v>2</v>
      </c>
      <c r="K100" s="4" t="s">
        <v>30</v>
      </c>
      <c r="L100" s="4">
        <v>796</v>
      </c>
      <c r="M100" s="4">
        <v>796</v>
      </c>
      <c r="N100" s="4" t="s">
        <v>560</v>
      </c>
      <c r="O100" s="4" t="s">
        <v>32</v>
      </c>
      <c r="P100" s="4" t="s">
        <v>33</v>
      </c>
      <c r="Q100" s="4">
        <v>0</v>
      </c>
      <c r="R100" s="7">
        <v>45075</v>
      </c>
      <c r="S100" s="6">
        <v>45083</v>
      </c>
      <c r="T100" s="4" t="s">
        <v>34</v>
      </c>
      <c r="U100" s="4">
        <v>796</v>
      </c>
      <c r="V100" s="4">
        <v>0</v>
      </c>
      <c r="W100" s="4">
        <v>0</v>
      </c>
      <c r="X100" s="4" t="s">
        <v>561</v>
      </c>
      <c r="Y100" s="4" t="s">
        <v>562</v>
      </c>
    </row>
    <row r="101" s="4" customFormat="1" spans="1:25">
      <c r="A101" s="4" t="s">
        <v>563</v>
      </c>
      <c r="B101" s="4" t="s">
        <v>26</v>
      </c>
      <c r="C101" s="4" t="s">
        <v>27</v>
      </c>
      <c r="D101" s="4" t="s">
        <v>564</v>
      </c>
      <c r="E101" s="4" t="s">
        <v>565</v>
      </c>
      <c r="F101" s="6">
        <v>45078</v>
      </c>
      <c r="G101" s="6">
        <v>45080</v>
      </c>
      <c r="H101" s="4">
        <v>1</v>
      </c>
      <c r="I101" s="4">
        <v>2</v>
      </c>
      <c r="J101" s="4">
        <v>2</v>
      </c>
      <c r="K101" s="4" t="s">
        <v>30</v>
      </c>
      <c r="L101" s="4">
        <v>3296</v>
      </c>
      <c r="M101" s="4">
        <v>3296</v>
      </c>
      <c r="N101" s="4" t="s">
        <v>566</v>
      </c>
      <c r="O101" s="4" t="s">
        <v>32</v>
      </c>
      <c r="P101" s="4" t="s">
        <v>33</v>
      </c>
      <c r="Q101" s="4">
        <v>0</v>
      </c>
      <c r="R101" s="7">
        <v>45075</v>
      </c>
      <c r="S101" s="6">
        <v>45083</v>
      </c>
      <c r="T101" s="4" t="s">
        <v>34</v>
      </c>
      <c r="U101" s="4">
        <v>3296</v>
      </c>
      <c r="V101" s="4">
        <v>0</v>
      </c>
      <c r="W101" s="4">
        <v>0</v>
      </c>
      <c r="X101" s="4" t="s">
        <v>567</v>
      </c>
      <c r="Y101" s="4" t="s">
        <v>42</v>
      </c>
    </row>
    <row r="102" s="4" customFormat="1" spans="1:25">
      <c r="A102" s="4" t="s">
        <v>568</v>
      </c>
      <c r="B102" s="4" t="s">
        <v>26</v>
      </c>
      <c r="C102" s="4" t="s">
        <v>27</v>
      </c>
      <c r="D102" s="4" t="s">
        <v>168</v>
      </c>
      <c r="E102" s="4" t="s">
        <v>569</v>
      </c>
      <c r="F102" s="6">
        <v>45079</v>
      </c>
      <c r="G102" s="6">
        <v>45080</v>
      </c>
      <c r="H102" s="4">
        <v>1</v>
      </c>
      <c r="I102" s="4">
        <v>1</v>
      </c>
      <c r="J102" s="4">
        <v>1</v>
      </c>
      <c r="K102" s="4" t="s">
        <v>30</v>
      </c>
      <c r="L102" s="4">
        <v>400</v>
      </c>
      <c r="M102" s="4">
        <v>400</v>
      </c>
      <c r="N102" s="4" t="s">
        <v>570</v>
      </c>
      <c r="O102" s="4" t="s">
        <v>32</v>
      </c>
      <c r="P102" s="4" t="s">
        <v>33</v>
      </c>
      <c r="Q102" s="4">
        <v>0</v>
      </c>
      <c r="R102" s="7">
        <v>45075</v>
      </c>
      <c r="S102" s="6">
        <v>45083</v>
      </c>
      <c r="T102" s="4" t="s">
        <v>34</v>
      </c>
      <c r="U102" s="4">
        <v>400</v>
      </c>
      <c r="V102" s="4">
        <v>0</v>
      </c>
      <c r="W102" s="4">
        <v>0</v>
      </c>
      <c r="X102" s="4" t="s">
        <v>571</v>
      </c>
      <c r="Y102" s="4" t="s">
        <v>42</v>
      </c>
    </row>
    <row r="103" s="4" customFormat="1" spans="1:25">
      <c r="A103" s="4" t="s">
        <v>572</v>
      </c>
      <c r="B103" s="4" t="s">
        <v>26</v>
      </c>
      <c r="C103" s="4" t="s">
        <v>27</v>
      </c>
      <c r="D103" s="4" t="s">
        <v>573</v>
      </c>
      <c r="E103" s="4" t="s">
        <v>574</v>
      </c>
      <c r="F103" s="6">
        <v>45075</v>
      </c>
      <c r="G103" s="6">
        <v>45080</v>
      </c>
      <c r="H103" s="4">
        <v>1</v>
      </c>
      <c r="I103" s="4">
        <v>5</v>
      </c>
      <c r="J103" s="4">
        <v>5</v>
      </c>
      <c r="K103" s="4" t="s">
        <v>30</v>
      </c>
      <c r="L103" s="4">
        <v>1694</v>
      </c>
      <c r="M103" s="4">
        <v>1694</v>
      </c>
      <c r="N103" s="4" t="s">
        <v>575</v>
      </c>
      <c r="O103" s="4" t="s">
        <v>32</v>
      </c>
      <c r="P103" s="4" t="s">
        <v>33</v>
      </c>
      <c r="Q103" s="4">
        <v>0</v>
      </c>
      <c r="R103" s="7">
        <v>45075</v>
      </c>
      <c r="S103" s="6">
        <v>45083</v>
      </c>
      <c r="T103" s="4" t="s">
        <v>34</v>
      </c>
      <c r="U103" s="4">
        <v>1694</v>
      </c>
      <c r="V103" s="4">
        <v>0</v>
      </c>
      <c r="W103" s="4">
        <v>0</v>
      </c>
      <c r="X103" s="4" t="s">
        <v>576</v>
      </c>
      <c r="Y103" s="4" t="s">
        <v>42</v>
      </c>
    </row>
    <row r="104" s="4" customFormat="1" spans="1:25">
      <c r="A104" s="4" t="s">
        <v>577</v>
      </c>
      <c r="B104" s="4" t="s">
        <v>26</v>
      </c>
      <c r="C104" s="4" t="s">
        <v>27</v>
      </c>
      <c r="D104" s="4" t="s">
        <v>578</v>
      </c>
      <c r="E104" s="4" t="s">
        <v>579</v>
      </c>
      <c r="F104" s="6">
        <v>45077</v>
      </c>
      <c r="G104" s="6">
        <v>45080</v>
      </c>
      <c r="H104" s="4">
        <v>1</v>
      </c>
      <c r="I104" s="4">
        <v>3</v>
      </c>
      <c r="J104" s="4">
        <v>3</v>
      </c>
      <c r="K104" s="4" t="s">
        <v>30</v>
      </c>
      <c r="L104" s="4">
        <v>8220</v>
      </c>
      <c r="M104" s="4">
        <v>8220</v>
      </c>
      <c r="N104" s="4" t="s">
        <v>580</v>
      </c>
      <c r="O104" s="4" t="s">
        <v>32</v>
      </c>
      <c r="P104" s="4" t="s">
        <v>33</v>
      </c>
      <c r="Q104" s="4">
        <v>0</v>
      </c>
      <c r="R104" s="7">
        <v>45076</v>
      </c>
      <c r="S104" s="6">
        <v>45083</v>
      </c>
      <c r="T104" s="4" t="s">
        <v>34</v>
      </c>
      <c r="U104" s="4">
        <v>8220</v>
      </c>
      <c r="V104" s="4">
        <v>0</v>
      </c>
      <c r="W104" s="4">
        <v>0</v>
      </c>
      <c r="X104" s="4" t="s">
        <v>581</v>
      </c>
      <c r="Y104" s="4" t="s">
        <v>42</v>
      </c>
    </row>
    <row r="105" s="4" customFormat="1" spans="1:25">
      <c r="A105" s="4" t="s">
        <v>582</v>
      </c>
      <c r="B105" s="4" t="s">
        <v>26</v>
      </c>
      <c r="C105" s="4" t="s">
        <v>27</v>
      </c>
      <c r="D105" s="4" t="s">
        <v>583</v>
      </c>
      <c r="E105" s="4" t="s">
        <v>584</v>
      </c>
      <c r="F105" s="6">
        <v>45079</v>
      </c>
      <c r="G105" s="6">
        <v>45080</v>
      </c>
      <c r="H105" s="4">
        <v>1</v>
      </c>
      <c r="I105" s="4">
        <v>1</v>
      </c>
      <c r="J105" s="4">
        <v>1</v>
      </c>
      <c r="K105" s="4" t="s">
        <v>30</v>
      </c>
      <c r="L105" s="4">
        <v>886</v>
      </c>
      <c r="M105" s="4">
        <v>886</v>
      </c>
      <c r="N105" s="4" t="s">
        <v>585</v>
      </c>
      <c r="O105" s="4" t="s">
        <v>32</v>
      </c>
      <c r="P105" s="4" t="s">
        <v>33</v>
      </c>
      <c r="Q105" s="4">
        <v>0</v>
      </c>
      <c r="R105" s="7">
        <v>45076</v>
      </c>
      <c r="S105" s="6">
        <v>45083</v>
      </c>
      <c r="T105" s="4" t="s">
        <v>34</v>
      </c>
      <c r="U105" s="4">
        <v>886</v>
      </c>
      <c r="V105" s="4">
        <v>0</v>
      </c>
      <c r="W105" s="4">
        <v>0</v>
      </c>
      <c r="X105" s="4" t="s">
        <v>586</v>
      </c>
      <c r="Y105" s="4" t="s">
        <v>587</v>
      </c>
    </row>
    <row r="106" s="4" customFormat="1" spans="1:25">
      <c r="A106" s="4" t="s">
        <v>588</v>
      </c>
      <c r="B106" s="4" t="s">
        <v>26</v>
      </c>
      <c r="C106" s="4" t="s">
        <v>27</v>
      </c>
      <c r="D106" s="4" t="s">
        <v>589</v>
      </c>
      <c r="E106" s="4" t="s">
        <v>590</v>
      </c>
      <c r="F106" s="6">
        <v>45079</v>
      </c>
      <c r="G106" s="6">
        <v>45080</v>
      </c>
      <c r="H106" s="4">
        <v>1</v>
      </c>
      <c r="I106" s="4">
        <v>1</v>
      </c>
      <c r="J106" s="4">
        <v>1</v>
      </c>
      <c r="K106" s="4" t="s">
        <v>30</v>
      </c>
      <c r="L106" s="4">
        <v>1535</v>
      </c>
      <c r="M106" s="4">
        <v>1535</v>
      </c>
      <c r="N106" s="4" t="s">
        <v>591</v>
      </c>
      <c r="O106" s="4" t="s">
        <v>32</v>
      </c>
      <c r="P106" s="4" t="s">
        <v>33</v>
      </c>
      <c r="Q106" s="4">
        <v>0</v>
      </c>
      <c r="R106" s="7">
        <v>45076</v>
      </c>
      <c r="S106" s="6">
        <v>45083</v>
      </c>
      <c r="T106" s="4" t="s">
        <v>34</v>
      </c>
      <c r="U106" s="4">
        <v>1535</v>
      </c>
      <c r="V106" s="4">
        <v>0</v>
      </c>
      <c r="W106" s="4">
        <v>0</v>
      </c>
      <c r="X106" s="4" t="s">
        <v>592</v>
      </c>
      <c r="Y106" s="4" t="s">
        <v>593</v>
      </c>
    </row>
    <row r="107" s="4" customFormat="1" spans="1:25">
      <c r="A107" s="4" t="s">
        <v>594</v>
      </c>
      <c r="B107" s="4" t="s">
        <v>26</v>
      </c>
      <c r="C107" s="4" t="s">
        <v>27</v>
      </c>
      <c r="D107" s="4" t="s">
        <v>595</v>
      </c>
      <c r="E107" s="4" t="s">
        <v>121</v>
      </c>
      <c r="F107" s="6">
        <v>45077</v>
      </c>
      <c r="G107" s="6">
        <v>45080</v>
      </c>
      <c r="H107" s="4">
        <v>1</v>
      </c>
      <c r="I107" s="4">
        <v>3</v>
      </c>
      <c r="J107" s="4">
        <v>3</v>
      </c>
      <c r="K107" s="4" t="s">
        <v>30</v>
      </c>
      <c r="L107" s="4">
        <v>1311</v>
      </c>
      <c r="M107" s="4">
        <v>1311</v>
      </c>
      <c r="N107" s="4" t="s">
        <v>596</v>
      </c>
      <c r="O107" s="4" t="s">
        <v>32</v>
      </c>
      <c r="P107" s="4" t="s">
        <v>33</v>
      </c>
      <c r="Q107" s="4">
        <v>0</v>
      </c>
      <c r="R107" s="7">
        <v>45076</v>
      </c>
      <c r="S107" s="6">
        <v>45083</v>
      </c>
      <c r="T107" s="4" t="s">
        <v>34</v>
      </c>
      <c r="U107" s="4">
        <v>1311</v>
      </c>
      <c r="V107" s="4">
        <v>0</v>
      </c>
      <c r="W107" s="4">
        <v>0</v>
      </c>
      <c r="X107" s="4" t="s">
        <v>597</v>
      </c>
      <c r="Y107" s="4" t="s">
        <v>598</v>
      </c>
    </row>
    <row r="108" s="4" customFormat="1" spans="1:25">
      <c r="A108" s="4" t="s">
        <v>599</v>
      </c>
      <c r="B108" s="4" t="s">
        <v>26</v>
      </c>
      <c r="C108" s="4" t="s">
        <v>27</v>
      </c>
      <c r="D108" s="4" t="s">
        <v>168</v>
      </c>
      <c r="E108" s="4" t="s">
        <v>569</v>
      </c>
      <c r="F108" s="6">
        <v>45079</v>
      </c>
      <c r="G108" s="6">
        <v>45080</v>
      </c>
      <c r="H108" s="4">
        <v>1</v>
      </c>
      <c r="I108" s="4">
        <v>1</v>
      </c>
      <c r="J108" s="4">
        <v>1</v>
      </c>
      <c r="K108" s="4" t="s">
        <v>30</v>
      </c>
      <c r="L108" s="4">
        <v>400</v>
      </c>
      <c r="M108" s="4">
        <v>400</v>
      </c>
      <c r="N108" s="4" t="s">
        <v>600</v>
      </c>
      <c r="O108" s="4" t="s">
        <v>32</v>
      </c>
      <c r="P108" s="4" t="s">
        <v>33</v>
      </c>
      <c r="Q108" s="4">
        <v>0</v>
      </c>
      <c r="R108" s="7">
        <v>45076</v>
      </c>
      <c r="S108" s="6">
        <v>45083</v>
      </c>
      <c r="T108" s="4" t="s">
        <v>34</v>
      </c>
      <c r="U108" s="4">
        <v>400</v>
      </c>
      <c r="V108" s="4">
        <v>0</v>
      </c>
      <c r="W108" s="4">
        <v>0</v>
      </c>
      <c r="X108" s="4" t="s">
        <v>601</v>
      </c>
      <c r="Y108" s="4" t="s">
        <v>42</v>
      </c>
    </row>
    <row r="109" s="4" customFormat="1" spans="1:25">
      <c r="A109" s="4" t="s">
        <v>602</v>
      </c>
      <c r="B109" s="4" t="s">
        <v>26</v>
      </c>
      <c r="C109" s="4" t="s">
        <v>27</v>
      </c>
      <c r="D109" s="4" t="s">
        <v>603</v>
      </c>
      <c r="E109" s="4" t="s">
        <v>604</v>
      </c>
      <c r="F109" s="6">
        <v>45079</v>
      </c>
      <c r="G109" s="6">
        <v>45080</v>
      </c>
      <c r="H109" s="4">
        <v>1</v>
      </c>
      <c r="I109" s="4">
        <v>1</v>
      </c>
      <c r="J109" s="4">
        <v>1</v>
      </c>
      <c r="K109" s="4" t="s">
        <v>30</v>
      </c>
      <c r="L109" s="4">
        <v>828</v>
      </c>
      <c r="M109" s="4">
        <v>828</v>
      </c>
      <c r="N109" s="4" t="s">
        <v>605</v>
      </c>
      <c r="O109" s="4" t="s">
        <v>32</v>
      </c>
      <c r="P109" s="4" t="s">
        <v>33</v>
      </c>
      <c r="Q109" s="4">
        <v>0</v>
      </c>
      <c r="R109" s="7">
        <v>45076</v>
      </c>
      <c r="S109" s="6">
        <v>45083</v>
      </c>
      <c r="T109" s="4" t="s">
        <v>34</v>
      </c>
      <c r="U109" s="4">
        <v>828</v>
      </c>
      <c r="V109" s="4">
        <v>0</v>
      </c>
      <c r="W109" s="4">
        <v>0</v>
      </c>
      <c r="X109" s="4" t="s">
        <v>606</v>
      </c>
      <c r="Y109" s="4" t="s">
        <v>607</v>
      </c>
    </row>
    <row r="110" s="4" customFormat="1" spans="1:25">
      <c r="A110" s="4" t="s">
        <v>608</v>
      </c>
      <c r="B110" s="4" t="s">
        <v>26</v>
      </c>
      <c r="C110" s="4" t="s">
        <v>27</v>
      </c>
      <c r="D110" s="4" t="s">
        <v>609</v>
      </c>
      <c r="E110" s="4" t="s">
        <v>610</v>
      </c>
      <c r="F110" s="6">
        <v>45077</v>
      </c>
      <c r="G110" s="6">
        <v>45080</v>
      </c>
      <c r="H110" s="4">
        <v>1</v>
      </c>
      <c r="I110" s="4">
        <v>3</v>
      </c>
      <c r="J110" s="4">
        <v>3</v>
      </c>
      <c r="K110" s="4" t="s">
        <v>30</v>
      </c>
      <c r="L110" s="4">
        <v>2238</v>
      </c>
      <c r="M110" s="4">
        <v>2238</v>
      </c>
      <c r="N110" s="4" t="s">
        <v>611</v>
      </c>
      <c r="O110" s="4" t="s">
        <v>32</v>
      </c>
      <c r="P110" s="4" t="s">
        <v>33</v>
      </c>
      <c r="Q110" s="4">
        <v>0</v>
      </c>
      <c r="R110" s="7">
        <v>45076</v>
      </c>
      <c r="S110" s="6">
        <v>45083</v>
      </c>
      <c r="T110" s="4" t="s">
        <v>34</v>
      </c>
      <c r="U110" s="4">
        <v>2238</v>
      </c>
      <c r="V110" s="4">
        <v>0</v>
      </c>
      <c r="W110" s="4">
        <v>0</v>
      </c>
      <c r="X110" s="4" t="s">
        <v>612</v>
      </c>
      <c r="Y110" s="4" t="s">
        <v>42</v>
      </c>
    </row>
    <row r="111" s="4" customFormat="1" spans="1:25">
      <c r="A111" s="4" t="s">
        <v>613</v>
      </c>
      <c r="B111" s="4" t="s">
        <v>26</v>
      </c>
      <c r="C111" s="4" t="s">
        <v>27</v>
      </c>
      <c r="D111" s="4" t="s">
        <v>614</v>
      </c>
      <c r="E111" s="4" t="s">
        <v>615</v>
      </c>
      <c r="F111" s="6">
        <v>45079</v>
      </c>
      <c r="G111" s="6">
        <v>45080</v>
      </c>
      <c r="H111" s="4">
        <v>1</v>
      </c>
      <c r="I111" s="4">
        <v>1</v>
      </c>
      <c r="J111" s="4">
        <v>1</v>
      </c>
      <c r="K111" s="4" t="s">
        <v>30</v>
      </c>
      <c r="L111" s="4">
        <v>511</v>
      </c>
      <c r="M111" s="4">
        <v>511</v>
      </c>
      <c r="N111" s="4" t="s">
        <v>616</v>
      </c>
      <c r="O111" s="4" t="s">
        <v>32</v>
      </c>
      <c r="P111" s="4" t="s">
        <v>33</v>
      </c>
      <c r="Q111" s="4">
        <v>0</v>
      </c>
      <c r="R111" s="7">
        <v>45077</v>
      </c>
      <c r="S111" s="6">
        <v>45083</v>
      </c>
      <c r="T111" s="4" t="s">
        <v>34</v>
      </c>
      <c r="U111" s="4">
        <v>511</v>
      </c>
      <c r="V111" s="4">
        <v>0</v>
      </c>
      <c r="W111" s="4">
        <v>0</v>
      </c>
      <c r="X111" s="4" t="s">
        <v>617</v>
      </c>
      <c r="Y111" s="4" t="s">
        <v>618</v>
      </c>
    </row>
    <row r="112" s="4" customFormat="1" spans="1:25">
      <c r="A112" s="4" t="s">
        <v>619</v>
      </c>
      <c r="B112" s="4" t="s">
        <v>26</v>
      </c>
      <c r="C112" s="4" t="s">
        <v>27</v>
      </c>
      <c r="D112" s="4" t="s">
        <v>620</v>
      </c>
      <c r="E112" s="4" t="s">
        <v>565</v>
      </c>
      <c r="F112" s="6">
        <v>45079</v>
      </c>
      <c r="G112" s="6">
        <v>45080</v>
      </c>
      <c r="H112" s="4">
        <v>1</v>
      </c>
      <c r="I112" s="4">
        <v>1</v>
      </c>
      <c r="J112" s="4">
        <v>1</v>
      </c>
      <c r="K112" s="4" t="s">
        <v>30</v>
      </c>
      <c r="L112" s="4">
        <v>431</v>
      </c>
      <c r="M112" s="4">
        <v>431</v>
      </c>
      <c r="N112" s="4" t="s">
        <v>621</v>
      </c>
      <c r="O112" s="4" t="s">
        <v>32</v>
      </c>
      <c r="P112" s="4" t="s">
        <v>33</v>
      </c>
      <c r="Q112" s="4">
        <v>0</v>
      </c>
      <c r="R112" s="7">
        <v>45077</v>
      </c>
      <c r="S112" s="6">
        <v>45083</v>
      </c>
      <c r="T112" s="4" t="s">
        <v>34</v>
      </c>
      <c r="U112" s="4">
        <v>431</v>
      </c>
      <c r="V112" s="4">
        <v>0</v>
      </c>
      <c r="W112" s="4">
        <v>0</v>
      </c>
      <c r="X112" s="4" t="s">
        <v>622</v>
      </c>
      <c r="Y112" s="4" t="s">
        <v>623</v>
      </c>
    </row>
    <row r="113" s="4" customFormat="1" spans="1:25">
      <c r="A113" s="4" t="s">
        <v>624</v>
      </c>
      <c r="B113" s="4" t="s">
        <v>26</v>
      </c>
      <c r="C113" s="4" t="s">
        <v>27</v>
      </c>
      <c r="D113" s="4" t="s">
        <v>625</v>
      </c>
      <c r="E113" s="4" t="s">
        <v>626</v>
      </c>
      <c r="F113" s="6">
        <v>45079</v>
      </c>
      <c r="G113" s="6">
        <v>45080</v>
      </c>
      <c r="H113" s="4">
        <v>1</v>
      </c>
      <c r="I113" s="4">
        <v>1</v>
      </c>
      <c r="J113" s="4">
        <v>1</v>
      </c>
      <c r="K113" s="4" t="s">
        <v>30</v>
      </c>
      <c r="L113" s="4">
        <v>212</v>
      </c>
      <c r="M113" s="4">
        <v>212</v>
      </c>
      <c r="N113" s="4" t="s">
        <v>627</v>
      </c>
      <c r="O113" s="4" t="s">
        <v>32</v>
      </c>
      <c r="P113" s="4" t="s">
        <v>33</v>
      </c>
      <c r="Q113" s="4">
        <v>0</v>
      </c>
      <c r="R113" s="7">
        <v>45077</v>
      </c>
      <c r="S113" s="6">
        <v>45083</v>
      </c>
      <c r="T113" s="4" t="s">
        <v>34</v>
      </c>
      <c r="U113" s="4">
        <v>212</v>
      </c>
      <c r="V113" s="4">
        <v>0</v>
      </c>
      <c r="W113" s="4">
        <v>0</v>
      </c>
      <c r="X113" s="4" t="s">
        <v>628</v>
      </c>
      <c r="Y113" s="4" t="s">
        <v>629</v>
      </c>
    </row>
    <row r="114" s="4" customFormat="1" spans="1:25">
      <c r="A114" s="4" t="s">
        <v>630</v>
      </c>
      <c r="B114" s="4" t="s">
        <v>26</v>
      </c>
      <c r="C114" s="4" t="s">
        <v>27</v>
      </c>
      <c r="D114" s="4" t="s">
        <v>631</v>
      </c>
      <c r="E114" s="4" t="s">
        <v>632</v>
      </c>
      <c r="F114" s="6">
        <v>45079</v>
      </c>
      <c r="G114" s="6">
        <v>45080</v>
      </c>
      <c r="H114" s="4">
        <v>1</v>
      </c>
      <c r="I114" s="4">
        <v>1</v>
      </c>
      <c r="J114" s="4">
        <v>1</v>
      </c>
      <c r="K114" s="4" t="s">
        <v>30</v>
      </c>
      <c r="L114" s="4">
        <v>673</v>
      </c>
      <c r="M114" s="4">
        <v>673</v>
      </c>
      <c r="N114" s="4" t="s">
        <v>633</v>
      </c>
      <c r="O114" s="4" t="s">
        <v>32</v>
      </c>
      <c r="P114" s="4" t="s">
        <v>33</v>
      </c>
      <c r="Q114" s="4">
        <v>0</v>
      </c>
      <c r="R114" s="7">
        <v>45077</v>
      </c>
      <c r="S114" s="6">
        <v>45083</v>
      </c>
      <c r="T114" s="4" t="s">
        <v>34</v>
      </c>
      <c r="U114" s="4">
        <v>673</v>
      </c>
      <c r="V114" s="4">
        <v>0</v>
      </c>
      <c r="W114" s="4">
        <v>0</v>
      </c>
      <c r="X114" s="4" t="s">
        <v>634</v>
      </c>
      <c r="Y114" s="4" t="s">
        <v>42</v>
      </c>
    </row>
    <row r="115" s="4" customFormat="1" spans="1:25">
      <c r="A115" s="4" t="s">
        <v>635</v>
      </c>
      <c r="B115" s="4" t="s">
        <v>26</v>
      </c>
      <c r="C115" s="4" t="s">
        <v>27</v>
      </c>
      <c r="D115" s="4" t="s">
        <v>636</v>
      </c>
      <c r="E115" s="4" t="s">
        <v>637</v>
      </c>
      <c r="F115" s="6">
        <v>45079</v>
      </c>
      <c r="G115" s="6">
        <v>45080</v>
      </c>
      <c r="H115" s="4">
        <v>1</v>
      </c>
      <c r="I115" s="4">
        <v>1</v>
      </c>
      <c r="J115" s="4">
        <v>1</v>
      </c>
      <c r="K115" s="4" t="s">
        <v>30</v>
      </c>
      <c r="L115" s="4">
        <v>339</v>
      </c>
      <c r="M115" s="4">
        <v>339</v>
      </c>
      <c r="N115" s="4" t="s">
        <v>638</v>
      </c>
      <c r="O115" s="4" t="s">
        <v>32</v>
      </c>
      <c r="P115" s="4" t="s">
        <v>33</v>
      </c>
      <c r="Q115" s="4">
        <v>0</v>
      </c>
      <c r="R115" s="7">
        <v>45077</v>
      </c>
      <c r="S115" s="6">
        <v>45083</v>
      </c>
      <c r="T115" s="4" t="s">
        <v>34</v>
      </c>
      <c r="U115" s="4">
        <v>339</v>
      </c>
      <c r="V115" s="4">
        <v>0</v>
      </c>
      <c r="W115" s="4">
        <v>0</v>
      </c>
      <c r="X115" s="4" t="s">
        <v>639</v>
      </c>
      <c r="Y115" s="4" t="s">
        <v>640</v>
      </c>
    </row>
    <row r="116" s="4" customFormat="1" spans="1:25">
      <c r="A116" s="4" t="s">
        <v>641</v>
      </c>
      <c r="B116" s="4" t="s">
        <v>26</v>
      </c>
      <c r="C116" s="4" t="s">
        <v>27</v>
      </c>
      <c r="D116" s="4" t="s">
        <v>642</v>
      </c>
      <c r="E116" s="4" t="s">
        <v>643</v>
      </c>
      <c r="F116" s="6">
        <v>45078</v>
      </c>
      <c r="G116" s="6">
        <v>45080</v>
      </c>
      <c r="H116" s="4">
        <v>1</v>
      </c>
      <c r="I116" s="4">
        <v>2</v>
      </c>
      <c r="J116" s="4">
        <v>2</v>
      </c>
      <c r="K116" s="4" t="s">
        <v>30</v>
      </c>
      <c r="L116" s="4">
        <v>1268</v>
      </c>
      <c r="M116" s="4">
        <v>1268</v>
      </c>
      <c r="N116" s="4" t="s">
        <v>644</v>
      </c>
      <c r="O116" s="4" t="s">
        <v>32</v>
      </c>
      <c r="P116" s="4" t="s">
        <v>33</v>
      </c>
      <c r="Q116" s="4">
        <v>0</v>
      </c>
      <c r="R116" s="7">
        <v>45077</v>
      </c>
      <c r="S116" s="6">
        <v>45083</v>
      </c>
      <c r="T116" s="4" t="s">
        <v>34</v>
      </c>
      <c r="U116" s="4">
        <v>1268</v>
      </c>
      <c r="V116" s="4">
        <v>0</v>
      </c>
      <c r="W116" s="4">
        <v>0</v>
      </c>
      <c r="X116" s="4" t="s">
        <v>645</v>
      </c>
      <c r="Y116" s="4" t="s">
        <v>646</v>
      </c>
    </row>
    <row r="117" s="4" customFormat="1" spans="1:25">
      <c r="A117" s="4" t="s">
        <v>647</v>
      </c>
      <c r="B117" s="4" t="s">
        <v>26</v>
      </c>
      <c r="C117" s="4" t="s">
        <v>27</v>
      </c>
      <c r="D117" s="4" t="s">
        <v>648</v>
      </c>
      <c r="E117" s="4" t="s">
        <v>649</v>
      </c>
      <c r="F117" s="6">
        <v>45079</v>
      </c>
      <c r="G117" s="6">
        <v>45080</v>
      </c>
      <c r="H117" s="4">
        <v>1</v>
      </c>
      <c r="I117" s="4">
        <v>1</v>
      </c>
      <c r="J117" s="4">
        <v>1</v>
      </c>
      <c r="K117" s="4" t="s">
        <v>30</v>
      </c>
      <c r="L117" s="4">
        <v>170</v>
      </c>
      <c r="M117" s="4">
        <v>170</v>
      </c>
      <c r="N117" s="4" t="s">
        <v>650</v>
      </c>
      <c r="O117" s="4" t="s">
        <v>32</v>
      </c>
      <c r="P117" s="4" t="s">
        <v>33</v>
      </c>
      <c r="Q117" s="4">
        <v>0</v>
      </c>
      <c r="R117" s="7">
        <v>45077</v>
      </c>
      <c r="S117" s="6">
        <v>45083</v>
      </c>
      <c r="T117" s="4" t="s">
        <v>34</v>
      </c>
      <c r="U117" s="4">
        <v>170</v>
      </c>
      <c r="V117" s="4">
        <v>0</v>
      </c>
      <c r="W117" s="4">
        <v>0</v>
      </c>
      <c r="X117" s="4" t="s">
        <v>651</v>
      </c>
      <c r="Y117" s="4" t="s">
        <v>42</v>
      </c>
    </row>
    <row r="118" s="4" customFormat="1" spans="1:25">
      <c r="A118" s="4" t="s">
        <v>652</v>
      </c>
      <c r="B118" s="4" t="s">
        <v>26</v>
      </c>
      <c r="C118" s="4" t="s">
        <v>27</v>
      </c>
      <c r="D118" s="4" t="s">
        <v>653</v>
      </c>
      <c r="E118" s="4" t="s">
        <v>654</v>
      </c>
      <c r="F118" s="6">
        <v>45077</v>
      </c>
      <c r="G118" s="6">
        <v>45080</v>
      </c>
      <c r="H118" s="4">
        <v>1</v>
      </c>
      <c r="I118" s="4">
        <v>3</v>
      </c>
      <c r="J118" s="4">
        <v>3</v>
      </c>
      <c r="K118" s="4" t="s">
        <v>30</v>
      </c>
      <c r="L118" s="4">
        <v>3075</v>
      </c>
      <c r="M118" s="4">
        <v>3075</v>
      </c>
      <c r="N118" s="4" t="s">
        <v>655</v>
      </c>
      <c r="O118" s="4" t="s">
        <v>32</v>
      </c>
      <c r="P118" s="4" t="s">
        <v>33</v>
      </c>
      <c r="Q118" s="4">
        <v>0</v>
      </c>
      <c r="R118" s="7">
        <v>45077</v>
      </c>
      <c r="S118" s="6">
        <v>45083</v>
      </c>
      <c r="T118" s="4" t="s">
        <v>34</v>
      </c>
      <c r="U118" s="4">
        <v>3075</v>
      </c>
      <c r="V118" s="4">
        <v>0</v>
      </c>
      <c r="W118" s="4">
        <v>0</v>
      </c>
      <c r="X118" s="4" t="s">
        <v>656</v>
      </c>
      <c r="Y118" s="4" t="s">
        <v>42</v>
      </c>
    </row>
    <row r="119" s="4" customFormat="1" spans="1:25">
      <c r="A119" s="4" t="s">
        <v>657</v>
      </c>
      <c r="B119" s="4" t="s">
        <v>26</v>
      </c>
      <c r="C119" s="4" t="s">
        <v>27</v>
      </c>
      <c r="D119" s="4" t="s">
        <v>658</v>
      </c>
      <c r="E119" s="4" t="s">
        <v>659</v>
      </c>
      <c r="F119" s="6">
        <v>45079</v>
      </c>
      <c r="G119" s="6">
        <v>45080</v>
      </c>
      <c r="H119" s="4">
        <v>1</v>
      </c>
      <c r="I119" s="4">
        <v>1</v>
      </c>
      <c r="J119" s="4">
        <v>1</v>
      </c>
      <c r="K119" s="4" t="s">
        <v>30</v>
      </c>
      <c r="L119" s="4">
        <v>470</v>
      </c>
      <c r="M119" s="4">
        <v>470</v>
      </c>
      <c r="N119" s="4" t="s">
        <v>660</v>
      </c>
      <c r="O119" s="4" t="s">
        <v>32</v>
      </c>
      <c r="P119" s="4" t="s">
        <v>33</v>
      </c>
      <c r="Q119" s="4">
        <v>0</v>
      </c>
      <c r="R119" s="7">
        <v>45078</v>
      </c>
      <c r="S119" s="6">
        <v>45083</v>
      </c>
      <c r="T119" s="4" t="s">
        <v>34</v>
      </c>
      <c r="U119" s="4">
        <v>470</v>
      </c>
      <c r="V119" s="4">
        <v>0</v>
      </c>
      <c r="W119" s="4">
        <v>0</v>
      </c>
      <c r="X119" s="4" t="s">
        <v>661</v>
      </c>
      <c r="Y119" s="4" t="s">
        <v>42</v>
      </c>
    </row>
    <row r="120" s="4" customFormat="1" spans="1:25">
      <c r="A120" s="4" t="s">
        <v>662</v>
      </c>
      <c r="B120" s="4" t="s">
        <v>26</v>
      </c>
      <c r="C120" s="4" t="s">
        <v>27</v>
      </c>
      <c r="D120" s="4" t="s">
        <v>663</v>
      </c>
      <c r="E120" s="4" t="s">
        <v>389</v>
      </c>
      <c r="F120" s="6">
        <v>45078</v>
      </c>
      <c r="G120" s="6">
        <v>45080</v>
      </c>
      <c r="H120" s="4">
        <v>1</v>
      </c>
      <c r="I120" s="4">
        <v>2</v>
      </c>
      <c r="J120" s="4">
        <v>2</v>
      </c>
      <c r="K120" s="4" t="s">
        <v>30</v>
      </c>
      <c r="L120" s="4">
        <v>564</v>
      </c>
      <c r="M120" s="4">
        <v>564</v>
      </c>
      <c r="N120" s="4" t="s">
        <v>664</v>
      </c>
      <c r="O120" s="4" t="s">
        <v>32</v>
      </c>
      <c r="P120" s="4" t="s">
        <v>33</v>
      </c>
      <c r="Q120" s="4">
        <v>0</v>
      </c>
      <c r="R120" s="7">
        <v>45078</v>
      </c>
      <c r="S120" s="6">
        <v>45083</v>
      </c>
      <c r="T120" s="4" t="s">
        <v>34</v>
      </c>
      <c r="U120" s="4">
        <v>564</v>
      </c>
      <c r="V120" s="4">
        <v>0</v>
      </c>
      <c r="W120" s="4">
        <v>0</v>
      </c>
      <c r="X120" s="4" t="s">
        <v>665</v>
      </c>
      <c r="Y120" s="4" t="s">
        <v>666</v>
      </c>
    </row>
    <row r="121" s="4" customFormat="1" spans="1:25">
      <c r="A121" s="4" t="s">
        <v>667</v>
      </c>
      <c r="B121" s="4" t="s">
        <v>26</v>
      </c>
      <c r="C121" s="4" t="s">
        <v>27</v>
      </c>
      <c r="D121" s="4" t="s">
        <v>668</v>
      </c>
      <c r="E121" s="4" t="s">
        <v>669</v>
      </c>
      <c r="F121" s="6">
        <v>45079</v>
      </c>
      <c r="G121" s="6">
        <v>45080</v>
      </c>
      <c r="H121" s="4">
        <v>1</v>
      </c>
      <c r="I121" s="4">
        <v>1</v>
      </c>
      <c r="J121" s="4">
        <v>1</v>
      </c>
      <c r="K121" s="4" t="s">
        <v>30</v>
      </c>
      <c r="L121" s="4">
        <v>346</v>
      </c>
      <c r="M121" s="4">
        <v>346</v>
      </c>
      <c r="N121" s="4" t="s">
        <v>670</v>
      </c>
      <c r="O121" s="4" t="s">
        <v>32</v>
      </c>
      <c r="P121" s="4" t="s">
        <v>33</v>
      </c>
      <c r="Q121" s="4">
        <v>0</v>
      </c>
      <c r="R121" s="7">
        <v>45078</v>
      </c>
      <c r="S121" s="6">
        <v>45083</v>
      </c>
      <c r="T121" s="4" t="s">
        <v>34</v>
      </c>
      <c r="U121" s="4">
        <v>346</v>
      </c>
      <c r="V121" s="4">
        <v>0</v>
      </c>
      <c r="W121" s="4">
        <v>0</v>
      </c>
      <c r="X121" s="4" t="s">
        <v>671</v>
      </c>
      <c r="Y121" s="4" t="s">
        <v>672</v>
      </c>
    </row>
    <row r="122" s="4" customFormat="1" spans="1:25">
      <c r="A122" s="4" t="s">
        <v>673</v>
      </c>
      <c r="B122" s="4" t="s">
        <v>26</v>
      </c>
      <c r="C122" s="4" t="s">
        <v>27</v>
      </c>
      <c r="D122" s="4" t="s">
        <v>674</v>
      </c>
      <c r="E122" s="4" t="s">
        <v>675</v>
      </c>
      <c r="F122" s="6">
        <v>45079</v>
      </c>
      <c r="G122" s="6">
        <v>45080</v>
      </c>
      <c r="H122" s="4">
        <v>1</v>
      </c>
      <c r="I122" s="4">
        <v>1</v>
      </c>
      <c r="J122" s="4">
        <v>1</v>
      </c>
      <c r="K122" s="4" t="s">
        <v>30</v>
      </c>
      <c r="L122" s="4">
        <v>236</v>
      </c>
      <c r="M122" s="4">
        <v>236</v>
      </c>
      <c r="N122" s="4" t="s">
        <v>676</v>
      </c>
      <c r="O122" s="4" t="s">
        <v>32</v>
      </c>
      <c r="P122" s="4" t="s">
        <v>33</v>
      </c>
      <c r="Q122" s="4">
        <v>0</v>
      </c>
      <c r="R122" s="7">
        <v>45078</v>
      </c>
      <c r="S122" s="6">
        <v>45083</v>
      </c>
      <c r="T122" s="4" t="s">
        <v>34</v>
      </c>
      <c r="U122" s="4">
        <v>236</v>
      </c>
      <c r="V122" s="4">
        <v>0</v>
      </c>
      <c r="W122" s="4">
        <v>0</v>
      </c>
      <c r="X122" s="4" t="s">
        <v>677</v>
      </c>
      <c r="Y122" s="4" t="s">
        <v>678</v>
      </c>
    </row>
    <row r="123" s="4" customFormat="1" spans="1:25">
      <c r="A123" s="4" t="s">
        <v>679</v>
      </c>
      <c r="B123" s="4" t="s">
        <v>26</v>
      </c>
      <c r="C123" s="4" t="s">
        <v>27</v>
      </c>
      <c r="D123" s="4" t="s">
        <v>680</v>
      </c>
      <c r="E123" s="4" t="s">
        <v>681</v>
      </c>
      <c r="F123" s="6">
        <v>45078</v>
      </c>
      <c r="G123" s="6">
        <v>45080</v>
      </c>
      <c r="H123" s="4">
        <v>1</v>
      </c>
      <c r="I123" s="4">
        <v>2</v>
      </c>
      <c r="J123" s="4">
        <v>2</v>
      </c>
      <c r="K123" s="4" t="s">
        <v>30</v>
      </c>
      <c r="L123" s="4">
        <v>2738</v>
      </c>
      <c r="M123" s="4">
        <v>2738</v>
      </c>
      <c r="N123" s="4" t="s">
        <v>682</v>
      </c>
      <c r="O123" s="4" t="s">
        <v>32</v>
      </c>
      <c r="P123" s="4" t="s">
        <v>33</v>
      </c>
      <c r="Q123" s="4">
        <v>0</v>
      </c>
      <c r="R123" s="7">
        <v>45078</v>
      </c>
      <c r="S123" s="6">
        <v>45083</v>
      </c>
      <c r="T123" s="4" t="s">
        <v>34</v>
      </c>
      <c r="U123" s="4">
        <v>2738</v>
      </c>
      <c r="V123" s="4">
        <v>0</v>
      </c>
      <c r="W123" s="4">
        <v>0</v>
      </c>
      <c r="X123" s="4" t="s">
        <v>683</v>
      </c>
      <c r="Y123" s="4" t="s">
        <v>684</v>
      </c>
    </row>
    <row r="124" s="4" customFormat="1" spans="1:25">
      <c r="A124" s="4" t="s">
        <v>685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45079</v>
      </c>
      <c r="G124" s="6">
        <v>45080</v>
      </c>
      <c r="H124" s="4">
        <v>1</v>
      </c>
      <c r="I124" s="4">
        <v>1</v>
      </c>
      <c r="J124" s="4">
        <v>1</v>
      </c>
      <c r="K124" s="4" t="s">
        <v>30</v>
      </c>
      <c r="L124" s="4">
        <v>673</v>
      </c>
      <c r="M124" s="4">
        <v>673</v>
      </c>
      <c r="N124" s="4" t="s">
        <v>686</v>
      </c>
      <c r="O124" s="4" t="s">
        <v>32</v>
      </c>
      <c r="P124" s="4" t="s">
        <v>33</v>
      </c>
      <c r="Q124" s="4">
        <v>0</v>
      </c>
      <c r="R124" s="7">
        <v>45078</v>
      </c>
      <c r="S124" s="6">
        <v>45083</v>
      </c>
      <c r="T124" s="4" t="s">
        <v>34</v>
      </c>
      <c r="U124" s="4">
        <v>673</v>
      </c>
      <c r="V124" s="4">
        <v>0</v>
      </c>
      <c r="W124" s="4">
        <v>0</v>
      </c>
      <c r="X124" s="4" t="s">
        <v>687</v>
      </c>
      <c r="Y124" s="4" t="s">
        <v>42</v>
      </c>
    </row>
    <row r="125" s="4" customFormat="1" spans="1:25">
      <c r="A125" s="4" t="s">
        <v>688</v>
      </c>
      <c r="B125" s="4" t="s">
        <v>26</v>
      </c>
      <c r="C125" s="4" t="s">
        <v>27</v>
      </c>
      <c r="D125" s="4" t="s">
        <v>689</v>
      </c>
      <c r="E125" s="4" t="s">
        <v>690</v>
      </c>
      <c r="F125" s="6">
        <v>45079</v>
      </c>
      <c r="G125" s="6">
        <v>45080</v>
      </c>
      <c r="H125" s="4">
        <v>1</v>
      </c>
      <c r="I125" s="4">
        <v>1</v>
      </c>
      <c r="J125" s="4">
        <v>1</v>
      </c>
      <c r="K125" s="4" t="s">
        <v>30</v>
      </c>
      <c r="L125" s="4">
        <v>348</v>
      </c>
      <c r="M125" s="4">
        <v>348</v>
      </c>
      <c r="N125" s="4" t="s">
        <v>691</v>
      </c>
      <c r="O125" s="4" t="s">
        <v>32</v>
      </c>
      <c r="P125" s="4" t="s">
        <v>33</v>
      </c>
      <c r="Q125" s="4">
        <v>0</v>
      </c>
      <c r="R125" s="7">
        <v>45079</v>
      </c>
      <c r="S125" s="6">
        <v>45083</v>
      </c>
      <c r="T125" s="4" t="s">
        <v>34</v>
      </c>
      <c r="U125" s="4">
        <v>348</v>
      </c>
      <c r="V125" s="4">
        <v>0</v>
      </c>
      <c r="W125" s="4">
        <v>0</v>
      </c>
      <c r="X125" s="4" t="s">
        <v>692</v>
      </c>
      <c r="Y125" s="4" t="s">
        <v>693</v>
      </c>
    </row>
    <row r="126" s="4" customFormat="1" spans="1:25">
      <c r="A126" s="4" t="s">
        <v>694</v>
      </c>
      <c r="B126" s="4" t="s">
        <v>26</v>
      </c>
      <c r="C126" s="4" t="s">
        <v>27</v>
      </c>
      <c r="D126" s="4" t="s">
        <v>695</v>
      </c>
      <c r="E126" s="4" t="s">
        <v>696</v>
      </c>
      <c r="F126" s="6">
        <v>45079</v>
      </c>
      <c r="G126" s="6">
        <v>45080</v>
      </c>
      <c r="H126" s="4">
        <v>1</v>
      </c>
      <c r="I126" s="4">
        <v>1</v>
      </c>
      <c r="J126" s="4">
        <v>1</v>
      </c>
      <c r="K126" s="4" t="s">
        <v>30</v>
      </c>
      <c r="L126" s="4">
        <v>181</v>
      </c>
      <c r="M126" s="4">
        <v>181</v>
      </c>
      <c r="N126" s="4" t="s">
        <v>697</v>
      </c>
      <c r="O126" s="4" t="s">
        <v>32</v>
      </c>
      <c r="P126" s="4" t="s">
        <v>33</v>
      </c>
      <c r="Q126" s="4">
        <v>0</v>
      </c>
      <c r="R126" s="7">
        <v>45079</v>
      </c>
      <c r="S126" s="6">
        <v>45083</v>
      </c>
      <c r="T126" s="4" t="s">
        <v>34</v>
      </c>
      <c r="U126" s="4">
        <v>181</v>
      </c>
      <c r="V126" s="4">
        <v>0</v>
      </c>
      <c r="W126" s="4">
        <v>0</v>
      </c>
      <c r="X126" s="4" t="s">
        <v>698</v>
      </c>
      <c r="Y126" s="4" t="s">
        <v>42</v>
      </c>
    </row>
    <row r="127" s="4" customFormat="1" spans="1:25">
      <c r="A127" s="4" t="s">
        <v>699</v>
      </c>
      <c r="B127" s="4" t="s">
        <v>26</v>
      </c>
      <c r="C127" s="4" t="s">
        <v>27</v>
      </c>
      <c r="D127" s="4" t="s">
        <v>700</v>
      </c>
      <c r="E127" s="4" t="s">
        <v>409</v>
      </c>
      <c r="F127" s="6">
        <v>45079</v>
      </c>
      <c r="G127" s="6">
        <v>45080</v>
      </c>
      <c r="H127" s="4">
        <v>1</v>
      </c>
      <c r="I127" s="4">
        <v>1</v>
      </c>
      <c r="J127" s="4">
        <v>1</v>
      </c>
      <c r="K127" s="4" t="s">
        <v>30</v>
      </c>
      <c r="L127" s="4">
        <v>359</v>
      </c>
      <c r="M127" s="4">
        <v>359</v>
      </c>
      <c r="N127" s="4" t="s">
        <v>701</v>
      </c>
      <c r="O127" s="4" t="s">
        <v>32</v>
      </c>
      <c r="P127" s="4" t="s">
        <v>33</v>
      </c>
      <c r="Q127" s="4">
        <v>0</v>
      </c>
      <c r="R127" s="7">
        <v>45079</v>
      </c>
      <c r="S127" s="6">
        <v>45083</v>
      </c>
      <c r="T127" s="4" t="s">
        <v>34</v>
      </c>
      <c r="U127" s="4">
        <v>359</v>
      </c>
      <c r="V127" s="4">
        <v>0</v>
      </c>
      <c r="W127" s="4">
        <v>0</v>
      </c>
      <c r="X127" s="4" t="s">
        <v>702</v>
      </c>
      <c r="Y127" s="4" t="s">
        <v>42</v>
      </c>
    </row>
    <row r="128" s="4" customFormat="1" spans="1:25">
      <c r="A128" s="4" t="s">
        <v>703</v>
      </c>
      <c r="B128" s="4" t="s">
        <v>26</v>
      </c>
      <c r="C128" s="4" t="s">
        <v>27</v>
      </c>
      <c r="D128" s="4" t="s">
        <v>704</v>
      </c>
      <c r="E128" s="4" t="s">
        <v>705</v>
      </c>
      <c r="F128" s="6">
        <v>45079</v>
      </c>
      <c r="G128" s="6">
        <v>45080</v>
      </c>
      <c r="H128" s="4">
        <v>1</v>
      </c>
      <c r="I128" s="4">
        <v>1</v>
      </c>
      <c r="J128" s="4">
        <v>1</v>
      </c>
      <c r="K128" s="4" t="s">
        <v>30</v>
      </c>
      <c r="L128" s="4">
        <v>1556</v>
      </c>
      <c r="M128" s="4">
        <v>1556</v>
      </c>
      <c r="N128" s="4" t="s">
        <v>706</v>
      </c>
      <c r="O128" s="4" t="s">
        <v>32</v>
      </c>
      <c r="P128" s="4" t="s">
        <v>33</v>
      </c>
      <c r="Q128" s="4">
        <v>0</v>
      </c>
      <c r="R128" s="7">
        <v>45079</v>
      </c>
      <c r="S128" s="6">
        <v>45083</v>
      </c>
      <c r="T128" s="4" t="s">
        <v>34</v>
      </c>
      <c r="U128" s="4">
        <v>1556</v>
      </c>
      <c r="V128" s="4">
        <v>0</v>
      </c>
      <c r="W128" s="4">
        <v>0</v>
      </c>
      <c r="X128" s="4" t="s">
        <v>707</v>
      </c>
      <c r="Y128" s="4" t="s">
        <v>42</v>
      </c>
    </row>
    <row r="129" s="4" customFormat="1" spans="1:25">
      <c r="A129" s="4" t="s">
        <v>708</v>
      </c>
      <c r="B129" s="4" t="s">
        <v>26</v>
      </c>
      <c r="C129" s="4" t="s">
        <v>27</v>
      </c>
      <c r="D129" s="4" t="s">
        <v>709</v>
      </c>
      <c r="E129" s="4" t="s">
        <v>444</v>
      </c>
      <c r="F129" s="6">
        <v>45079</v>
      </c>
      <c r="G129" s="6">
        <v>45080</v>
      </c>
      <c r="H129" s="4">
        <v>1</v>
      </c>
      <c r="I129" s="4">
        <v>1</v>
      </c>
      <c r="J129" s="4">
        <v>1</v>
      </c>
      <c r="K129" s="4" t="s">
        <v>30</v>
      </c>
      <c r="L129" s="4">
        <v>379</v>
      </c>
      <c r="M129" s="4">
        <v>379</v>
      </c>
      <c r="N129" s="4" t="s">
        <v>710</v>
      </c>
      <c r="O129" s="4" t="s">
        <v>32</v>
      </c>
      <c r="P129" s="4" t="s">
        <v>33</v>
      </c>
      <c r="Q129" s="4">
        <v>0</v>
      </c>
      <c r="R129" s="7">
        <v>45079</v>
      </c>
      <c r="S129" s="6">
        <v>45083</v>
      </c>
      <c r="T129" s="4" t="s">
        <v>34</v>
      </c>
      <c r="U129" s="4">
        <v>379</v>
      </c>
      <c r="V129" s="4">
        <v>0</v>
      </c>
      <c r="W129" s="4">
        <v>0</v>
      </c>
      <c r="X129" s="4" t="s">
        <v>711</v>
      </c>
      <c r="Y129" s="4" t="s">
        <v>712</v>
      </c>
    </row>
    <row r="130" s="4" customFormat="1" spans="1:25">
      <c r="A130" s="4" t="s">
        <v>713</v>
      </c>
      <c r="B130" s="4" t="s">
        <v>26</v>
      </c>
      <c r="C130" s="4" t="s">
        <v>27</v>
      </c>
      <c r="D130" s="4" t="s">
        <v>714</v>
      </c>
      <c r="E130" s="4" t="s">
        <v>715</v>
      </c>
      <c r="F130" s="6">
        <v>45079</v>
      </c>
      <c r="G130" s="6">
        <v>45080</v>
      </c>
      <c r="H130" s="4">
        <v>1</v>
      </c>
      <c r="I130" s="4">
        <v>1</v>
      </c>
      <c r="J130" s="4">
        <v>1</v>
      </c>
      <c r="K130" s="4" t="s">
        <v>30</v>
      </c>
      <c r="L130" s="4">
        <v>195</v>
      </c>
      <c r="M130" s="4">
        <v>195</v>
      </c>
      <c r="N130" s="4" t="s">
        <v>716</v>
      </c>
      <c r="O130" s="4" t="s">
        <v>32</v>
      </c>
      <c r="P130" s="4" t="s">
        <v>33</v>
      </c>
      <c r="Q130" s="4">
        <v>0</v>
      </c>
      <c r="R130" s="7">
        <v>45079</v>
      </c>
      <c r="S130" s="6">
        <v>45083</v>
      </c>
      <c r="T130" s="4" t="s">
        <v>34</v>
      </c>
      <c r="U130" s="4">
        <v>195</v>
      </c>
      <c r="V130" s="4">
        <v>0</v>
      </c>
      <c r="W130" s="4">
        <v>0</v>
      </c>
      <c r="X130" s="4" t="s">
        <v>717</v>
      </c>
      <c r="Y130" s="4" t="s">
        <v>42</v>
      </c>
    </row>
    <row r="131" s="4" customFormat="1" spans="1:25">
      <c r="A131" s="4" t="s">
        <v>718</v>
      </c>
      <c r="B131" s="4" t="s">
        <v>26</v>
      </c>
      <c r="C131" s="4" t="s">
        <v>27</v>
      </c>
      <c r="D131" s="4" t="s">
        <v>719</v>
      </c>
      <c r="E131" s="4" t="s">
        <v>720</v>
      </c>
      <c r="F131" s="6">
        <v>45079</v>
      </c>
      <c r="G131" s="6">
        <v>45080</v>
      </c>
      <c r="H131" s="4">
        <v>1</v>
      </c>
      <c r="I131" s="4">
        <v>1</v>
      </c>
      <c r="J131" s="4">
        <v>1</v>
      </c>
      <c r="K131" s="4" t="s">
        <v>30</v>
      </c>
      <c r="L131" s="4">
        <v>258</v>
      </c>
      <c r="M131" s="4">
        <v>258</v>
      </c>
      <c r="N131" s="4" t="s">
        <v>721</v>
      </c>
      <c r="O131" s="4" t="s">
        <v>32</v>
      </c>
      <c r="P131" s="4" t="s">
        <v>33</v>
      </c>
      <c r="Q131" s="4">
        <v>0</v>
      </c>
      <c r="R131" s="7">
        <v>45079</v>
      </c>
      <c r="S131" s="6">
        <v>45083</v>
      </c>
      <c r="T131" s="4" t="s">
        <v>34</v>
      </c>
      <c r="U131" s="4">
        <v>258</v>
      </c>
      <c r="V131" s="4">
        <v>0</v>
      </c>
      <c r="W131" s="4">
        <v>0</v>
      </c>
      <c r="X131" s="4" t="s">
        <v>722</v>
      </c>
      <c r="Y131" s="4" t="s">
        <v>723</v>
      </c>
    </row>
    <row r="132" s="4" customFormat="1" spans="1:25">
      <c r="A132" s="4" t="s">
        <v>724</v>
      </c>
      <c r="B132" s="4" t="s">
        <v>26</v>
      </c>
      <c r="C132" s="4" t="s">
        <v>27</v>
      </c>
      <c r="D132" s="4" t="s">
        <v>725</v>
      </c>
      <c r="E132" s="4" t="s">
        <v>726</v>
      </c>
      <c r="F132" s="6">
        <v>45079</v>
      </c>
      <c r="G132" s="6">
        <v>45080</v>
      </c>
      <c r="H132" s="4">
        <v>1</v>
      </c>
      <c r="I132" s="4">
        <v>1</v>
      </c>
      <c r="J132" s="4">
        <v>1</v>
      </c>
      <c r="K132" s="4" t="s">
        <v>30</v>
      </c>
      <c r="L132" s="4">
        <v>1083</v>
      </c>
      <c r="M132" s="4">
        <v>1083</v>
      </c>
      <c r="N132" s="4" t="s">
        <v>727</v>
      </c>
      <c r="O132" s="4" t="s">
        <v>32</v>
      </c>
      <c r="P132" s="4" t="s">
        <v>33</v>
      </c>
      <c r="Q132" s="4">
        <v>0</v>
      </c>
      <c r="R132" s="7">
        <v>45079.0000115741</v>
      </c>
      <c r="S132" s="6">
        <v>45083</v>
      </c>
      <c r="T132" s="4" t="s">
        <v>34</v>
      </c>
      <c r="U132" s="4">
        <v>1083</v>
      </c>
      <c r="V132" s="4">
        <v>0</v>
      </c>
      <c r="W132" s="4">
        <v>0</v>
      </c>
      <c r="X132" s="4" t="s">
        <v>728</v>
      </c>
      <c r="Y132" s="4" t="s">
        <v>729</v>
      </c>
    </row>
    <row r="133" s="4" customFormat="1" spans="1:25">
      <c r="A133" s="4" t="s">
        <v>730</v>
      </c>
      <c r="B133" s="4" t="s">
        <v>26</v>
      </c>
      <c r="C133" s="4" t="s">
        <v>27</v>
      </c>
      <c r="D133" s="4" t="s">
        <v>731</v>
      </c>
      <c r="E133" s="4" t="s">
        <v>732</v>
      </c>
      <c r="F133" s="6">
        <v>45079</v>
      </c>
      <c r="G133" s="6">
        <v>45080</v>
      </c>
      <c r="H133" s="4">
        <v>2</v>
      </c>
      <c r="I133" s="4">
        <v>1</v>
      </c>
      <c r="J133" s="4">
        <v>2</v>
      </c>
      <c r="K133" s="4" t="s">
        <v>30</v>
      </c>
      <c r="L133" s="4">
        <v>1948</v>
      </c>
      <c r="M133" s="4">
        <v>1948</v>
      </c>
      <c r="N133" s="4" t="s">
        <v>733</v>
      </c>
      <c r="O133" s="4" t="s">
        <v>32</v>
      </c>
      <c r="P133" s="4" t="s">
        <v>33</v>
      </c>
      <c r="Q133" s="4">
        <v>0</v>
      </c>
      <c r="R133" s="7">
        <v>45079</v>
      </c>
      <c r="S133" s="6">
        <v>45083</v>
      </c>
      <c r="T133" s="4" t="s">
        <v>34</v>
      </c>
      <c r="U133" s="4">
        <v>1948</v>
      </c>
      <c r="V133" s="4">
        <v>0</v>
      </c>
      <c r="W133" s="4">
        <v>0</v>
      </c>
      <c r="X133" s="4" t="s">
        <v>734</v>
      </c>
      <c r="Y133" s="4" t="s">
        <v>42</v>
      </c>
    </row>
    <row r="134" s="4" customFormat="1" spans="1:25">
      <c r="A134" s="4" t="s">
        <v>735</v>
      </c>
      <c r="B134" s="4" t="s">
        <v>26</v>
      </c>
      <c r="C134" s="4" t="s">
        <v>27</v>
      </c>
      <c r="D134" s="4" t="s">
        <v>736</v>
      </c>
      <c r="E134" s="4" t="s">
        <v>737</v>
      </c>
      <c r="F134" s="6">
        <v>45079</v>
      </c>
      <c r="G134" s="6">
        <v>45080</v>
      </c>
      <c r="H134" s="4">
        <v>1</v>
      </c>
      <c r="I134" s="4">
        <v>1</v>
      </c>
      <c r="J134" s="4">
        <v>1</v>
      </c>
      <c r="K134" s="4" t="s">
        <v>30</v>
      </c>
      <c r="L134" s="4">
        <v>501</v>
      </c>
      <c r="M134" s="4">
        <v>501</v>
      </c>
      <c r="N134" s="4" t="s">
        <v>738</v>
      </c>
      <c r="O134" s="4" t="s">
        <v>32</v>
      </c>
      <c r="P134" s="4" t="s">
        <v>33</v>
      </c>
      <c r="Q134" s="4">
        <v>0</v>
      </c>
      <c r="R134" s="7">
        <v>45079</v>
      </c>
      <c r="S134" s="6">
        <v>45083</v>
      </c>
      <c r="T134" s="4" t="s">
        <v>34</v>
      </c>
      <c r="U134" s="4">
        <v>501</v>
      </c>
      <c r="V134" s="4">
        <v>0</v>
      </c>
      <c r="W134" s="4">
        <v>0</v>
      </c>
      <c r="X134" s="4" t="s">
        <v>739</v>
      </c>
      <c r="Y134" s="4" t="s">
        <v>740</v>
      </c>
    </row>
    <row r="135" s="4" customFormat="1" spans="1:25">
      <c r="A135" s="4" t="s">
        <v>741</v>
      </c>
      <c r="B135" s="4" t="s">
        <v>26</v>
      </c>
      <c r="C135" s="4" t="s">
        <v>27</v>
      </c>
      <c r="D135" s="4" t="s">
        <v>742</v>
      </c>
      <c r="E135" s="4" t="s">
        <v>192</v>
      </c>
      <c r="F135" s="6">
        <v>45079</v>
      </c>
      <c r="G135" s="6">
        <v>45080</v>
      </c>
      <c r="H135" s="4">
        <v>1</v>
      </c>
      <c r="I135" s="4">
        <v>1</v>
      </c>
      <c r="J135" s="4">
        <v>1</v>
      </c>
      <c r="K135" s="4" t="s">
        <v>30</v>
      </c>
      <c r="L135" s="4">
        <v>338</v>
      </c>
      <c r="M135" s="4">
        <v>338</v>
      </c>
      <c r="N135" s="4" t="s">
        <v>743</v>
      </c>
      <c r="O135" s="4" t="s">
        <v>32</v>
      </c>
      <c r="P135" s="4" t="s">
        <v>33</v>
      </c>
      <c r="Q135" s="4">
        <v>0</v>
      </c>
      <c r="R135" s="7">
        <v>45079</v>
      </c>
      <c r="S135" s="6">
        <v>45083</v>
      </c>
      <c r="T135" s="4" t="s">
        <v>34</v>
      </c>
      <c r="U135" s="4">
        <v>338</v>
      </c>
      <c r="V135" s="4">
        <v>0</v>
      </c>
      <c r="W135" s="4">
        <v>0</v>
      </c>
      <c r="X135" s="4" t="s">
        <v>744</v>
      </c>
      <c r="Y135" s="4" t="s">
        <v>745</v>
      </c>
    </row>
    <row r="136" s="4" customFormat="1" spans="1:25">
      <c r="A136" s="4" t="s">
        <v>746</v>
      </c>
      <c r="B136" s="4" t="s">
        <v>26</v>
      </c>
      <c r="C136" s="4" t="s">
        <v>27</v>
      </c>
      <c r="D136" s="4" t="s">
        <v>747</v>
      </c>
      <c r="E136" s="4" t="s">
        <v>192</v>
      </c>
      <c r="F136" s="6">
        <v>45079</v>
      </c>
      <c r="G136" s="6">
        <v>45080</v>
      </c>
      <c r="H136" s="4">
        <v>1</v>
      </c>
      <c r="I136" s="4">
        <v>1</v>
      </c>
      <c r="J136" s="4">
        <v>1</v>
      </c>
      <c r="K136" s="4" t="s">
        <v>30</v>
      </c>
      <c r="L136" s="4">
        <v>245</v>
      </c>
      <c r="M136" s="4">
        <v>245</v>
      </c>
      <c r="N136" s="4" t="s">
        <v>748</v>
      </c>
      <c r="O136" s="4" t="s">
        <v>32</v>
      </c>
      <c r="P136" s="4" t="s">
        <v>33</v>
      </c>
      <c r="Q136" s="4">
        <v>0</v>
      </c>
      <c r="R136" s="7">
        <v>45079</v>
      </c>
      <c r="S136" s="6">
        <v>45083</v>
      </c>
      <c r="T136" s="4" t="s">
        <v>34</v>
      </c>
      <c r="U136" s="4">
        <v>245</v>
      </c>
      <c r="V136" s="4">
        <v>0</v>
      </c>
      <c r="W136" s="4">
        <v>0</v>
      </c>
      <c r="X136" s="4" t="s">
        <v>749</v>
      </c>
      <c r="Y136" s="4" t="s">
        <v>42</v>
      </c>
    </row>
    <row r="137" s="4" customFormat="1" spans="1:25">
      <c r="A137" s="4" t="s">
        <v>750</v>
      </c>
      <c r="B137" s="4" t="s">
        <v>26</v>
      </c>
      <c r="C137" s="4" t="s">
        <v>27</v>
      </c>
      <c r="D137" s="4" t="s">
        <v>751</v>
      </c>
      <c r="E137" s="4" t="s">
        <v>752</v>
      </c>
      <c r="F137" s="6">
        <v>45079</v>
      </c>
      <c r="G137" s="6">
        <v>45080</v>
      </c>
      <c r="H137" s="4">
        <v>1</v>
      </c>
      <c r="I137" s="4">
        <v>1</v>
      </c>
      <c r="J137" s="4">
        <v>1</v>
      </c>
      <c r="K137" s="4" t="s">
        <v>30</v>
      </c>
      <c r="L137" s="4">
        <v>407</v>
      </c>
      <c r="M137" s="4">
        <v>407</v>
      </c>
      <c r="N137" s="4" t="s">
        <v>753</v>
      </c>
      <c r="O137" s="4" t="s">
        <v>32</v>
      </c>
      <c r="P137" s="4" t="s">
        <v>33</v>
      </c>
      <c r="Q137" s="4">
        <v>0</v>
      </c>
      <c r="R137" s="7">
        <v>45079</v>
      </c>
      <c r="S137" s="6">
        <v>45083</v>
      </c>
      <c r="T137" s="4" t="s">
        <v>34</v>
      </c>
      <c r="U137" s="4">
        <v>407</v>
      </c>
      <c r="V137" s="4">
        <v>0</v>
      </c>
      <c r="W137" s="4">
        <v>0</v>
      </c>
      <c r="X137" s="4" t="s">
        <v>754</v>
      </c>
      <c r="Y137" s="4" t="s">
        <v>755</v>
      </c>
    </row>
    <row r="138" s="4" customFormat="1" spans="1:25">
      <c r="A138" s="4" t="s">
        <v>756</v>
      </c>
      <c r="B138" s="4" t="s">
        <v>26</v>
      </c>
      <c r="C138" s="4" t="s">
        <v>27</v>
      </c>
      <c r="D138" s="4" t="s">
        <v>757</v>
      </c>
      <c r="E138" s="4" t="s">
        <v>56</v>
      </c>
      <c r="F138" s="6">
        <v>45079</v>
      </c>
      <c r="G138" s="6">
        <v>45080</v>
      </c>
      <c r="H138" s="4">
        <v>1</v>
      </c>
      <c r="I138" s="4">
        <v>1</v>
      </c>
      <c r="J138" s="4">
        <v>1</v>
      </c>
      <c r="K138" s="4" t="s">
        <v>30</v>
      </c>
      <c r="L138" s="4">
        <v>469</v>
      </c>
      <c r="M138" s="4">
        <v>469</v>
      </c>
      <c r="N138" s="4" t="s">
        <v>758</v>
      </c>
      <c r="O138" s="4" t="s">
        <v>32</v>
      </c>
      <c r="P138" s="4" t="s">
        <v>33</v>
      </c>
      <c r="Q138" s="4">
        <v>0</v>
      </c>
      <c r="R138" s="7">
        <v>45079</v>
      </c>
      <c r="S138" s="6">
        <v>45083</v>
      </c>
      <c r="T138" s="4" t="s">
        <v>34</v>
      </c>
      <c r="U138" s="4">
        <v>469</v>
      </c>
      <c r="V138" s="4">
        <v>0</v>
      </c>
      <c r="W138" s="4">
        <v>0</v>
      </c>
      <c r="X138" s="4" t="s">
        <v>759</v>
      </c>
      <c r="Y138" s="4" t="s">
        <v>760</v>
      </c>
    </row>
    <row r="139" s="4" customFormat="1" spans="1:25">
      <c r="A139" s="4" t="s">
        <v>761</v>
      </c>
      <c r="B139" s="4" t="s">
        <v>26</v>
      </c>
      <c r="C139" s="4" t="s">
        <v>27</v>
      </c>
      <c r="D139" s="4" t="s">
        <v>762</v>
      </c>
      <c r="E139" s="4" t="s">
        <v>763</v>
      </c>
      <c r="F139" s="6">
        <v>45079</v>
      </c>
      <c r="G139" s="6">
        <v>45080</v>
      </c>
      <c r="H139" s="4">
        <v>1</v>
      </c>
      <c r="I139" s="4">
        <v>1</v>
      </c>
      <c r="J139" s="4">
        <v>1</v>
      </c>
      <c r="K139" s="4" t="s">
        <v>30</v>
      </c>
      <c r="L139" s="4">
        <v>653</v>
      </c>
      <c r="M139" s="4">
        <v>653</v>
      </c>
      <c r="N139" s="4" t="s">
        <v>764</v>
      </c>
      <c r="O139" s="4" t="s">
        <v>32</v>
      </c>
      <c r="P139" s="4" t="s">
        <v>33</v>
      </c>
      <c r="Q139" s="4">
        <v>0</v>
      </c>
      <c r="R139" s="7">
        <v>45079</v>
      </c>
      <c r="S139" s="6">
        <v>45083</v>
      </c>
      <c r="T139" s="4" t="s">
        <v>34</v>
      </c>
      <c r="U139" s="4">
        <v>653</v>
      </c>
      <c r="V139" s="4">
        <v>0</v>
      </c>
      <c r="W139" s="4">
        <v>0</v>
      </c>
      <c r="X139" s="4" t="s">
        <v>765</v>
      </c>
      <c r="Y139" s="4" t="s">
        <v>766</v>
      </c>
    </row>
    <row r="140" s="4" customFormat="1" spans="1:25">
      <c r="A140" s="4" t="s">
        <v>767</v>
      </c>
      <c r="B140" s="4" t="s">
        <v>26</v>
      </c>
      <c r="C140" s="4" t="s">
        <v>27</v>
      </c>
      <c r="D140" s="4" t="s">
        <v>768</v>
      </c>
      <c r="E140" s="4" t="s">
        <v>769</v>
      </c>
      <c r="F140" s="6">
        <v>45079</v>
      </c>
      <c r="G140" s="6">
        <v>45080</v>
      </c>
      <c r="H140" s="4">
        <v>1</v>
      </c>
      <c r="I140" s="4">
        <v>1</v>
      </c>
      <c r="J140" s="4">
        <v>1</v>
      </c>
      <c r="K140" s="4" t="s">
        <v>30</v>
      </c>
      <c r="L140" s="4">
        <v>201</v>
      </c>
      <c r="M140" s="4">
        <v>201</v>
      </c>
      <c r="N140" s="4" t="s">
        <v>770</v>
      </c>
      <c r="O140" s="4" t="s">
        <v>32</v>
      </c>
      <c r="P140" s="4" t="s">
        <v>33</v>
      </c>
      <c r="Q140" s="4">
        <v>0</v>
      </c>
      <c r="R140" s="7">
        <v>45079</v>
      </c>
      <c r="S140" s="6">
        <v>45083</v>
      </c>
      <c r="T140" s="4" t="s">
        <v>34</v>
      </c>
      <c r="U140" s="4">
        <v>201</v>
      </c>
      <c r="V140" s="4">
        <v>0</v>
      </c>
      <c r="W140" s="4">
        <v>0</v>
      </c>
      <c r="X140" s="4" t="s">
        <v>771</v>
      </c>
      <c r="Y140" s="4" t="s">
        <v>42</v>
      </c>
    </row>
    <row r="141" s="4" customFormat="1" spans="1:25">
      <c r="A141" s="4" t="s">
        <v>772</v>
      </c>
      <c r="B141" s="4" t="s">
        <v>26</v>
      </c>
      <c r="C141" s="4" t="s">
        <v>27</v>
      </c>
      <c r="D141" s="4" t="s">
        <v>773</v>
      </c>
      <c r="E141" s="4" t="s">
        <v>774</v>
      </c>
      <c r="F141" s="6">
        <v>45079</v>
      </c>
      <c r="G141" s="6">
        <v>45080</v>
      </c>
      <c r="H141" s="4">
        <v>1</v>
      </c>
      <c r="I141" s="4">
        <v>1</v>
      </c>
      <c r="J141" s="4">
        <v>1</v>
      </c>
      <c r="K141" s="4" t="s">
        <v>30</v>
      </c>
      <c r="L141" s="4">
        <v>281</v>
      </c>
      <c r="M141" s="4">
        <v>281</v>
      </c>
      <c r="N141" s="4" t="s">
        <v>775</v>
      </c>
      <c r="O141" s="4" t="s">
        <v>32</v>
      </c>
      <c r="P141" s="4" t="s">
        <v>33</v>
      </c>
      <c r="Q141" s="4">
        <v>0</v>
      </c>
      <c r="R141" s="7">
        <v>45079</v>
      </c>
      <c r="S141" s="6">
        <v>45083</v>
      </c>
      <c r="T141" s="4" t="s">
        <v>34</v>
      </c>
      <c r="U141" s="4">
        <v>281</v>
      </c>
      <c r="V141" s="4">
        <v>0</v>
      </c>
      <c r="W141" s="4">
        <v>0</v>
      </c>
      <c r="X141" s="4" t="s">
        <v>776</v>
      </c>
      <c r="Y141" s="4" t="s">
        <v>777</v>
      </c>
    </row>
    <row r="142" s="4" customFormat="1" spans="1:25">
      <c r="A142" s="4" t="s">
        <v>778</v>
      </c>
      <c r="B142" s="4" t="s">
        <v>26</v>
      </c>
      <c r="C142" s="4" t="s">
        <v>27</v>
      </c>
      <c r="D142" s="4" t="s">
        <v>779</v>
      </c>
      <c r="E142" s="4" t="s">
        <v>780</v>
      </c>
      <c r="F142" s="6">
        <v>45079</v>
      </c>
      <c r="G142" s="6">
        <v>45080</v>
      </c>
      <c r="H142" s="4">
        <v>1</v>
      </c>
      <c r="I142" s="4">
        <v>1</v>
      </c>
      <c r="J142" s="4">
        <v>1</v>
      </c>
      <c r="K142" s="4" t="s">
        <v>30</v>
      </c>
      <c r="L142" s="4">
        <v>160</v>
      </c>
      <c r="M142" s="4">
        <v>160</v>
      </c>
      <c r="N142" s="4" t="s">
        <v>781</v>
      </c>
      <c r="O142" s="4" t="s">
        <v>32</v>
      </c>
      <c r="P142" s="4" t="s">
        <v>33</v>
      </c>
      <c r="Q142" s="4">
        <v>0</v>
      </c>
      <c r="R142" s="7">
        <v>45079</v>
      </c>
      <c r="S142" s="6">
        <v>45083</v>
      </c>
      <c r="T142" s="4" t="s">
        <v>34</v>
      </c>
      <c r="U142" s="4">
        <v>160</v>
      </c>
      <c r="V142" s="4">
        <v>0</v>
      </c>
      <c r="W142" s="4">
        <v>0</v>
      </c>
      <c r="X142" s="4" t="s">
        <v>782</v>
      </c>
      <c r="Y142" s="4" t="s">
        <v>783</v>
      </c>
    </row>
    <row r="143" s="4" customFormat="1" spans="1:25">
      <c r="A143" s="4" t="s">
        <v>784</v>
      </c>
      <c r="B143" s="4" t="s">
        <v>26</v>
      </c>
      <c r="C143" s="4" t="s">
        <v>27</v>
      </c>
      <c r="D143" s="4" t="s">
        <v>785</v>
      </c>
      <c r="E143" s="4" t="s">
        <v>786</v>
      </c>
      <c r="F143" s="6">
        <v>45079</v>
      </c>
      <c r="G143" s="6">
        <v>45080</v>
      </c>
      <c r="H143" s="4">
        <v>1</v>
      </c>
      <c r="I143" s="4">
        <v>1</v>
      </c>
      <c r="J143" s="4">
        <v>1</v>
      </c>
      <c r="K143" s="4" t="s">
        <v>30</v>
      </c>
      <c r="L143" s="4">
        <v>610</v>
      </c>
      <c r="M143" s="4">
        <v>610</v>
      </c>
      <c r="N143" s="4" t="s">
        <v>787</v>
      </c>
      <c r="O143" s="4" t="s">
        <v>32</v>
      </c>
      <c r="P143" s="4" t="s">
        <v>33</v>
      </c>
      <c r="Q143" s="4">
        <v>0</v>
      </c>
      <c r="R143" s="7">
        <v>45079</v>
      </c>
      <c r="S143" s="6">
        <v>45083</v>
      </c>
      <c r="T143" s="4" t="s">
        <v>34</v>
      </c>
      <c r="U143" s="4">
        <v>610</v>
      </c>
      <c r="V143" s="4">
        <v>0</v>
      </c>
      <c r="W143" s="4">
        <v>0</v>
      </c>
      <c r="X143" s="4" t="s">
        <v>788</v>
      </c>
      <c r="Y143" s="4" t="s">
        <v>789</v>
      </c>
    </row>
    <row r="144" s="4" customFormat="1" spans="1:25">
      <c r="A144" s="4" t="s">
        <v>790</v>
      </c>
      <c r="B144" s="4" t="s">
        <v>26</v>
      </c>
      <c r="C144" s="4" t="s">
        <v>27</v>
      </c>
      <c r="D144" s="4" t="s">
        <v>791</v>
      </c>
      <c r="E144" s="4" t="s">
        <v>792</v>
      </c>
      <c r="F144" s="6">
        <v>45079</v>
      </c>
      <c r="G144" s="6">
        <v>45080</v>
      </c>
      <c r="H144" s="4">
        <v>1</v>
      </c>
      <c r="I144" s="4">
        <v>1</v>
      </c>
      <c r="J144" s="4">
        <v>1</v>
      </c>
      <c r="K144" s="4" t="s">
        <v>30</v>
      </c>
      <c r="L144" s="4">
        <v>486</v>
      </c>
      <c r="M144" s="4">
        <v>486</v>
      </c>
      <c r="N144" s="4" t="s">
        <v>793</v>
      </c>
      <c r="O144" s="4" t="s">
        <v>32</v>
      </c>
      <c r="P144" s="4" t="s">
        <v>33</v>
      </c>
      <c r="Q144" s="4">
        <v>0</v>
      </c>
      <c r="R144" s="7">
        <v>45079</v>
      </c>
      <c r="S144" s="6">
        <v>45083</v>
      </c>
      <c r="T144" s="4" t="s">
        <v>34</v>
      </c>
      <c r="U144" s="4">
        <v>486</v>
      </c>
      <c r="V144" s="4">
        <v>0</v>
      </c>
      <c r="W144" s="4">
        <v>0</v>
      </c>
      <c r="X144" s="4" t="s">
        <v>794</v>
      </c>
      <c r="Y144" s="4" t="s">
        <v>795</v>
      </c>
    </row>
    <row r="145" s="4" customFormat="1" spans="1:25">
      <c r="A145" s="4" t="s">
        <v>713</v>
      </c>
      <c r="B145" s="4" t="s">
        <v>26</v>
      </c>
      <c r="C145" s="4" t="s">
        <v>796</v>
      </c>
      <c r="D145" s="4" t="s">
        <v>714</v>
      </c>
      <c r="E145" s="4" t="s">
        <v>715</v>
      </c>
      <c r="F145" s="6">
        <v>45079</v>
      </c>
      <c r="G145" s="6">
        <v>45080</v>
      </c>
      <c r="H145" s="4">
        <v>1</v>
      </c>
      <c r="I145" s="4">
        <v>1</v>
      </c>
      <c r="J145" s="4">
        <v>1</v>
      </c>
      <c r="K145" s="4" t="s">
        <v>30</v>
      </c>
      <c r="L145" s="4">
        <v>-195</v>
      </c>
      <c r="M145" s="4">
        <v>-195</v>
      </c>
      <c r="N145" s="4" t="s">
        <v>716</v>
      </c>
      <c r="O145" s="4" t="s">
        <v>32</v>
      </c>
      <c r="P145" s="4" t="s">
        <v>33</v>
      </c>
      <c r="Q145" s="4">
        <v>0</v>
      </c>
      <c r="R145" s="7">
        <v>45079.5634375</v>
      </c>
      <c r="S145" s="6">
        <v>45083</v>
      </c>
      <c r="T145" s="4" t="s">
        <v>34</v>
      </c>
      <c r="U145" s="4">
        <v>-195</v>
      </c>
      <c r="V145" s="4">
        <v>0</v>
      </c>
      <c r="W145" s="4">
        <v>0</v>
      </c>
      <c r="X145" s="4" t="s">
        <v>717</v>
      </c>
      <c r="Y145" s="4" t="s">
        <v>42</v>
      </c>
    </row>
    <row r="146" s="4" customFormat="1" spans="1:25">
      <c r="A146" s="4" t="s">
        <v>713</v>
      </c>
      <c r="B146" s="4" t="s">
        <v>26</v>
      </c>
      <c r="C146" s="4" t="s">
        <v>214</v>
      </c>
      <c r="D146" s="4" t="s">
        <v>714</v>
      </c>
      <c r="E146" s="4" t="s">
        <v>715</v>
      </c>
      <c r="F146" s="6">
        <v>45079</v>
      </c>
      <c r="G146" s="6">
        <v>45080</v>
      </c>
      <c r="H146" s="4">
        <v>1</v>
      </c>
      <c r="I146" s="4">
        <v>1</v>
      </c>
      <c r="J146" s="4">
        <v>1</v>
      </c>
      <c r="K146" s="4" t="s">
        <v>30</v>
      </c>
      <c r="L146" s="4">
        <v>-195</v>
      </c>
      <c r="M146" s="4">
        <v>-195</v>
      </c>
      <c r="N146" s="4" t="s">
        <v>716</v>
      </c>
      <c r="O146" s="4" t="s">
        <v>32</v>
      </c>
      <c r="P146" s="4" t="s">
        <v>33</v>
      </c>
      <c r="Q146" s="4">
        <v>0</v>
      </c>
      <c r="R146" s="7">
        <v>45079</v>
      </c>
      <c r="S146" s="6">
        <v>45083</v>
      </c>
      <c r="T146" s="4" t="s">
        <v>34</v>
      </c>
      <c r="U146" s="4">
        <v>-195</v>
      </c>
      <c r="V146" s="4">
        <v>0</v>
      </c>
      <c r="W146" s="4">
        <v>0</v>
      </c>
      <c r="X146" s="4" t="s">
        <v>717</v>
      </c>
      <c r="Y146" s="4" t="s">
        <v>42</v>
      </c>
    </row>
    <row r="147" s="4" customFormat="1" spans="1:25">
      <c r="A147" s="4" t="s">
        <v>713</v>
      </c>
      <c r="B147" s="4" t="s">
        <v>26</v>
      </c>
      <c r="C147" s="4" t="s">
        <v>797</v>
      </c>
      <c r="D147" s="4" t="s">
        <v>798</v>
      </c>
      <c r="E147" s="4" t="s">
        <v>715</v>
      </c>
      <c r="F147" s="6">
        <v>45079</v>
      </c>
      <c r="G147" s="6">
        <v>45080</v>
      </c>
      <c r="H147" s="4">
        <v>1</v>
      </c>
      <c r="I147" s="4">
        <v>1</v>
      </c>
      <c r="J147" s="4">
        <v>1</v>
      </c>
      <c r="K147" s="4" t="s">
        <v>30</v>
      </c>
      <c r="L147" s="4">
        <v>195</v>
      </c>
      <c r="M147" s="4">
        <v>195</v>
      </c>
      <c r="N147" s="4" t="s">
        <v>716</v>
      </c>
      <c r="O147" s="4" t="s">
        <v>32</v>
      </c>
      <c r="P147" s="4" t="s">
        <v>33</v>
      </c>
      <c r="Q147" s="4">
        <v>0</v>
      </c>
      <c r="R147" s="7">
        <v>45079.5634375</v>
      </c>
      <c r="S147" s="6">
        <v>45083</v>
      </c>
      <c r="T147" s="4" t="s">
        <v>34</v>
      </c>
      <c r="U147" s="4">
        <v>195</v>
      </c>
      <c r="V147" s="4">
        <v>0</v>
      </c>
      <c r="W147" s="4">
        <v>0</v>
      </c>
      <c r="X147" s="4" t="s">
        <v>717</v>
      </c>
      <c r="Y147" s="4" t="s">
        <v>42</v>
      </c>
    </row>
    <row r="148" s="4" customFormat="1" spans="1:25">
      <c r="A148" s="4" t="s">
        <v>799</v>
      </c>
      <c r="B148" s="4" t="s">
        <v>26</v>
      </c>
      <c r="C148" s="4" t="s">
        <v>27</v>
      </c>
      <c r="D148" s="4" t="s">
        <v>800</v>
      </c>
      <c r="E148" s="4" t="s">
        <v>801</v>
      </c>
      <c r="F148" s="6">
        <v>45079</v>
      </c>
      <c r="G148" s="6">
        <v>45080</v>
      </c>
      <c r="H148" s="4">
        <v>1</v>
      </c>
      <c r="I148" s="4">
        <v>1</v>
      </c>
      <c r="J148" s="4">
        <v>1</v>
      </c>
      <c r="K148" s="4" t="s">
        <v>30</v>
      </c>
      <c r="L148" s="4">
        <v>1399</v>
      </c>
      <c r="M148" s="4">
        <v>1399</v>
      </c>
      <c r="N148" s="4" t="s">
        <v>802</v>
      </c>
      <c r="O148" s="4" t="s">
        <v>32</v>
      </c>
      <c r="P148" s="4" t="s">
        <v>33</v>
      </c>
      <c r="Q148" s="4">
        <v>0</v>
      </c>
      <c r="R148" s="7">
        <v>45079</v>
      </c>
      <c r="S148" s="6">
        <v>45083</v>
      </c>
      <c r="T148" s="4" t="s">
        <v>34</v>
      </c>
      <c r="U148" s="4">
        <v>1399</v>
      </c>
      <c r="V148" s="4">
        <v>0</v>
      </c>
      <c r="W148" s="4">
        <v>0</v>
      </c>
      <c r="X148" s="4" t="s">
        <v>803</v>
      </c>
      <c r="Y148" s="4" t="s">
        <v>804</v>
      </c>
    </row>
    <row r="149" s="4" customFormat="1" spans="1:25">
      <c r="A149" s="4" t="s">
        <v>805</v>
      </c>
      <c r="B149" s="4" t="s">
        <v>26</v>
      </c>
      <c r="C149" s="4" t="s">
        <v>27</v>
      </c>
      <c r="D149" s="4" t="s">
        <v>751</v>
      </c>
      <c r="E149" s="4" t="s">
        <v>752</v>
      </c>
      <c r="F149" s="6">
        <v>45079</v>
      </c>
      <c r="G149" s="6">
        <v>45080</v>
      </c>
      <c r="H149" s="4">
        <v>1</v>
      </c>
      <c r="I149" s="4">
        <v>1</v>
      </c>
      <c r="J149" s="4">
        <v>1</v>
      </c>
      <c r="K149" s="4" t="s">
        <v>30</v>
      </c>
      <c r="L149" s="4">
        <v>412</v>
      </c>
      <c r="M149" s="4">
        <v>412</v>
      </c>
      <c r="N149" s="4" t="s">
        <v>806</v>
      </c>
      <c r="O149" s="4" t="s">
        <v>32</v>
      </c>
      <c r="P149" s="4" t="s">
        <v>33</v>
      </c>
      <c r="Q149" s="4">
        <v>0</v>
      </c>
      <c r="R149" s="7">
        <v>45079</v>
      </c>
      <c r="S149" s="6">
        <v>45083</v>
      </c>
      <c r="T149" s="4" t="s">
        <v>34</v>
      </c>
      <c r="U149" s="4">
        <v>412</v>
      </c>
      <c r="V149" s="4">
        <v>0</v>
      </c>
      <c r="W149" s="4">
        <v>0</v>
      </c>
      <c r="X149" s="4" t="s">
        <v>807</v>
      </c>
      <c r="Y149" s="4" t="s">
        <v>808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9"/>
  <sheetViews>
    <sheetView tabSelected="1" workbookViewId="0">
      <selection activeCell="A147" sqref="A147:B149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809</v>
      </c>
    </row>
    <row r="2" s="4" customFormat="1" hidden="1" spans="1:10">
      <c r="A2" s="5">
        <v>999223378509731</v>
      </c>
      <c r="B2" s="4" t="s">
        <v>27</v>
      </c>
      <c r="C2" s="6">
        <v>45076</v>
      </c>
      <c r="D2" s="6">
        <v>45080</v>
      </c>
      <c r="E2" s="4">
        <v>12147</v>
      </c>
      <c r="F2" s="4" t="str">
        <f>VLOOKUP(A2,HOP!A:L,12,0)</f>
        <v>12147.00</v>
      </c>
      <c r="G2" s="4" t="str">
        <f>VLOOKUP(A2,HOP!A:C,3,0)</f>
        <v>3177080</v>
      </c>
      <c r="H2" s="4">
        <f>E2-F2</f>
        <v>0</v>
      </c>
      <c r="I2" s="4" t="str">
        <f>$I$1&amp;G2</f>
        <v>,3177080</v>
      </c>
      <c r="J2" s="4" t="str">
        <f>VLOOKUP(A2,HOP!A:U,21,0)</f>
        <v>直连</v>
      </c>
    </row>
    <row r="3" s="4" customFormat="1" hidden="1" spans="1:10">
      <c r="A3" s="5">
        <v>999223534623548</v>
      </c>
      <c r="B3" s="4" t="s">
        <v>27</v>
      </c>
      <c r="C3" s="6">
        <v>45078</v>
      </c>
      <c r="D3" s="6">
        <v>45080</v>
      </c>
      <c r="E3" s="4">
        <v>1397</v>
      </c>
      <c r="F3" s="4" t="str">
        <f>VLOOKUP(A3,HOP!A:L,12,0)</f>
        <v>1397.00</v>
      </c>
      <c r="G3" s="4" t="str">
        <f>VLOOKUP(A3,HOP!A:C,3,0)</f>
        <v>3206525</v>
      </c>
      <c r="H3" s="4">
        <f t="shared" ref="H3:H34" si="0">E3-F3</f>
        <v>0</v>
      </c>
      <c r="I3" s="4" t="str">
        <f t="shared" ref="I3:I34" si="1">$I$1&amp;G3</f>
        <v>,3206525</v>
      </c>
      <c r="J3" s="4" t="str">
        <f>VLOOKUP(A3,HOP!A:U,21,0)</f>
        <v>直采</v>
      </c>
    </row>
    <row r="4" s="4" customFormat="1" hidden="1" spans="1:10">
      <c r="A4" s="5">
        <v>999223558513812</v>
      </c>
      <c r="B4" s="4" t="s">
        <v>27</v>
      </c>
      <c r="C4" s="6">
        <v>45079</v>
      </c>
      <c r="D4" s="6">
        <v>45080</v>
      </c>
      <c r="E4" s="4">
        <v>2295</v>
      </c>
      <c r="F4" s="4" t="str">
        <f>VLOOKUP(A4,HOP!A:L,12,0)</f>
        <v>2295.00</v>
      </c>
      <c r="G4" s="4" t="str">
        <f>VLOOKUP(A4,HOP!A:C,3,0)</f>
        <v>3210341</v>
      </c>
      <c r="H4" s="4">
        <f t="shared" si="0"/>
        <v>0</v>
      </c>
      <c r="I4" s="4" t="str">
        <f t="shared" si="1"/>
        <v>,3210341</v>
      </c>
      <c r="J4" s="4" t="str">
        <f>VLOOKUP(A4,HOP!A:U,21,0)</f>
        <v>直连</v>
      </c>
    </row>
    <row r="5" s="4" customFormat="1" hidden="1" spans="1:10">
      <c r="A5" s="5">
        <v>999223587543290</v>
      </c>
      <c r="B5" s="4" t="s">
        <v>27</v>
      </c>
      <c r="C5" s="6">
        <v>45078</v>
      </c>
      <c r="D5" s="6">
        <v>45080</v>
      </c>
      <c r="E5" s="4">
        <v>654</v>
      </c>
      <c r="F5" s="4" t="str">
        <f>VLOOKUP(A5,HOP!A:L,12,0)</f>
        <v>654.00</v>
      </c>
      <c r="G5" s="4" t="str">
        <f>VLOOKUP(A5,HOP!A:C,3,0)</f>
        <v>3215125</v>
      </c>
      <c r="H5" s="4">
        <f t="shared" si="0"/>
        <v>0</v>
      </c>
      <c r="I5" s="4" t="str">
        <f t="shared" si="1"/>
        <v>,3215125</v>
      </c>
      <c r="J5" s="4" t="str">
        <f>VLOOKUP(A5,HOP!A:U,21,0)</f>
        <v>直采</v>
      </c>
    </row>
    <row r="6" s="4" customFormat="1" hidden="1" spans="1:10">
      <c r="A6" s="5">
        <v>999223902902065</v>
      </c>
      <c r="B6" s="4" t="s">
        <v>27</v>
      </c>
      <c r="C6" s="6">
        <v>45076</v>
      </c>
      <c r="D6" s="6">
        <v>45080</v>
      </c>
      <c r="E6" s="4">
        <v>3292</v>
      </c>
      <c r="F6" s="4" t="str">
        <f>VLOOKUP(A6,HOP!A:L,12,0)</f>
        <v>3292.00</v>
      </c>
      <c r="G6" s="4" t="str">
        <f>VLOOKUP(A6,HOP!A:C,3,0)</f>
        <v>3302998</v>
      </c>
      <c r="H6" s="4">
        <f t="shared" si="0"/>
        <v>0</v>
      </c>
      <c r="I6" s="4" t="str">
        <f t="shared" si="1"/>
        <v>,3302998</v>
      </c>
      <c r="J6" s="4" t="str">
        <f>VLOOKUP(A6,HOP!A:U,21,0)</f>
        <v>直采</v>
      </c>
    </row>
    <row r="7" s="4" customFormat="1" hidden="1" spans="1:10">
      <c r="A7" s="5">
        <v>999223982058814</v>
      </c>
      <c r="B7" s="4" t="s">
        <v>27</v>
      </c>
      <c r="C7" s="6">
        <v>45076</v>
      </c>
      <c r="D7" s="6">
        <v>45080</v>
      </c>
      <c r="E7" s="4">
        <v>6534</v>
      </c>
      <c r="F7" s="4" t="str">
        <f>VLOOKUP(A7,HOP!A:L,12,0)</f>
        <v>6534.00</v>
      </c>
      <c r="G7" s="4" t="str">
        <f>VLOOKUP(A7,HOP!A:C,3,0)</f>
        <v>3319263</v>
      </c>
      <c r="H7" s="4">
        <f t="shared" si="0"/>
        <v>0</v>
      </c>
      <c r="I7" s="4" t="str">
        <f t="shared" si="1"/>
        <v>,3319263</v>
      </c>
      <c r="J7" s="4" t="str">
        <f>VLOOKUP(A7,HOP!A:U,21,0)</f>
        <v>直连</v>
      </c>
    </row>
    <row r="8" s="4" customFormat="1" hidden="1" spans="1:10">
      <c r="A8" s="5">
        <v>999224000036359</v>
      </c>
      <c r="B8" s="4" t="s">
        <v>27</v>
      </c>
      <c r="C8" s="6">
        <v>45079</v>
      </c>
      <c r="D8" s="6">
        <v>45080</v>
      </c>
      <c r="E8" s="4">
        <v>786</v>
      </c>
      <c r="F8" s="4" t="str">
        <f>VLOOKUP(A8,HOP!A:L,12,0)</f>
        <v>786.00</v>
      </c>
      <c r="G8" s="4" t="str">
        <f>VLOOKUP(A8,HOP!A:C,3,0)</f>
        <v>3325482</v>
      </c>
      <c r="H8" s="4">
        <f t="shared" si="0"/>
        <v>0</v>
      </c>
      <c r="I8" s="4" t="str">
        <f t="shared" si="1"/>
        <v>,3325482</v>
      </c>
      <c r="J8" s="4" t="str">
        <f>VLOOKUP(A8,HOP!A:U,21,0)</f>
        <v>直连</v>
      </c>
    </row>
    <row r="9" s="4" customFormat="1" hidden="1" spans="1:10">
      <c r="A9" s="5">
        <v>999224000165308</v>
      </c>
      <c r="B9" s="4" t="s">
        <v>27</v>
      </c>
      <c r="C9" s="6">
        <v>45079</v>
      </c>
      <c r="D9" s="6">
        <v>45080</v>
      </c>
      <c r="E9" s="4">
        <v>805</v>
      </c>
      <c r="F9" s="4" t="str">
        <f>VLOOKUP(A9,HOP!A:L,12,0)</f>
        <v>805.00</v>
      </c>
      <c r="G9" s="4" t="str">
        <f>VLOOKUP(A9,HOP!A:C,3,0)</f>
        <v>3325527</v>
      </c>
      <c r="H9" s="4">
        <f t="shared" si="0"/>
        <v>0</v>
      </c>
      <c r="I9" s="4" t="str">
        <f t="shared" si="1"/>
        <v>,3325527</v>
      </c>
      <c r="J9" s="4" t="str">
        <f>VLOOKUP(A9,HOP!A:U,21,0)</f>
        <v>直连</v>
      </c>
    </row>
    <row r="10" s="4" customFormat="1" hidden="1" spans="1:10">
      <c r="A10" s="5">
        <v>24000819243</v>
      </c>
      <c r="B10" s="4" t="s">
        <v>27</v>
      </c>
      <c r="C10" s="6">
        <v>45077</v>
      </c>
      <c r="D10" s="6">
        <v>45080</v>
      </c>
      <c r="E10" s="4">
        <v>6612</v>
      </c>
      <c r="F10" s="4" t="str">
        <f>VLOOKUP(A10,HOP!A:L,12,0)</f>
        <v>6612.00</v>
      </c>
      <c r="G10" s="4" t="str">
        <f>VLOOKUP(A10,HOP!A:C,3,0)</f>
        <v>3325942</v>
      </c>
      <c r="H10" s="4">
        <f t="shared" si="0"/>
        <v>0</v>
      </c>
      <c r="I10" s="4" t="str">
        <f t="shared" si="1"/>
        <v>,3325942</v>
      </c>
      <c r="J10" s="4" t="str">
        <f>VLOOKUP(A10,HOP!A:U,21,0)</f>
        <v>直连</v>
      </c>
    </row>
    <row r="11" s="4" customFormat="1" hidden="1" spans="1:10">
      <c r="A11" s="5">
        <v>999224006204162</v>
      </c>
      <c r="B11" s="4" t="s">
        <v>27</v>
      </c>
      <c r="C11" s="6">
        <v>45076</v>
      </c>
      <c r="D11" s="6">
        <v>45080</v>
      </c>
      <c r="E11" s="4">
        <v>2288</v>
      </c>
      <c r="F11" s="4" t="str">
        <f>VLOOKUP(A11,HOP!A:L,12,0)</f>
        <v>2288.00</v>
      </c>
      <c r="G11" s="4" t="str">
        <f>VLOOKUP(A11,HOP!A:C,3,0)</f>
        <v>3327231</v>
      </c>
      <c r="H11" s="4">
        <f t="shared" si="0"/>
        <v>0</v>
      </c>
      <c r="I11" s="4" t="str">
        <f t="shared" si="1"/>
        <v>,3327231</v>
      </c>
      <c r="J11" s="4" t="str">
        <f>VLOOKUP(A11,HOP!A:U,21,0)</f>
        <v>直连</v>
      </c>
    </row>
    <row r="12" s="4" customFormat="1" hidden="1" spans="1:10">
      <c r="A12" s="5">
        <v>999224006219270</v>
      </c>
      <c r="B12" s="4" t="s">
        <v>27</v>
      </c>
      <c r="C12" s="6">
        <v>45077</v>
      </c>
      <c r="D12" s="6">
        <v>45080</v>
      </c>
      <c r="E12" s="4">
        <v>2799</v>
      </c>
      <c r="F12" s="4" t="str">
        <f>VLOOKUP(A12,HOP!A:L,12,0)</f>
        <v>2799.00</v>
      </c>
      <c r="G12" s="4" t="str">
        <f>VLOOKUP(A12,HOP!A:C,3,0)</f>
        <v>3327237</v>
      </c>
      <c r="H12" s="4">
        <f t="shared" si="0"/>
        <v>0</v>
      </c>
      <c r="I12" s="4" t="str">
        <f t="shared" si="1"/>
        <v>,3327237</v>
      </c>
      <c r="J12" s="4" t="str">
        <f>VLOOKUP(A12,HOP!A:U,21,0)</f>
        <v>直采</v>
      </c>
    </row>
    <row r="13" s="4" customFormat="1" hidden="1" spans="1:10">
      <c r="A13" s="5">
        <v>999224007426267</v>
      </c>
      <c r="B13" s="4" t="s">
        <v>27</v>
      </c>
      <c r="C13" s="6">
        <v>45078</v>
      </c>
      <c r="D13" s="6">
        <v>45080</v>
      </c>
      <c r="E13" s="4">
        <v>1815</v>
      </c>
      <c r="F13" s="4" t="str">
        <f>VLOOKUP(A13,HOP!A:L,12,0)</f>
        <v>1815.00</v>
      </c>
      <c r="G13" s="4" t="str">
        <f>VLOOKUP(A13,HOP!A:C,3,0)</f>
        <v>3327697</v>
      </c>
      <c r="H13" s="4">
        <f t="shared" si="0"/>
        <v>0</v>
      </c>
      <c r="I13" s="4" t="str">
        <f t="shared" si="1"/>
        <v>,3327697</v>
      </c>
      <c r="J13" s="4" t="str">
        <f>VLOOKUP(A13,HOP!A:U,21,0)</f>
        <v>直连</v>
      </c>
    </row>
    <row r="14" s="4" customFormat="1" hidden="1" spans="1:10">
      <c r="A14" s="5">
        <v>24016684178</v>
      </c>
      <c r="B14" s="4" t="s">
        <v>27</v>
      </c>
      <c r="C14" s="6">
        <v>45078</v>
      </c>
      <c r="D14" s="6">
        <v>45080</v>
      </c>
      <c r="E14" s="4">
        <v>2700</v>
      </c>
      <c r="F14" s="4" t="str">
        <f>VLOOKUP(A14,HOP!A:L,12,0)</f>
        <v>2700.00</v>
      </c>
      <c r="G14" s="4" t="str">
        <f>VLOOKUP(A14,HOP!A:C,3,0)</f>
        <v>3331280</v>
      </c>
      <c r="H14" s="4">
        <f t="shared" si="0"/>
        <v>0</v>
      </c>
      <c r="I14" s="4" t="str">
        <f t="shared" si="1"/>
        <v>,3331280</v>
      </c>
      <c r="J14" s="4" t="str">
        <f>VLOOKUP(A14,HOP!A:U,21,0)</f>
        <v>直连</v>
      </c>
    </row>
    <row r="15" s="4" customFormat="1" hidden="1" spans="1:10">
      <c r="A15" s="5">
        <v>999224045624835</v>
      </c>
      <c r="B15" s="4" t="s">
        <v>27</v>
      </c>
      <c r="C15" s="6">
        <v>45078</v>
      </c>
      <c r="D15" s="6">
        <v>45080</v>
      </c>
      <c r="E15" s="4">
        <v>823</v>
      </c>
      <c r="F15" s="4" t="str">
        <f>VLOOKUP(A15,HOP!A:L,12,0)</f>
        <v>823.00</v>
      </c>
      <c r="G15" s="4" t="str">
        <f>VLOOKUP(A15,HOP!A:C,3,0)</f>
        <v>3339005</v>
      </c>
      <c r="H15" s="4">
        <f t="shared" si="0"/>
        <v>0</v>
      </c>
      <c r="I15" s="4" t="str">
        <f t="shared" si="1"/>
        <v>,3339005</v>
      </c>
      <c r="J15" s="4" t="str">
        <f>VLOOKUP(A15,HOP!A:U,21,0)</f>
        <v>直连</v>
      </c>
    </row>
    <row r="16" s="4" customFormat="1" hidden="1" spans="1:10">
      <c r="A16" s="5">
        <v>999224078913398</v>
      </c>
      <c r="B16" s="4" t="s">
        <v>27</v>
      </c>
      <c r="C16" s="6">
        <v>45079</v>
      </c>
      <c r="D16" s="6">
        <v>45080</v>
      </c>
      <c r="E16" s="4">
        <v>813</v>
      </c>
      <c r="F16" s="4" t="str">
        <f>VLOOKUP(A16,HOP!A:L,12,0)</f>
        <v>813.00</v>
      </c>
      <c r="G16" s="4" t="str">
        <f>VLOOKUP(A16,HOP!A:C,3,0)</f>
        <v>3349190</v>
      </c>
      <c r="H16" s="4">
        <f t="shared" si="0"/>
        <v>0</v>
      </c>
      <c r="I16" s="4" t="str">
        <f t="shared" si="1"/>
        <v>,3349190</v>
      </c>
      <c r="J16" s="4" t="str">
        <f>VLOOKUP(A16,HOP!A:U,21,0)</f>
        <v>直连</v>
      </c>
    </row>
    <row r="17" s="4" customFormat="1" hidden="1" spans="1:10">
      <c r="A17" s="5">
        <v>999224081983174</v>
      </c>
      <c r="B17" s="4" t="s">
        <v>27</v>
      </c>
      <c r="C17" s="6">
        <v>45079</v>
      </c>
      <c r="D17" s="6">
        <v>45080</v>
      </c>
      <c r="E17" s="4">
        <v>900</v>
      </c>
      <c r="F17" s="4" t="str">
        <f>VLOOKUP(A17,HOP!A:L,12,0)</f>
        <v>900.00</v>
      </c>
      <c r="G17" s="4" t="str">
        <f>VLOOKUP(A17,HOP!A:C,3,0)</f>
        <v>3350467</v>
      </c>
      <c r="H17" s="4">
        <f t="shared" si="0"/>
        <v>0</v>
      </c>
      <c r="I17" s="4" t="str">
        <f t="shared" si="1"/>
        <v>,3350467</v>
      </c>
      <c r="J17" s="4" t="str">
        <f>VLOOKUP(A17,HOP!A:U,21,0)</f>
        <v>直连</v>
      </c>
    </row>
    <row r="18" s="4" customFormat="1" hidden="1" spans="1:10">
      <c r="A18" s="5">
        <v>999224101910391</v>
      </c>
      <c r="B18" s="4" t="s">
        <v>27</v>
      </c>
      <c r="C18" s="6">
        <v>45076</v>
      </c>
      <c r="D18" s="6">
        <v>45080</v>
      </c>
      <c r="E18" s="4">
        <v>19448</v>
      </c>
      <c r="F18" s="4" t="str">
        <f>VLOOKUP(A18,HOP!A:L,12,0)</f>
        <v>19448.00</v>
      </c>
      <c r="G18" s="4" t="str">
        <f>VLOOKUP(A18,HOP!A:C,3,0)</f>
        <v>3358257</v>
      </c>
      <c r="H18" s="4">
        <f t="shared" si="0"/>
        <v>0</v>
      </c>
      <c r="I18" s="4" t="str">
        <f t="shared" si="1"/>
        <v>,3358257</v>
      </c>
      <c r="J18" s="4" t="str">
        <f>VLOOKUP(A18,HOP!A:U,21,0)</f>
        <v>直连</v>
      </c>
    </row>
    <row r="19" s="4" customFormat="1" hidden="1" spans="1:10">
      <c r="A19" s="5">
        <v>999224118446739</v>
      </c>
      <c r="B19" s="4" t="s">
        <v>27</v>
      </c>
      <c r="C19" s="6">
        <v>45079</v>
      </c>
      <c r="D19" s="6">
        <v>45080</v>
      </c>
      <c r="E19" s="4">
        <v>323</v>
      </c>
      <c r="F19" s="4" t="str">
        <f>VLOOKUP(A19,HOP!A:L,12,0)</f>
        <v>323.00</v>
      </c>
      <c r="G19" s="4" t="str">
        <f>VLOOKUP(A19,HOP!A:C,3,0)</f>
        <v>3361764</v>
      </c>
      <c r="H19" s="4">
        <f t="shared" si="0"/>
        <v>0</v>
      </c>
      <c r="I19" s="4" t="str">
        <f t="shared" si="1"/>
        <v>,3361764</v>
      </c>
      <c r="J19" s="4" t="str">
        <f>VLOOKUP(A19,HOP!A:U,21,0)</f>
        <v>直连</v>
      </c>
    </row>
    <row r="20" s="4" customFormat="1" hidden="1" spans="1:10">
      <c r="A20" s="5">
        <v>999224123008791</v>
      </c>
      <c r="B20" s="4" t="s">
        <v>27</v>
      </c>
      <c r="C20" s="6">
        <v>45079</v>
      </c>
      <c r="D20" s="6">
        <v>45080</v>
      </c>
      <c r="E20" s="4">
        <v>147</v>
      </c>
      <c r="F20" s="4" t="str">
        <f>VLOOKUP(A20,HOP!A:L,12,0)</f>
        <v>147.00</v>
      </c>
      <c r="G20" s="4" t="str">
        <f>VLOOKUP(A20,HOP!A:C,3,0)</f>
        <v>3365159</v>
      </c>
      <c r="H20" s="4">
        <f t="shared" si="0"/>
        <v>0</v>
      </c>
      <c r="I20" s="4" t="str">
        <f t="shared" si="1"/>
        <v>,3365159</v>
      </c>
      <c r="J20" s="4" t="str">
        <f>VLOOKUP(A20,HOP!A:U,21,0)</f>
        <v>直连</v>
      </c>
    </row>
    <row r="21" s="4" customFormat="1" hidden="1" spans="1:10">
      <c r="A21" s="5">
        <v>999224130939713</v>
      </c>
      <c r="B21" s="4" t="s">
        <v>27</v>
      </c>
      <c r="C21" s="6">
        <v>45077</v>
      </c>
      <c r="D21" s="6">
        <v>45080</v>
      </c>
      <c r="E21" s="4">
        <v>755</v>
      </c>
      <c r="F21" s="4" t="str">
        <f>VLOOKUP(A21,HOP!A:L,12,0)</f>
        <v>755.00</v>
      </c>
      <c r="G21" s="4" t="str">
        <f>VLOOKUP(A21,HOP!A:C,3,0)</f>
        <v>3366688</v>
      </c>
      <c r="H21" s="4">
        <f t="shared" si="0"/>
        <v>0</v>
      </c>
      <c r="I21" s="4" t="str">
        <f t="shared" si="1"/>
        <v>,3366688</v>
      </c>
      <c r="J21" s="4" t="str">
        <f>VLOOKUP(A21,HOP!A:U,21,0)</f>
        <v>直连</v>
      </c>
    </row>
    <row r="22" s="4" customFormat="1" hidden="1" spans="1:10">
      <c r="A22" s="5">
        <v>999224135158938</v>
      </c>
      <c r="B22" s="4" t="s">
        <v>27</v>
      </c>
      <c r="C22" s="6">
        <v>45074</v>
      </c>
      <c r="D22" s="6">
        <v>45080</v>
      </c>
      <c r="E22" s="4">
        <v>9698</v>
      </c>
      <c r="F22" s="4" t="str">
        <f>VLOOKUP(A22,HOP!A:L,12,0)</f>
        <v>9698.00</v>
      </c>
      <c r="G22" s="4" t="str">
        <f>VLOOKUP(A22,HOP!A:C,3,0)</f>
        <v>3368036</v>
      </c>
      <c r="H22" s="4">
        <f t="shared" si="0"/>
        <v>0</v>
      </c>
      <c r="I22" s="4" t="str">
        <f t="shared" si="1"/>
        <v>,3368036</v>
      </c>
      <c r="J22" s="4" t="str">
        <f>VLOOKUP(A22,HOP!A:U,21,0)</f>
        <v>直连</v>
      </c>
    </row>
    <row r="23" s="4" customFormat="1" hidden="1" spans="1:10">
      <c r="A23" s="5">
        <v>999224137119895</v>
      </c>
      <c r="B23" s="4" t="s">
        <v>27</v>
      </c>
      <c r="C23" s="6">
        <v>45079</v>
      </c>
      <c r="D23" s="6">
        <v>45080</v>
      </c>
      <c r="E23" s="4">
        <v>2125</v>
      </c>
      <c r="F23" s="4" t="str">
        <f>VLOOKUP(A23,HOP!A:L,12,0)</f>
        <v>2125.00</v>
      </c>
      <c r="G23" s="4" t="str">
        <f>VLOOKUP(A23,HOP!A:C,3,0)</f>
        <v>3369176</v>
      </c>
      <c r="H23" s="4">
        <f t="shared" si="0"/>
        <v>0</v>
      </c>
      <c r="I23" s="4" t="str">
        <f t="shared" si="1"/>
        <v>,3369176</v>
      </c>
      <c r="J23" s="4" t="str">
        <f>VLOOKUP(A23,HOP!A:U,21,0)</f>
        <v>直连</v>
      </c>
    </row>
    <row r="24" s="4" customFormat="1" hidden="1" spans="1:10">
      <c r="A24" s="5">
        <v>999224147408410</v>
      </c>
      <c r="B24" s="4" t="s">
        <v>27</v>
      </c>
      <c r="C24" s="6">
        <v>45077</v>
      </c>
      <c r="D24" s="6">
        <v>45080</v>
      </c>
      <c r="E24" s="4">
        <v>2058</v>
      </c>
      <c r="F24" s="4" t="str">
        <f>VLOOKUP(A24,HOP!A:L,12,0)</f>
        <v>2058.00</v>
      </c>
      <c r="G24" s="4" t="str">
        <f>VLOOKUP(A24,HOP!A:C,3,0)</f>
        <v>3372460</v>
      </c>
      <c r="H24" s="4">
        <f t="shared" si="0"/>
        <v>0</v>
      </c>
      <c r="I24" s="4" t="str">
        <f t="shared" si="1"/>
        <v>,3372460</v>
      </c>
      <c r="J24" s="4" t="str">
        <f>VLOOKUP(A24,HOP!A:U,21,0)</f>
        <v>直采</v>
      </c>
    </row>
    <row r="25" s="4" customFormat="1" hidden="1" spans="1:10">
      <c r="A25" s="5">
        <v>999224174037578</v>
      </c>
      <c r="B25" s="4" t="s">
        <v>27</v>
      </c>
      <c r="C25" s="6">
        <v>45079</v>
      </c>
      <c r="D25" s="6">
        <v>45080</v>
      </c>
      <c r="E25" s="4">
        <v>411</v>
      </c>
      <c r="F25" s="4" t="str">
        <f>VLOOKUP(A25,HOP!A:L,12,0)</f>
        <v>411.00</v>
      </c>
      <c r="G25" s="4" t="str">
        <f>VLOOKUP(A25,HOP!A:C,3,0)</f>
        <v>3380039</v>
      </c>
      <c r="H25" s="4">
        <f t="shared" si="0"/>
        <v>0</v>
      </c>
      <c r="I25" s="4" t="str">
        <f t="shared" si="1"/>
        <v>,3380039</v>
      </c>
      <c r="J25" s="4" t="str">
        <f>VLOOKUP(A25,HOP!A:U,21,0)</f>
        <v>直连</v>
      </c>
    </row>
    <row r="26" s="4" customFormat="1" hidden="1" spans="1:10">
      <c r="A26" s="5">
        <v>999224175833806</v>
      </c>
      <c r="B26" s="4" t="s">
        <v>27</v>
      </c>
      <c r="C26" s="6">
        <v>45079</v>
      </c>
      <c r="D26" s="6">
        <v>45080</v>
      </c>
      <c r="E26" s="4">
        <v>739</v>
      </c>
      <c r="F26" s="4" t="str">
        <f>VLOOKUP(A26,HOP!A:L,12,0)</f>
        <v>739.00</v>
      </c>
      <c r="G26" s="4" t="str">
        <f>VLOOKUP(A26,HOP!A:C,3,0)</f>
        <v>3380332</v>
      </c>
      <c r="H26" s="4">
        <f t="shared" si="0"/>
        <v>0</v>
      </c>
      <c r="I26" s="4" t="str">
        <f t="shared" si="1"/>
        <v>,3380332</v>
      </c>
      <c r="J26" s="4" t="str">
        <f>VLOOKUP(A26,HOP!A:U,21,0)</f>
        <v>直连</v>
      </c>
    </row>
    <row r="27" s="4" customFormat="1" hidden="1" spans="1:10">
      <c r="A27" s="5">
        <v>999224179805221</v>
      </c>
      <c r="B27" s="4" t="s">
        <v>27</v>
      </c>
      <c r="C27" s="6">
        <v>45079</v>
      </c>
      <c r="D27" s="6">
        <v>45080</v>
      </c>
      <c r="E27" s="4">
        <v>317</v>
      </c>
      <c r="F27" s="4" t="str">
        <f>VLOOKUP(A27,HOP!A:L,12,0)</f>
        <v>317.00</v>
      </c>
      <c r="G27" s="4" t="str">
        <f>VLOOKUP(A27,HOP!A:C,3,0)</f>
        <v>3380958</v>
      </c>
      <c r="H27" s="4">
        <f t="shared" si="0"/>
        <v>0</v>
      </c>
      <c r="I27" s="4" t="str">
        <f t="shared" si="1"/>
        <v>,3380958</v>
      </c>
      <c r="J27" s="4" t="str">
        <f>VLOOKUP(A27,HOP!A:U,21,0)</f>
        <v>直连</v>
      </c>
    </row>
    <row r="28" s="4" customFormat="1" hidden="1" spans="1:10">
      <c r="A28" s="5">
        <v>999224188550688</v>
      </c>
      <c r="B28" s="4" t="s">
        <v>27</v>
      </c>
      <c r="C28" s="6">
        <v>45079</v>
      </c>
      <c r="D28" s="6">
        <v>45080</v>
      </c>
      <c r="E28" s="4">
        <v>221</v>
      </c>
      <c r="F28" s="4" t="str">
        <f>VLOOKUP(A28,HOP!A:L,12,0)</f>
        <v>221.00</v>
      </c>
      <c r="G28" s="4" t="str">
        <f>VLOOKUP(A28,HOP!A:C,3,0)</f>
        <v>3382603</v>
      </c>
      <c r="H28" s="4">
        <f t="shared" si="0"/>
        <v>0</v>
      </c>
      <c r="I28" s="4" t="str">
        <f t="shared" si="1"/>
        <v>,3382603</v>
      </c>
      <c r="J28" s="4" t="str">
        <f>VLOOKUP(A28,HOP!A:U,21,0)</f>
        <v>直连</v>
      </c>
    </row>
    <row r="29" s="4" customFormat="1" hidden="1" spans="1:10">
      <c r="A29" s="5">
        <v>999224191368150</v>
      </c>
      <c r="B29" s="4" t="s">
        <v>27</v>
      </c>
      <c r="C29" s="6">
        <v>45078</v>
      </c>
      <c r="D29" s="6">
        <v>45080</v>
      </c>
      <c r="E29" s="4">
        <v>234</v>
      </c>
      <c r="F29" s="4" t="str">
        <f>VLOOKUP(A29,HOP!A:L,12,0)</f>
        <v>234.00</v>
      </c>
      <c r="G29" s="4" t="str">
        <f>VLOOKUP(A29,HOP!A:C,3,0)</f>
        <v>3383148</v>
      </c>
      <c r="H29" s="4">
        <f t="shared" si="0"/>
        <v>0</v>
      </c>
      <c r="I29" s="4" t="str">
        <f t="shared" si="1"/>
        <v>,3383148</v>
      </c>
      <c r="J29" s="4" t="str">
        <f>VLOOKUP(A29,HOP!A:U,21,0)</f>
        <v>直连</v>
      </c>
    </row>
    <row r="30" s="4" customFormat="1" hidden="1" spans="1:10">
      <c r="A30" s="5">
        <v>999224261808176</v>
      </c>
      <c r="B30" s="4" t="s">
        <v>27</v>
      </c>
      <c r="C30" s="6">
        <v>45079</v>
      </c>
      <c r="D30" s="6">
        <v>45080</v>
      </c>
      <c r="E30" s="4">
        <v>950</v>
      </c>
      <c r="F30" s="4" t="str">
        <f>VLOOKUP(A30,HOP!A:L,12,0)</f>
        <v>950.00</v>
      </c>
      <c r="G30" s="4" t="str">
        <f>VLOOKUP(A30,HOP!A:C,3,0)</f>
        <v>3387705</v>
      </c>
      <c r="H30" s="4">
        <f t="shared" si="0"/>
        <v>0</v>
      </c>
      <c r="I30" s="4" t="str">
        <f t="shared" si="1"/>
        <v>,3387705</v>
      </c>
      <c r="J30" s="4" t="str">
        <f>VLOOKUP(A30,HOP!A:U,21,0)</f>
        <v>直连</v>
      </c>
    </row>
    <row r="31" s="4" customFormat="1" hidden="1" spans="1:10">
      <c r="A31" s="5">
        <v>999224262537709</v>
      </c>
      <c r="B31" s="4" t="s">
        <v>27</v>
      </c>
      <c r="C31" s="6">
        <v>45079</v>
      </c>
      <c r="D31" s="6">
        <v>45080</v>
      </c>
      <c r="E31" s="4">
        <v>2784</v>
      </c>
      <c r="F31" s="4" t="str">
        <f>VLOOKUP(A31,HOP!A:L,12,0)</f>
        <v>2784.00</v>
      </c>
      <c r="G31" s="4" t="str">
        <f>VLOOKUP(A31,HOP!A:C,3,0)</f>
        <v>3387891</v>
      </c>
      <c r="H31" s="4">
        <f t="shared" si="0"/>
        <v>0</v>
      </c>
      <c r="I31" s="4" t="str">
        <f t="shared" si="1"/>
        <v>,3387891</v>
      </c>
      <c r="J31" s="4" t="str">
        <f>VLOOKUP(A31,HOP!A:U,21,0)</f>
        <v>直连</v>
      </c>
    </row>
    <row r="32" s="4" customFormat="1" hidden="1" spans="1:10">
      <c r="A32" s="5">
        <v>999224266198387</v>
      </c>
      <c r="B32" s="4" t="s">
        <v>27</v>
      </c>
      <c r="C32" s="6">
        <v>45077</v>
      </c>
      <c r="D32" s="6">
        <v>45080</v>
      </c>
      <c r="E32" s="4">
        <v>2291</v>
      </c>
      <c r="F32" s="4" t="str">
        <f>VLOOKUP(A32,HOP!A:L,12,0)</f>
        <v>2291.00</v>
      </c>
      <c r="G32" s="4" t="str">
        <f>VLOOKUP(A32,HOP!A:C,3,0)</f>
        <v>3389256</v>
      </c>
      <c r="H32" s="4">
        <f t="shared" si="0"/>
        <v>0</v>
      </c>
      <c r="I32" s="4" t="str">
        <f t="shared" si="1"/>
        <v>,3389256</v>
      </c>
      <c r="J32" s="4" t="str">
        <f>VLOOKUP(A32,HOP!A:U,21,0)</f>
        <v>直连</v>
      </c>
    </row>
    <row r="33" s="4" customFormat="1" hidden="1" spans="1:10">
      <c r="A33" s="5">
        <v>999224283604611</v>
      </c>
      <c r="B33" s="4" t="s">
        <v>27</v>
      </c>
      <c r="C33" s="6">
        <v>45077</v>
      </c>
      <c r="D33" s="6">
        <v>45080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hidden="1" spans="1:10">
      <c r="A34" s="5">
        <v>999224283758829</v>
      </c>
      <c r="B34" s="4" t="s">
        <v>27</v>
      </c>
      <c r="C34" s="6">
        <v>45079</v>
      </c>
      <c r="D34" s="6">
        <v>45080</v>
      </c>
      <c r="E34" s="4">
        <v>1360</v>
      </c>
      <c r="F34" s="4" t="str">
        <f>VLOOKUP(A34,HOP!A:L,12,0)</f>
        <v>1360.00</v>
      </c>
      <c r="G34" s="4" t="str">
        <f>VLOOKUP(A34,HOP!A:C,3,0)</f>
        <v>3392700</v>
      </c>
      <c r="H34" s="4">
        <f t="shared" si="0"/>
        <v>0</v>
      </c>
      <c r="I34" s="4" t="str">
        <f t="shared" si="1"/>
        <v>,3392700</v>
      </c>
      <c r="J34" s="4" t="str">
        <f>VLOOKUP(A34,HOP!A:U,21,0)</f>
        <v>直连</v>
      </c>
    </row>
    <row r="35" s="4" customFormat="1" hidden="1" spans="1:10">
      <c r="A35" s="5">
        <v>999224286377800</v>
      </c>
      <c r="B35" s="4" t="s">
        <v>27</v>
      </c>
      <c r="C35" s="6">
        <v>45075</v>
      </c>
      <c r="D35" s="6">
        <v>45080</v>
      </c>
      <c r="E35" s="4">
        <v>7415</v>
      </c>
      <c r="F35" s="4" t="str">
        <f>VLOOKUP(A35,HOP!A:L,12,0)</f>
        <v>7415.00</v>
      </c>
      <c r="G35" s="4" t="str">
        <f>VLOOKUP(A35,HOP!A:C,3,0)</f>
        <v>3393521</v>
      </c>
      <c r="H35" s="4">
        <f t="shared" ref="H35:H66" si="2">E35-F35</f>
        <v>0</v>
      </c>
      <c r="I35" s="4" t="str">
        <f t="shared" ref="I35:I66" si="3">$I$1&amp;G35</f>
        <v>,3393521</v>
      </c>
      <c r="J35" s="4" t="str">
        <f>VLOOKUP(A35,HOP!A:U,21,0)</f>
        <v>直连</v>
      </c>
    </row>
    <row r="36" s="4" customFormat="1" hidden="1" spans="1:10">
      <c r="A36" s="5">
        <v>999224290253724</v>
      </c>
      <c r="B36" s="4" t="s">
        <v>27</v>
      </c>
      <c r="C36" s="6">
        <v>45078</v>
      </c>
      <c r="D36" s="6">
        <v>45080</v>
      </c>
      <c r="E36" s="4">
        <v>910</v>
      </c>
      <c r="F36" s="4" t="str">
        <f>VLOOKUP(A36,HOP!A:L,12,0)</f>
        <v>910.00</v>
      </c>
      <c r="G36" s="4" t="str">
        <f>VLOOKUP(A36,HOP!A:C,3,0)</f>
        <v>3394510</v>
      </c>
      <c r="H36" s="4">
        <f t="shared" si="2"/>
        <v>0</v>
      </c>
      <c r="I36" s="4" t="str">
        <f t="shared" si="3"/>
        <v>,3394510</v>
      </c>
      <c r="J36" s="4" t="str">
        <f>VLOOKUP(A36,HOP!A:U,21,0)</f>
        <v>直连</v>
      </c>
    </row>
    <row r="37" s="4" customFormat="1" hidden="1" spans="1:10">
      <c r="A37" s="5">
        <v>999224291598621</v>
      </c>
      <c r="B37" s="4" t="s">
        <v>27</v>
      </c>
      <c r="C37" s="6">
        <v>45077</v>
      </c>
      <c r="D37" s="6">
        <v>45080</v>
      </c>
      <c r="E37" s="4">
        <v>5103</v>
      </c>
      <c r="F37" s="4" t="str">
        <f>VLOOKUP(A37,HOP!A:L,12,0)</f>
        <v>5103.00</v>
      </c>
      <c r="G37" s="4" t="str">
        <f>VLOOKUP(A37,HOP!A:C,3,0)</f>
        <v>3394899</v>
      </c>
      <c r="H37" s="4">
        <f t="shared" si="2"/>
        <v>0</v>
      </c>
      <c r="I37" s="4" t="str">
        <f t="shared" si="3"/>
        <v>,3394899</v>
      </c>
      <c r="J37" s="4" t="str">
        <f>VLOOKUP(A37,HOP!A:U,21,0)</f>
        <v>直连</v>
      </c>
    </row>
    <row r="38" s="4" customFormat="1" hidden="1" spans="1:10">
      <c r="A38" s="5">
        <v>999224291618968</v>
      </c>
      <c r="B38" s="4" t="s">
        <v>27</v>
      </c>
      <c r="C38" s="6">
        <v>45077</v>
      </c>
      <c r="D38" s="6">
        <v>45080</v>
      </c>
      <c r="E38" s="4">
        <v>4000</v>
      </c>
      <c r="F38" s="4" t="str">
        <f>VLOOKUP(A38,HOP!A:L,12,0)</f>
        <v>4000.00</v>
      </c>
      <c r="G38" s="4" t="str">
        <f>VLOOKUP(A38,HOP!A:C,3,0)</f>
        <v>3394910</v>
      </c>
      <c r="H38" s="4">
        <f t="shared" si="2"/>
        <v>0</v>
      </c>
      <c r="I38" s="4" t="str">
        <f t="shared" si="3"/>
        <v>,3394910</v>
      </c>
      <c r="J38" s="4" t="str">
        <f>VLOOKUP(A38,HOP!A:U,21,0)</f>
        <v>直连</v>
      </c>
    </row>
    <row r="39" s="4" customFormat="1" hidden="1" spans="1:10">
      <c r="A39" s="5">
        <v>999224293027827</v>
      </c>
      <c r="B39" s="4" t="s">
        <v>27</v>
      </c>
      <c r="C39" s="6">
        <v>45079</v>
      </c>
      <c r="D39" s="6">
        <v>45080</v>
      </c>
      <c r="E39" s="4">
        <v>941</v>
      </c>
      <c r="F39" s="4" t="str">
        <f>VLOOKUP(A39,HOP!A:L,12,0)</f>
        <v>941.00</v>
      </c>
      <c r="G39" s="4" t="str">
        <f>VLOOKUP(A39,HOP!A:C,3,0)</f>
        <v>3395472</v>
      </c>
      <c r="H39" s="4">
        <f t="shared" si="2"/>
        <v>0</v>
      </c>
      <c r="I39" s="4" t="str">
        <f t="shared" si="3"/>
        <v>,3395472</v>
      </c>
      <c r="J39" s="4" t="str">
        <f>VLOOKUP(A39,HOP!A:U,21,0)</f>
        <v>直连</v>
      </c>
    </row>
    <row r="40" s="4" customFormat="1" hidden="1" spans="1:10">
      <c r="A40" s="5">
        <v>999224283640426</v>
      </c>
      <c r="B40" s="4" t="s">
        <v>27</v>
      </c>
      <c r="C40" s="6">
        <v>45078</v>
      </c>
      <c r="D40" s="6">
        <v>45080</v>
      </c>
      <c r="E40" s="4">
        <v>2050</v>
      </c>
      <c r="F40" s="4" t="str">
        <f>VLOOKUP(A40,HOP!A:L,12,0)</f>
        <v>2050.00</v>
      </c>
      <c r="G40" s="4" t="str">
        <f>VLOOKUP(A40,HOP!A:C,3,0)</f>
        <v>3395321</v>
      </c>
      <c r="H40" s="4">
        <f t="shared" si="2"/>
        <v>0</v>
      </c>
      <c r="I40" s="4" t="str">
        <f t="shared" si="3"/>
        <v>,3395321</v>
      </c>
      <c r="J40" s="4" t="str">
        <f>VLOOKUP(A40,HOP!A:U,21,0)</f>
        <v>直连</v>
      </c>
    </row>
    <row r="41" s="4" customFormat="1" hidden="1" spans="1:10">
      <c r="A41" s="5">
        <v>999224294029787</v>
      </c>
      <c r="B41" s="4" t="s">
        <v>27</v>
      </c>
      <c r="C41" s="6">
        <v>45078</v>
      </c>
      <c r="D41" s="6">
        <v>45080</v>
      </c>
      <c r="E41" s="4">
        <v>3284</v>
      </c>
      <c r="F41" s="4" t="str">
        <f>VLOOKUP(A41,HOP!A:L,12,0)</f>
        <v>3284.00</v>
      </c>
      <c r="G41" s="4" t="str">
        <f>VLOOKUP(A41,HOP!A:C,3,0)</f>
        <v>3395800</v>
      </c>
      <c r="H41" s="4">
        <f t="shared" si="2"/>
        <v>0</v>
      </c>
      <c r="I41" s="4" t="str">
        <f t="shared" si="3"/>
        <v>,3395800</v>
      </c>
      <c r="J41" s="4" t="str">
        <f>VLOOKUP(A41,HOP!A:U,21,0)</f>
        <v>直连</v>
      </c>
    </row>
    <row r="42" s="4" customFormat="1" hidden="1" spans="1:10">
      <c r="A42" s="5">
        <v>999224302093269</v>
      </c>
      <c r="B42" s="4" t="s">
        <v>27</v>
      </c>
      <c r="C42" s="6">
        <v>45076</v>
      </c>
      <c r="D42" s="6">
        <v>45080</v>
      </c>
      <c r="E42" s="4">
        <v>1834</v>
      </c>
      <c r="F42" s="4" t="str">
        <f>VLOOKUP(A42,HOP!A:L,12,0)</f>
        <v>1834.00</v>
      </c>
      <c r="G42" s="4" t="str">
        <f>VLOOKUP(A42,HOP!A:C,3,0)</f>
        <v>3396623</v>
      </c>
      <c r="H42" s="4">
        <f t="shared" si="2"/>
        <v>0</v>
      </c>
      <c r="I42" s="4" t="str">
        <f t="shared" si="3"/>
        <v>,3396623</v>
      </c>
      <c r="J42" s="4" t="str">
        <f>VLOOKUP(A42,HOP!A:U,21,0)</f>
        <v>直连</v>
      </c>
    </row>
    <row r="43" s="4" customFormat="1" hidden="1" spans="1:10">
      <c r="A43" s="5">
        <v>999224306137471</v>
      </c>
      <c r="B43" s="4" t="s">
        <v>27</v>
      </c>
      <c r="C43" s="6">
        <v>45079</v>
      </c>
      <c r="D43" s="6">
        <v>45080</v>
      </c>
      <c r="E43" s="4">
        <v>1534</v>
      </c>
      <c r="F43" s="4">
        <v>1534</v>
      </c>
      <c r="G43" s="4" t="str">
        <f>VLOOKUP(A43,HOP!A:C,3,0)</f>
        <v>3397938</v>
      </c>
      <c r="H43" s="4">
        <f t="shared" si="2"/>
        <v>0</v>
      </c>
      <c r="I43" s="4" t="str">
        <f t="shared" si="3"/>
        <v>,3397938</v>
      </c>
      <c r="J43" s="4" t="str">
        <f>VLOOKUP(A43,HOP!A:U,21,0)</f>
        <v>直连</v>
      </c>
    </row>
    <row r="44" s="4" customFormat="1" hidden="1" spans="1:10">
      <c r="A44" s="5">
        <v>999224314262821</v>
      </c>
      <c r="B44" s="4" t="s">
        <v>27</v>
      </c>
      <c r="C44" s="6">
        <v>45078</v>
      </c>
      <c r="D44" s="6">
        <v>45080</v>
      </c>
      <c r="E44" s="4">
        <v>568</v>
      </c>
      <c r="F44" s="4" t="str">
        <f>VLOOKUP(A44,HOP!A:L,12,0)</f>
        <v>568.00</v>
      </c>
      <c r="G44" s="4" t="str">
        <f>VLOOKUP(A44,HOP!A:C,3,0)</f>
        <v>3399769</v>
      </c>
      <c r="H44" s="4">
        <f t="shared" si="2"/>
        <v>0</v>
      </c>
      <c r="I44" s="4" t="str">
        <f t="shared" si="3"/>
        <v>,3399769</v>
      </c>
      <c r="J44" s="4" t="str">
        <f>VLOOKUP(A44,HOP!A:U,21,0)</f>
        <v>直连</v>
      </c>
    </row>
    <row r="45" s="4" customFormat="1" hidden="1" spans="1:10">
      <c r="A45" s="5">
        <v>999224318223044</v>
      </c>
      <c r="B45" s="4" t="s">
        <v>27</v>
      </c>
      <c r="C45" s="6">
        <v>45078</v>
      </c>
      <c r="D45" s="6">
        <v>45080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2"/>
        <v>#N/A</v>
      </c>
      <c r="I45" s="4" t="e">
        <f t="shared" si="3"/>
        <v>#N/A</v>
      </c>
      <c r="J45" s="4" t="e">
        <f>VLOOKUP(A45,HOP!A:U,21,0)</f>
        <v>#N/A</v>
      </c>
    </row>
    <row r="46" s="4" customFormat="1" hidden="1" spans="1:10">
      <c r="A46" s="5">
        <v>999224325394452</v>
      </c>
      <c r="B46" s="4" t="s">
        <v>27</v>
      </c>
      <c r="C46" s="6">
        <v>45077</v>
      </c>
      <c r="D46" s="6">
        <v>45080</v>
      </c>
      <c r="E46" s="4">
        <v>7316</v>
      </c>
      <c r="F46" s="4" t="str">
        <f>VLOOKUP(A46,HOP!A:L,12,0)</f>
        <v>7316.00</v>
      </c>
      <c r="G46" s="4" t="str">
        <f>VLOOKUP(A46,HOP!A:C,3,0)</f>
        <v>3401345</v>
      </c>
      <c r="H46" s="4">
        <f t="shared" si="2"/>
        <v>0</v>
      </c>
      <c r="I46" s="4" t="str">
        <f t="shared" si="3"/>
        <v>,3401345</v>
      </c>
      <c r="J46" s="4" t="str">
        <f>VLOOKUP(A46,HOP!A:U,21,0)</f>
        <v>直连</v>
      </c>
    </row>
    <row r="47" s="4" customFormat="1" hidden="1" spans="1:10">
      <c r="A47" s="5">
        <v>999224337981812</v>
      </c>
      <c r="B47" s="4" t="s">
        <v>27</v>
      </c>
      <c r="C47" s="6">
        <v>45079</v>
      </c>
      <c r="D47" s="6">
        <v>45080</v>
      </c>
      <c r="E47" s="4">
        <v>0</v>
      </c>
      <c r="F47" s="4" t="e">
        <f>VLOOKUP(A47,HOP!A:L,12,0)</f>
        <v>#N/A</v>
      </c>
      <c r="G47" s="4" t="e">
        <f>VLOOKUP(A47,HOP!A:C,3,0)</f>
        <v>#N/A</v>
      </c>
      <c r="H47" s="4" t="e">
        <f t="shared" si="2"/>
        <v>#N/A</v>
      </c>
      <c r="I47" s="4" t="e">
        <f t="shared" si="3"/>
        <v>#N/A</v>
      </c>
      <c r="J47" s="4" t="e">
        <f>VLOOKUP(A47,HOP!A:U,21,0)</f>
        <v>#N/A</v>
      </c>
    </row>
    <row r="48" s="4" customFormat="1" hidden="1" spans="1:10">
      <c r="A48" s="5">
        <v>24340857668</v>
      </c>
      <c r="B48" s="4" t="s">
        <v>27</v>
      </c>
      <c r="C48" s="6">
        <v>45078</v>
      </c>
      <c r="D48" s="6">
        <v>45080</v>
      </c>
      <c r="E48" s="4">
        <v>672</v>
      </c>
      <c r="F48" s="4" t="str">
        <f>VLOOKUP(A48,HOP!A:L,12,0)</f>
        <v>672.00</v>
      </c>
      <c r="G48" s="4" t="str">
        <f>VLOOKUP(A48,HOP!A:C,3,0)</f>
        <v>3405241</v>
      </c>
      <c r="H48" s="4">
        <f t="shared" si="2"/>
        <v>0</v>
      </c>
      <c r="I48" s="4" t="str">
        <f t="shared" si="3"/>
        <v>,3405241</v>
      </c>
      <c r="J48" s="4" t="str">
        <f>VLOOKUP(A48,HOP!A:U,21,0)</f>
        <v>直连</v>
      </c>
    </row>
    <row r="49" s="4" customFormat="1" hidden="1" spans="1:10">
      <c r="A49" s="5">
        <v>999224356972920</v>
      </c>
      <c r="B49" s="4" t="s">
        <v>27</v>
      </c>
      <c r="C49" s="6">
        <v>45079</v>
      </c>
      <c r="D49" s="6">
        <v>45080</v>
      </c>
      <c r="E49" s="4">
        <v>568</v>
      </c>
      <c r="F49" s="4" t="str">
        <f>VLOOKUP(A49,HOP!A:L,12,0)</f>
        <v>568.00</v>
      </c>
      <c r="G49" s="4" t="str">
        <f>VLOOKUP(A49,HOP!A:C,3,0)</f>
        <v>3407289</v>
      </c>
      <c r="H49" s="4">
        <f t="shared" si="2"/>
        <v>0</v>
      </c>
      <c r="I49" s="4" t="str">
        <f t="shared" si="3"/>
        <v>,3407289</v>
      </c>
      <c r="J49" s="4" t="str">
        <f>VLOOKUP(A49,HOP!A:U,21,0)</f>
        <v>直连</v>
      </c>
    </row>
    <row r="50" s="4" customFormat="1" hidden="1" spans="1:10">
      <c r="A50" s="5">
        <v>999224361591165</v>
      </c>
      <c r="B50" s="4" t="s">
        <v>27</v>
      </c>
      <c r="C50" s="6">
        <v>45073</v>
      </c>
      <c r="D50" s="6">
        <v>45080</v>
      </c>
      <c r="E50" s="4">
        <v>19908</v>
      </c>
      <c r="F50" s="4" t="str">
        <f>VLOOKUP(A50,HOP!A:L,12,0)</f>
        <v>19908.00</v>
      </c>
      <c r="G50" s="4" t="str">
        <f>VLOOKUP(A50,HOP!A:C,3,0)</f>
        <v>3409100</v>
      </c>
      <c r="H50" s="4">
        <f t="shared" si="2"/>
        <v>0</v>
      </c>
      <c r="I50" s="4" t="str">
        <f t="shared" si="3"/>
        <v>,3409100</v>
      </c>
      <c r="J50" s="4" t="str">
        <f>VLOOKUP(A50,HOP!A:U,21,0)</f>
        <v>直连</v>
      </c>
    </row>
    <row r="51" s="4" customFormat="1" hidden="1" spans="1:10">
      <c r="A51" s="5">
        <v>999224366011863</v>
      </c>
      <c r="B51" s="4" t="s">
        <v>27</v>
      </c>
      <c r="C51" s="6">
        <v>45075</v>
      </c>
      <c r="D51" s="6">
        <v>45080</v>
      </c>
      <c r="E51" s="4">
        <v>14547</v>
      </c>
      <c r="F51" s="4" t="str">
        <f>VLOOKUP(A51,HOP!A:L,12,0)</f>
        <v>14547.00</v>
      </c>
      <c r="G51" s="4" t="str">
        <f>VLOOKUP(A51,HOP!A:C,3,0)</f>
        <v>3410374</v>
      </c>
      <c r="H51" s="4">
        <f t="shared" si="2"/>
        <v>0</v>
      </c>
      <c r="I51" s="4" t="str">
        <f t="shared" si="3"/>
        <v>,3410374</v>
      </c>
      <c r="J51" s="4" t="str">
        <f>VLOOKUP(A51,HOP!A:U,21,0)</f>
        <v>直连</v>
      </c>
    </row>
    <row r="52" s="4" customFormat="1" hidden="1" spans="1:10">
      <c r="A52" s="5">
        <v>999224366759669</v>
      </c>
      <c r="B52" s="4" t="s">
        <v>27</v>
      </c>
      <c r="C52" s="6">
        <v>45078</v>
      </c>
      <c r="D52" s="6">
        <v>45080</v>
      </c>
      <c r="E52" s="4">
        <v>990</v>
      </c>
      <c r="F52" s="4" t="str">
        <f>VLOOKUP(A52,HOP!A:L,12,0)</f>
        <v>990.00</v>
      </c>
      <c r="G52" s="4" t="str">
        <f>VLOOKUP(A52,HOP!A:C,3,0)</f>
        <v>3410616</v>
      </c>
      <c r="H52" s="4">
        <f t="shared" si="2"/>
        <v>0</v>
      </c>
      <c r="I52" s="4" t="str">
        <f t="shared" si="3"/>
        <v>,3410616</v>
      </c>
      <c r="J52" s="4" t="str">
        <f>VLOOKUP(A52,HOP!A:U,21,0)</f>
        <v>直连</v>
      </c>
    </row>
    <row r="53" s="4" customFormat="1" hidden="1" spans="1:10">
      <c r="A53" s="5">
        <v>999224177697686</v>
      </c>
      <c r="B53" s="4" t="s">
        <v>27</v>
      </c>
      <c r="C53" s="6">
        <v>45076</v>
      </c>
      <c r="D53" s="6">
        <v>45080</v>
      </c>
      <c r="E53" s="4">
        <v>2152</v>
      </c>
      <c r="F53" s="4" t="str">
        <f>VLOOKUP(A53,HOP!A:L,12,0)</f>
        <v>2152.00</v>
      </c>
      <c r="G53" s="4" t="str">
        <f>VLOOKUP(A53,HOP!A:C,3,0)</f>
        <v>3380624</v>
      </c>
      <c r="H53" s="4">
        <f t="shared" si="2"/>
        <v>0</v>
      </c>
      <c r="I53" s="4" t="str">
        <f t="shared" si="3"/>
        <v>,3380624</v>
      </c>
      <c r="J53" s="4" t="str">
        <f>VLOOKUP(A53,HOP!A:U,21,0)</f>
        <v>直连</v>
      </c>
    </row>
    <row r="54" s="4" customFormat="1" hidden="1" spans="1:10">
      <c r="A54" s="5">
        <v>999224378545452</v>
      </c>
      <c r="B54" s="4" t="s">
        <v>27</v>
      </c>
      <c r="C54" s="6">
        <v>45075</v>
      </c>
      <c r="D54" s="6">
        <v>45080</v>
      </c>
      <c r="E54" s="4">
        <v>1090</v>
      </c>
      <c r="F54" s="4" t="str">
        <f>VLOOKUP(A54,HOP!A:L,12,0)</f>
        <v>1090.00</v>
      </c>
      <c r="G54" s="4" t="str">
        <f>VLOOKUP(A54,HOP!A:C,3,0)</f>
        <v>3413130</v>
      </c>
      <c r="H54" s="4">
        <f t="shared" si="2"/>
        <v>0</v>
      </c>
      <c r="I54" s="4" t="str">
        <f t="shared" si="3"/>
        <v>,3413130</v>
      </c>
      <c r="J54" s="4" t="str">
        <f>VLOOKUP(A54,HOP!A:U,21,0)</f>
        <v>直连</v>
      </c>
    </row>
    <row r="55" s="4" customFormat="1" hidden="1" spans="1:10">
      <c r="A55" s="5">
        <v>999224379706133</v>
      </c>
      <c r="B55" s="4" t="s">
        <v>27</v>
      </c>
      <c r="C55" s="6">
        <v>45078</v>
      </c>
      <c r="D55" s="6">
        <v>45080</v>
      </c>
      <c r="E55" s="4">
        <v>831</v>
      </c>
      <c r="F55" s="4" t="str">
        <f>VLOOKUP(A55,HOP!A:L,12,0)</f>
        <v>831.00</v>
      </c>
      <c r="G55" s="4" t="str">
        <f>VLOOKUP(A55,HOP!A:C,3,0)</f>
        <v>3413534</v>
      </c>
      <c r="H55" s="4">
        <f t="shared" si="2"/>
        <v>0</v>
      </c>
      <c r="I55" s="4" t="str">
        <f t="shared" si="3"/>
        <v>,3413534</v>
      </c>
      <c r="J55" s="4" t="str">
        <f>VLOOKUP(A55,HOP!A:U,21,0)</f>
        <v>直连</v>
      </c>
    </row>
    <row r="56" s="4" customFormat="1" hidden="1" spans="1:10">
      <c r="A56" s="5">
        <v>999224380541676</v>
      </c>
      <c r="B56" s="4" t="s">
        <v>27</v>
      </c>
      <c r="C56" s="6">
        <v>45079</v>
      </c>
      <c r="D56" s="6">
        <v>45080</v>
      </c>
      <c r="E56" s="4">
        <v>494</v>
      </c>
      <c r="F56" s="4" t="str">
        <f>VLOOKUP(A56,HOP!A:L,12,0)</f>
        <v>494.00</v>
      </c>
      <c r="G56" s="4" t="str">
        <f>VLOOKUP(A56,HOP!A:C,3,0)</f>
        <v>3413773</v>
      </c>
      <c r="H56" s="4">
        <f t="shared" si="2"/>
        <v>0</v>
      </c>
      <c r="I56" s="4" t="str">
        <f t="shared" si="3"/>
        <v>,3413773</v>
      </c>
      <c r="J56" s="4" t="str">
        <f>VLOOKUP(A56,HOP!A:U,21,0)</f>
        <v>直连</v>
      </c>
    </row>
    <row r="57" s="4" customFormat="1" spans="1:10">
      <c r="A57" s="5">
        <v>999224382700499</v>
      </c>
      <c r="B57" s="4" t="s">
        <v>27</v>
      </c>
      <c r="C57" s="6">
        <v>45077</v>
      </c>
      <c r="D57" s="6">
        <v>45080</v>
      </c>
      <c r="E57" s="4">
        <v>5264</v>
      </c>
      <c r="F57" s="4" t="str">
        <f>VLOOKUP(A57,HOP!A:L,12,0)</f>
        <v>5264.04</v>
      </c>
      <c r="G57" s="4" t="str">
        <f>VLOOKUP(A57,HOP!A:C,3,0)</f>
        <v>3414252</v>
      </c>
      <c r="H57" s="4">
        <f t="shared" si="2"/>
        <v>-0.0399999999999636</v>
      </c>
      <c r="I57" s="4" t="str">
        <f t="shared" si="3"/>
        <v>,3414252</v>
      </c>
      <c r="J57" s="4" t="str">
        <f>VLOOKUP(A57,HOP!A:U,21,0)</f>
        <v>直连</v>
      </c>
    </row>
    <row r="58" s="4" customFormat="1" hidden="1" spans="1:10">
      <c r="A58" s="5">
        <v>999224385459801</v>
      </c>
      <c r="B58" s="4" t="s">
        <v>27</v>
      </c>
      <c r="C58" s="6">
        <v>45079</v>
      </c>
      <c r="D58" s="6">
        <v>45080</v>
      </c>
      <c r="E58" s="4">
        <v>2015</v>
      </c>
      <c r="F58" s="4" t="str">
        <f>VLOOKUP(A58,HOP!A:L,12,0)</f>
        <v>2015.00</v>
      </c>
      <c r="G58" s="4" t="str">
        <f>VLOOKUP(A58,HOP!A:C,3,0)</f>
        <v>3414898</v>
      </c>
      <c r="H58" s="4">
        <f t="shared" si="2"/>
        <v>0</v>
      </c>
      <c r="I58" s="4" t="str">
        <f t="shared" si="3"/>
        <v>,3414898</v>
      </c>
      <c r="J58" s="4" t="str">
        <f>VLOOKUP(A58,HOP!A:U,21,0)</f>
        <v>直连</v>
      </c>
    </row>
    <row r="59" s="4" customFormat="1" hidden="1" spans="1:10">
      <c r="A59" s="5">
        <v>24386423613</v>
      </c>
      <c r="B59" s="4" t="s">
        <v>27</v>
      </c>
      <c r="C59" s="6">
        <v>45079</v>
      </c>
      <c r="D59" s="6">
        <v>45080</v>
      </c>
      <c r="E59" s="4">
        <v>321</v>
      </c>
      <c r="F59" s="4" t="str">
        <f>VLOOKUP(A59,HOP!A:L,12,0)</f>
        <v>321.00</v>
      </c>
      <c r="G59" s="4" t="str">
        <f>VLOOKUP(A59,HOP!A:C,3,0)</f>
        <v>3415136</v>
      </c>
      <c r="H59" s="4">
        <f t="shared" si="2"/>
        <v>0</v>
      </c>
      <c r="I59" s="4" t="str">
        <f t="shared" si="3"/>
        <v>,3415136</v>
      </c>
      <c r="J59" s="4" t="str">
        <f>VLOOKUP(A59,HOP!A:U,21,0)</f>
        <v>直连</v>
      </c>
    </row>
    <row r="60" s="4" customFormat="1" hidden="1" spans="1:10">
      <c r="A60" s="5">
        <v>999224387447710</v>
      </c>
      <c r="B60" s="4" t="s">
        <v>27</v>
      </c>
      <c r="C60" s="6">
        <v>45078</v>
      </c>
      <c r="D60" s="6">
        <v>45080</v>
      </c>
      <c r="E60" s="4">
        <v>1770</v>
      </c>
      <c r="F60" s="4">
        <v>1770</v>
      </c>
      <c r="G60" s="4" t="str">
        <f>VLOOKUP(A60,HOP!A:C,3,0)</f>
        <v>3415372</v>
      </c>
      <c r="H60" s="4">
        <f t="shared" si="2"/>
        <v>0</v>
      </c>
      <c r="I60" s="4" t="str">
        <f t="shared" si="3"/>
        <v>,3415372</v>
      </c>
      <c r="J60" s="4" t="str">
        <f>VLOOKUP(A60,HOP!A:U,21,0)</f>
        <v>直连</v>
      </c>
    </row>
    <row r="61" s="4" customFormat="1" hidden="1" spans="1:10">
      <c r="A61" s="5">
        <v>999224393981777</v>
      </c>
      <c r="B61" s="4" t="s">
        <v>27</v>
      </c>
      <c r="C61" s="6">
        <v>45077</v>
      </c>
      <c r="D61" s="6">
        <v>45080</v>
      </c>
      <c r="E61" s="4">
        <v>1155</v>
      </c>
      <c r="F61" s="4" t="str">
        <f>VLOOKUP(A61,HOP!A:L,12,0)</f>
        <v>1155.00</v>
      </c>
      <c r="G61" s="4" t="str">
        <f>VLOOKUP(A61,HOP!A:C,3,0)</f>
        <v>3417818</v>
      </c>
      <c r="H61" s="4">
        <f t="shared" si="2"/>
        <v>0</v>
      </c>
      <c r="I61" s="4" t="str">
        <f t="shared" si="3"/>
        <v>,3417818</v>
      </c>
      <c r="J61" s="4" t="str">
        <f>VLOOKUP(A61,HOP!A:U,21,0)</f>
        <v>直连</v>
      </c>
    </row>
    <row r="62" s="4" customFormat="1" hidden="1" spans="1:10">
      <c r="A62" s="5">
        <v>999224401188272</v>
      </c>
      <c r="B62" s="4" t="s">
        <v>27</v>
      </c>
      <c r="C62" s="6">
        <v>45079</v>
      </c>
      <c r="D62" s="6">
        <v>45080</v>
      </c>
      <c r="E62" s="4">
        <v>285</v>
      </c>
      <c r="F62" s="4" t="str">
        <f>VLOOKUP(A62,HOP!A:L,12,0)</f>
        <v>285.00</v>
      </c>
      <c r="G62" s="4" t="str">
        <f>VLOOKUP(A62,HOP!A:C,3,0)</f>
        <v>3418534</v>
      </c>
      <c r="H62" s="4">
        <f t="shared" si="2"/>
        <v>0</v>
      </c>
      <c r="I62" s="4" t="str">
        <f t="shared" si="3"/>
        <v>,3418534</v>
      </c>
      <c r="J62" s="4" t="str">
        <f>VLOOKUP(A62,HOP!A:U,21,0)</f>
        <v>直连</v>
      </c>
    </row>
    <row r="63" s="4" customFormat="1" hidden="1" spans="1:10">
      <c r="A63" s="5">
        <v>999224411190898</v>
      </c>
      <c r="B63" s="4" t="s">
        <v>27</v>
      </c>
      <c r="C63" s="6">
        <v>45078</v>
      </c>
      <c r="D63" s="6">
        <v>45080</v>
      </c>
      <c r="E63" s="4">
        <v>0</v>
      </c>
      <c r="F63" s="4" t="e">
        <f>VLOOKUP(A63,HOP!A:L,12,0)</f>
        <v>#N/A</v>
      </c>
      <c r="G63" s="4" t="e">
        <f>VLOOKUP(A63,HOP!A:C,3,0)</f>
        <v>#N/A</v>
      </c>
      <c r="H63" s="4" t="e">
        <f t="shared" si="2"/>
        <v>#N/A</v>
      </c>
      <c r="I63" s="4" t="e">
        <f t="shared" si="3"/>
        <v>#N/A</v>
      </c>
      <c r="J63" s="4" t="e">
        <f>VLOOKUP(A63,HOP!A:U,21,0)</f>
        <v>#N/A</v>
      </c>
    </row>
    <row r="64" s="4" customFormat="1" hidden="1" spans="1:10">
      <c r="A64" s="5">
        <v>999224412285531</v>
      </c>
      <c r="B64" s="4" t="s">
        <v>27</v>
      </c>
      <c r="C64" s="6">
        <v>45079</v>
      </c>
      <c r="D64" s="6">
        <v>45080</v>
      </c>
      <c r="E64" s="4">
        <v>1624</v>
      </c>
      <c r="F64" s="4" t="str">
        <f>VLOOKUP(A64,HOP!A:L,12,0)</f>
        <v>1624.00</v>
      </c>
      <c r="G64" s="4" t="str">
        <f>VLOOKUP(A64,HOP!A:C,3,0)</f>
        <v>3421533</v>
      </c>
      <c r="H64" s="4">
        <f t="shared" si="2"/>
        <v>0</v>
      </c>
      <c r="I64" s="4" t="str">
        <f t="shared" si="3"/>
        <v>,3421533</v>
      </c>
      <c r="J64" s="4" t="str">
        <f>VLOOKUP(A64,HOP!A:U,21,0)</f>
        <v>直连</v>
      </c>
    </row>
    <row r="65" s="4" customFormat="1" hidden="1" spans="1:10">
      <c r="A65" s="5">
        <v>999224414529295</v>
      </c>
      <c r="B65" s="4" t="s">
        <v>27</v>
      </c>
      <c r="C65" s="6">
        <v>45075</v>
      </c>
      <c r="D65" s="6">
        <v>45080</v>
      </c>
      <c r="E65" s="4">
        <v>13320</v>
      </c>
      <c r="F65" s="4" t="str">
        <f>VLOOKUP(A65,HOP!A:L,12,0)</f>
        <v>13320.00</v>
      </c>
      <c r="G65" s="4" t="str">
        <f>VLOOKUP(A65,HOP!A:C,3,0)</f>
        <v>3422410</v>
      </c>
      <c r="H65" s="4">
        <f t="shared" si="2"/>
        <v>0</v>
      </c>
      <c r="I65" s="4" t="str">
        <f t="shared" si="3"/>
        <v>,3422410</v>
      </c>
      <c r="J65" s="4" t="str">
        <f>VLOOKUP(A65,HOP!A:U,21,0)</f>
        <v>直连</v>
      </c>
    </row>
    <row r="66" s="4" customFormat="1" hidden="1" spans="1:10">
      <c r="A66" s="5">
        <v>999224414676292</v>
      </c>
      <c r="B66" s="4" t="s">
        <v>27</v>
      </c>
      <c r="C66" s="6">
        <v>45079</v>
      </c>
      <c r="D66" s="6">
        <v>45080</v>
      </c>
      <c r="E66" s="4">
        <v>4370</v>
      </c>
      <c r="F66" s="4" t="str">
        <f>VLOOKUP(A66,HOP!A:L,12,0)</f>
        <v>4370.00</v>
      </c>
      <c r="G66" s="4" t="str">
        <f>VLOOKUP(A66,HOP!A:C,3,0)</f>
        <v>3422440</v>
      </c>
      <c r="H66" s="4">
        <f t="shared" si="2"/>
        <v>0</v>
      </c>
      <c r="I66" s="4" t="str">
        <f t="shared" si="3"/>
        <v>,3422440</v>
      </c>
      <c r="J66" s="4" t="str">
        <f>VLOOKUP(A66,HOP!A:U,21,0)</f>
        <v>直连</v>
      </c>
    </row>
    <row r="67" s="4" customFormat="1" hidden="1" spans="1:10">
      <c r="A67" s="5">
        <v>999224419954063</v>
      </c>
      <c r="B67" s="4" t="s">
        <v>27</v>
      </c>
      <c r="C67" s="6">
        <v>45079</v>
      </c>
      <c r="D67" s="6">
        <v>45080</v>
      </c>
      <c r="E67" s="4">
        <v>818</v>
      </c>
      <c r="F67" s="4" t="str">
        <f>VLOOKUP(A67,HOP!A:L,12,0)</f>
        <v>818.00</v>
      </c>
      <c r="G67" s="4" t="str">
        <f>VLOOKUP(A67,HOP!A:C,3,0)</f>
        <v>3422940</v>
      </c>
      <c r="H67" s="4">
        <f t="shared" ref="H67:H98" si="4">E67-F67</f>
        <v>0</v>
      </c>
      <c r="I67" s="4" t="str">
        <f t="shared" ref="I67:I98" si="5">$I$1&amp;G67</f>
        <v>,3422940</v>
      </c>
      <c r="J67" s="4" t="str">
        <f>VLOOKUP(A67,HOP!A:U,21,0)</f>
        <v>直连</v>
      </c>
    </row>
    <row r="68" s="4" customFormat="1" hidden="1" spans="1:10">
      <c r="A68" s="5">
        <v>999224422151643</v>
      </c>
      <c r="B68" s="4" t="s">
        <v>27</v>
      </c>
      <c r="C68" s="6">
        <v>45076</v>
      </c>
      <c r="D68" s="6">
        <v>45080</v>
      </c>
      <c r="E68" s="4">
        <v>4228</v>
      </c>
      <c r="F68" s="4" t="str">
        <f>VLOOKUP(A68,HOP!A:L,12,0)</f>
        <v>4228.00</v>
      </c>
      <c r="G68" s="4" t="str">
        <f>VLOOKUP(A68,HOP!A:C,3,0)</f>
        <v>3423574</v>
      </c>
      <c r="H68" s="4">
        <f t="shared" si="4"/>
        <v>0</v>
      </c>
      <c r="I68" s="4" t="str">
        <f t="shared" si="5"/>
        <v>,3423574</v>
      </c>
      <c r="J68" s="4" t="str">
        <f>VLOOKUP(A68,HOP!A:U,21,0)</f>
        <v>直连</v>
      </c>
    </row>
    <row r="69" s="4" customFormat="1" hidden="1" spans="1:10">
      <c r="A69" s="5">
        <v>999224428167466</v>
      </c>
      <c r="B69" s="4" t="s">
        <v>27</v>
      </c>
      <c r="C69" s="6">
        <v>45079</v>
      </c>
      <c r="D69" s="6">
        <v>45080</v>
      </c>
      <c r="E69" s="4">
        <v>238</v>
      </c>
      <c r="F69" s="4" t="str">
        <f>VLOOKUP(A69,HOP!A:L,12,0)</f>
        <v>238.00</v>
      </c>
      <c r="G69" s="4" t="str">
        <f>VLOOKUP(A69,HOP!A:C,3,0)</f>
        <v>3425128</v>
      </c>
      <c r="H69" s="4">
        <f t="shared" si="4"/>
        <v>0</v>
      </c>
      <c r="I69" s="4" t="str">
        <f t="shared" si="5"/>
        <v>,3425128</v>
      </c>
      <c r="J69" s="4" t="str">
        <f>VLOOKUP(A69,HOP!A:U,21,0)</f>
        <v>直连</v>
      </c>
    </row>
    <row r="70" s="4" customFormat="1" hidden="1" spans="1:10">
      <c r="A70" s="5">
        <v>999224431430335</v>
      </c>
      <c r="B70" s="4" t="s">
        <v>27</v>
      </c>
      <c r="C70" s="6">
        <v>45079</v>
      </c>
      <c r="D70" s="6">
        <v>45080</v>
      </c>
      <c r="E70" s="4">
        <v>489</v>
      </c>
      <c r="F70" s="4" t="str">
        <f>VLOOKUP(A70,HOP!A:L,12,0)</f>
        <v>489.00</v>
      </c>
      <c r="G70" s="4" t="str">
        <f>VLOOKUP(A70,HOP!A:C,3,0)</f>
        <v>3426413</v>
      </c>
      <c r="H70" s="4">
        <f t="shared" si="4"/>
        <v>0</v>
      </c>
      <c r="I70" s="4" t="str">
        <f t="shared" si="5"/>
        <v>,3426413</v>
      </c>
      <c r="J70" s="4" t="str">
        <f>VLOOKUP(A70,HOP!A:U,21,0)</f>
        <v>直连</v>
      </c>
    </row>
    <row r="71" s="4" customFormat="1" hidden="1" spans="1:10">
      <c r="A71" s="5">
        <v>999224432578116</v>
      </c>
      <c r="B71" s="4" t="s">
        <v>27</v>
      </c>
      <c r="C71" s="6">
        <v>45078</v>
      </c>
      <c r="D71" s="6">
        <v>45080</v>
      </c>
      <c r="E71" s="4">
        <v>2758</v>
      </c>
      <c r="F71" s="4" t="str">
        <f>VLOOKUP(A71,HOP!A:L,12,0)</f>
        <v>2758.00</v>
      </c>
      <c r="G71" s="4" t="str">
        <f>VLOOKUP(A71,HOP!A:C,3,0)</f>
        <v>3426774</v>
      </c>
      <c r="H71" s="4">
        <f t="shared" si="4"/>
        <v>0</v>
      </c>
      <c r="I71" s="4" t="str">
        <f t="shared" si="5"/>
        <v>,3426774</v>
      </c>
      <c r="J71" s="4" t="str">
        <f>VLOOKUP(A71,HOP!A:U,21,0)</f>
        <v>直连</v>
      </c>
    </row>
    <row r="72" s="4" customFormat="1" hidden="1" spans="1:10">
      <c r="A72" s="5">
        <v>999224432904959</v>
      </c>
      <c r="B72" s="4" t="s">
        <v>27</v>
      </c>
      <c r="C72" s="6">
        <v>45078</v>
      </c>
      <c r="D72" s="6">
        <v>45080</v>
      </c>
      <c r="E72" s="4">
        <v>1355</v>
      </c>
      <c r="F72" s="4" t="str">
        <f>VLOOKUP(A72,HOP!A:L,12,0)</f>
        <v>1355.00</v>
      </c>
      <c r="G72" s="4" t="str">
        <f>VLOOKUP(A72,HOP!A:C,3,0)</f>
        <v>3426855</v>
      </c>
      <c r="H72" s="4">
        <f t="shared" si="4"/>
        <v>0</v>
      </c>
      <c r="I72" s="4" t="str">
        <f t="shared" si="5"/>
        <v>,3426855</v>
      </c>
      <c r="J72" s="4" t="str">
        <f>VLOOKUP(A72,HOP!A:U,21,0)</f>
        <v>直连</v>
      </c>
    </row>
    <row r="73" s="4" customFormat="1" hidden="1" spans="1:10">
      <c r="A73" s="5">
        <v>999224438785695</v>
      </c>
      <c r="B73" s="4" t="s">
        <v>27</v>
      </c>
      <c r="C73" s="6">
        <v>45073</v>
      </c>
      <c r="D73" s="6">
        <v>45080</v>
      </c>
      <c r="E73" s="4">
        <v>2369</v>
      </c>
      <c r="F73" s="4" t="str">
        <f>VLOOKUP(A73,HOP!A:L,12,0)</f>
        <v>2369.00</v>
      </c>
      <c r="G73" s="4" t="str">
        <f>VLOOKUP(A73,HOP!A:C,3,0)</f>
        <v>3427489</v>
      </c>
      <c r="H73" s="4">
        <f t="shared" si="4"/>
        <v>0</v>
      </c>
      <c r="I73" s="4" t="str">
        <f t="shared" si="5"/>
        <v>,3427489</v>
      </c>
      <c r="J73" s="4" t="str">
        <f>VLOOKUP(A73,HOP!A:U,21,0)</f>
        <v>直连</v>
      </c>
    </row>
    <row r="74" s="4" customFormat="1" hidden="1" spans="1:10">
      <c r="A74" s="5">
        <v>999224439411636</v>
      </c>
      <c r="B74" s="4" t="s">
        <v>27</v>
      </c>
      <c r="C74" s="6">
        <v>45079</v>
      </c>
      <c r="D74" s="6">
        <v>45080</v>
      </c>
      <c r="E74" s="4">
        <v>1671</v>
      </c>
      <c r="F74" s="4" t="str">
        <f>VLOOKUP(A74,HOP!A:L,12,0)</f>
        <v>1671.00</v>
      </c>
      <c r="G74" s="4" t="str">
        <f>VLOOKUP(A74,HOP!A:C,3,0)</f>
        <v>3427623</v>
      </c>
      <c r="H74" s="4">
        <f t="shared" si="4"/>
        <v>0</v>
      </c>
      <c r="I74" s="4" t="str">
        <f t="shared" si="5"/>
        <v>,3427623</v>
      </c>
      <c r="J74" s="4" t="str">
        <f>VLOOKUP(A74,HOP!A:U,21,0)</f>
        <v>直连</v>
      </c>
    </row>
    <row r="75" s="4" customFormat="1" hidden="1" spans="1:10">
      <c r="A75" s="5">
        <v>999224440261856</v>
      </c>
      <c r="B75" s="4" t="s">
        <v>27</v>
      </c>
      <c r="C75" s="6">
        <v>45079</v>
      </c>
      <c r="D75" s="6">
        <v>45080</v>
      </c>
      <c r="E75" s="4">
        <v>268</v>
      </c>
      <c r="F75" s="4" t="str">
        <f>VLOOKUP(A75,HOP!A:L,12,0)</f>
        <v>268.00</v>
      </c>
      <c r="G75" s="4" t="str">
        <f>VLOOKUP(A75,HOP!A:C,3,0)</f>
        <v>3427705</v>
      </c>
      <c r="H75" s="4">
        <f t="shared" si="4"/>
        <v>0</v>
      </c>
      <c r="I75" s="4" t="str">
        <f t="shared" si="5"/>
        <v>,3427705</v>
      </c>
      <c r="J75" s="4" t="str">
        <f>VLOOKUP(A75,HOP!A:U,21,0)</f>
        <v>直连</v>
      </c>
    </row>
    <row r="76" s="4" customFormat="1" hidden="1" spans="1:10">
      <c r="A76" s="5">
        <v>999224133857809</v>
      </c>
      <c r="B76" s="4" t="s">
        <v>27</v>
      </c>
      <c r="C76" s="6">
        <v>45079</v>
      </c>
      <c r="D76" s="6">
        <v>45080</v>
      </c>
      <c r="E76" s="4">
        <v>327</v>
      </c>
      <c r="F76" s="4" t="str">
        <f>VLOOKUP(A76,HOP!A:L,12,0)</f>
        <v>327.00</v>
      </c>
      <c r="G76" s="4" t="str">
        <f>VLOOKUP(A76,HOP!A:C,3,0)</f>
        <v>3367577</v>
      </c>
      <c r="H76" s="4">
        <f t="shared" si="4"/>
        <v>0</v>
      </c>
      <c r="I76" s="4" t="str">
        <f t="shared" si="5"/>
        <v>,3367577</v>
      </c>
      <c r="J76" s="4" t="str">
        <f>VLOOKUP(A76,HOP!A:U,21,0)</f>
        <v>直连</v>
      </c>
    </row>
    <row r="77" s="4" customFormat="1" hidden="1" spans="1:10">
      <c r="A77" s="5">
        <v>999224443071560</v>
      </c>
      <c r="B77" s="4" t="s">
        <v>27</v>
      </c>
      <c r="C77" s="6">
        <v>45073</v>
      </c>
      <c r="D77" s="6">
        <v>45080</v>
      </c>
      <c r="E77" s="4">
        <v>3460</v>
      </c>
      <c r="F77" s="4" t="str">
        <f>VLOOKUP(A77,HOP!A:L,12,0)</f>
        <v>3460.00</v>
      </c>
      <c r="G77" s="4" t="str">
        <f>VLOOKUP(A77,HOP!A:C,3,0)</f>
        <v>3428367</v>
      </c>
      <c r="H77" s="4">
        <f t="shared" si="4"/>
        <v>0</v>
      </c>
      <c r="I77" s="4" t="str">
        <f t="shared" si="5"/>
        <v>,3428367</v>
      </c>
      <c r="J77" s="4" t="str">
        <f>VLOOKUP(A77,HOP!A:U,21,0)</f>
        <v>直连</v>
      </c>
    </row>
    <row r="78" s="4" customFormat="1" hidden="1" spans="1:10">
      <c r="A78" s="5">
        <v>999224450818222</v>
      </c>
      <c r="B78" s="4" t="s">
        <v>27</v>
      </c>
      <c r="C78" s="6">
        <v>45074</v>
      </c>
      <c r="D78" s="6">
        <v>45080</v>
      </c>
      <c r="E78" s="4">
        <v>1802</v>
      </c>
      <c r="F78" s="4" t="str">
        <f>VLOOKUP(A78,HOP!A:L,12,0)</f>
        <v>1802.00</v>
      </c>
      <c r="G78" s="4" t="str">
        <f>VLOOKUP(A78,HOP!A:C,3,0)</f>
        <v>3430969</v>
      </c>
      <c r="H78" s="4">
        <f t="shared" si="4"/>
        <v>0</v>
      </c>
      <c r="I78" s="4" t="str">
        <f t="shared" si="5"/>
        <v>,3430969</v>
      </c>
      <c r="J78" s="4" t="str">
        <f>VLOOKUP(A78,HOP!A:U,21,0)</f>
        <v>直连</v>
      </c>
    </row>
    <row r="79" s="4" customFormat="1" hidden="1" spans="1:10">
      <c r="A79" s="5">
        <v>999224453190661</v>
      </c>
      <c r="B79" s="4" t="s">
        <v>27</v>
      </c>
      <c r="C79" s="6">
        <v>45075</v>
      </c>
      <c r="D79" s="6">
        <v>45080</v>
      </c>
      <c r="E79" s="4">
        <v>4063</v>
      </c>
      <c r="F79" s="4" t="str">
        <f>VLOOKUP(A79,HOP!A:L,12,0)</f>
        <v>4063.00</v>
      </c>
      <c r="G79" s="4" t="str">
        <f>VLOOKUP(A79,HOP!A:C,3,0)</f>
        <v>3431604</v>
      </c>
      <c r="H79" s="4">
        <f t="shared" si="4"/>
        <v>0</v>
      </c>
      <c r="I79" s="4" t="str">
        <f t="shared" si="5"/>
        <v>,3431604</v>
      </c>
      <c r="J79" s="4" t="str">
        <f>VLOOKUP(A79,HOP!A:U,21,0)</f>
        <v>直连</v>
      </c>
    </row>
    <row r="80" s="4" customFormat="1" hidden="1" spans="1:10">
      <c r="A80" s="5">
        <v>999224454041523</v>
      </c>
      <c r="B80" s="4" t="s">
        <v>27</v>
      </c>
      <c r="C80" s="6">
        <v>45079</v>
      </c>
      <c r="D80" s="6">
        <v>45080</v>
      </c>
      <c r="E80" s="4">
        <v>155</v>
      </c>
      <c r="F80" s="4" t="str">
        <f>VLOOKUP(A80,HOP!A:L,12,0)</f>
        <v>155.00</v>
      </c>
      <c r="G80" s="4" t="str">
        <f>VLOOKUP(A80,HOP!A:C,3,0)</f>
        <v>3431972</v>
      </c>
      <c r="H80" s="4">
        <f t="shared" si="4"/>
        <v>0</v>
      </c>
      <c r="I80" s="4" t="str">
        <f t="shared" si="5"/>
        <v>,3431972</v>
      </c>
      <c r="J80" s="4" t="str">
        <f>VLOOKUP(A80,HOP!A:U,21,0)</f>
        <v>直连</v>
      </c>
    </row>
    <row r="81" s="4" customFormat="1" hidden="1" spans="1:10">
      <c r="A81" s="5">
        <v>999224454402845</v>
      </c>
      <c r="B81" s="4" t="s">
        <v>27</v>
      </c>
      <c r="C81" s="6">
        <v>45078</v>
      </c>
      <c r="D81" s="6">
        <v>45080</v>
      </c>
      <c r="E81" s="4">
        <v>616</v>
      </c>
      <c r="F81" s="4" t="str">
        <f>VLOOKUP(A81,HOP!A:L,12,0)</f>
        <v>616.00</v>
      </c>
      <c r="G81" s="4" t="str">
        <f>VLOOKUP(A81,HOP!A:C,3,0)</f>
        <v>3432144</v>
      </c>
      <c r="H81" s="4">
        <f t="shared" si="4"/>
        <v>0</v>
      </c>
      <c r="I81" s="4" t="str">
        <f t="shared" si="5"/>
        <v>,3432144</v>
      </c>
      <c r="J81" s="4" t="str">
        <f>VLOOKUP(A81,HOP!A:U,21,0)</f>
        <v>直连</v>
      </c>
    </row>
    <row r="82" s="4" customFormat="1" hidden="1" spans="1:10">
      <c r="A82" s="5">
        <v>999224454501013</v>
      </c>
      <c r="B82" s="4" t="s">
        <v>27</v>
      </c>
      <c r="C82" s="6">
        <v>45079</v>
      </c>
      <c r="D82" s="6">
        <v>45080</v>
      </c>
      <c r="E82" s="4">
        <v>652</v>
      </c>
      <c r="F82" s="4" t="str">
        <f>VLOOKUP(A82,HOP!A:L,12,0)</f>
        <v>652.00</v>
      </c>
      <c r="G82" s="4" t="str">
        <f>VLOOKUP(A82,HOP!A:C,3,0)</f>
        <v>3432170</v>
      </c>
      <c r="H82" s="4">
        <f t="shared" si="4"/>
        <v>0</v>
      </c>
      <c r="I82" s="4" t="str">
        <f t="shared" si="5"/>
        <v>,3432170</v>
      </c>
      <c r="J82" s="4" t="str">
        <f>VLOOKUP(A82,HOP!A:U,21,0)</f>
        <v>直连</v>
      </c>
    </row>
    <row r="83" s="4" customFormat="1" hidden="1" spans="1:10">
      <c r="A83" s="5">
        <v>999224454590684</v>
      </c>
      <c r="B83" s="4" t="s">
        <v>27</v>
      </c>
      <c r="C83" s="6">
        <v>45079</v>
      </c>
      <c r="D83" s="6">
        <v>45080</v>
      </c>
      <c r="E83" s="4">
        <v>1191</v>
      </c>
      <c r="F83" s="4" t="str">
        <f>VLOOKUP(A83,HOP!A:L,12,0)</f>
        <v>1191.00</v>
      </c>
      <c r="G83" s="4" t="str">
        <f>VLOOKUP(A83,HOP!A:C,3,0)</f>
        <v>3432183</v>
      </c>
      <c r="H83" s="4">
        <f t="shared" si="4"/>
        <v>0</v>
      </c>
      <c r="I83" s="4" t="str">
        <f t="shared" si="5"/>
        <v>,3432183</v>
      </c>
      <c r="J83" s="4" t="str">
        <f>VLOOKUP(A83,HOP!A:U,21,0)</f>
        <v>直连</v>
      </c>
    </row>
    <row r="84" s="4" customFormat="1" hidden="1" spans="1:10">
      <c r="A84" s="5">
        <v>999224454775924</v>
      </c>
      <c r="B84" s="4" t="s">
        <v>27</v>
      </c>
      <c r="C84" s="6">
        <v>45079</v>
      </c>
      <c r="D84" s="6">
        <v>45080</v>
      </c>
      <c r="E84" s="4">
        <v>984</v>
      </c>
      <c r="F84" s="4" t="str">
        <f>VLOOKUP(A84,HOP!A:L,12,0)</f>
        <v>984.00</v>
      </c>
      <c r="G84" s="4" t="str">
        <f>VLOOKUP(A84,HOP!A:C,3,0)</f>
        <v>3432231</v>
      </c>
      <c r="H84" s="4">
        <f t="shared" si="4"/>
        <v>0</v>
      </c>
      <c r="I84" s="4" t="str">
        <f t="shared" si="5"/>
        <v>,3432231</v>
      </c>
      <c r="J84" s="4" t="str">
        <f>VLOOKUP(A84,HOP!A:U,21,0)</f>
        <v>直连</v>
      </c>
    </row>
    <row r="85" s="4" customFormat="1" hidden="1" spans="1:10">
      <c r="A85" s="5">
        <v>999224455095300</v>
      </c>
      <c r="B85" s="4" t="s">
        <v>27</v>
      </c>
      <c r="C85" s="6">
        <v>45075</v>
      </c>
      <c r="D85" s="6">
        <v>45080</v>
      </c>
      <c r="E85" s="4">
        <v>13393</v>
      </c>
      <c r="F85" s="4" t="str">
        <f>VLOOKUP(A85,HOP!A:L,12,0)</f>
        <v>13393.00</v>
      </c>
      <c r="G85" s="4" t="str">
        <f>VLOOKUP(A85,HOP!A:C,3,0)</f>
        <v>3432399</v>
      </c>
      <c r="H85" s="4">
        <f t="shared" si="4"/>
        <v>0</v>
      </c>
      <c r="I85" s="4" t="str">
        <f t="shared" si="5"/>
        <v>,3432399</v>
      </c>
      <c r="J85" s="4" t="str">
        <f>VLOOKUP(A85,HOP!A:U,21,0)</f>
        <v>直连</v>
      </c>
    </row>
    <row r="86" s="4" customFormat="1" hidden="1" spans="1:10">
      <c r="A86" s="5">
        <v>999224455333555</v>
      </c>
      <c r="B86" s="4" t="s">
        <v>27</v>
      </c>
      <c r="C86" s="6">
        <v>45079</v>
      </c>
      <c r="D86" s="6">
        <v>45080</v>
      </c>
      <c r="E86" s="4">
        <v>414</v>
      </c>
      <c r="F86" s="4" t="str">
        <f>VLOOKUP(A86,HOP!A:L,12,0)</f>
        <v>414.00</v>
      </c>
      <c r="G86" s="4" t="str">
        <f>VLOOKUP(A86,HOP!A:C,3,0)</f>
        <v>3432497</v>
      </c>
      <c r="H86" s="4">
        <f t="shared" si="4"/>
        <v>0</v>
      </c>
      <c r="I86" s="4" t="str">
        <f t="shared" si="5"/>
        <v>,3432497</v>
      </c>
      <c r="J86" s="4" t="str">
        <f>VLOOKUP(A86,HOP!A:U,21,0)</f>
        <v>直连</v>
      </c>
    </row>
    <row r="87" s="4" customFormat="1" hidden="1" spans="1:10">
      <c r="A87" s="5">
        <v>999224455999013</v>
      </c>
      <c r="B87" s="4" t="s">
        <v>27</v>
      </c>
      <c r="C87" s="6">
        <v>45079</v>
      </c>
      <c r="D87" s="6">
        <v>45080</v>
      </c>
      <c r="E87" s="4">
        <v>472</v>
      </c>
      <c r="F87" s="4" t="str">
        <f>VLOOKUP(A87,HOP!A:L,12,0)</f>
        <v>472.00</v>
      </c>
      <c r="G87" s="4" t="str">
        <f>VLOOKUP(A87,HOP!A:C,3,0)</f>
        <v>3432820</v>
      </c>
      <c r="H87" s="4">
        <f t="shared" si="4"/>
        <v>0</v>
      </c>
      <c r="I87" s="4" t="str">
        <f t="shared" si="5"/>
        <v>,3432820</v>
      </c>
      <c r="J87" s="4" t="str">
        <f>VLOOKUP(A87,HOP!A:U,21,0)</f>
        <v>直连</v>
      </c>
    </row>
    <row r="88" s="4" customFormat="1" hidden="1" spans="1:10">
      <c r="A88" s="5">
        <v>999224456271477</v>
      </c>
      <c r="B88" s="4" t="s">
        <v>27</v>
      </c>
      <c r="C88" s="6">
        <v>45079</v>
      </c>
      <c r="D88" s="6">
        <v>45080</v>
      </c>
      <c r="E88" s="4">
        <v>386</v>
      </c>
      <c r="F88" s="4" t="str">
        <f>VLOOKUP(A88,HOP!A:L,12,0)</f>
        <v>386.00</v>
      </c>
      <c r="G88" s="4" t="str">
        <f>VLOOKUP(A88,HOP!A:C,3,0)</f>
        <v>3432884</v>
      </c>
      <c r="H88" s="4">
        <f t="shared" si="4"/>
        <v>0</v>
      </c>
      <c r="I88" s="4" t="str">
        <f t="shared" si="5"/>
        <v>,3432884</v>
      </c>
      <c r="J88" s="4" t="str">
        <f>VLOOKUP(A88,HOP!A:U,21,0)</f>
        <v>直连</v>
      </c>
    </row>
    <row r="89" s="4" customFormat="1" hidden="1" spans="1:10">
      <c r="A89" s="5">
        <v>999224463627916</v>
      </c>
      <c r="B89" s="4" t="s">
        <v>27</v>
      </c>
      <c r="C89" s="6">
        <v>45079</v>
      </c>
      <c r="D89" s="6">
        <v>45080</v>
      </c>
      <c r="E89" s="4">
        <v>155</v>
      </c>
      <c r="F89" s="4" t="str">
        <f>VLOOKUP(A89,HOP!A:L,12,0)</f>
        <v>155.00</v>
      </c>
      <c r="G89" s="4" t="str">
        <f>VLOOKUP(A89,HOP!A:C,3,0)</f>
        <v>3433509</v>
      </c>
      <c r="H89" s="4">
        <f t="shared" si="4"/>
        <v>0</v>
      </c>
      <c r="I89" s="4" t="str">
        <f t="shared" si="5"/>
        <v>,3433509</v>
      </c>
      <c r="J89" s="4" t="str">
        <f>VLOOKUP(A89,HOP!A:U,21,0)</f>
        <v>直连</v>
      </c>
    </row>
    <row r="90" s="4" customFormat="1" hidden="1" spans="1:10">
      <c r="A90" s="5">
        <v>999224464348854</v>
      </c>
      <c r="B90" s="4" t="s">
        <v>27</v>
      </c>
      <c r="C90" s="6">
        <v>45079</v>
      </c>
      <c r="D90" s="6">
        <v>45080</v>
      </c>
      <c r="E90" s="4">
        <v>858</v>
      </c>
      <c r="F90" s="4" t="str">
        <f>VLOOKUP(A90,HOP!A:L,12,0)</f>
        <v>858.00</v>
      </c>
      <c r="G90" s="4" t="str">
        <f>VLOOKUP(A90,HOP!A:C,3,0)</f>
        <v>3433717</v>
      </c>
      <c r="H90" s="4">
        <f t="shared" si="4"/>
        <v>0</v>
      </c>
      <c r="I90" s="4" t="str">
        <f t="shared" si="5"/>
        <v>,3433717</v>
      </c>
      <c r="J90" s="4" t="str">
        <f>VLOOKUP(A90,HOP!A:U,21,0)</f>
        <v>直连</v>
      </c>
    </row>
    <row r="91" s="4" customFormat="1" hidden="1" spans="1:10">
      <c r="A91" s="5">
        <v>999224464620575</v>
      </c>
      <c r="B91" s="4" t="s">
        <v>27</v>
      </c>
      <c r="C91" s="6">
        <v>45079</v>
      </c>
      <c r="D91" s="6">
        <v>45080</v>
      </c>
      <c r="E91" s="4">
        <v>512</v>
      </c>
      <c r="F91" s="4" t="str">
        <f>VLOOKUP(A91,HOP!A:L,12,0)</f>
        <v>512.00</v>
      </c>
      <c r="G91" s="4" t="str">
        <f>VLOOKUP(A91,HOP!A:C,3,0)</f>
        <v>3433790</v>
      </c>
      <c r="H91" s="4">
        <f t="shared" si="4"/>
        <v>0</v>
      </c>
      <c r="I91" s="4" t="str">
        <f t="shared" si="5"/>
        <v>,3433790</v>
      </c>
      <c r="J91" s="4" t="str">
        <f>VLOOKUP(A91,HOP!A:U,21,0)</f>
        <v>直连</v>
      </c>
    </row>
    <row r="92" s="4" customFormat="1" hidden="1" spans="1:10">
      <c r="A92" s="5">
        <v>999224465009515</v>
      </c>
      <c r="B92" s="4" t="s">
        <v>27</v>
      </c>
      <c r="C92" s="6">
        <v>45079</v>
      </c>
      <c r="D92" s="6">
        <v>45080</v>
      </c>
      <c r="E92" s="4">
        <v>154</v>
      </c>
      <c r="F92" s="4" t="str">
        <f>VLOOKUP(A92,HOP!A:L,12,0)</f>
        <v>154.00</v>
      </c>
      <c r="G92" s="4" t="str">
        <f>VLOOKUP(A92,HOP!A:C,3,0)</f>
        <v>3433842</v>
      </c>
      <c r="H92" s="4">
        <f t="shared" si="4"/>
        <v>0</v>
      </c>
      <c r="I92" s="4" t="str">
        <f t="shared" si="5"/>
        <v>,3433842</v>
      </c>
      <c r="J92" s="4" t="str">
        <f>VLOOKUP(A92,HOP!A:U,21,0)</f>
        <v>直连</v>
      </c>
    </row>
    <row r="93" s="4" customFormat="1" hidden="1" spans="1:10">
      <c r="A93" s="5">
        <v>999224465510343</v>
      </c>
      <c r="B93" s="4" t="s">
        <v>27</v>
      </c>
      <c r="C93" s="6">
        <v>45076</v>
      </c>
      <c r="D93" s="6">
        <v>45080</v>
      </c>
      <c r="E93" s="4">
        <v>1368</v>
      </c>
      <c r="F93" s="4" t="str">
        <f>VLOOKUP(A93,HOP!A:L,12,0)</f>
        <v>1368.00</v>
      </c>
      <c r="G93" s="4" t="str">
        <f>VLOOKUP(A93,HOP!A:C,3,0)</f>
        <v>3433917</v>
      </c>
      <c r="H93" s="4">
        <f t="shared" si="4"/>
        <v>0</v>
      </c>
      <c r="I93" s="4" t="str">
        <f t="shared" si="5"/>
        <v>,3433917</v>
      </c>
      <c r="J93" s="4" t="str">
        <f>VLOOKUP(A93,HOP!A:U,21,0)</f>
        <v>直连</v>
      </c>
    </row>
    <row r="94" s="4" customFormat="1" hidden="1" spans="1:10">
      <c r="A94" s="5">
        <v>999224465655996</v>
      </c>
      <c r="B94" s="4" t="s">
        <v>27</v>
      </c>
      <c r="C94" s="6">
        <v>45077</v>
      </c>
      <c r="D94" s="6">
        <v>45080</v>
      </c>
      <c r="E94" s="4">
        <v>960</v>
      </c>
      <c r="F94" s="4" t="str">
        <f>VLOOKUP(A94,HOP!A:L,12,0)</f>
        <v>960.00</v>
      </c>
      <c r="G94" s="4" t="str">
        <f>VLOOKUP(A94,HOP!A:C,3,0)</f>
        <v>3433940</v>
      </c>
      <c r="H94" s="4">
        <f t="shared" si="4"/>
        <v>0</v>
      </c>
      <c r="I94" s="4" t="str">
        <f t="shared" si="5"/>
        <v>,3433940</v>
      </c>
      <c r="J94" s="4" t="str">
        <f>VLOOKUP(A94,HOP!A:U,21,0)</f>
        <v>直采</v>
      </c>
    </row>
    <row r="95" s="4" customFormat="1" hidden="1" spans="1:10">
      <c r="A95" s="5">
        <v>999224466973969</v>
      </c>
      <c r="B95" s="4" t="s">
        <v>27</v>
      </c>
      <c r="C95" s="6">
        <v>45079</v>
      </c>
      <c r="D95" s="6">
        <v>45080</v>
      </c>
      <c r="E95" s="4">
        <v>472</v>
      </c>
      <c r="F95" s="4" t="str">
        <f>VLOOKUP(A95,HOP!A:L,12,0)</f>
        <v>472.00</v>
      </c>
      <c r="G95" s="4" t="str">
        <f>VLOOKUP(A95,HOP!A:C,3,0)</f>
        <v>3434118</v>
      </c>
      <c r="H95" s="4">
        <f t="shared" si="4"/>
        <v>0</v>
      </c>
      <c r="I95" s="4" t="str">
        <f t="shared" si="5"/>
        <v>,3434118</v>
      </c>
      <c r="J95" s="4" t="str">
        <f>VLOOKUP(A95,HOP!A:U,21,0)</f>
        <v>直连</v>
      </c>
    </row>
    <row r="96" s="4" customFormat="1" hidden="1" spans="1:10">
      <c r="A96" s="5">
        <v>999224470767734</v>
      </c>
      <c r="B96" s="4" t="s">
        <v>27</v>
      </c>
      <c r="C96" s="6">
        <v>45078</v>
      </c>
      <c r="D96" s="6">
        <v>45080</v>
      </c>
      <c r="E96" s="4">
        <v>796</v>
      </c>
      <c r="F96" s="4" t="str">
        <f>VLOOKUP(A96,HOP!A:L,12,0)</f>
        <v>796.00</v>
      </c>
      <c r="G96" s="4" t="str">
        <f>VLOOKUP(A96,HOP!A:C,3,0)</f>
        <v>3434870</v>
      </c>
      <c r="H96" s="4">
        <f t="shared" si="4"/>
        <v>0</v>
      </c>
      <c r="I96" s="4" t="str">
        <f t="shared" si="5"/>
        <v>,3434870</v>
      </c>
      <c r="J96" s="4" t="str">
        <f>VLOOKUP(A96,HOP!A:U,21,0)</f>
        <v>直连</v>
      </c>
    </row>
    <row r="97" s="4" customFormat="1" hidden="1" spans="1:10">
      <c r="A97" s="5">
        <v>999224471166555</v>
      </c>
      <c r="B97" s="4" t="s">
        <v>27</v>
      </c>
      <c r="C97" s="6">
        <v>45078</v>
      </c>
      <c r="D97" s="6">
        <v>45080</v>
      </c>
      <c r="E97" s="4">
        <v>3296</v>
      </c>
      <c r="F97" s="4" t="str">
        <f>VLOOKUP(A97,HOP!A:L,12,0)</f>
        <v>3296.00</v>
      </c>
      <c r="G97" s="4" t="str">
        <f>VLOOKUP(A97,HOP!A:C,3,0)</f>
        <v>3434954</v>
      </c>
      <c r="H97" s="4">
        <f t="shared" si="4"/>
        <v>0</v>
      </c>
      <c r="I97" s="4" t="str">
        <f t="shared" si="5"/>
        <v>,3434954</v>
      </c>
      <c r="J97" s="4" t="str">
        <f>VLOOKUP(A97,HOP!A:U,21,0)</f>
        <v>直连</v>
      </c>
    </row>
    <row r="98" s="4" customFormat="1" hidden="1" spans="1:10">
      <c r="A98" s="5">
        <v>999224471730233</v>
      </c>
      <c r="B98" s="4" t="s">
        <v>27</v>
      </c>
      <c r="C98" s="6">
        <v>45079</v>
      </c>
      <c r="D98" s="6">
        <v>45080</v>
      </c>
      <c r="E98" s="4">
        <v>400</v>
      </c>
      <c r="F98" s="4" t="str">
        <f>VLOOKUP(A98,HOP!A:L,12,0)</f>
        <v>400.00</v>
      </c>
      <c r="G98" s="4" t="str">
        <f>VLOOKUP(A98,HOP!A:C,3,0)</f>
        <v>3435108</v>
      </c>
      <c r="H98" s="4">
        <f t="shared" si="4"/>
        <v>0</v>
      </c>
      <c r="I98" s="4" t="str">
        <f t="shared" si="5"/>
        <v>,3435108</v>
      </c>
      <c r="J98" s="4" t="str">
        <f>VLOOKUP(A98,HOP!A:U,21,0)</f>
        <v>直连</v>
      </c>
    </row>
    <row r="99" s="4" customFormat="1" hidden="1" spans="1:10">
      <c r="A99" s="5">
        <v>999224476157551</v>
      </c>
      <c r="B99" s="4" t="s">
        <v>27</v>
      </c>
      <c r="C99" s="6">
        <v>45075</v>
      </c>
      <c r="D99" s="6">
        <v>45080</v>
      </c>
      <c r="E99" s="4">
        <v>1694</v>
      </c>
      <c r="F99" s="4" t="str">
        <f>VLOOKUP(A99,HOP!A:L,12,0)</f>
        <v>1694.00</v>
      </c>
      <c r="G99" s="4" t="str">
        <f>VLOOKUP(A99,HOP!A:C,3,0)</f>
        <v>3436440</v>
      </c>
      <c r="H99" s="4">
        <f t="shared" ref="H99:H130" si="6">E99-F99</f>
        <v>0</v>
      </c>
      <c r="I99" s="4" t="str">
        <f t="shared" ref="I99:I130" si="7">$I$1&amp;G99</f>
        <v>,3436440</v>
      </c>
      <c r="J99" s="4" t="str">
        <f>VLOOKUP(A99,HOP!A:U,21,0)</f>
        <v>直连</v>
      </c>
    </row>
    <row r="100" s="4" customFormat="1" hidden="1" spans="1:10">
      <c r="A100" s="5">
        <v>999224477444460</v>
      </c>
      <c r="B100" s="4" t="s">
        <v>27</v>
      </c>
      <c r="C100" s="6">
        <v>45077</v>
      </c>
      <c r="D100" s="6">
        <v>45080</v>
      </c>
      <c r="E100" s="4">
        <v>8220</v>
      </c>
      <c r="F100" s="4" t="str">
        <f>VLOOKUP(A100,HOP!A:L,12,0)</f>
        <v>8220.00</v>
      </c>
      <c r="G100" s="4" t="str">
        <f>VLOOKUP(A100,HOP!A:C,3,0)</f>
        <v>3437004</v>
      </c>
      <c r="H100" s="4">
        <f t="shared" si="6"/>
        <v>0</v>
      </c>
      <c r="I100" s="4" t="str">
        <f t="shared" si="7"/>
        <v>,3437004</v>
      </c>
      <c r="J100" s="4" t="str">
        <f>VLOOKUP(A100,HOP!A:U,21,0)</f>
        <v>直连</v>
      </c>
    </row>
    <row r="101" s="4" customFormat="1" hidden="1" spans="1:10">
      <c r="A101" s="5">
        <v>999224477462010</v>
      </c>
      <c r="B101" s="4" t="s">
        <v>27</v>
      </c>
      <c r="C101" s="6">
        <v>45079</v>
      </c>
      <c r="D101" s="6">
        <v>45080</v>
      </c>
      <c r="E101" s="4">
        <v>886</v>
      </c>
      <c r="F101" s="4" t="str">
        <f>VLOOKUP(A101,HOP!A:L,12,0)</f>
        <v>886.00</v>
      </c>
      <c r="G101" s="4" t="str">
        <f>VLOOKUP(A101,HOP!A:C,3,0)</f>
        <v>3437024</v>
      </c>
      <c r="H101" s="4">
        <f t="shared" si="6"/>
        <v>0</v>
      </c>
      <c r="I101" s="4" t="str">
        <f t="shared" si="7"/>
        <v>,3437024</v>
      </c>
      <c r="J101" s="4" t="str">
        <f>VLOOKUP(A101,HOP!A:U,21,0)</f>
        <v>直连</v>
      </c>
    </row>
    <row r="102" s="4" customFormat="1" hidden="1" spans="1:10">
      <c r="A102" s="5">
        <v>999224477493024</v>
      </c>
      <c r="B102" s="4" t="s">
        <v>27</v>
      </c>
      <c r="C102" s="6">
        <v>45079</v>
      </c>
      <c r="D102" s="6">
        <v>45080</v>
      </c>
      <c r="E102" s="4">
        <v>1535</v>
      </c>
      <c r="F102" s="4" t="str">
        <f>VLOOKUP(A102,HOP!A:L,12,0)</f>
        <v>1535.00</v>
      </c>
      <c r="G102" s="4" t="str">
        <f>VLOOKUP(A102,HOP!A:C,3,0)</f>
        <v>3437052</v>
      </c>
      <c r="H102" s="4">
        <f t="shared" si="6"/>
        <v>0</v>
      </c>
      <c r="I102" s="4" t="str">
        <f t="shared" si="7"/>
        <v>,3437052</v>
      </c>
      <c r="J102" s="4" t="str">
        <f>VLOOKUP(A102,HOP!A:U,21,0)</f>
        <v>直连</v>
      </c>
    </row>
    <row r="103" s="4" customFormat="1" hidden="1" spans="1:10">
      <c r="A103" s="5">
        <v>999224492100022</v>
      </c>
      <c r="B103" s="4" t="s">
        <v>27</v>
      </c>
      <c r="C103" s="6">
        <v>45077</v>
      </c>
      <c r="D103" s="6">
        <v>45080</v>
      </c>
      <c r="E103" s="4">
        <v>1311</v>
      </c>
      <c r="F103" s="4" t="str">
        <f>VLOOKUP(A103,HOP!A:L,12,0)</f>
        <v>1311.00</v>
      </c>
      <c r="G103" s="4" t="str">
        <f>VLOOKUP(A103,HOP!A:C,3,0)</f>
        <v>3438324</v>
      </c>
      <c r="H103" s="4">
        <f t="shared" si="6"/>
        <v>0</v>
      </c>
      <c r="I103" s="4" t="str">
        <f t="shared" si="7"/>
        <v>,3438324</v>
      </c>
      <c r="J103" s="4" t="str">
        <f>VLOOKUP(A103,HOP!A:U,21,0)</f>
        <v>直采</v>
      </c>
    </row>
    <row r="104" s="4" customFormat="1" hidden="1" spans="1:10">
      <c r="A104" s="5">
        <v>999224492112580</v>
      </c>
      <c r="B104" s="4" t="s">
        <v>27</v>
      </c>
      <c r="C104" s="6">
        <v>45079</v>
      </c>
      <c r="D104" s="6">
        <v>45080</v>
      </c>
      <c r="E104" s="4">
        <v>400</v>
      </c>
      <c r="F104" s="4" t="str">
        <f>VLOOKUP(A104,HOP!A:L,12,0)</f>
        <v>400.00</v>
      </c>
      <c r="G104" s="4" t="str">
        <f>VLOOKUP(A104,HOP!A:C,3,0)</f>
        <v>3438328</v>
      </c>
      <c r="H104" s="4">
        <f t="shared" si="6"/>
        <v>0</v>
      </c>
      <c r="I104" s="4" t="str">
        <f t="shared" si="7"/>
        <v>,3438328</v>
      </c>
      <c r="J104" s="4" t="str">
        <f>VLOOKUP(A104,HOP!A:U,21,0)</f>
        <v>直连</v>
      </c>
    </row>
    <row r="105" s="4" customFormat="1" hidden="1" spans="1:10">
      <c r="A105" s="5">
        <v>999224494695136</v>
      </c>
      <c r="B105" s="4" t="s">
        <v>27</v>
      </c>
      <c r="C105" s="6">
        <v>45079</v>
      </c>
      <c r="D105" s="6">
        <v>45080</v>
      </c>
      <c r="E105" s="4">
        <v>828</v>
      </c>
      <c r="F105" s="4" t="str">
        <f>VLOOKUP(A105,HOP!A:L,12,0)</f>
        <v>828.00</v>
      </c>
      <c r="G105" s="4" t="str">
        <f>VLOOKUP(A105,HOP!A:C,3,0)</f>
        <v>3438979</v>
      </c>
      <c r="H105" s="4">
        <f t="shared" si="6"/>
        <v>0</v>
      </c>
      <c r="I105" s="4" t="str">
        <f t="shared" si="7"/>
        <v>,3438979</v>
      </c>
      <c r="J105" s="4" t="str">
        <f>VLOOKUP(A105,HOP!A:U,21,0)</f>
        <v>直连</v>
      </c>
    </row>
    <row r="106" s="4" customFormat="1" hidden="1" spans="1:10">
      <c r="A106" s="5">
        <v>999224498543159</v>
      </c>
      <c r="B106" s="4" t="s">
        <v>27</v>
      </c>
      <c r="C106" s="6">
        <v>45077</v>
      </c>
      <c r="D106" s="6">
        <v>45080</v>
      </c>
      <c r="E106" s="4">
        <v>2238</v>
      </c>
      <c r="F106" s="4" t="str">
        <f>VLOOKUP(A106,HOP!A:L,12,0)</f>
        <v>2238.00</v>
      </c>
      <c r="G106" s="4" t="str">
        <f>VLOOKUP(A106,HOP!A:C,3,0)</f>
        <v>3440213</v>
      </c>
      <c r="H106" s="4">
        <f t="shared" si="6"/>
        <v>0</v>
      </c>
      <c r="I106" s="4" t="str">
        <f t="shared" si="7"/>
        <v>,3440213</v>
      </c>
      <c r="J106" s="4" t="str">
        <f>VLOOKUP(A106,HOP!A:U,21,0)</f>
        <v>直连</v>
      </c>
    </row>
    <row r="107" s="4" customFormat="1" hidden="1" spans="1:10">
      <c r="A107" s="5">
        <v>999224499901624</v>
      </c>
      <c r="B107" s="4" t="s">
        <v>27</v>
      </c>
      <c r="C107" s="6">
        <v>45079</v>
      </c>
      <c r="D107" s="6">
        <v>45080</v>
      </c>
      <c r="E107" s="4">
        <v>511</v>
      </c>
      <c r="F107" s="4" t="str">
        <f>VLOOKUP(A107,HOP!A:L,12,0)</f>
        <v>511.00</v>
      </c>
      <c r="G107" s="4" t="str">
        <f>VLOOKUP(A107,HOP!A:C,3,0)</f>
        <v>3441106</v>
      </c>
      <c r="H107" s="4">
        <f t="shared" si="6"/>
        <v>0</v>
      </c>
      <c r="I107" s="4" t="str">
        <f t="shared" si="7"/>
        <v>,3441106</v>
      </c>
      <c r="J107" s="4" t="str">
        <f>VLOOKUP(A107,HOP!A:U,21,0)</f>
        <v>直连</v>
      </c>
    </row>
    <row r="108" s="4" customFormat="1" hidden="1" spans="1:10">
      <c r="A108" s="5">
        <v>999224500252614</v>
      </c>
      <c r="B108" s="4" t="s">
        <v>27</v>
      </c>
      <c r="C108" s="6">
        <v>45079</v>
      </c>
      <c r="D108" s="6">
        <v>45080</v>
      </c>
      <c r="E108" s="4">
        <v>431</v>
      </c>
      <c r="F108" s="4" t="str">
        <f>VLOOKUP(A108,HOP!A:L,12,0)</f>
        <v>431.00</v>
      </c>
      <c r="G108" s="4" t="str">
        <f>VLOOKUP(A108,HOP!A:C,3,0)</f>
        <v>3441341</v>
      </c>
      <c r="H108" s="4">
        <f t="shared" si="6"/>
        <v>0</v>
      </c>
      <c r="I108" s="4" t="str">
        <f t="shared" si="7"/>
        <v>,3441341</v>
      </c>
      <c r="J108" s="4" t="str">
        <f>VLOOKUP(A108,HOP!A:U,21,0)</f>
        <v>直连</v>
      </c>
    </row>
    <row r="109" s="4" customFormat="1" hidden="1" spans="1:10">
      <c r="A109" s="5">
        <v>999224506567388</v>
      </c>
      <c r="B109" s="4" t="s">
        <v>27</v>
      </c>
      <c r="C109" s="6">
        <v>45079</v>
      </c>
      <c r="D109" s="6">
        <v>45080</v>
      </c>
      <c r="E109" s="4">
        <v>212</v>
      </c>
      <c r="F109" s="4" t="str">
        <f>VLOOKUP(A109,HOP!A:L,12,0)</f>
        <v>212.00</v>
      </c>
      <c r="G109" s="4" t="str">
        <f>VLOOKUP(A109,HOP!A:C,3,0)</f>
        <v>3442512</v>
      </c>
      <c r="H109" s="4">
        <f t="shared" si="6"/>
        <v>0</v>
      </c>
      <c r="I109" s="4" t="str">
        <f t="shared" si="7"/>
        <v>,3442512</v>
      </c>
      <c r="J109" s="4" t="str">
        <f>VLOOKUP(A109,HOP!A:U,21,0)</f>
        <v>直连</v>
      </c>
    </row>
    <row r="110" s="4" customFormat="1" hidden="1" spans="1:10">
      <c r="A110" s="5">
        <v>999224510663657</v>
      </c>
      <c r="B110" s="4" t="s">
        <v>27</v>
      </c>
      <c r="C110" s="6">
        <v>45079</v>
      </c>
      <c r="D110" s="6">
        <v>45080</v>
      </c>
      <c r="E110" s="4">
        <v>673</v>
      </c>
      <c r="F110" s="4" t="str">
        <f>VLOOKUP(A110,HOP!A:L,12,0)</f>
        <v>673.00</v>
      </c>
      <c r="G110" s="4" t="str">
        <f>VLOOKUP(A110,HOP!A:C,3,0)</f>
        <v>3443171</v>
      </c>
      <c r="H110" s="4">
        <f t="shared" si="6"/>
        <v>0</v>
      </c>
      <c r="I110" s="4" t="str">
        <f t="shared" si="7"/>
        <v>,3443171</v>
      </c>
      <c r="J110" s="4" t="str">
        <f>VLOOKUP(A110,HOP!A:U,21,0)</f>
        <v>直连</v>
      </c>
    </row>
    <row r="111" s="4" customFormat="1" hidden="1" spans="1:10">
      <c r="A111" s="5">
        <v>999224514841776</v>
      </c>
      <c r="B111" s="4" t="s">
        <v>27</v>
      </c>
      <c r="C111" s="6">
        <v>45079</v>
      </c>
      <c r="D111" s="6">
        <v>45080</v>
      </c>
      <c r="E111" s="4">
        <v>339</v>
      </c>
      <c r="F111" s="4" t="str">
        <f>VLOOKUP(A111,HOP!A:L,12,0)</f>
        <v>339.00</v>
      </c>
      <c r="G111" s="4" t="str">
        <f>VLOOKUP(A111,HOP!A:C,3,0)</f>
        <v>3444505</v>
      </c>
      <c r="H111" s="4">
        <f t="shared" si="6"/>
        <v>0</v>
      </c>
      <c r="I111" s="4" t="str">
        <f t="shared" si="7"/>
        <v>,3444505</v>
      </c>
      <c r="J111" s="4" t="str">
        <f>VLOOKUP(A111,HOP!A:U,21,0)</f>
        <v>直连</v>
      </c>
    </row>
    <row r="112" s="4" customFormat="1" hidden="1" spans="1:10">
      <c r="A112" s="5">
        <v>999224515625337</v>
      </c>
      <c r="B112" s="4" t="s">
        <v>27</v>
      </c>
      <c r="C112" s="6">
        <v>45078</v>
      </c>
      <c r="D112" s="6">
        <v>45080</v>
      </c>
      <c r="E112" s="4">
        <v>1268</v>
      </c>
      <c r="F112" s="4" t="str">
        <f>VLOOKUP(A112,HOP!A:L,12,0)</f>
        <v>1268.00</v>
      </c>
      <c r="G112" s="4" t="str">
        <f>VLOOKUP(A112,HOP!A:C,3,0)</f>
        <v>3444666</v>
      </c>
      <c r="H112" s="4">
        <f t="shared" si="6"/>
        <v>0</v>
      </c>
      <c r="I112" s="4" t="str">
        <f t="shared" si="7"/>
        <v>,3444666</v>
      </c>
      <c r="J112" s="4" t="str">
        <f>VLOOKUP(A112,HOP!A:U,21,0)</f>
        <v>直连</v>
      </c>
    </row>
    <row r="113" s="4" customFormat="1" hidden="1" spans="1:10">
      <c r="A113" s="5">
        <v>999224516548491</v>
      </c>
      <c r="B113" s="4" t="s">
        <v>27</v>
      </c>
      <c r="C113" s="6">
        <v>45079</v>
      </c>
      <c r="D113" s="6">
        <v>45080</v>
      </c>
      <c r="E113" s="4">
        <v>170</v>
      </c>
      <c r="F113" s="4" t="str">
        <f>VLOOKUP(A113,HOP!A:L,12,0)</f>
        <v>170.00</v>
      </c>
      <c r="G113" s="4" t="str">
        <f>VLOOKUP(A113,HOP!A:C,3,0)</f>
        <v>3445120</v>
      </c>
      <c r="H113" s="4">
        <f t="shared" si="6"/>
        <v>0</v>
      </c>
      <c r="I113" s="4" t="str">
        <f t="shared" si="7"/>
        <v>,3445120</v>
      </c>
      <c r="J113" s="4" t="str">
        <f>VLOOKUP(A113,HOP!A:U,21,0)</f>
        <v>直连</v>
      </c>
    </row>
    <row r="114" s="4" customFormat="1" hidden="1" spans="1:10">
      <c r="A114" s="5">
        <v>999224516666563</v>
      </c>
      <c r="B114" s="4" t="s">
        <v>27</v>
      </c>
      <c r="C114" s="6">
        <v>45077</v>
      </c>
      <c r="D114" s="6">
        <v>45080</v>
      </c>
      <c r="E114" s="4">
        <v>3075</v>
      </c>
      <c r="F114" s="4" t="str">
        <f>VLOOKUP(A114,HOP!A:L,12,0)</f>
        <v>3075.00</v>
      </c>
      <c r="G114" s="4" t="str">
        <f>VLOOKUP(A114,HOP!A:C,3,0)</f>
        <v>3445161</v>
      </c>
      <c r="H114" s="4">
        <f t="shared" si="6"/>
        <v>0</v>
      </c>
      <c r="I114" s="4" t="str">
        <f t="shared" si="7"/>
        <v>,3445161</v>
      </c>
      <c r="J114" s="4" t="str">
        <f>VLOOKUP(A114,HOP!A:U,21,0)</f>
        <v>直连</v>
      </c>
    </row>
    <row r="115" s="4" customFormat="1" hidden="1" spans="1:10">
      <c r="A115" s="5">
        <v>999224519853285</v>
      </c>
      <c r="B115" s="4" t="s">
        <v>27</v>
      </c>
      <c r="C115" s="6">
        <v>45079</v>
      </c>
      <c r="D115" s="6">
        <v>45080</v>
      </c>
      <c r="E115" s="4">
        <v>470</v>
      </c>
      <c r="F115" s="4" t="str">
        <f>VLOOKUP(A115,HOP!A:L,12,0)</f>
        <v>470.00</v>
      </c>
      <c r="G115" s="4" t="str">
        <f>VLOOKUP(A115,HOP!A:C,3,0)</f>
        <v>3446333</v>
      </c>
      <c r="H115" s="4">
        <f t="shared" si="6"/>
        <v>0</v>
      </c>
      <c r="I115" s="4" t="str">
        <f t="shared" si="7"/>
        <v>,3446333</v>
      </c>
      <c r="J115" s="4" t="str">
        <f>VLOOKUP(A115,HOP!A:U,21,0)</f>
        <v>直连</v>
      </c>
    </row>
    <row r="116" s="4" customFormat="1" hidden="1" spans="1:10">
      <c r="A116" s="5">
        <v>999224522913238</v>
      </c>
      <c r="B116" s="4" t="s">
        <v>27</v>
      </c>
      <c r="C116" s="6">
        <v>45078</v>
      </c>
      <c r="D116" s="6">
        <v>45080</v>
      </c>
      <c r="E116" s="4">
        <v>564</v>
      </c>
      <c r="F116" s="4" t="str">
        <f>VLOOKUP(A116,HOP!A:L,12,0)</f>
        <v>564.00</v>
      </c>
      <c r="G116" s="4" t="str">
        <f>VLOOKUP(A116,HOP!A:C,3,0)</f>
        <v>3447154</v>
      </c>
      <c r="H116" s="4">
        <f t="shared" si="6"/>
        <v>0</v>
      </c>
      <c r="I116" s="4" t="str">
        <f t="shared" si="7"/>
        <v>,3447154</v>
      </c>
      <c r="J116" s="4" t="str">
        <f>VLOOKUP(A116,HOP!A:U,21,0)</f>
        <v>直连</v>
      </c>
    </row>
    <row r="117" s="4" customFormat="1" hidden="1" spans="1:10">
      <c r="A117" s="5">
        <v>999224537684167</v>
      </c>
      <c r="B117" s="4" t="s">
        <v>27</v>
      </c>
      <c r="C117" s="6">
        <v>45079</v>
      </c>
      <c r="D117" s="6">
        <v>45080</v>
      </c>
      <c r="E117" s="4">
        <v>346</v>
      </c>
      <c r="F117" s="4" t="str">
        <f>VLOOKUP(A117,HOP!A:L,12,0)</f>
        <v>346.00</v>
      </c>
      <c r="G117" s="4" t="str">
        <f>VLOOKUP(A117,HOP!A:C,3,0)</f>
        <v>3448584</v>
      </c>
      <c r="H117" s="4">
        <f t="shared" si="6"/>
        <v>0</v>
      </c>
      <c r="I117" s="4" t="str">
        <f t="shared" si="7"/>
        <v>,3448584</v>
      </c>
      <c r="J117" s="4" t="str">
        <f>VLOOKUP(A117,HOP!A:U,21,0)</f>
        <v>直连</v>
      </c>
    </row>
    <row r="118" s="4" customFormat="1" hidden="1" spans="1:10">
      <c r="A118" s="5">
        <v>999224537799626</v>
      </c>
      <c r="B118" s="4" t="s">
        <v>27</v>
      </c>
      <c r="C118" s="6">
        <v>45079</v>
      </c>
      <c r="D118" s="6">
        <v>45080</v>
      </c>
      <c r="E118" s="4">
        <v>236</v>
      </c>
      <c r="F118" s="4" t="str">
        <f>VLOOKUP(A118,HOP!A:L,12,0)</f>
        <v>236.00</v>
      </c>
      <c r="G118" s="4" t="str">
        <f>VLOOKUP(A118,HOP!A:C,3,0)</f>
        <v>3448595</v>
      </c>
      <c r="H118" s="4">
        <f t="shared" si="6"/>
        <v>0</v>
      </c>
      <c r="I118" s="4" t="str">
        <f t="shared" si="7"/>
        <v>,3448595</v>
      </c>
      <c r="J118" s="4" t="str">
        <f>VLOOKUP(A118,HOP!A:U,21,0)</f>
        <v>直连</v>
      </c>
    </row>
    <row r="119" s="4" customFormat="1" hidden="1" spans="1:10">
      <c r="A119" s="5">
        <v>999224539083285</v>
      </c>
      <c r="B119" s="4" t="s">
        <v>27</v>
      </c>
      <c r="C119" s="6">
        <v>45078</v>
      </c>
      <c r="D119" s="6">
        <v>45080</v>
      </c>
      <c r="E119" s="4">
        <v>2738</v>
      </c>
      <c r="F119" s="4" t="str">
        <f>VLOOKUP(A119,HOP!A:L,12,0)</f>
        <v>2738.00</v>
      </c>
      <c r="G119" s="4" t="str">
        <f>VLOOKUP(A119,HOP!A:C,3,0)</f>
        <v>3449097</v>
      </c>
      <c r="H119" s="4">
        <f t="shared" si="6"/>
        <v>0</v>
      </c>
      <c r="I119" s="4" t="str">
        <f t="shared" si="7"/>
        <v>,3449097</v>
      </c>
      <c r="J119" s="4" t="str">
        <f>VLOOKUP(A119,HOP!A:U,21,0)</f>
        <v>直连</v>
      </c>
    </row>
    <row r="120" s="4" customFormat="1" hidden="1" spans="1:10">
      <c r="A120" s="5">
        <v>999224541260149</v>
      </c>
      <c r="B120" s="4" t="s">
        <v>27</v>
      </c>
      <c r="C120" s="6">
        <v>45079</v>
      </c>
      <c r="D120" s="6">
        <v>45080</v>
      </c>
      <c r="E120" s="4">
        <v>673</v>
      </c>
      <c r="F120" s="4" t="str">
        <f>VLOOKUP(A120,HOP!A:L,12,0)</f>
        <v>673.00</v>
      </c>
      <c r="G120" s="4" t="str">
        <f>VLOOKUP(A120,HOP!A:C,3,0)</f>
        <v>3449805</v>
      </c>
      <c r="H120" s="4">
        <f t="shared" si="6"/>
        <v>0</v>
      </c>
      <c r="I120" s="4" t="str">
        <f t="shared" si="7"/>
        <v>,3449805</v>
      </c>
      <c r="J120" s="4" t="str">
        <f>VLOOKUP(A120,HOP!A:U,21,0)</f>
        <v>直连</v>
      </c>
    </row>
    <row r="121" s="4" customFormat="1" hidden="1" spans="1:10">
      <c r="A121" s="5">
        <v>24543902371</v>
      </c>
      <c r="B121" s="4" t="s">
        <v>27</v>
      </c>
      <c r="C121" s="6">
        <v>45079</v>
      </c>
      <c r="D121" s="6">
        <v>45080</v>
      </c>
      <c r="E121" s="4">
        <v>348</v>
      </c>
      <c r="F121" s="4" t="str">
        <f>VLOOKUP(A121,HOP!A:L,12,0)</f>
        <v>348.00</v>
      </c>
      <c r="G121" s="4" t="str">
        <f>VLOOKUP(A121,HOP!A:C,3,0)</f>
        <v>3450721</v>
      </c>
      <c r="H121" s="4">
        <f t="shared" si="6"/>
        <v>0</v>
      </c>
      <c r="I121" s="4" t="str">
        <f t="shared" si="7"/>
        <v>,3450721</v>
      </c>
      <c r="J121" s="4" t="str">
        <f>VLOOKUP(A121,HOP!A:U,21,0)</f>
        <v>直连</v>
      </c>
    </row>
    <row r="122" s="4" customFormat="1" hidden="1" spans="1:10">
      <c r="A122" s="5">
        <v>999224544274843</v>
      </c>
      <c r="B122" s="4" t="s">
        <v>27</v>
      </c>
      <c r="C122" s="6">
        <v>45079</v>
      </c>
      <c r="D122" s="6">
        <v>45080</v>
      </c>
      <c r="E122" s="4">
        <v>181</v>
      </c>
      <c r="F122" s="4" t="str">
        <f>VLOOKUP(A122,HOP!A:L,12,0)</f>
        <v>181.00</v>
      </c>
      <c r="G122" s="4" t="str">
        <f>VLOOKUP(A122,HOP!A:C,3,0)</f>
        <v>3450798</v>
      </c>
      <c r="H122" s="4">
        <f t="shared" si="6"/>
        <v>0</v>
      </c>
      <c r="I122" s="4" t="str">
        <f t="shared" si="7"/>
        <v>,3450798</v>
      </c>
      <c r="J122" s="4" t="str">
        <f>VLOOKUP(A122,HOP!A:U,21,0)</f>
        <v>直连</v>
      </c>
    </row>
    <row r="123" s="4" customFormat="1" hidden="1" spans="1:10">
      <c r="A123" s="5">
        <v>999224545421119</v>
      </c>
      <c r="B123" s="4" t="s">
        <v>27</v>
      </c>
      <c r="C123" s="6">
        <v>45079</v>
      </c>
      <c r="D123" s="6">
        <v>45080</v>
      </c>
      <c r="E123" s="4">
        <v>359</v>
      </c>
      <c r="F123" s="4" t="str">
        <f>VLOOKUP(A123,HOP!A:L,12,0)</f>
        <v>359.00</v>
      </c>
      <c r="G123" s="4" t="str">
        <f>VLOOKUP(A123,HOP!A:C,3,0)</f>
        <v>3451150</v>
      </c>
      <c r="H123" s="4">
        <f t="shared" si="6"/>
        <v>0</v>
      </c>
      <c r="I123" s="4" t="str">
        <f t="shared" si="7"/>
        <v>,3451150</v>
      </c>
      <c r="J123" s="4" t="str">
        <f>VLOOKUP(A123,HOP!A:U,21,0)</f>
        <v>直连</v>
      </c>
    </row>
    <row r="124" s="4" customFormat="1" hidden="1" spans="1:10">
      <c r="A124" s="5">
        <v>999224545464444</v>
      </c>
      <c r="B124" s="4" t="s">
        <v>27</v>
      </c>
      <c r="C124" s="6">
        <v>45079</v>
      </c>
      <c r="D124" s="6">
        <v>45080</v>
      </c>
      <c r="E124" s="4">
        <v>1556</v>
      </c>
      <c r="F124" s="4" t="str">
        <f>VLOOKUP(A124,HOP!A:L,12,0)</f>
        <v>1556.00</v>
      </c>
      <c r="G124" s="4" t="str">
        <f>VLOOKUP(A124,HOP!A:C,3,0)</f>
        <v>3451163</v>
      </c>
      <c r="H124" s="4">
        <f t="shared" si="6"/>
        <v>0</v>
      </c>
      <c r="I124" s="4" t="str">
        <f t="shared" si="7"/>
        <v>,3451163</v>
      </c>
      <c r="J124" s="4" t="str">
        <f>VLOOKUP(A124,HOP!A:U,21,0)</f>
        <v>直连</v>
      </c>
    </row>
    <row r="125" s="4" customFormat="1" hidden="1" spans="1:10">
      <c r="A125" s="5">
        <v>999224546994667</v>
      </c>
      <c r="B125" s="4" t="s">
        <v>27</v>
      </c>
      <c r="C125" s="6">
        <v>45079</v>
      </c>
      <c r="D125" s="6">
        <v>45080</v>
      </c>
      <c r="E125" s="4">
        <v>379</v>
      </c>
      <c r="F125" s="4" t="str">
        <f>VLOOKUP(A125,HOP!A:L,12,0)</f>
        <v>379.00</v>
      </c>
      <c r="G125" s="4" t="str">
        <f>VLOOKUP(A125,HOP!A:C,3,0)</f>
        <v>3451620</v>
      </c>
      <c r="H125" s="4">
        <f t="shared" si="6"/>
        <v>0</v>
      </c>
      <c r="I125" s="4" t="str">
        <f t="shared" si="7"/>
        <v>,3451620</v>
      </c>
      <c r="J125" s="4" t="str">
        <f>VLOOKUP(A125,HOP!A:U,21,0)</f>
        <v>直连</v>
      </c>
    </row>
    <row r="126" s="4" customFormat="1" hidden="1" spans="1:10">
      <c r="A126" s="5">
        <v>999224547462644</v>
      </c>
      <c r="B126" s="4" t="s">
        <v>27</v>
      </c>
      <c r="C126" s="6">
        <v>45079</v>
      </c>
      <c r="D126" s="6">
        <v>45080</v>
      </c>
      <c r="E126" s="4">
        <v>0</v>
      </c>
      <c r="F126" s="4" t="str">
        <f>VLOOKUP(A126,HOP!A:L,12,0)</f>
        <v>0.00</v>
      </c>
      <c r="G126" s="4" t="str">
        <f>VLOOKUP(A126,HOP!A:C,3,0)</f>
        <v>3451697</v>
      </c>
      <c r="H126" s="4">
        <f t="shared" si="6"/>
        <v>0</v>
      </c>
      <c r="I126" s="4" t="str">
        <f t="shared" si="7"/>
        <v>,3451697</v>
      </c>
      <c r="J126" s="4" t="str">
        <f>VLOOKUP(A126,HOP!A:U,21,0)</f>
        <v>直连</v>
      </c>
    </row>
    <row r="127" s="4" customFormat="1" hidden="1" spans="1:10">
      <c r="A127" s="5">
        <v>999224547924180</v>
      </c>
      <c r="B127" s="4" t="s">
        <v>27</v>
      </c>
      <c r="C127" s="6">
        <v>45079</v>
      </c>
      <c r="D127" s="6">
        <v>45080</v>
      </c>
      <c r="E127" s="4">
        <v>258</v>
      </c>
      <c r="F127" s="4" t="str">
        <f>VLOOKUP(A127,HOP!A:L,12,0)</f>
        <v>258.00</v>
      </c>
      <c r="G127" s="4" t="str">
        <f>VLOOKUP(A127,HOP!A:C,3,0)</f>
        <v>3451775</v>
      </c>
      <c r="H127" s="4">
        <f t="shared" si="6"/>
        <v>0</v>
      </c>
      <c r="I127" s="4" t="str">
        <f t="shared" si="7"/>
        <v>,3451775</v>
      </c>
      <c r="J127" s="4" t="str">
        <f>VLOOKUP(A127,HOP!A:U,21,0)</f>
        <v>直连</v>
      </c>
    </row>
    <row r="128" s="4" customFormat="1" hidden="1" spans="1:10">
      <c r="A128" s="5">
        <v>24548379317</v>
      </c>
      <c r="B128" s="4" t="s">
        <v>27</v>
      </c>
      <c r="C128" s="6">
        <v>45079</v>
      </c>
      <c r="D128" s="6">
        <v>45080</v>
      </c>
      <c r="E128" s="4">
        <v>1083</v>
      </c>
      <c r="F128" s="4" t="str">
        <f>VLOOKUP(A128,HOP!A:L,12,0)</f>
        <v>1083.00</v>
      </c>
      <c r="G128" s="4" t="str">
        <f>VLOOKUP(A128,HOP!A:C,3,0)</f>
        <v>3451974</v>
      </c>
      <c r="H128" s="4">
        <f t="shared" si="6"/>
        <v>0</v>
      </c>
      <c r="I128" s="4" t="str">
        <f t="shared" si="7"/>
        <v>,3451974</v>
      </c>
      <c r="J128" s="4" t="str">
        <f>VLOOKUP(A128,HOP!A:U,21,0)</f>
        <v>直连</v>
      </c>
    </row>
    <row r="129" s="4" customFormat="1" hidden="1" spans="1:10">
      <c r="A129" s="5">
        <v>999224549734577</v>
      </c>
      <c r="B129" s="4" t="s">
        <v>27</v>
      </c>
      <c r="C129" s="6">
        <v>45079</v>
      </c>
      <c r="D129" s="6">
        <v>45080</v>
      </c>
      <c r="E129" s="4">
        <v>1948</v>
      </c>
      <c r="F129" s="4" t="str">
        <f>VLOOKUP(A129,HOP!A:L,12,0)</f>
        <v>1948.00</v>
      </c>
      <c r="G129" s="4" t="str">
        <f>VLOOKUP(A129,HOP!A:C,3,0)</f>
        <v>3452398</v>
      </c>
      <c r="H129" s="4">
        <f t="shared" si="6"/>
        <v>0</v>
      </c>
      <c r="I129" s="4" t="str">
        <f t="shared" si="7"/>
        <v>,3452398</v>
      </c>
      <c r="J129" s="4" t="str">
        <f>VLOOKUP(A129,HOP!A:U,21,0)</f>
        <v>直连</v>
      </c>
    </row>
    <row r="130" s="4" customFormat="1" hidden="1" spans="1:10">
      <c r="A130" s="5">
        <v>999224550455659</v>
      </c>
      <c r="B130" s="4" t="s">
        <v>27</v>
      </c>
      <c r="C130" s="6">
        <v>45079</v>
      </c>
      <c r="D130" s="6">
        <v>45080</v>
      </c>
      <c r="E130" s="4">
        <v>501</v>
      </c>
      <c r="F130" s="4" t="str">
        <f>VLOOKUP(A130,HOP!A:L,12,0)</f>
        <v>501.00</v>
      </c>
      <c r="G130" s="4" t="str">
        <f>VLOOKUP(A130,HOP!A:C,3,0)</f>
        <v>3452528</v>
      </c>
      <c r="H130" s="4">
        <f t="shared" si="6"/>
        <v>0</v>
      </c>
      <c r="I130" s="4" t="str">
        <f t="shared" si="7"/>
        <v>,3452528</v>
      </c>
      <c r="J130" s="4" t="str">
        <f>VLOOKUP(A130,HOP!A:U,21,0)</f>
        <v>直连</v>
      </c>
    </row>
    <row r="131" s="4" customFormat="1" hidden="1" spans="1:10">
      <c r="A131" s="5">
        <v>999224550544934</v>
      </c>
      <c r="B131" s="4" t="s">
        <v>27</v>
      </c>
      <c r="C131" s="6">
        <v>45079</v>
      </c>
      <c r="D131" s="6">
        <v>45080</v>
      </c>
      <c r="E131" s="4">
        <v>338</v>
      </c>
      <c r="F131" s="4" t="str">
        <f>VLOOKUP(A131,HOP!A:L,12,0)</f>
        <v>338.00</v>
      </c>
      <c r="G131" s="4" t="str">
        <f>VLOOKUP(A131,HOP!A:C,3,0)</f>
        <v>3452546</v>
      </c>
      <c r="H131" s="4">
        <f>E131-F131</f>
        <v>0</v>
      </c>
      <c r="I131" s="4" t="str">
        <f>$I$1&amp;G131</f>
        <v>,3452546</v>
      </c>
      <c r="J131" s="4" t="str">
        <f>VLOOKUP(A131,HOP!A:U,21,0)</f>
        <v>直连</v>
      </c>
    </row>
    <row r="132" s="4" customFormat="1" hidden="1" spans="1:10">
      <c r="A132" s="5">
        <v>999224552213108</v>
      </c>
      <c r="B132" s="4" t="s">
        <v>27</v>
      </c>
      <c r="C132" s="6">
        <v>45079</v>
      </c>
      <c r="D132" s="6">
        <v>45080</v>
      </c>
      <c r="E132" s="4">
        <v>245</v>
      </c>
      <c r="F132" s="4" t="str">
        <f>VLOOKUP(A132,HOP!A:L,12,0)</f>
        <v>245.00</v>
      </c>
      <c r="G132" s="4" t="str">
        <f>VLOOKUP(A132,HOP!A:C,3,0)</f>
        <v>3453104</v>
      </c>
      <c r="H132" s="4">
        <f>E132-F132</f>
        <v>0</v>
      </c>
      <c r="I132" s="4" t="str">
        <f>$I$1&amp;G132</f>
        <v>,3453104</v>
      </c>
      <c r="J132" s="4" t="str">
        <f>VLOOKUP(A132,HOP!A:U,21,0)</f>
        <v>直连</v>
      </c>
    </row>
    <row r="133" s="4" customFormat="1" hidden="1" spans="1:10">
      <c r="A133" s="5">
        <v>999224552231289</v>
      </c>
      <c r="B133" s="4" t="s">
        <v>27</v>
      </c>
      <c r="C133" s="6">
        <v>45079</v>
      </c>
      <c r="D133" s="6">
        <v>45080</v>
      </c>
      <c r="E133" s="4">
        <v>407</v>
      </c>
      <c r="F133" s="4" t="str">
        <f>VLOOKUP(A133,HOP!A:L,12,0)</f>
        <v>407.00</v>
      </c>
      <c r="G133" s="4" t="str">
        <f>VLOOKUP(A133,HOP!A:C,3,0)</f>
        <v>3453106</v>
      </c>
      <c r="H133" s="4">
        <f>E133-F133</f>
        <v>0</v>
      </c>
      <c r="I133" s="4" t="str">
        <f>$I$1&amp;G133</f>
        <v>,3453106</v>
      </c>
      <c r="J133" s="4" t="str">
        <f>VLOOKUP(A133,HOP!A:U,21,0)</f>
        <v>直连</v>
      </c>
    </row>
    <row r="134" s="4" customFormat="1" hidden="1" spans="1:10">
      <c r="A134" s="5">
        <v>999224553570937</v>
      </c>
      <c r="B134" s="4" t="s">
        <v>27</v>
      </c>
      <c r="C134" s="6">
        <v>45079</v>
      </c>
      <c r="D134" s="6">
        <v>45080</v>
      </c>
      <c r="E134" s="4">
        <v>469</v>
      </c>
      <c r="F134" s="4" t="str">
        <f>VLOOKUP(A134,HOP!A:L,12,0)</f>
        <v>469.00</v>
      </c>
      <c r="G134" s="4" t="str">
        <f>VLOOKUP(A134,HOP!A:C,3,0)</f>
        <v>3453596</v>
      </c>
      <c r="H134" s="4">
        <f>E134-F134</f>
        <v>0</v>
      </c>
      <c r="I134" s="4" t="str">
        <f>$I$1&amp;G134</f>
        <v>,3453596</v>
      </c>
      <c r="J134" s="4" t="str">
        <f>VLOOKUP(A134,HOP!A:U,21,0)</f>
        <v>直连</v>
      </c>
    </row>
    <row r="135" s="4" customFormat="1" hidden="1" spans="1:10">
      <c r="A135" s="5">
        <v>999224563448400</v>
      </c>
      <c r="B135" s="4" t="s">
        <v>27</v>
      </c>
      <c r="C135" s="6">
        <v>45079</v>
      </c>
      <c r="D135" s="6">
        <v>45080</v>
      </c>
      <c r="E135" s="4">
        <v>653</v>
      </c>
      <c r="F135" s="4" t="str">
        <f>VLOOKUP(A135,HOP!A:L,12,0)</f>
        <v>653.00</v>
      </c>
      <c r="G135" s="4" t="str">
        <f>VLOOKUP(A135,HOP!A:C,3,0)</f>
        <v>3453604</v>
      </c>
      <c r="H135" s="4">
        <f>E135-F135</f>
        <v>0</v>
      </c>
      <c r="I135" s="4" t="str">
        <f>$I$1&amp;G135</f>
        <v>,3453604</v>
      </c>
      <c r="J135" s="4" t="str">
        <f>VLOOKUP(A135,HOP!A:U,21,0)</f>
        <v>直连</v>
      </c>
    </row>
    <row r="136" s="4" customFormat="1" hidden="1" spans="1:10">
      <c r="A136" s="5">
        <v>999224564691342</v>
      </c>
      <c r="B136" s="4" t="s">
        <v>27</v>
      </c>
      <c r="C136" s="6">
        <v>45079</v>
      </c>
      <c r="D136" s="6">
        <v>45080</v>
      </c>
      <c r="E136" s="4">
        <v>201</v>
      </c>
      <c r="F136" s="4" t="str">
        <f>VLOOKUP(A136,HOP!A:L,12,0)</f>
        <v>201.00</v>
      </c>
      <c r="G136" s="4" t="str">
        <f>VLOOKUP(A136,HOP!A:C,3,0)</f>
        <v>3453661</v>
      </c>
      <c r="H136" s="4">
        <f>E136-F136</f>
        <v>0</v>
      </c>
      <c r="I136" s="4" t="str">
        <f>$I$1&amp;G136</f>
        <v>,3453661</v>
      </c>
      <c r="J136" s="4" t="str">
        <f>VLOOKUP(A136,HOP!A:U,21,0)</f>
        <v>直连</v>
      </c>
    </row>
    <row r="137" s="4" customFormat="1" hidden="1" spans="1:10">
      <c r="A137" s="5">
        <v>999224564902933</v>
      </c>
      <c r="B137" s="4" t="s">
        <v>27</v>
      </c>
      <c r="C137" s="6">
        <v>45079</v>
      </c>
      <c r="D137" s="6">
        <v>45080</v>
      </c>
      <c r="E137" s="4">
        <v>281</v>
      </c>
      <c r="F137" s="4" t="str">
        <f>VLOOKUP(A137,HOP!A:L,12,0)</f>
        <v>281.00</v>
      </c>
      <c r="G137" s="4" t="str">
        <f>VLOOKUP(A137,HOP!A:C,3,0)</f>
        <v>3453682</v>
      </c>
      <c r="H137" s="4">
        <f>E137-F137</f>
        <v>0</v>
      </c>
      <c r="I137" s="4" t="str">
        <f>$I$1&amp;G137</f>
        <v>,3453682</v>
      </c>
      <c r="J137" s="4" t="str">
        <f>VLOOKUP(A137,HOP!A:U,21,0)</f>
        <v>直连</v>
      </c>
    </row>
    <row r="138" s="4" customFormat="1" hidden="1" spans="1:10">
      <c r="A138" s="5">
        <v>999224566487574</v>
      </c>
      <c r="B138" s="4" t="s">
        <v>27</v>
      </c>
      <c r="C138" s="6">
        <v>45079</v>
      </c>
      <c r="D138" s="6">
        <v>45080</v>
      </c>
      <c r="E138" s="4">
        <v>160</v>
      </c>
      <c r="F138" s="4" t="str">
        <f>VLOOKUP(A138,HOP!A:L,12,0)</f>
        <v>160.00</v>
      </c>
      <c r="G138" s="4" t="str">
        <f>VLOOKUP(A138,HOP!A:C,3,0)</f>
        <v>3453968</v>
      </c>
      <c r="H138" s="4">
        <f>E138-F138</f>
        <v>0</v>
      </c>
      <c r="I138" s="4" t="str">
        <f>$I$1&amp;G138</f>
        <v>,3453968</v>
      </c>
      <c r="J138" s="4" t="str">
        <f>VLOOKUP(A138,HOP!A:U,21,0)</f>
        <v>直连</v>
      </c>
    </row>
    <row r="139" s="4" customFormat="1" hidden="1" spans="1:10">
      <c r="A139" s="5">
        <v>999224567382833</v>
      </c>
      <c r="B139" s="4" t="s">
        <v>27</v>
      </c>
      <c r="C139" s="6">
        <v>45079</v>
      </c>
      <c r="D139" s="6">
        <v>45080</v>
      </c>
      <c r="E139" s="4">
        <v>610</v>
      </c>
      <c r="F139" s="4" t="str">
        <f>VLOOKUP(A139,HOP!A:L,12,0)</f>
        <v>610.00</v>
      </c>
      <c r="G139" s="4" t="str">
        <f>VLOOKUP(A139,HOP!A:C,3,0)</f>
        <v>3454189</v>
      </c>
      <c r="H139" s="4">
        <f>E139-F139</f>
        <v>0</v>
      </c>
      <c r="I139" s="4" t="str">
        <f>$I$1&amp;G139</f>
        <v>,3454189</v>
      </c>
      <c r="J139" s="4" t="str">
        <f>VLOOKUP(A139,HOP!A:U,21,0)</f>
        <v>直连</v>
      </c>
    </row>
    <row r="140" s="4" customFormat="1" hidden="1" spans="1:10">
      <c r="A140" s="5">
        <v>999224567579444</v>
      </c>
      <c r="B140" s="4" t="s">
        <v>27</v>
      </c>
      <c r="C140" s="6">
        <v>45079</v>
      </c>
      <c r="D140" s="6">
        <v>45080</v>
      </c>
      <c r="E140" s="4">
        <v>486</v>
      </c>
      <c r="F140" s="4" t="str">
        <f>VLOOKUP(A140,HOP!A:L,12,0)</f>
        <v>486.00</v>
      </c>
      <c r="G140" s="4" t="str">
        <f>VLOOKUP(A140,HOP!A:C,3,0)</f>
        <v>3454211</v>
      </c>
      <c r="H140" s="4">
        <f>E140-F140</f>
        <v>0</v>
      </c>
      <c r="I140" s="4" t="str">
        <f>$I$1&amp;G140</f>
        <v>,3454211</v>
      </c>
      <c r="J140" s="4" t="str">
        <f>VLOOKUP(A140,HOP!A:U,21,0)</f>
        <v>直连</v>
      </c>
    </row>
    <row r="141" s="4" customFormat="1" hidden="1" spans="1:10">
      <c r="A141" s="5">
        <v>999224568223744</v>
      </c>
      <c r="B141" s="4" t="s">
        <v>27</v>
      </c>
      <c r="C141" s="6">
        <v>45079</v>
      </c>
      <c r="D141" s="6">
        <v>45080</v>
      </c>
      <c r="E141" s="4">
        <v>1399</v>
      </c>
      <c r="F141" s="4" t="str">
        <f>VLOOKUP(A141,HOP!A:L,12,0)</f>
        <v>1399.00</v>
      </c>
      <c r="G141" s="4" t="str">
        <f>VLOOKUP(A141,HOP!A:C,3,0)</f>
        <v>3454267</v>
      </c>
      <c r="H141" s="4">
        <f>E141-F141</f>
        <v>0</v>
      </c>
      <c r="I141" s="4" t="str">
        <f>$I$1&amp;G141</f>
        <v>,3454267</v>
      </c>
      <c r="J141" s="4" t="str">
        <f>VLOOKUP(A141,HOP!A:U,21,0)</f>
        <v>直连</v>
      </c>
    </row>
    <row r="142" s="4" customFormat="1" hidden="1" spans="1:10">
      <c r="A142" s="5">
        <v>999224568698277</v>
      </c>
      <c r="B142" s="4" t="s">
        <v>27</v>
      </c>
      <c r="C142" s="6">
        <v>45079</v>
      </c>
      <c r="D142" s="6">
        <v>45080</v>
      </c>
      <c r="E142" s="4">
        <v>412</v>
      </c>
      <c r="F142" s="4" t="str">
        <f>VLOOKUP(A142,HOP!A:L,12,0)</f>
        <v>412.00</v>
      </c>
      <c r="G142" s="4" t="str">
        <f>VLOOKUP(A142,HOP!A:C,3,0)</f>
        <v>3454407</v>
      </c>
      <c r="H142" s="4">
        <f>E142-F142</f>
        <v>0</v>
      </c>
      <c r="I142" s="4" t="str">
        <f>$I$1&amp;G142</f>
        <v>,3454407</v>
      </c>
      <c r="J142" s="4" t="str">
        <f>VLOOKUP(A142,HOP!A:U,21,0)</f>
        <v>直连</v>
      </c>
    </row>
    <row r="144" spans="5:5">
      <c r="E144" s="4">
        <f>SUM(E2:E143)</f>
        <v>289024</v>
      </c>
    </row>
    <row r="145" spans="5:5">
      <c r="E145" s="4" t="s">
        <v>810</v>
      </c>
    </row>
    <row r="147" spans="1:2">
      <c r="A147" s="4" t="s">
        <v>811</v>
      </c>
      <c r="B147" s="4">
        <v>12471</v>
      </c>
    </row>
    <row r="148" spans="1:2">
      <c r="A148" s="4" t="s">
        <v>812</v>
      </c>
      <c r="B148" s="4">
        <v>276553</v>
      </c>
    </row>
    <row r="149" spans="1:2">
      <c r="A149" s="4" t="s">
        <v>813</v>
      </c>
      <c r="B149" s="4">
        <f>SUBTOTAL(9,B147:B148)</f>
        <v>289024</v>
      </c>
    </row>
  </sheetData>
  <autoFilter ref="A1:X142">
    <filterColumn colId="4">
      <filters>
        <filter val="400"/>
        <filter val="900"/>
        <filter val="2700"/>
        <filter val="4000"/>
        <filter val="201"/>
        <filter val="501"/>
        <filter val="1802"/>
        <filter val="5103"/>
        <filter val="805"/>
        <filter val="407"/>
        <filter val="19908"/>
        <filter val="610"/>
        <filter val="910"/>
        <filter val="411"/>
        <filter val="511"/>
        <filter val="1311"/>
        <filter val="212"/>
        <filter val="412"/>
        <filter val="512"/>
        <filter val="6612"/>
        <filter val="813"/>
        <filter val="414"/>
        <filter val="1815"/>
        <filter val="2015"/>
        <filter val="7415"/>
        <filter val="616"/>
        <filter val="7316"/>
        <filter val="317"/>
        <filter val="818"/>
        <filter val="8220"/>
        <filter val="13320"/>
        <filter val="221"/>
        <filter val="321"/>
        <filter val="323"/>
        <filter val="823"/>
        <filter val="1624"/>
        <filter val="2125"/>
        <filter val="327"/>
        <filter val="828"/>
        <filter val="4228"/>
        <filter val="431"/>
        <filter val="831"/>
        <filter val="234"/>
        <filter val="1534"/>
        <filter val="1834"/>
        <filter val="6534"/>
        <filter val="1535"/>
        <filter val="236"/>
        <filter val="238"/>
        <filter val="338"/>
        <filter val="2238"/>
        <filter val="2738"/>
        <filter val="339"/>
        <filter val="739"/>
        <filter val="941"/>
        <filter val="245"/>
        <filter val="346"/>
        <filter val="147"/>
        <filter val="12147"/>
        <filter val="14547"/>
        <filter val="348"/>
        <filter val="1948"/>
        <filter val="19448"/>
        <filter val="950"/>
        <filter val="2050"/>
        <filter val="652"/>
        <filter val="2152"/>
        <filter val="653"/>
        <filter val="154"/>
        <filter val="654"/>
        <filter val="155"/>
        <filter val="755"/>
        <filter val="1155"/>
        <filter val="1355"/>
        <filter val="1556"/>
        <filter val="258"/>
        <filter val="858"/>
        <filter val="2058"/>
        <filter val="2758"/>
        <filter val="359"/>
        <filter val="160"/>
        <filter val="960"/>
        <filter val="1360"/>
        <filter val="3460"/>
        <filter val="4063"/>
        <filter val="564"/>
        <filter val="5264"/>
        <filter val="268"/>
        <filter val="568"/>
        <filter val="1268"/>
        <filter val="1368"/>
        <filter val="469"/>
        <filter val="2369"/>
        <filter val="170"/>
        <filter val="470"/>
        <filter val="1770"/>
        <filter val="4370"/>
        <filter val="1671"/>
        <filter val="472"/>
        <filter val="672"/>
        <filter val="673"/>
        <filter val="3075"/>
        <filter val="379"/>
        <filter val="181"/>
        <filter val="281"/>
        <filter val="1083"/>
        <filter val="984"/>
        <filter val="2784"/>
        <filter val="3284"/>
        <filter val="285"/>
        <filter val="386"/>
        <filter val="486"/>
        <filter val="786"/>
        <filter val="886"/>
        <filter val="2288"/>
        <filter val="489"/>
        <filter val="990"/>
        <filter val="1090"/>
        <filter val="1191"/>
        <filter val="2291"/>
        <filter val="3292"/>
        <filter val="13393"/>
        <filter val="494"/>
        <filter val="1694"/>
        <filter val="2295"/>
        <filter val="796"/>
        <filter val="3296"/>
        <filter val="1397"/>
        <filter val="9698"/>
        <filter val="1399"/>
        <filter val="2799"/>
      </filters>
    </filterColumn>
    <filterColumn colId="7">
      <filters>
        <filter val="-0.04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814</v>
      </c>
      <c r="B1" s="2" t="s">
        <v>815</v>
      </c>
      <c r="C1" s="2" t="s">
        <v>816</v>
      </c>
      <c r="D1" s="2" t="s">
        <v>817</v>
      </c>
      <c r="E1" s="2" t="s">
        <v>13</v>
      </c>
      <c r="F1" s="2" t="s">
        <v>5</v>
      </c>
      <c r="G1" s="2" t="s">
        <v>6</v>
      </c>
      <c r="H1" s="2" t="s">
        <v>818</v>
      </c>
      <c r="I1" s="2" t="s">
        <v>819</v>
      </c>
      <c r="J1" s="2" t="s">
        <v>820</v>
      </c>
      <c r="K1" s="2" t="s">
        <v>821</v>
      </c>
      <c r="L1" s="2" t="s">
        <v>822</v>
      </c>
      <c r="M1" s="2" t="s">
        <v>823</v>
      </c>
      <c r="N1" s="2" t="s">
        <v>824</v>
      </c>
      <c r="O1" s="2" t="s">
        <v>825</v>
      </c>
      <c r="P1" s="2" t="s">
        <v>826</v>
      </c>
      <c r="Q1" s="2" t="s">
        <v>827</v>
      </c>
      <c r="R1" s="2" t="s">
        <v>828</v>
      </c>
      <c r="S1" s="2" t="s">
        <v>829</v>
      </c>
      <c r="T1" s="2" t="s">
        <v>830</v>
      </c>
      <c r="U1" s="2" t="s">
        <v>831</v>
      </c>
      <c r="V1" s="2" t="s">
        <v>832</v>
      </c>
    </row>
    <row r="2" s="1" customFormat="1" spans="1:22">
      <c r="A2" s="3">
        <v>999224568698277</v>
      </c>
      <c r="B2" s="1" t="s">
        <v>833</v>
      </c>
      <c r="C2" s="1" t="s">
        <v>834</v>
      </c>
      <c r="D2" s="1" t="s">
        <v>835</v>
      </c>
      <c r="E2" s="1" t="s">
        <v>836</v>
      </c>
      <c r="F2" s="1" t="s">
        <v>833</v>
      </c>
      <c r="G2" s="1" t="s">
        <v>837</v>
      </c>
      <c r="H2" s="1" t="s">
        <v>838</v>
      </c>
      <c r="I2" s="1" t="s">
        <v>839</v>
      </c>
      <c r="J2" s="1" t="s">
        <v>30</v>
      </c>
      <c r="K2" s="1" t="s">
        <v>840</v>
      </c>
      <c r="L2" s="1" t="s">
        <v>840</v>
      </c>
      <c r="M2" s="1" t="s">
        <v>841</v>
      </c>
      <c r="N2" s="1" t="s">
        <v>841</v>
      </c>
      <c r="O2" s="1" t="s">
        <v>842</v>
      </c>
      <c r="P2" s="1" t="s">
        <v>843</v>
      </c>
      <c r="Q2" s="1" t="s">
        <v>844</v>
      </c>
      <c r="R2" s="1" t="s">
        <v>845</v>
      </c>
      <c r="S2" s="1" t="s">
        <v>846</v>
      </c>
      <c r="T2" s="1" t="s">
        <v>847</v>
      </c>
      <c r="U2" s="1" t="s">
        <v>848</v>
      </c>
      <c r="V2" s="1" t="s">
        <v>849</v>
      </c>
    </row>
    <row r="3" s="1" customFormat="1" spans="1:22">
      <c r="A3" s="3">
        <v>999224568223744</v>
      </c>
      <c r="B3" s="1" t="s">
        <v>833</v>
      </c>
      <c r="C3" s="1" t="s">
        <v>850</v>
      </c>
      <c r="D3" s="1" t="s">
        <v>851</v>
      </c>
      <c r="E3" s="1" t="s">
        <v>852</v>
      </c>
      <c r="F3" s="1" t="s">
        <v>833</v>
      </c>
      <c r="G3" s="1" t="s">
        <v>837</v>
      </c>
      <c r="H3" s="1" t="s">
        <v>838</v>
      </c>
      <c r="I3" s="1" t="s">
        <v>853</v>
      </c>
      <c r="J3" s="1" t="s">
        <v>30</v>
      </c>
      <c r="K3" s="1" t="s">
        <v>854</v>
      </c>
      <c r="L3" s="1" t="s">
        <v>854</v>
      </c>
      <c r="M3" s="1" t="s">
        <v>841</v>
      </c>
      <c r="N3" s="1" t="s">
        <v>841</v>
      </c>
      <c r="O3" s="1" t="s">
        <v>842</v>
      </c>
      <c r="P3" s="1" t="s">
        <v>843</v>
      </c>
      <c r="Q3" s="1" t="s">
        <v>844</v>
      </c>
      <c r="R3" s="1" t="s">
        <v>855</v>
      </c>
      <c r="S3" s="1" t="s">
        <v>846</v>
      </c>
      <c r="T3" s="1" t="s">
        <v>847</v>
      </c>
      <c r="U3" s="1" t="s">
        <v>848</v>
      </c>
      <c r="V3" s="1" t="s">
        <v>856</v>
      </c>
    </row>
    <row r="4" s="1" customFormat="1" spans="1:22">
      <c r="A4" s="3">
        <v>999224567579444</v>
      </c>
      <c r="B4" s="1" t="s">
        <v>833</v>
      </c>
      <c r="C4" s="1" t="s">
        <v>857</v>
      </c>
      <c r="D4" s="1" t="s">
        <v>858</v>
      </c>
      <c r="E4" s="1" t="s">
        <v>859</v>
      </c>
      <c r="F4" s="1" t="s">
        <v>833</v>
      </c>
      <c r="G4" s="1" t="s">
        <v>837</v>
      </c>
      <c r="H4" s="1" t="s">
        <v>838</v>
      </c>
      <c r="I4" s="1" t="s">
        <v>860</v>
      </c>
      <c r="J4" s="1" t="s">
        <v>30</v>
      </c>
      <c r="K4" s="1" t="s">
        <v>861</v>
      </c>
      <c r="L4" s="1" t="s">
        <v>861</v>
      </c>
      <c r="M4" s="1" t="s">
        <v>841</v>
      </c>
      <c r="N4" s="1" t="s">
        <v>841</v>
      </c>
      <c r="O4" s="1" t="s">
        <v>842</v>
      </c>
      <c r="P4" s="1" t="s">
        <v>843</v>
      </c>
      <c r="Q4" s="1" t="s">
        <v>844</v>
      </c>
      <c r="R4" s="1" t="s">
        <v>862</v>
      </c>
      <c r="S4" s="1" t="s">
        <v>846</v>
      </c>
      <c r="T4" s="1" t="s">
        <v>847</v>
      </c>
      <c r="U4" s="1" t="s">
        <v>848</v>
      </c>
      <c r="V4" s="1" t="s">
        <v>863</v>
      </c>
    </row>
    <row r="5" s="1" customFormat="1" spans="1:22">
      <c r="A5" s="3">
        <v>999224567382833</v>
      </c>
      <c r="B5" s="1" t="s">
        <v>833</v>
      </c>
      <c r="C5" s="1" t="s">
        <v>864</v>
      </c>
      <c r="D5" s="1" t="s">
        <v>865</v>
      </c>
      <c r="E5" s="1" t="s">
        <v>866</v>
      </c>
      <c r="F5" s="1" t="s">
        <v>833</v>
      </c>
      <c r="G5" s="1" t="s">
        <v>837</v>
      </c>
      <c r="H5" s="1" t="s">
        <v>838</v>
      </c>
      <c r="I5" s="1" t="s">
        <v>867</v>
      </c>
      <c r="J5" s="1" t="s">
        <v>30</v>
      </c>
      <c r="K5" s="1" t="s">
        <v>868</v>
      </c>
      <c r="L5" s="1" t="s">
        <v>868</v>
      </c>
      <c r="M5" s="1" t="s">
        <v>841</v>
      </c>
      <c r="N5" s="1" t="s">
        <v>841</v>
      </c>
      <c r="O5" s="1" t="s">
        <v>842</v>
      </c>
      <c r="P5" s="1" t="s">
        <v>843</v>
      </c>
      <c r="Q5" s="1" t="s">
        <v>844</v>
      </c>
      <c r="R5" s="1" t="s">
        <v>869</v>
      </c>
      <c r="S5" s="1" t="s">
        <v>846</v>
      </c>
      <c r="T5" s="1" t="s">
        <v>847</v>
      </c>
      <c r="U5" s="1" t="s">
        <v>848</v>
      </c>
      <c r="V5" s="1" t="s">
        <v>856</v>
      </c>
    </row>
    <row r="6" s="1" customFormat="1" spans="1:22">
      <c r="A6" s="3">
        <v>999224566487574</v>
      </c>
      <c r="B6" s="1" t="s">
        <v>833</v>
      </c>
      <c r="C6" s="1" t="s">
        <v>870</v>
      </c>
      <c r="D6" s="1" t="s">
        <v>871</v>
      </c>
      <c r="E6" s="1" t="s">
        <v>872</v>
      </c>
      <c r="F6" s="1" t="s">
        <v>833</v>
      </c>
      <c r="G6" s="1" t="s">
        <v>837</v>
      </c>
      <c r="H6" s="1" t="s">
        <v>838</v>
      </c>
      <c r="I6" s="1" t="s">
        <v>873</v>
      </c>
      <c r="J6" s="1" t="s">
        <v>30</v>
      </c>
      <c r="K6" s="1" t="s">
        <v>874</v>
      </c>
      <c r="L6" s="1" t="s">
        <v>874</v>
      </c>
      <c r="M6" s="1" t="s">
        <v>841</v>
      </c>
      <c r="N6" s="1" t="s">
        <v>841</v>
      </c>
      <c r="O6" s="1" t="s">
        <v>842</v>
      </c>
      <c r="P6" s="1" t="s">
        <v>843</v>
      </c>
      <c r="Q6" s="1" t="s">
        <v>844</v>
      </c>
      <c r="R6" s="1" t="s">
        <v>875</v>
      </c>
      <c r="S6" s="1" t="s">
        <v>846</v>
      </c>
      <c r="T6" s="1" t="s">
        <v>847</v>
      </c>
      <c r="U6" s="1" t="s">
        <v>848</v>
      </c>
      <c r="V6" s="1" t="s">
        <v>876</v>
      </c>
    </row>
    <row r="7" s="1" customFormat="1" spans="1:22">
      <c r="A7" s="3">
        <v>999224564902933</v>
      </c>
      <c r="B7" s="1" t="s">
        <v>833</v>
      </c>
      <c r="C7" s="1" t="s">
        <v>877</v>
      </c>
      <c r="D7" s="1" t="s">
        <v>878</v>
      </c>
      <c r="E7" s="1" t="s">
        <v>879</v>
      </c>
      <c r="F7" s="1" t="s">
        <v>833</v>
      </c>
      <c r="G7" s="1" t="s">
        <v>837</v>
      </c>
      <c r="H7" s="1" t="s">
        <v>838</v>
      </c>
      <c r="I7" s="1" t="s">
        <v>880</v>
      </c>
      <c r="J7" s="1" t="s">
        <v>30</v>
      </c>
      <c r="K7" s="1" t="s">
        <v>881</v>
      </c>
      <c r="L7" s="1" t="s">
        <v>881</v>
      </c>
      <c r="M7" s="1" t="s">
        <v>841</v>
      </c>
      <c r="N7" s="1" t="s">
        <v>841</v>
      </c>
      <c r="O7" s="1" t="s">
        <v>842</v>
      </c>
      <c r="P7" s="1" t="s">
        <v>843</v>
      </c>
      <c r="Q7" s="1" t="s">
        <v>844</v>
      </c>
      <c r="R7" s="1" t="s">
        <v>882</v>
      </c>
      <c r="S7" s="1" t="s">
        <v>846</v>
      </c>
      <c r="T7" s="1" t="s">
        <v>847</v>
      </c>
      <c r="U7" s="1" t="s">
        <v>848</v>
      </c>
      <c r="V7" s="1" t="s">
        <v>883</v>
      </c>
    </row>
    <row r="8" s="1" customFormat="1" spans="1:22">
      <c r="A8" s="3">
        <v>999224564691342</v>
      </c>
      <c r="B8" s="1" t="s">
        <v>833</v>
      </c>
      <c r="C8" s="1" t="s">
        <v>884</v>
      </c>
      <c r="D8" s="1" t="s">
        <v>885</v>
      </c>
      <c r="E8" s="1" t="s">
        <v>886</v>
      </c>
      <c r="F8" s="1" t="s">
        <v>833</v>
      </c>
      <c r="G8" s="1" t="s">
        <v>837</v>
      </c>
      <c r="H8" s="1" t="s">
        <v>838</v>
      </c>
      <c r="I8" s="1" t="s">
        <v>887</v>
      </c>
      <c r="J8" s="1" t="s">
        <v>30</v>
      </c>
      <c r="K8" s="1" t="s">
        <v>888</v>
      </c>
      <c r="L8" s="1" t="s">
        <v>888</v>
      </c>
      <c r="M8" s="1" t="s">
        <v>841</v>
      </c>
      <c r="N8" s="1" t="s">
        <v>841</v>
      </c>
      <c r="O8" s="1" t="s">
        <v>842</v>
      </c>
      <c r="P8" s="1" t="s">
        <v>843</v>
      </c>
      <c r="Q8" s="1" t="s">
        <v>844</v>
      </c>
      <c r="R8" s="1" t="s">
        <v>889</v>
      </c>
      <c r="S8" s="1" t="s">
        <v>846</v>
      </c>
      <c r="T8" s="1" t="s">
        <v>847</v>
      </c>
      <c r="U8" s="1" t="s">
        <v>848</v>
      </c>
      <c r="V8" s="1" t="s">
        <v>876</v>
      </c>
    </row>
    <row r="9" s="1" customFormat="1" spans="1:22">
      <c r="A9" s="3">
        <v>999224563448400</v>
      </c>
      <c r="B9" s="1" t="s">
        <v>833</v>
      </c>
      <c r="C9" s="1" t="s">
        <v>890</v>
      </c>
      <c r="D9" s="1" t="s">
        <v>891</v>
      </c>
      <c r="E9" s="1" t="s">
        <v>892</v>
      </c>
      <c r="F9" s="1" t="s">
        <v>833</v>
      </c>
      <c r="G9" s="1" t="s">
        <v>837</v>
      </c>
      <c r="H9" s="1" t="s">
        <v>838</v>
      </c>
      <c r="I9" s="1" t="s">
        <v>893</v>
      </c>
      <c r="J9" s="1" t="s">
        <v>30</v>
      </c>
      <c r="K9" s="1" t="s">
        <v>894</v>
      </c>
      <c r="L9" s="1" t="s">
        <v>894</v>
      </c>
      <c r="M9" s="1" t="s">
        <v>841</v>
      </c>
      <c r="N9" s="1" t="s">
        <v>841</v>
      </c>
      <c r="O9" s="1" t="s">
        <v>842</v>
      </c>
      <c r="P9" s="1" t="s">
        <v>843</v>
      </c>
      <c r="Q9" s="1" t="s">
        <v>844</v>
      </c>
      <c r="R9" s="1" t="s">
        <v>895</v>
      </c>
      <c r="S9" s="1" t="s">
        <v>846</v>
      </c>
      <c r="T9" s="1" t="s">
        <v>847</v>
      </c>
      <c r="U9" s="1" t="s">
        <v>848</v>
      </c>
      <c r="V9" s="1" t="s">
        <v>849</v>
      </c>
    </row>
    <row r="10" s="1" customFormat="1" spans="1:22">
      <c r="A10" s="3">
        <v>999224553570937</v>
      </c>
      <c r="B10" s="1" t="s">
        <v>833</v>
      </c>
      <c r="C10" s="1" t="s">
        <v>896</v>
      </c>
      <c r="D10" s="1" t="s">
        <v>897</v>
      </c>
      <c r="E10" s="1" t="s">
        <v>898</v>
      </c>
      <c r="F10" s="1" t="s">
        <v>833</v>
      </c>
      <c r="G10" s="1" t="s">
        <v>837</v>
      </c>
      <c r="H10" s="1" t="s">
        <v>838</v>
      </c>
      <c r="I10" s="1" t="s">
        <v>899</v>
      </c>
      <c r="J10" s="1" t="s">
        <v>30</v>
      </c>
      <c r="K10" s="1" t="s">
        <v>900</v>
      </c>
      <c r="L10" s="1" t="s">
        <v>900</v>
      </c>
      <c r="M10" s="1" t="s">
        <v>841</v>
      </c>
      <c r="N10" s="1" t="s">
        <v>841</v>
      </c>
      <c r="O10" s="1" t="s">
        <v>842</v>
      </c>
      <c r="P10" s="1" t="s">
        <v>843</v>
      </c>
      <c r="Q10" s="1" t="s">
        <v>844</v>
      </c>
      <c r="R10" s="1" t="s">
        <v>901</v>
      </c>
      <c r="S10" s="1" t="s">
        <v>846</v>
      </c>
      <c r="T10" s="1" t="s">
        <v>847</v>
      </c>
      <c r="U10" s="1" t="s">
        <v>848</v>
      </c>
      <c r="V10" s="1" t="s">
        <v>876</v>
      </c>
    </row>
    <row r="11" s="1" customFormat="1" spans="1:22">
      <c r="A11" s="3">
        <v>999224552231289</v>
      </c>
      <c r="B11" s="1" t="s">
        <v>833</v>
      </c>
      <c r="C11" s="1" t="s">
        <v>902</v>
      </c>
      <c r="D11" s="1" t="s">
        <v>835</v>
      </c>
      <c r="E11" s="1" t="s">
        <v>903</v>
      </c>
      <c r="F11" s="1" t="s">
        <v>833</v>
      </c>
      <c r="G11" s="1" t="s">
        <v>837</v>
      </c>
      <c r="H11" s="1" t="s">
        <v>838</v>
      </c>
      <c r="I11" s="1" t="s">
        <v>904</v>
      </c>
      <c r="J11" s="1" t="s">
        <v>30</v>
      </c>
      <c r="K11" s="1" t="s">
        <v>905</v>
      </c>
      <c r="L11" s="1" t="s">
        <v>905</v>
      </c>
      <c r="M11" s="1" t="s">
        <v>841</v>
      </c>
      <c r="N11" s="1" t="s">
        <v>841</v>
      </c>
      <c r="O11" s="1" t="s">
        <v>842</v>
      </c>
      <c r="P11" s="1" t="s">
        <v>843</v>
      </c>
      <c r="Q11" s="1" t="s">
        <v>844</v>
      </c>
      <c r="R11" s="1" t="s">
        <v>906</v>
      </c>
      <c r="S11" s="1" t="s">
        <v>846</v>
      </c>
      <c r="T11" s="1" t="s">
        <v>847</v>
      </c>
      <c r="U11" s="1" t="s">
        <v>848</v>
      </c>
      <c r="V11" s="1" t="s">
        <v>849</v>
      </c>
    </row>
    <row r="12" s="1" customFormat="1" spans="1:22">
      <c r="A12" s="3">
        <v>999224552213108</v>
      </c>
      <c r="B12" s="1" t="s">
        <v>833</v>
      </c>
      <c r="C12" s="1" t="s">
        <v>907</v>
      </c>
      <c r="D12" s="1" t="s">
        <v>908</v>
      </c>
      <c r="E12" s="1" t="s">
        <v>909</v>
      </c>
      <c r="F12" s="1" t="s">
        <v>833</v>
      </c>
      <c r="G12" s="1" t="s">
        <v>837</v>
      </c>
      <c r="H12" s="1" t="s">
        <v>838</v>
      </c>
      <c r="I12" s="1" t="s">
        <v>910</v>
      </c>
      <c r="J12" s="1" t="s">
        <v>30</v>
      </c>
      <c r="K12" s="1" t="s">
        <v>911</v>
      </c>
      <c r="L12" s="1" t="s">
        <v>911</v>
      </c>
      <c r="M12" s="1" t="s">
        <v>841</v>
      </c>
      <c r="N12" s="1" t="s">
        <v>841</v>
      </c>
      <c r="O12" s="1" t="s">
        <v>842</v>
      </c>
      <c r="P12" s="1" t="s">
        <v>843</v>
      </c>
      <c r="Q12" s="1" t="s">
        <v>844</v>
      </c>
      <c r="R12" s="1" t="s">
        <v>912</v>
      </c>
      <c r="S12" s="1" t="s">
        <v>846</v>
      </c>
      <c r="T12" s="1" t="s">
        <v>847</v>
      </c>
      <c r="U12" s="1" t="s">
        <v>848</v>
      </c>
      <c r="V12" s="1" t="s">
        <v>883</v>
      </c>
    </row>
    <row r="13" s="1" customFormat="1" spans="1:22">
      <c r="A13" s="3">
        <v>999224550544934</v>
      </c>
      <c r="B13" s="1" t="s">
        <v>833</v>
      </c>
      <c r="C13" s="1" t="s">
        <v>913</v>
      </c>
      <c r="D13" s="1" t="s">
        <v>914</v>
      </c>
      <c r="E13" s="1" t="s">
        <v>915</v>
      </c>
      <c r="F13" s="1" t="s">
        <v>833</v>
      </c>
      <c r="G13" s="1" t="s">
        <v>837</v>
      </c>
      <c r="H13" s="1" t="s">
        <v>838</v>
      </c>
      <c r="I13" s="1" t="s">
        <v>916</v>
      </c>
      <c r="J13" s="1" t="s">
        <v>30</v>
      </c>
      <c r="K13" s="1" t="s">
        <v>917</v>
      </c>
      <c r="L13" s="1" t="s">
        <v>917</v>
      </c>
      <c r="M13" s="1" t="s">
        <v>841</v>
      </c>
      <c r="N13" s="1" t="s">
        <v>841</v>
      </c>
      <c r="O13" s="1" t="s">
        <v>842</v>
      </c>
      <c r="P13" s="1" t="s">
        <v>843</v>
      </c>
      <c r="Q13" s="1" t="s">
        <v>844</v>
      </c>
      <c r="R13" s="1" t="s">
        <v>918</v>
      </c>
      <c r="S13" s="1" t="s">
        <v>846</v>
      </c>
      <c r="T13" s="1" t="s">
        <v>847</v>
      </c>
      <c r="U13" s="1" t="s">
        <v>848</v>
      </c>
      <c r="V13" s="1" t="s">
        <v>876</v>
      </c>
    </row>
    <row r="14" s="1" customFormat="1" spans="1:22">
      <c r="A14" s="3">
        <v>999224550455659</v>
      </c>
      <c r="B14" s="1" t="s">
        <v>833</v>
      </c>
      <c r="C14" s="1" t="s">
        <v>919</v>
      </c>
      <c r="D14" s="1" t="s">
        <v>920</v>
      </c>
      <c r="E14" s="1" t="s">
        <v>921</v>
      </c>
      <c r="F14" s="1" t="s">
        <v>833</v>
      </c>
      <c r="G14" s="1" t="s">
        <v>837</v>
      </c>
      <c r="H14" s="1" t="s">
        <v>838</v>
      </c>
      <c r="I14" s="1" t="s">
        <v>922</v>
      </c>
      <c r="J14" s="1" t="s">
        <v>30</v>
      </c>
      <c r="K14" s="1" t="s">
        <v>923</v>
      </c>
      <c r="L14" s="1" t="s">
        <v>923</v>
      </c>
      <c r="M14" s="1" t="s">
        <v>841</v>
      </c>
      <c r="N14" s="1" t="s">
        <v>841</v>
      </c>
      <c r="O14" s="1" t="s">
        <v>842</v>
      </c>
      <c r="P14" s="1" t="s">
        <v>843</v>
      </c>
      <c r="Q14" s="1" t="s">
        <v>844</v>
      </c>
      <c r="R14" s="1" t="s">
        <v>924</v>
      </c>
      <c r="S14" s="1" t="s">
        <v>846</v>
      </c>
      <c r="T14" s="1" t="s">
        <v>847</v>
      </c>
      <c r="U14" s="1" t="s">
        <v>848</v>
      </c>
      <c r="V14" s="1" t="s">
        <v>925</v>
      </c>
    </row>
    <row r="15" s="1" customFormat="1" spans="1:22">
      <c r="A15" s="3">
        <v>999224549734577</v>
      </c>
      <c r="B15" s="1" t="s">
        <v>833</v>
      </c>
      <c r="C15" s="1" t="s">
        <v>926</v>
      </c>
      <c r="D15" s="1" t="s">
        <v>927</v>
      </c>
      <c r="E15" s="1" t="s">
        <v>928</v>
      </c>
      <c r="F15" s="1" t="s">
        <v>833</v>
      </c>
      <c r="G15" s="1" t="s">
        <v>837</v>
      </c>
      <c r="H15" s="1" t="s">
        <v>838</v>
      </c>
      <c r="I15" s="1" t="s">
        <v>929</v>
      </c>
      <c r="J15" s="1" t="s">
        <v>30</v>
      </c>
      <c r="K15" s="1" t="s">
        <v>930</v>
      </c>
      <c r="L15" s="1" t="s">
        <v>930</v>
      </c>
      <c r="M15" s="1" t="s">
        <v>841</v>
      </c>
      <c r="N15" s="1" t="s">
        <v>841</v>
      </c>
      <c r="O15" s="1" t="s">
        <v>842</v>
      </c>
      <c r="P15" s="1" t="s">
        <v>843</v>
      </c>
      <c r="Q15" s="1" t="s">
        <v>844</v>
      </c>
      <c r="R15" s="1" t="s">
        <v>931</v>
      </c>
      <c r="S15" s="1" t="s">
        <v>846</v>
      </c>
      <c r="T15" s="1" t="s">
        <v>847</v>
      </c>
      <c r="U15" s="1" t="s">
        <v>848</v>
      </c>
      <c r="V15" s="1" t="s">
        <v>932</v>
      </c>
    </row>
    <row r="16" s="1" customFormat="1" spans="1:22">
      <c r="A16" s="3">
        <v>24548379317</v>
      </c>
      <c r="B16" s="1" t="s">
        <v>833</v>
      </c>
      <c r="C16" s="1" t="s">
        <v>933</v>
      </c>
      <c r="D16" s="1" t="s">
        <v>934</v>
      </c>
      <c r="E16" s="1" t="s">
        <v>935</v>
      </c>
      <c r="F16" s="1" t="s">
        <v>833</v>
      </c>
      <c r="G16" s="1" t="s">
        <v>837</v>
      </c>
      <c r="H16" s="1" t="s">
        <v>838</v>
      </c>
      <c r="I16" s="1" t="s">
        <v>936</v>
      </c>
      <c r="J16" s="1" t="s">
        <v>30</v>
      </c>
      <c r="K16" s="1" t="s">
        <v>937</v>
      </c>
      <c r="L16" s="1" t="s">
        <v>937</v>
      </c>
      <c r="M16" s="1" t="s">
        <v>841</v>
      </c>
      <c r="N16" s="1" t="s">
        <v>841</v>
      </c>
      <c r="O16" s="1" t="s">
        <v>842</v>
      </c>
      <c r="P16" s="1" t="s">
        <v>843</v>
      </c>
      <c r="Q16" s="1" t="s">
        <v>844</v>
      </c>
      <c r="R16" s="1" t="s">
        <v>938</v>
      </c>
      <c r="S16" s="1" t="s">
        <v>846</v>
      </c>
      <c r="T16" s="1" t="s">
        <v>847</v>
      </c>
      <c r="U16" s="1" t="s">
        <v>848</v>
      </c>
      <c r="V16" s="1" t="s">
        <v>939</v>
      </c>
    </row>
    <row r="17" s="1" customFormat="1" spans="1:22">
      <c r="A17" s="3">
        <v>999224547924180</v>
      </c>
      <c r="B17" s="1" t="s">
        <v>833</v>
      </c>
      <c r="C17" s="1" t="s">
        <v>940</v>
      </c>
      <c r="D17" s="1" t="s">
        <v>941</v>
      </c>
      <c r="E17" s="1" t="s">
        <v>942</v>
      </c>
      <c r="F17" s="1" t="s">
        <v>833</v>
      </c>
      <c r="G17" s="1" t="s">
        <v>837</v>
      </c>
      <c r="H17" s="1" t="s">
        <v>838</v>
      </c>
      <c r="I17" s="1" t="s">
        <v>943</v>
      </c>
      <c r="J17" s="1" t="s">
        <v>30</v>
      </c>
      <c r="K17" s="1" t="s">
        <v>944</v>
      </c>
      <c r="L17" s="1" t="s">
        <v>944</v>
      </c>
      <c r="M17" s="1" t="s">
        <v>841</v>
      </c>
      <c r="N17" s="1" t="s">
        <v>841</v>
      </c>
      <c r="O17" s="1" t="s">
        <v>842</v>
      </c>
      <c r="P17" s="1" t="s">
        <v>843</v>
      </c>
      <c r="Q17" s="1" t="s">
        <v>844</v>
      </c>
      <c r="R17" s="1" t="s">
        <v>945</v>
      </c>
      <c r="S17" s="1" t="s">
        <v>846</v>
      </c>
      <c r="T17" s="1" t="s">
        <v>847</v>
      </c>
      <c r="U17" s="1" t="s">
        <v>848</v>
      </c>
      <c r="V17" s="1" t="s">
        <v>883</v>
      </c>
    </row>
    <row r="18" s="1" customFormat="1" spans="1:22">
      <c r="A18" s="3">
        <v>999224547462644</v>
      </c>
      <c r="B18" s="1" t="s">
        <v>833</v>
      </c>
      <c r="C18" s="1" t="s">
        <v>946</v>
      </c>
      <c r="D18" s="1" t="s">
        <v>947</v>
      </c>
      <c r="E18" s="1" t="s">
        <v>948</v>
      </c>
      <c r="F18" s="1" t="s">
        <v>833</v>
      </c>
      <c r="G18" s="1" t="s">
        <v>837</v>
      </c>
      <c r="H18" s="1" t="s">
        <v>838</v>
      </c>
      <c r="I18" s="1" t="s">
        <v>949</v>
      </c>
      <c r="J18" s="1" t="s">
        <v>30</v>
      </c>
      <c r="K18" s="1" t="s">
        <v>950</v>
      </c>
      <c r="L18" s="1" t="s">
        <v>842</v>
      </c>
      <c r="M18" s="1" t="s">
        <v>951</v>
      </c>
      <c r="N18" s="1" t="s">
        <v>952</v>
      </c>
      <c r="O18" s="1" t="s">
        <v>842</v>
      </c>
      <c r="P18" s="1" t="s">
        <v>843</v>
      </c>
      <c r="Q18" s="1" t="s">
        <v>844</v>
      </c>
      <c r="R18" s="1" t="s">
        <v>953</v>
      </c>
      <c r="S18" s="1" t="s">
        <v>846</v>
      </c>
      <c r="T18" s="1" t="s">
        <v>847</v>
      </c>
      <c r="U18" s="1" t="s">
        <v>848</v>
      </c>
      <c r="V18" s="1" t="s">
        <v>932</v>
      </c>
    </row>
    <row r="19" s="1" customFormat="1" spans="1:22">
      <c r="A19" s="3">
        <v>999224546994667</v>
      </c>
      <c r="B19" s="1" t="s">
        <v>833</v>
      </c>
      <c r="C19" s="1" t="s">
        <v>954</v>
      </c>
      <c r="D19" s="1" t="s">
        <v>955</v>
      </c>
      <c r="E19" s="1" t="s">
        <v>956</v>
      </c>
      <c r="F19" s="1" t="s">
        <v>833</v>
      </c>
      <c r="G19" s="1" t="s">
        <v>837</v>
      </c>
      <c r="H19" s="1" t="s">
        <v>838</v>
      </c>
      <c r="I19" s="1" t="s">
        <v>957</v>
      </c>
      <c r="J19" s="1" t="s">
        <v>30</v>
      </c>
      <c r="K19" s="1" t="s">
        <v>958</v>
      </c>
      <c r="L19" s="1" t="s">
        <v>958</v>
      </c>
      <c r="M19" s="1" t="s">
        <v>841</v>
      </c>
      <c r="N19" s="1" t="s">
        <v>841</v>
      </c>
      <c r="O19" s="1" t="s">
        <v>842</v>
      </c>
      <c r="P19" s="1" t="s">
        <v>843</v>
      </c>
      <c r="Q19" s="1" t="s">
        <v>844</v>
      </c>
      <c r="R19" s="1" t="s">
        <v>959</v>
      </c>
      <c r="S19" s="1" t="s">
        <v>846</v>
      </c>
      <c r="T19" s="1" t="s">
        <v>847</v>
      </c>
      <c r="U19" s="1" t="s">
        <v>848</v>
      </c>
      <c r="V19" s="1" t="s">
        <v>876</v>
      </c>
    </row>
    <row r="20" s="1" customFormat="1" spans="1:22">
      <c r="A20" s="3">
        <v>999224545464444</v>
      </c>
      <c r="B20" s="1" t="s">
        <v>833</v>
      </c>
      <c r="C20" s="1" t="s">
        <v>960</v>
      </c>
      <c r="D20" s="1" t="s">
        <v>961</v>
      </c>
      <c r="E20" s="1" t="s">
        <v>962</v>
      </c>
      <c r="F20" s="1" t="s">
        <v>833</v>
      </c>
      <c r="G20" s="1" t="s">
        <v>837</v>
      </c>
      <c r="H20" s="1" t="s">
        <v>838</v>
      </c>
      <c r="I20" s="1" t="s">
        <v>963</v>
      </c>
      <c r="J20" s="1" t="s">
        <v>30</v>
      </c>
      <c r="K20" s="1" t="s">
        <v>964</v>
      </c>
      <c r="L20" s="1" t="s">
        <v>964</v>
      </c>
      <c r="M20" s="1" t="s">
        <v>841</v>
      </c>
      <c r="N20" s="1" t="s">
        <v>841</v>
      </c>
      <c r="O20" s="1" t="s">
        <v>842</v>
      </c>
      <c r="P20" s="1" t="s">
        <v>843</v>
      </c>
      <c r="Q20" s="1" t="s">
        <v>844</v>
      </c>
      <c r="R20" s="1" t="s">
        <v>965</v>
      </c>
      <c r="S20" s="1" t="s">
        <v>846</v>
      </c>
      <c r="T20" s="1" t="s">
        <v>847</v>
      </c>
      <c r="U20" s="1" t="s">
        <v>848</v>
      </c>
      <c r="V20" s="1" t="s">
        <v>966</v>
      </c>
    </row>
    <row r="21" s="1" customFormat="1" spans="1:22">
      <c r="A21" s="3">
        <v>999224545421119</v>
      </c>
      <c r="B21" s="1" t="s">
        <v>833</v>
      </c>
      <c r="C21" s="1" t="s">
        <v>967</v>
      </c>
      <c r="D21" s="1" t="s">
        <v>968</v>
      </c>
      <c r="E21" s="1" t="s">
        <v>969</v>
      </c>
      <c r="F21" s="1" t="s">
        <v>833</v>
      </c>
      <c r="G21" s="1" t="s">
        <v>837</v>
      </c>
      <c r="H21" s="1" t="s">
        <v>838</v>
      </c>
      <c r="I21" s="1" t="s">
        <v>970</v>
      </c>
      <c r="J21" s="1" t="s">
        <v>30</v>
      </c>
      <c r="K21" s="1" t="s">
        <v>971</v>
      </c>
      <c r="L21" s="1" t="s">
        <v>971</v>
      </c>
      <c r="M21" s="1" t="s">
        <v>841</v>
      </c>
      <c r="N21" s="1" t="s">
        <v>841</v>
      </c>
      <c r="O21" s="1" t="s">
        <v>842</v>
      </c>
      <c r="P21" s="1" t="s">
        <v>843</v>
      </c>
      <c r="Q21" s="1" t="s">
        <v>844</v>
      </c>
      <c r="R21" s="1" t="s">
        <v>972</v>
      </c>
      <c r="S21" s="1" t="s">
        <v>846</v>
      </c>
      <c r="T21" s="1" t="s">
        <v>847</v>
      </c>
      <c r="U21" s="1" t="s">
        <v>848</v>
      </c>
      <c r="V21" s="1" t="s">
        <v>932</v>
      </c>
    </row>
    <row r="22" s="1" customFormat="1" spans="1:22">
      <c r="A22" s="3">
        <v>999224544274843</v>
      </c>
      <c r="B22" s="1" t="s">
        <v>833</v>
      </c>
      <c r="C22" s="1" t="s">
        <v>973</v>
      </c>
      <c r="D22" s="1" t="s">
        <v>974</v>
      </c>
      <c r="E22" s="1" t="s">
        <v>975</v>
      </c>
      <c r="F22" s="1" t="s">
        <v>833</v>
      </c>
      <c r="G22" s="1" t="s">
        <v>837</v>
      </c>
      <c r="H22" s="1" t="s">
        <v>838</v>
      </c>
      <c r="I22" s="1" t="s">
        <v>976</v>
      </c>
      <c r="J22" s="1" t="s">
        <v>30</v>
      </c>
      <c r="K22" s="1" t="s">
        <v>977</v>
      </c>
      <c r="L22" s="1" t="s">
        <v>977</v>
      </c>
      <c r="M22" s="1" t="s">
        <v>841</v>
      </c>
      <c r="N22" s="1" t="s">
        <v>841</v>
      </c>
      <c r="O22" s="1" t="s">
        <v>842</v>
      </c>
      <c r="P22" s="1" t="s">
        <v>843</v>
      </c>
      <c r="Q22" s="1" t="s">
        <v>844</v>
      </c>
      <c r="R22" s="1" t="s">
        <v>978</v>
      </c>
      <c r="S22" s="1" t="s">
        <v>846</v>
      </c>
      <c r="T22" s="1" t="s">
        <v>847</v>
      </c>
      <c r="U22" s="1" t="s">
        <v>848</v>
      </c>
      <c r="V22" s="1" t="s">
        <v>876</v>
      </c>
    </row>
    <row r="23" s="1" customFormat="1" spans="1:22">
      <c r="A23" s="3">
        <v>24543902371</v>
      </c>
      <c r="B23" s="1" t="s">
        <v>833</v>
      </c>
      <c r="C23" s="1" t="s">
        <v>979</v>
      </c>
      <c r="D23" s="1" t="s">
        <v>980</v>
      </c>
      <c r="E23" s="1" t="s">
        <v>981</v>
      </c>
      <c r="F23" s="1" t="s">
        <v>833</v>
      </c>
      <c r="G23" s="1" t="s">
        <v>837</v>
      </c>
      <c r="H23" s="1" t="s">
        <v>838</v>
      </c>
      <c r="I23" s="1" t="s">
        <v>982</v>
      </c>
      <c r="J23" s="1" t="s">
        <v>30</v>
      </c>
      <c r="K23" s="1" t="s">
        <v>983</v>
      </c>
      <c r="L23" s="1" t="s">
        <v>983</v>
      </c>
      <c r="M23" s="1" t="s">
        <v>841</v>
      </c>
      <c r="N23" s="1" t="s">
        <v>841</v>
      </c>
      <c r="O23" s="1" t="s">
        <v>842</v>
      </c>
      <c r="P23" s="1" t="s">
        <v>843</v>
      </c>
      <c r="Q23" s="1" t="s">
        <v>844</v>
      </c>
      <c r="R23" s="1" t="s">
        <v>984</v>
      </c>
      <c r="S23" s="1" t="s">
        <v>846</v>
      </c>
      <c r="T23" s="1" t="s">
        <v>847</v>
      </c>
      <c r="U23" s="1" t="s">
        <v>848</v>
      </c>
      <c r="V23" s="1" t="s">
        <v>883</v>
      </c>
    </row>
    <row r="24" s="1" customFormat="1" spans="1:22">
      <c r="A24" s="3">
        <v>999224541260149</v>
      </c>
      <c r="B24" s="1" t="s">
        <v>985</v>
      </c>
      <c r="C24" s="1" t="s">
        <v>986</v>
      </c>
      <c r="D24" s="1" t="s">
        <v>987</v>
      </c>
      <c r="E24" s="1" t="s">
        <v>988</v>
      </c>
      <c r="F24" s="1" t="s">
        <v>833</v>
      </c>
      <c r="G24" s="1" t="s">
        <v>837</v>
      </c>
      <c r="H24" s="1" t="s">
        <v>838</v>
      </c>
      <c r="I24" s="1" t="s">
        <v>989</v>
      </c>
      <c r="J24" s="1" t="s">
        <v>30</v>
      </c>
      <c r="K24" s="1" t="s">
        <v>990</v>
      </c>
      <c r="L24" s="1" t="s">
        <v>990</v>
      </c>
      <c r="M24" s="1" t="s">
        <v>841</v>
      </c>
      <c r="N24" s="1" t="s">
        <v>841</v>
      </c>
      <c r="O24" s="1" t="s">
        <v>842</v>
      </c>
      <c r="P24" s="1" t="s">
        <v>843</v>
      </c>
      <c r="Q24" s="1" t="s">
        <v>844</v>
      </c>
      <c r="R24" s="1" t="s">
        <v>991</v>
      </c>
      <c r="S24" s="1" t="s">
        <v>846</v>
      </c>
      <c r="T24" s="1" t="s">
        <v>847</v>
      </c>
      <c r="U24" s="1" t="s">
        <v>848</v>
      </c>
      <c r="V24" s="1" t="s">
        <v>856</v>
      </c>
    </row>
    <row r="25" s="1" customFormat="1" spans="1:22">
      <c r="A25" s="3">
        <v>999224539083285</v>
      </c>
      <c r="B25" s="1" t="s">
        <v>985</v>
      </c>
      <c r="C25" s="1" t="s">
        <v>992</v>
      </c>
      <c r="D25" s="1" t="s">
        <v>993</v>
      </c>
      <c r="E25" s="1" t="s">
        <v>994</v>
      </c>
      <c r="F25" s="1" t="s">
        <v>985</v>
      </c>
      <c r="G25" s="1" t="s">
        <v>837</v>
      </c>
      <c r="H25" s="1" t="s">
        <v>838</v>
      </c>
      <c r="I25" s="1" t="s">
        <v>995</v>
      </c>
      <c r="J25" s="1" t="s">
        <v>30</v>
      </c>
      <c r="K25" s="1" t="s">
        <v>996</v>
      </c>
      <c r="L25" s="1" t="s">
        <v>996</v>
      </c>
      <c r="M25" s="1" t="s">
        <v>841</v>
      </c>
      <c r="N25" s="1" t="s">
        <v>841</v>
      </c>
      <c r="O25" s="1" t="s">
        <v>842</v>
      </c>
      <c r="P25" s="1" t="s">
        <v>843</v>
      </c>
      <c r="Q25" s="1" t="s">
        <v>844</v>
      </c>
      <c r="R25" s="1" t="s">
        <v>997</v>
      </c>
      <c r="S25" s="1" t="s">
        <v>846</v>
      </c>
      <c r="T25" s="1" t="s">
        <v>847</v>
      </c>
      <c r="U25" s="1" t="s">
        <v>848</v>
      </c>
      <c r="V25" s="1" t="s">
        <v>998</v>
      </c>
    </row>
    <row r="26" s="1" customFormat="1" spans="1:22">
      <c r="A26" s="3">
        <v>999224537799626</v>
      </c>
      <c r="B26" s="1" t="s">
        <v>985</v>
      </c>
      <c r="C26" s="1" t="s">
        <v>999</v>
      </c>
      <c r="D26" s="1" t="s">
        <v>1000</v>
      </c>
      <c r="E26" s="1" t="s">
        <v>1001</v>
      </c>
      <c r="F26" s="1" t="s">
        <v>833</v>
      </c>
      <c r="G26" s="1" t="s">
        <v>837</v>
      </c>
      <c r="H26" s="1" t="s">
        <v>838</v>
      </c>
      <c r="I26" s="1" t="s">
        <v>1002</v>
      </c>
      <c r="J26" s="1" t="s">
        <v>30</v>
      </c>
      <c r="K26" s="1" t="s">
        <v>1003</v>
      </c>
      <c r="L26" s="1" t="s">
        <v>1003</v>
      </c>
      <c r="M26" s="1" t="s">
        <v>841</v>
      </c>
      <c r="N26" s="1" t="s">
        <v>841</v>
      </c>
      <c r="O26" s="1" t="s">
        <v>842</v>
      </c>
      <c r="P26" s="1" t="s">
        <v>843</v>
      </c>
      <c r="Q26" s="1" t="s">
        <v>844</v>
      </c>
      <c r="R26" s="1" t="s">
        <v>1004</v>
      </c>
      <c r="S26" s="1" t="s">
        <v>846</v>
      </c>
      <c r="T26" s="1" t="s">
        <v>847</v>
      </c>
      <c r="U26" s="1" t="s">
        <v>848</v>
      </c>
      <c r="V26" s="1" t="s">
        <v>932</v>
      </c>
    </row>
    <row r="27" s="1" customFormat="1" spans="1:22">
      <c r="A27" s="3">
        <v>999224537684167</v>
      </c>
      <c r="B27" s="1" t="s">
        <v>985</v>
      </c>
      <c r="C27" s="1" t="s">
        <v>1005</v>
      </c>
      <c r="D27" s="1" t="s">
        <v>1006</v>
      </c>
      <c r="E27" s="1" t="s">
        <v>1007</v>
      </c>
      <c r="F27" s="1" t="s">
        <v>833</v>
      </c>
      <c r="G27" s="1" t="s">
        <v>837</v>
      </c>
      <c r="H27" s="1" t="s">
        <v>838</v>
      </c>
      <c r="I27" s="1" t="s">
        <v>1008</v>
      </c>
      <c r="J27" s="1" t="s">
        <v>30</v>
      </c>
      <c r="K27" s="1" t="s">
        <v>1009</v>
      </c>
      <c r="L27" s="1" t="s">
        <v>1009</v>
      </c>
      <c r="M27" s="1" t="s">
        <v>841</v>
      </c>
      <c r="N27" s="1" t="s">
        <v>841</v>
      </c>
      <c r="O27" s="1" t="s">
        <v>842</v>
      </c>
      <c r="P27" s="1" t="s">
        <v>843</v>
      </c>
      <c r="Q27" s="1" t="s">
        <v>844</v>
      </c>
      <c r="R27" s="1" t="s">
        <v>1010</v>
      </c>
      <c r="S27" s="1" t="s">
        <v>846</v>
      </c>
      <c r="T27" s="1" t="s">
        <v>847</v>
      </c>
      <c r="U27" s="1" t="s">
        <v>848</v>
      </c>
      <c r="V27" s="1" t="s">
        <v>1011</v>
      </c>
    </row>
    <row r="28" s="1" customFormat="1" spans="1:22">
      <c r="A28" s="3">
        <v>999224522913238</v>
      </c>
      <c r="B28" s="1" t="s">
        <v>985</v>
      </c>
      <c r="C28" s="1" t="s">
        <v>1012</v>
      </c>
      <c r="D28" s="1" t="s">
        <v>1013</v>
      </c>
      <c r="E28" s="1" t="s">
        <v>1014</v>
      </c>
      <c r="F28" s="1" t="s">
        <v>985</v>
      </c>
      <c r="G28" s="1" t="s">
        <v>837</v>
      </c>
      <c r="H28" s="1" t="s">
        <v>838</v>
      </c>
      <c r="I28" s="1" t="s">
        <v>1015</v>
      </c>
      <c r="J28" s="1" t="s">
        <v>30</v>
      </c>
      <c r="K28" s="1" t="s">
        <v>1016</v>
      </c>
      <c r="L28" s="1" t="s">
        <v>1016</v>
      </c>
      <c r="M28" s="1" t="s">
        <v>841</v>
      </c>
      <c r="N28" s="1" t="s">
        <v>841</v>
      </c>
      <c r="O28" s="1" t="s">
        <v>842</v>
      </c>
      <c r="P28" s="1" t="s">
        <v>843</v>
      </c>
      <c r="Q28" s="1" t="s">
        <v>844</v>
      </c>
      <c r="R28" s="1" t="s">
        <v>1017</v>
      </c>
      <c r="S28" s="1" t="s">
        <v>846</v>
      </c>
      <c r="T28" s="1" t="s">
        <v>847</v>
      </c>
      <c r="U28" s="1" t="s">
        <v>848</v>
      </c>
      <c r="V28" s="1" t="s">
        <v>883</v>
      </c>
    </row>
    <row r="29" s="1" customFormat="1" spans="1:22">
      <c r="A29" s="3">
        <v>999224519853285</v>
      </c>
      <c r="B29" s="1" t="s">
        <v>985</v>
      </c>
      <c r="C29" s="1" t="s">
        <v>1018</v>
      </c>
      <c r="D29" s="1" t="s">
        <v>1019</v>
      </c>
      <c r="E29" s="1" t="s">
        <v>1020</v>
      </c>
      <c r="F29" s="1" t="s">
        <v>833</v>
      </c>
      <c r="G29" s="1" t="s">
        <v>837</v>
      </c>
      <c r="H29" s="1" t="s">
        <v>838</v>
      </c>
      <c r="I29" s="1" t="s">
        <v>1021</v>
      </c>
      <c r="J29" s="1" t="s">
        <v>30</v>
      </c>
      <c r="K29" s="1" t="s">
        <v>1022</v>
      </c>
      <c r="L29" s="1" t="s">
        <v>1022</v>
      </c>
      <c r="M29" s="1" t="s">
        <v>841</v>
      </c>
      <c r="N29" s="1" t="s">
        <v>841</v>
      </c>
      <c r="O29" s="1" t="s">
        <v>842</v>
      </c>
      <c r="P29" s="1" t="s">
        <v>843</v>
      </c>
      <c r="Q29" s="1" t="s">
        <v>844</v>
      </c>
      <c r="R29" s="1" t="s">
        <v>1023</v>
      </c>
      <c r="S29" s="1" t="s">
        <v>846</v>
      </c>
      <c r="T29" s="1" t="s">
        <v>847</v>
      </c>
      <c r="U29" s="1" t="s">
        <v>848</v>
      </c>
      <c r="V29" s="1" t="s">
        <v>876</v>
      </c>
    </row>
    <row r="30" s="1" customFormat="1" spans="1:22">
      <c r="A30" s="3">
        <v>999224516666563</v>
      </c>
      <c r="B30" s="1" t="s">
        <v>1024</v>
      </c>
      <c r="C30" s="1" t="s">
        <v>1025</v>
      </c>
      <c r="D30" s="1" t="s">
        <v>1026</v>
      </c>
      <c r="E30" s="1" t="s">
        <v>1027</v>
      </c>
      <c r="F30" s="1" t="s">
        <v>1024</v>
      </c>
      <c r="G30" s="1" t="s">
        <v>837</v>
      </c>
      <c r="H30" s="1" t="s">
        <v>838</v>
      </c>
      <c r="I30" s="1" t="s">
        <v>1028</v>
      </c>
      <c r="J30" s="1" t="s">
        <v>30</v>
      </c>
      <c r="K30" s="1" t="s">
        <v>1029</v>
      </c>
      <c r="L30" s="1" t="s">
        <v>1029</v>
      </c>
      <c r="M30" s="1" t="s">
        <v>841</v>
      </c>
      <c r="N30" s="1" t="s">
        <v>841</v>
      </c>
      <c r="O30" s="1" t="s">
        <v>842</v>
      </c>
      <c r="P30" s="1" t="s">
        <v>843</v>
      </c>
      <c r="Q30" s="1" t="s">
        <v>844</v>
      </c>
      <c r="R30" s="1" t="s">
        <v>1030</v>
      </c>
      <c r="S30" s="1" t="s">
        <v>846</v>
      </c>
      <c r="T30" s="1" t="s">
        <v>847</v>
      </c>
      <c r="U30" s="1" t="s">
        <v>848</v>
      </c>
      <c r="V30" s="1" t="s">
        <v>856</v>
      </c>
    </row>
    <row r="31" s="1" customFormat="1" spans="1:22">
      <c r="A31" s="3">
        <v>999224515625337</v>
      </c>
      <c r="B31" s="1" t="s">
        <v>1024</v>
      </c>
      <c r="C31" s="1" t="s">
        <v>1031</v>
      </c>
      <c r="D31" s="1" t="s">
        <v>1032</v>
      </c>
      <c r="E31" s="1" t="s">
        <v>1033</v>
      </c>
      <c r="F31" s="1" t="s">
        <v>985</v>
      </c>
      <c r="G31" s="1" t="s">
        <v>837</v>
      </c>
      <c r="H31" s="1" t="s">
        <v>838</v>
      </c>
      <c r="I31" s="1" t="s">
        <v>1034</v>
      </c>
      <c r="J31" s="1" t="s">
        <v>30</v>
      </c>
      <c r="K31" s="1" t="s">
        <v>1035</v>
      </c>
      <c r="L31" s="1" t="s">
        <v>1035</v>
      </c>
      <c r="M31" s="1" t="s">
        <v>841</v>
      </c>
      <c r="N31" s="1" t="s">
        <v>841</v>
      </c>
      <c r="O31" s="1" t="s">
        <v>842</v>
      </c>
      <c r="P31" s="1" t="s">
        <v>843</v>
      </c>
      <c r="Q31" s="1" t="s">
        <v>844</v>
      </c>
      <c r="R31" s="1" t="s">
        <v>1036</v>
      </c>
      <c r="S31" s="1" t="s">
        <v>846</v>
      </c>
      <c r="T31" s="1" t="s">
        <v>847</v>
      </c>
      <c r="U31" s="1" t="s">
        <v>848</v>
      </c>
      <c r="V31" s="1" t="s">
        <v>932</v>
      </c>
    </row>
    <row r="32" s="1" customFormat="1" spans="1:22">
      <c r="A32" s="3">
        <v>999224516548491</v>
      </c>
      <c r="B32" s="1" t="s">
        <v>1024</v>
      </c>
      <c r="C32" s="1" t="s">
        <v>1037</v>
      </c>
      <c r="D32" s="1" t="s">
        <v>1038</v>
      </c>
      <c r="E32" s="1" t="s">
        <v>1039</v>
      </c>
      <c r="F32" s="1" t="s">
        <v>833</v>
      </c>
      <c r="G32" s="1" t="s">
        <v>837</v>
      </c>
      <c r="H32" s="1" t="s">
        <v>838</v>
      </c>
      <c r="I32" s="1" t="s">
        <v>1040</v>
      </c>
      <c r="J32" s="1" t="s">
        <v>30</v>
      </c>
      <c r="K32" s="1" t="s">
        <v>1041</v>
      </c>
      <c r="L32" s="1" t="s">
        <v>1041</v>
      </c>
      <c r="M32" s="1" t="s">
        <v>841</v>
      </c>
      <c r="N32" s="1" t="s">
        <v>841</v>
      </c>
      <c r="O32" s="1" t="s">
        <v>842</v>
      </c>
      <c r="P32" s="1" t="s">
        <v>843</v>
      </c>
      <c r="Q32" s="1" t="s">
        <v>844</v>
      </c>
      <c r="R32" s="1" t="s">
        <v>1042</v>
      </c>
      <c r="S32" s="1" t="s">
        <v>846</v>
      </c>
      <c r="T32" s="1" t="s">
        <v>847</v>
      </c>
      <c r="U32" s="1" t="s">
        <v>848</v>
      </c>
      <c r="V32" s="1" t="s">
        <v>883</v>
      </c>
    </row>
    <row r="33" s="1" customFormat="1" spans="1:22">
      <c r="A33" s="3">
        <v>999224514841776</v>
      </c>
      <c r="B33" s="1" t="s">
        <v>1024</v>
      </c>
      <c r="C33" s="1" t="s">
        <v>1043</v>
      </c>
      <c r="D33" s="1" t="s">
        <v>1044</v>
      </c>
      <c r="E33" s="1" t="s">
        <v>1045</v>
      </c>
      <c r="F33" s="1" t="s">
        <v>833</v>
      </c>
      <c r="G33" s="1" t="s">
        <v>837</v>
      </c>
      <c r="H33" s="1" t="s">
        <v>838</v>
      </c>
      <c r="I33" s="1" t="s">
        <v>1046</v>
      </c>
      <c r="J33" s="1" t="s">
        <v>30</v>
      </c>
      <c r="K33" s="1" t="s">
        <v>1047</v>
      </c>
      <c r="L33" s="1" t="s">
        <v>1047</v>
      </c>
      <c r="M33" s="1" t="s">
        <v>841</v>
      </c>
      <c r="N33" s="1" t="s">
        <v>841</v>
      </c>
      <c r="O33" s="1" t="s">
        <v>842</v>
      </c>
      <c r="P33" s="1" t="s">
        <v>843</v>
      </c>
      <c r="Q33" s="1" t="s">
        <v>844</v>
      </c>
      <c r="R33" s="1" t="s">
        <v>1048</v>
      </c>
      <c r="S33" s="1" t="s">
        <v>846</v>
      </c>
      <c r="T33" s="1" t="s">
        <v>847</v>
      </c>
      <c r="U33" s="1" t="s">
        <v>848</v>
      </c>
      <c r="V33" s="1" t="s">
        <v>883</v>
      </c>
    </row>
    <row r="34" s="1" customFormat="1" spans="1:22">
      <c r="A34" s="3">
        <v>999224510663657</v>
      </c>
      <c r="B34" s="1" t="s">
        <v>1024</v>
      </c>
      <c r="C34" s="1" t="s">
        <v>1049</v>
      </c>
      <c r="D34" s="1" t="s">
        <v>987</v>
      </c>
      <c r="E34" s="1" t="s">
        <v>1050</v>
      </c>
      <c r="F34" s="1" t="s">
        <v>833</v>
      </c>
      <c r="G34" s="1" t="s">
        <v>837</v>
      </c>
      <c r="H34" s="1" t="s">
        <v>838</v>
      </c>
      <c r="I34" s="1" t="s">
        <v>1051</v>
      </c>
      <c r="J34" s="1" t="s">
        <v>30</v>
      </c>
      <c r="K34" s="1" t="s">
        <v>990</v>
      </c>
      <c r="L34" s="1" t="s">
        <v>990</v>
      </c>
      <c r="M34" s="1" t="s">
        <v>841</v>
      </c>
      <c r="N34" s="1" t="s">
        <v>841</v>
      </c>
      <c r="O34" s="1" t="s">
        <v>842</v>
      </c>
      <c r="P34" s="1" t="s">
        <v>843</v>
      </c>
      <c r="Q34" s="1" t="s">
        <v>844</v>
      </c>
      <c r="R34" s="1" t="s">
        <v>1052</v>
      </c>
      <c r="S34" s="1" t="s">
        <v>846</v>
      </c>
      <c r="T34" s="1" t="s">
        <v>847</v>
      </c>
      <c r="U34" s="1" t="s">
        <v>848</v>
      </c>
      <c r="V34" s="1" t="s">
        <v>856</v>
      </c>
    </row>
    <row r="35" s="1" customFormat="1" spans="1:22">
      <c r="A35" s="3">
        <v>999224506567388</v>
      </c>
      <c r="B35" s="1" t="s">
        <v>1024</v>
      </c>
      <c r="C35" s="1" t="s">
        <v>1053</v>
      </c>
      <c r="D35" s="1" t="s">
        <v>1054</v>
      </c>
      <c r="E35" s="1" t="s">
        <v>1055</v>
      </c>
      <c r="F35" s="1" t="s">
        <v>833</v>
      </c>
      <c r="G35" s="1" t="s">
        <v>837</v>
      </c>
      <c r="H35" s="1" t="s">
        <v>838</v>
      </c>
      <c r="I35" s="1" t="s">
        <v>1056</v>
      </c>
      <c r="J35" s="1" t="s">
        <v>30</v>
      </c>
      <c r="K35" s="1" t="s">
        <v>1057</v>
      </c>
      <c r="L35" s="1" t="s">
        <v>1057</v>
      </c>
      <c r="M35" s="1" t="s">
        <v>841</v>
      </c>
      <c r="N35" s="1" t="s">
        <v>841</v>
      </c>
      <c r="O35" s="1" t="s">
        <v>842</v>
      </c>
      <c r="P35" s="1" t="s">
        <v>843</v>
      </c>
      <c r="Q35" s="1" t="s">
        <v>844</v>
      </c>
      <c r="R35" s="1" t="s">
        <v>1058</v>
      </c>
      <c r="S35" s="1" t="s">
        <v>846</v>
      </c>
      <c r="T35" s="1" t="s">
        <v>847</v>
      </c>
      <c r="U35" s="1" t="s">
        <v>848</v>
      </c>
      <c r="V35" s="1" t="s">
        <v>883</v>
      </c>
    </row>
    <row r="36" s="1" customFormat="1" spans="1:22">
      <c r="A36" s="3">
        <v>999224500252614</v>
      </c>
      <c r="B36" s="1" t="s">
        <v>1024</v>
      </c>
      <c r="C36" s="1" t="s">
        <v>1059</v>
      </c>
      <c r="D36" s="1" t="s">
        <v>1060</v>
      </c>
      <c r="E36" s="1" t="s">
        <v>1061</v>
      </c>
      <c r="F36" s="1" t="s">
        <v>833</v>
      </c>
      <c r="G36" s="1" t="s">
        <v>837</v>
      </c>
      <c r="H36" s="1" t="s">
        <v>838</v>
      </c>
      <c r="I36" s="1" t="s">
        <v>1062</v>
      </c>
      <c r="J36" s="1" t="s">
        <v>30</v>
      </c>
      <c r="K36" s="1" t="s">
        <v>1063</v>
      </c>
      <c r="L36" s="1" t="s">
        <v>1063</v>
      </c>
      <c r="M36" s="1" t="s">
        <v>841</v>
      </c>
      <c r="N36" s="1" t="s">
        <v>841</v>
      </c>
      <c r="O36" s="1" t="s">
        <v>842</v>
      </c>
      <c r="P36" s="1" t="s">
        <v>843</v>
      </c>
      <c r="Q36" s="1" t="s">
        <v>844</v>
      </c>
      <c r="R36" s="1" t="s">
        <v>1064</v>
      </c>
      <c r="S36" s="1" t="s">
        <v>846</v>
      </c>
      <c r="T36" s="1" t="s">
        <v>847</v>
      </c>
      <c r="U36" s="1" t="s">
        <v>848</v>
      </c>
      <c r="V36" s="1" t="s">
        <v>1011</v>
      </c>
    </row>
    <row r="37" s="1" customFormat="1" spans="1:22">
      <c r="A37" s="3">
        <v>999224499901624</v>
      </c>
      <c r="B37" s="1" t="s">
        <v>1024</v>
      </c>
      <c r="C37" s="1" t="s">
        <v>1065</v>
      </c>
      <c r="D37" s="1" t="s">
        <v>1066</v>
      </c>
      <c r="E37" s="1" t="s">
        <v>1067</v>
      </c>
      <c r="F37" s="1" t="s">
        <v>833</v>
      </c>
      <c r="G37" s="1" t="s">
        <v>837</v>
      </c>
      <c r="H37" s="1" t="s">
        <v>838</v>
      </c>
      <c r="I37" s="1" t="s">
        <v>1068</v>
      </c>
      <c r="J37" s="1" t="s">
        <v>30</v>
      </c>
      <c r="K37" s="1" t="s">
        <v>1069</v>
      </c>
      <c r="L37" s="1" t="s">
        <v>1069</v>
      </c>
      <c r="M37" s="1" t="s">
        <v>841</v>
      </c>
      <c r="N37" s="1" t="s">
        <v>841</v>
      </c>
      <c r="O37" s="1" t="s">
        <v>842</v>
      </c>
      <c r="P37" s="1" t="s">
        <v>843</v>
      </c>
      <c r="Q37" s="1" t="s">
        <v>844</v>
      </c>
      <c r="R37" s="1" t="s">
        <v>1070</v>
      </c>
      <c r="S37" s="1" t="s">
        <v>846</v>
      </c>
      <c r="T37" s="1" t="s">
        <v>847</v>
      </c>
      <c r="U37" s="1" t="s">
        <v>848</v>
      </c>
      <c r="V37" s="1" t="s">
        <v>863</v>
      </c>
    </row>
    <row r="38" s="1" customFormat="1" spans="1:22">
      <c r="A38" s="3">
        <v>999224498543159</v>
      </c>
      <c r="B38" s="1" t="s">
        <v>1071</v>
      </c>
      <c r="C38" s="1" t="s">
        <v>1072</v>
      </c>
      <c r="D38" s="1" t="s">
        <v>1073</v>
      </c>
      <c r="E38" s="1" t="s">
        <v>1074</v>
      </c>
      <c r="F38" s="1" t="s">
        <v>1024</v>
      </c>
      <c r="G38" s="1" t="s">
        <v>837</v>
      </c>
      <c r="H38" s="1" t="s">
        <v>838</v>
      </c>
      <c r="I38" s="1" t="s">
        <v>1075</v>
      </c>
      <c r="J38" s="1" t="s">
        <v>30</v>
      </c>
      <c r="K38" s="1" t="s">
        <v>1076</v>
      </c>
      <c r="L38" s="1" t="s">
        <v>1076</v>
      </c>
      <c r="M38" s="1" t="s">
        <v>841</v>
      </c>
      <c r="N38" s="1" t="s">
        <v>841</v>
      </c>
      <c r="O38" s="1" t="s">
        <v>842</v>
      </c>
      <c r="P38" s="1" t="s">
        <v>843</v>
      </c>
      <c r="Q38" s="1" t="s">
        <v>844</v>
      </c>
      <c r="R38" s="1" t="s">
        <v>1077</v>
      </c>
      <c r="S38" s="1" t="s">
        <v>846</v>
      </c>
      <c r="T38" s="1" t="s">
        <v>847</v>
      </c>
      <c r="U38" s="1" t="s">
        <v>848</v>
      </c>
      <c r="V38" s="1" t="s">
        <v>883</v>
      </c>
    </row>
    <row r="39" s="1" customFormat="1" spans="1:22">
      <c r="A39" s="3">
        <v>999224494695136</v>
      </c>
      <c r="B39" s="1" t="s">
        <v>1071</v>
      </c>
      <c r="C39" s="1" t="s">
        <v>1078</v>
      </c>
      <c r="D39" s="1" t="s">
        <v>1079</v>
      </c>
      <c r="E39" s="1" t="s">
        <v>1080</v>
      </c>
      <c r="F39" s="1" t="s">
        <v>833</v>
      </c>
      <c r="G39" s="1" t="s">
        <v>837</v>
      </c>
      <c r="H39" s="1" t="s">
        <v>838</v>
      </c>
      <c r="I39" s="1" t="s">
        <v>1081</v>
      </c>
      <c r="J39" s="1" t="s">
        <v>30</v>
      </c>
      <c r="K39" s="1" t="s">
        <v>1082</v>
      </c>
      <c r="L39" s="1" t="s">
        <v>1082</v>
      </c>
      <c r="M39" s="1" t="s">
        <v>841</v>
      </c>
      <c r="N39" s="1" t="s">
        <v>841</v>
      </c>
      <c r="O39" s="1" t="s">
        <v>842</v>
      </c>
      <c r="P39" s="1" t="s">
        <v>843</v>
      </c>
      <c r="Q39" s="1" t="s">
        <v>844</v>
      </c>
      <c r="R39" s="1" t="s">
        <v>1083</v>
      </c>
      <c r="S39" s="1" t="s">
        <v>846</v>
      </c>
      <c r="T39" s="1" t="s">
        <v>847</v>
      </c>
      <c r="U39" s="1" t="s">
        <v>848</v>
      </c>
      <c r="V39" s="1" t="s">
        <v>876</v>
      </c>
    </row>
    <row r="40" s="1" customFormat="1" spans="1:22">
      <c r="A40" s="3">
        <v>999224492112580</v>
      </c>
      <c r="B40" s="1" t="s">
        <v>1071</v>
      </c>
      <c r="C40" s="1" t="s">
        <v>1084</v>
      </c>
      <c r="D40" s="1" t="s">
        <v>1085</v>
      </c>
      <c r="E40" s="1" t="s">
        <v>1086</v>
      </c>
      <c r="F40" s="1" t="s">
        <v>833</v>
      </c>
      <c r="G40" s="1" t="s">
        <v>837</v>
      </c>
      <c r="H40" s="1" t="s">
        <v>838</v>
      </c>
      <c r="I40" s="1" t="s">
        <v>1087</v>
      </c>
      <c r="J40" s="1" t="s">
        <v>30</v>
      </c>
      <c r="K40" s="1" t="s">
        <v>1088</v>
      </c>
      <c r="L40" s="1" t="s">
        <v>1088</v>
      </c>
      <c r="M40" s="1" t="s">
        <v>841</v>
      </c>
      <c r="N40" s="1" t="s">
        <v>841</v>
      </c>
      <c r="O40" s="1" t="s">
        <v>842</v>
      </c>
      <c r="P40" s="1" t="s">
        <v>843</v>
      </c>
      <c r="Q40" s="1" t="s">
        <v>844</v>
      </c>
      <c r="R40" s="1" t="s">
        <v>1089</v>
      </c>
      <c r="S40" s="1" t="s">
        <v>846</v>
      </c>
      <c r="T40" s="1" t="s">
        <v>847</v>
      </c>
      <c r="U40" s="1" t="s">
        <v>848</v>
      </c>
      <c r="V40" s="1" t="s">
        <v>932</v>
      </c>
    </row>
    <row r="41" s="1" customFormat="1" spans="1:22">
      <c r="A41" s="3">
        <v>999224492100022</v>
      </c>
      <c r="B41" s="1" t="s">
        <v>1071</v>
      </c>
      <c r="C41" s="1" t="s">
        <v>1090</v>
      </c>
      <c r="D41" s="1" t="s">
        <v>1091</v>
      </c>
      <c r="E41" s="1" t="s">
        <v>1092</v>
      </c>
      <c r="F41" s="1" t="s">
        <v>1024</v>
      </c>
      <c r="G41" s="1" t="s">
        <v>837</v>
      </c>
      <c r="H41" s="1" t="s">
        <v>838</v>
      </c>
      <c r="I41" s="1" t="s">
        <v>1093</v>
      </c>
      <c r="J41" s="1" t="s">
        <v>30</v>
      </c>
      <c r="K41" s="1" t="s">
        <v>1094</v>
      </c>
      <c r="L41" s="1" t="s">
        <v>1094</v>
      </c>
      <c r="M41" s="1" t="s">
        <v>841</v>
      </c>
      <c r="N41" s="1" t="s">
        <v>841</v>
      </c>
      <c r="O41" s="1" t="s">
        <v>842</v>
      </c>
      <c r="P41" s="1" t="s">
        <v>843</v>
      </c>
      <c r="Q41" s="1" t="s">
        <v>844</v>
      </c>
      <c r="R41" s="1" t="s">
        <v>1095</v>
      </c>
      <c r="S41" s="1" t="s">
        <v>846</v>
      </c>
      <c r="T41" s="1" t="s">
        <v>847</v>
      </c>
      <c r="U41" s="1" t="s">
        <v>1096</v>
      </c>
      <c r="V41" s="1" t="s">
        <v>1011</v>
      </c>
    </row>
    <row r="42" s="1" customFormat="1" spans="1:22">
      <c r="A42" s="3">
        <v>999224477493024</v>
      </c>
      <c r="B42" s="1" t="s">
        <v>1071</v>
      </c>
      <c r="C42" s="1" t="s">
        <v>1097</v>
      </c>
      <c r="D42" s="1" t="s">
        <v>1098</v>
      </c>
      <c r="E42" s="1" t="s">
        <v>1099</v>
      </c>
      <c r="F42" s="1" t="s">
        <v>833</v>
      </c>
      <c r="G42" s="1" t="s">
        <v>837</v>
      </c>
      <c r="H42" s="1" t="s">
        <v>838</v>
      </c>
      <c r="I42" s="1" t="s">
        <v>1100</v>
      </c>
      <c r="J42" s="1" t="s">
        <v>30</v>
      </c>
      <c r="K42" s="1" t="s">
        <v>1101</v>
      </c>
      <c r="L42" s="1" t="s">
        <v>1101</v>
      </c>
      <c r="M42" s="1" t="s">
        <v>841</v>
      </c>
      <c r="N42" s="1" t="s">
        <v>841</v>
      </c>
      <c r="O42" s="1" t="s">
        <v>842</v>
      </c>
      <c r="P42" s="1" t="s">
        <v>843</v>
      </c>
      <c r="Q42" s="1" t="s">
        <v>844</v>
      </c>
      <c r="R42" s="1" t="s">
        <v>1102</v>
      </c>
      <c r="S42" s="1" t="s">
        <v>846</v>
      </c>
      <c r="T42" s="1" t="s">
        <v>847</v>
      </c>
      <c r="U42" s="1" t="s">
        <v>848</v>
      </c>
      <c r="V42" s="1" t="s">
        <v>1103</v>
      </c>
    </row>
    <row r="43" s="1" customFormat="1" spans="1:22">
      <c r="A43" s="3">
        <v>999224477462010</v>
      </c>
      <c r="B43" s="1" t="s">
        <v>1071</v>
      </c>
      <c r="C43" s="1" t="s">
        <v>1104</v>
      </c>
      <c r="D43" s="1" t="s">
        <v>1105</v>
      </c>
      <c r="E43" s="1" t="s">
        <v>1106</v>
      </c>
      <c r="F43" s="1" t="s">
        <v>833</v>
      </c>
      <c r="G43" s="1" t="s">
        <v>837</v>
      </c>
      <c r="H43" s="1" t="s">
        <v>838</v>
      </c>
      <c r="I43" s="1" t="s">
        <v>1107</v>
      </c>
      <c r="J43" s="1" t="s">
        <v>30</v>
      </c>
      <c r="K43" s="1" t="s">
        <v>1108</v>
      </c>
      <c r="L43" s="1" t="s">
        <v>1108</v>
      </c>
      <c r="M43" s="1" t="s">
        <v>841</v>
      </c>
      <c r="N43" s="1" t="s">
        <v>841</v>
      </c>
      <c r="O43" s="1" t="s">
        <v>842</v>
      </c>
      <c r="P43" s="1" t="s">
        <v>843</v>
      </c>
      <c r="Q43" s="1" t="s">
        <v>844</v>
      </c>
      <c r="R43" s="1" t="s">
        <v>1109</v>
      </c>
      <c r="S43" s="1" t="s">
        <v>846</v>
      </c>
      <c r="T43" s="1" t="s">
        <v>847</v>
      </c>
      <c r="U43" s="1" t="s">
        <v>848</v>
      </c>
      <c r="V43" s="1" t="s">
        <v>1110</v>
      </c>
    </row>
    <row r="44" s="1" customFormat="1" spans="1:22">
      <c r="A44" s="3">
        <v>999224477444460</v>
      </c>
      <c r="B44" s="1" t="s">
        <v>1071</v>
      </c>
      <c r="C44" s="1" t="s">
        <v>1111</v>
      </c>
      <c r="D44" s="1" t="s">
        <v>1112</v>
      </c>
      <c r="E44" s="1" t="s">
        <v>1113</v>
      </c>
      <c r="F44" s="1" t="s">
        <v>1024</v>
      </c>
      <c r="G44" s="1" t="s">
        <v>837</v>
      </c>
      <c r="H44" s="1" t="s">
        <v>838</v>
      </c>
      <c r="I44" s="1" t="s">
        <v>1114</v>
      </c>
      <c r="J44" s="1" t="s">
        <v>30</v>
      </c>
      <c r="K44" s="1" t="s">
        <v>1115</v>
      </c>
      <c r="L44" s="1" t="s">
        <v>1115</v>
      </c>
      <c r="M44" s="1" t="s">
        <v>841</v>
      </c>
      <c r="N44" s="1" t="s">
        <v>841</v>
      </c>
      <c r="O44" s="1" t="s">
        <v>842</v>
      </c>
      <c r="P44" s="1" t="s">
        <v>843</v>
      </c>
      <c r="Q44" s="1" t="s">
        <v>844</v>
      </c>
      <c r="R44" s="1" t="s">
        <v>1116</v>
      </c>
      <c r="S44" s="1" t="s">
        <v>846</v>
      </c>
      <c r="T44" s="1" t="s">
        <v>847</v>
      </c>
      <c r="U44" s="1" t="s">
        <v>848</v>
      </c>
      <c r="V44" s="1" t="s">
        <v>1117</v>
      </c>
    </row>
    <row r="45" s="1" customFormat="1" spans="1:22">
      <c r="A45" s="3">
        <v>999224476157551</v>
      </c>
      <c r="B45" s="1" t="s">
        <v>1118</v>
      </c>
      <c r="C45" s="1" t="s">
        <v>1119</v>
      </c>
      <c r="D45" s="1" t="s">
        <v>1120</v>
      </c>
      <c r="E45" s="1" t="s">
        <v>1121</v>
      </c>
      <c r="F45" s="1" t="s">
        <v>1118</v>
      </c>
      <c r="G45" s="1" t="s">
        <v>837</v>
      </c>
      <c r="H45" s="1" t="s">
        <v>838</v>
      </c>
      <c r="I45" s="1" t="s">
        <v>1122</v>
      </c>
      <c r="J45" s="1" t="s">
        <v>30</v>
      </c>
      <c r="K45" s="1" t="s">
        <v>1123</v>
      </c>
      <c r="L45" s="1" t="s">
        <v>1123</v>
      </c>
      <c r="M45" s="1" t="s">
        <v>841</v>
      </c>
      <c r="N45" s="1" t="s">
        <v>841</v>
      </c>
      <c r="O45" s="1" t="s">
        <v>842</v>
      </c>
      <c r="P45" s="1" t="s">
        <v>843</v>
      </c>
      <c r="Q45" s="1" t="s">
        <v>844</v>
      </c>
      <c r="R45" s="1" t="s">
        <v>1124</v>
      </c>
      <c r="S45" s="1" t="s">
        <v>846</v>
      </c>
      <c r="T45" s="1" t="s">
        <v>847</v>
      </c>
      <c r="U45" s="1" t="s">
        <v>848</v>
      </c>
      <c r="V45" s="1" t="s">
        <v>876</v>
      </c>
    </row>
    <row r="46" s="1" customFormat="1" spans="1:22">
      <c r="A46" s="3">
        <v>999224471730233</v>
      </c>
      <c r="B46" s="1" t="s">
        <v>1118</v>
      </c>
      <c r="C46" s="1" t="s">
        <v>1125</v>
      </c>
      <c r="D46" s="1" t="s">
        <v>1085</v>
      </c>
      <c r="E46" s="1" t="s">
        <v>1126</v>
      </c>
      <c r="F46" s="1" t="s">
        <v>833</v>
      </c>
      <c r="G46" s="1" t="s">
        <v>837</v>
      </c>
      <c r="H46" s="1" t="s">
        <v>838</v>
      </c>
      <c r="I46" s="1" t="s">
        <v>1127</v>
      </c>
      <c r="J46" s="1" t="s">
        <v>30</v>
      </c>
      <c r="K46" s="1" t="s">
        <v>1088</v>
      </c>
      <c r="L46" s="1" t="s">
        <v>1088</v>
      </c>
      <c r="M46" s="1" t="s">
        <v>841</v>
      </c>
      <c r="N46" s="1" t="s">
        <v>841</v>
      </c>
      <c r="O46" s="1" t="s">
        <v>842</v>
      </c>
      <c r="P46" s="1" t="s">
        <v>843</v>
      </c>
      <c r="Q46" s="1" t="s">
        <v>844</v>
      </c>
      <c r="R46" s="1" t="s">
        <v>1128</v>
      </c>
      <c r="S46" s="1" t="s">
        <v>846</v>
      </c>
      <c r="T46" s="1" t="s">
        <v>847</v>
      </c>
      <c r="U46" s="1" t="s">
        <v>848</v>
      </c>
      <c r="V46" s="1" t="s">
        <v>932</v>
      </c>
    </row>
    <row r="47" s="1" customFormat="1" spans="1:22">
      <c r="A47" s="3">
        <v>999224471166555</v>
      </c>
      <c r="B47" s="1" t="s">
        <v>1118</v>
      </c>
      <c r="C47" s="1" t="s">
        <v>1129</v>
      </c>
      <c r="D47" s="1" t="s">
        <v>1130</v>
      </c>
      <c r="E47" s="1" t="s">
        <v>1131</v>
      </c>
      <c r="F47" s="1" t="s">
        <v>985</v>
      </c>
      <c r="G47" s="1" t="s">
        <v>837</v>
      </c>
      <c r="H47" s="1" t="s">
        <v>838</v>
      </c>
      <c r="I47" s="1" t="s">
        <v>1132</v>
      </c>
      <c r="J47" s="1" t="s">
        <v>30</v>
      </c>
      <c r="K47" s="1" t="s">
        <v>1133</v>
      </c>
      <c r="L47" s="1" t="s">
        <v>1133</v>
      </c>
      <c r="M47" s="1" t="s">
        <v>841</v>
      </c>
      <c r="N47" s="1" t="s">
        <v>841</v>
      </c>
      <c r="O47" s="1" t="s">
        <v>842</v>
      </c>
      <c r="P47" s="1" t="s">
        <v>843</v>
      </c>
      <c r="Q47" s="1" t="s">
        <v>844</v>
      </c>
      <c r="R47" s="1" t="s">
        <v>1134</v>
      </c>
      <c r="S47" s="1" t="s">
        <v>846</v>
      </c>
      <c r="T47" s="1" t="s">
        <v>847</v>
      </c>
      <c r="U47" s="1" t="s">
        <v>848</v>
      </c>
      <c r="V47" s="1" t="s">
        <v>966</v>
      </c>
    </row>
    <row r="48" s="1" customFormat="1" spans="1:22">
      <c r="A48" s="3">
        <v>999224470767734</v>
      </c>
      <c r="B48" s="1" t="s">
        <v>1118</v>
      </c>
      <c r="C48" s="1" t="s">
        <v>1135</v>
      </c>
      <c r="D48" s="1" t="s">
        <v>1136</v>
      </c>
      <c r="E48" s="1" t="s">
        <v>1137</v>
      </c>
      <c r="F48" s="1" t="s">
        <v>985</v>
      </c>
      <c r="G48" s="1" t="s">
        <v>837</v>
      </c>
      <c r="H48" s="1" t="s">
        <v>838</v>
      </c>
      <c r="I48" s="1" t="s">
        <v>1138</v>
      </c>
      <c r="J48" s="1" t="s">
        <v>30</v>
      </c>
      <c r="K48" s="1" t="s">
        <v>1139</v>
      </c>
      <c r="L48" s="1" t="s">
        <v>1139</v>
      </c>
      <c r="M48" s="1" t="s">
        <v>841</v>
      </c>
      <c r="N48" s="1" t="s">
        <v>841</v>
      </c>
      <c r="O48" s="1" t="s">
        <v>842</v>
      </c>
      <c r="P48" s="1" t="s">
        <v>843</v>
      </c>
      <c r="Q48" s="1" t="s">
        <v>844</v>
      </c>
      <c r="R48" s="1" t="s">
        <v>1140</v>
      </c>
      <c r="S48" s="1" t="s">
        <v>846</v>
      </c>
      <c r="T48" s="1" t="s">
        <v>847</v>
      </c>
      <c r="U48" s="1" t="s">
        <v>848</v>
      </c>
      <c r="V48" s="1" t="s">
        <v>1141</v>
      </c>
    </row>
    <row r="49" s="1" customFormat="1" spans="1:22">
      <c r="A49" s="3">
        <v>999224466973969</v>
      </c>
      <c r="B49" s="1" t="s">
        <v>1118</v>
      </c>
      <c r="C49" s="1" t="s">
        <v>1142</v>
      </c>
      <c r="D49" s="1" t="s">
        <v>1143</v>
      </c>
      <c r="E49" s="1" t="s">
        <v>1144</v>
      </c>
      <c r="F49" s="1" t="s">
        <v>833</v>
      </c>
      <c r="G49" s="1" t="s">
        <v>837</v>
      </c>
      <c r="H49" s="1" t="s">
        <v>838</v>
      </c>
      <c r="I49" s="1" t="s">
        <v>1145</v>
      </c>
      <c r="J49" s="1" t="s">
        <v>30</v>
      </c>
      <c r="K49" s="1" t="s">
        <v>1146</v>
      </c>
      <c r="L49" s="1" t="s">
        <v>1146</v>
      </c>
      <c r="M49" s="1" t="s">
        <v>841</v>
      </c>
      <c r="N49" s="1" t="s">
        <v>841</v>
      </c>
      <c r="O49" s="1" t="s">
        <v>842</v>
      </c>
      <c r="P49" s="1" t="s">
        <v>843</v>
      </c>
      <c r="Q49" s="1" t="s">
        <v>844</v>
      </c>
      <c r="R49" s="1" t="s">
        <v>1147</v>
      </c>
      <c r="S49" s="1" t="s">
        <v>846</v>
      </c>
      <c r="T49" s="1" t="s">
        <v>847</v>
      </c>
      <c r="U49" s="1" t="s">
        <v>848</v>
      </c>
      <c r="V49" s="1" t="s">
        <v>932</v>
      </c>
    </row>
    <row r="50" s="1" customFormat="1" spans="1:22">
      <c r="A50" s="3">
        <v>999224465655996</v>
      </c>
      <c r="B50" s="1" t="s">
        <v>1118</v>
      </c>
      <c r="C50" s="1" t="s">
        <v>1148</v>
      </c>
      <c r="D50" s="1" t="s">
        <v>1149</v>
      </c>
      <c r="E50" s="1" t="s">
        <v>1150</v>
      </c>
      <c r="F50" s="1" t="s">
        <v>1024</v>
      </c>
      <c r="G50" s="1" t="s">
        <v>837</v>
      </c>
      <c r="H50" s="1" t="s">
        <v>838</v>
      </c>
      <c r="I50" s="1" t="s">
        <v>1151</v>
      </c>
      <c r="J50" s="1" t="s">
        <v>30</v>
      </c>
      <c r="K50" s="1" t="s">
        <v>1152</v>
      </c>
      <c r="L50" s="1" t="s">
        <v>1152</v>
      </c>
      <c r="M50" s="1" t="s">
        <v>841</v>
      </c>
      <c r="N50" s="1" t="s">
        <v>841</v>
      </c>
      <c r="O50" s="1" t="s">
        <v>842</v>
      </c>
      <c r="P50" s="1" t="s">
        <v>843</v>
      </c>
      <c r="Q50" s="1" t="s">
        <v>844</v>
      </c>
      <c r="R50" s="1" t="s">
        <v>1153</v>
      </c>
      <c r="S50" s="1" t="s">
        <v>846</v>
      </c>
      <c r="T50" s="1" t="s">
        <v>847</v>
      </c>
      <c r="U50" s="1" t="s">
        <v>1096</v>
      </c>
      <c r="V50" s="1" t="s">
        <v>876</v>
      </c>
    </row>
    <row r="51" s="1" customFormat="1" spans="1:22">
      <c r="A51" s="3">
        <v>999224465510343</v>
      </c>
      <c r="B51" s="1" t="s">
        <v>1118</v>
      </c>
      <c r="C51" s="1" t="s">
        <v>1154</v>
      </c>
      <c r="D51" s="1" t="s">
        <v>1155</v>
      </c>
      <c r="E51" s="1" t="s">
        <v>1156</v>
      </c>
      <c r="F51" s="1" t="s">
        <v>1071</v>
      </c>
      <c r="G51" s="1" t="s">
        <v>837</v>
      </c>
      <c r="H51" s="1" t="s">
        <v>838</v>
      </c>
      <c r="I51" s="1" t="s">
        <v>1157</v>
      </c>
      <c r="J51" s="1" t="s">
        <v>30</v>
      </c>
      <c r="K51" s="1" t="s">
        <v>1158</v>
      </c>
      <c r="L51" s="1" t="s">
        <v>1158</v>
      </c>
      <c r="M51" s="1" t="s">
        <v>841</v>
      </c>
      <c r="N51" s="1" t="s">
        <v>841</v>
      </c>
      <c r="O51" s="1" t="s">
        <v>842</v>
      </c>
      <c r="P51" s="1" t="s">
        <v>843</v>
      </c>
      <c r="Q51" s="1" t="s">
        <v>844</v>
      </c>
      <c r="R51" s="1" t="s">
        <v>1159</v>
      </c>
      <c r="S51" s="1" t="s">
        <v>846</v>
      </c>
      <c r="T51" s="1" t="s">
        <v>847</v>
      </c>
      <c r="U51" s="1" t="s">
        <v>848</v>
      </c>
      <c r="V51" s="1" t="s">
        <v>876</v>
      </c>
    </row>
    <row r="52" s="1" customFormat="1" spans="1:22">
      <c r="A52" s="3">
        <v>999224465009515</v>
      </c>
      <c r="B52" s="1" t="s">
        <v>1118</v>
      </c>
      <c r="C52" s="1" t="s">
        <v>1160</v>
      </c>
      <c r="D52" s="1" t="s">
        <v>1161</v>
      </c>
      <c r="E52" s="1" t="s">
        <v>1162</v>
      </c>
      <c r="F52" s="1" t="s">
        <v>833</v>
      </c>
      <c r="G52" s="1" t="s">
        <v>837</v>
      </c>
      <c r="H52" s="1" t="s">
        <v>838</v>
      </c>
      <c r="I52" s="1" t="s">
        <v>1163</v>
      </c>
      <c r="J52" s="1" t="s">
        <v>30</v>
      </c>
      <c r="K52" s="1" t="s">
        <v>1164</v>
      </c>
      <c r="L52" s="1" t="s">
        <v>1164</v>
      </c>
      <c r="M52" s="1" t="s">
        <v>841</v>
      </c>
      <c r="N52" s="1" t="s">
        <v>841</v>
      </c>
      <c r="O52" s="1" t="s">
        <v>842</v>
      </c>
      <c r="P52" s="1" t="s">
        <v>843</v>
      </c>
      <c r="Q52" s="1" t="s">
        <v>844</v>
      </c>
      <c r="R52" s="1" t="s">
        <v>1165</v>
      </c>
      <c r="S52" s="1" t="s">
        <v>846</v>
      </c>
      <c r="T52" s="1" t="s">
        <v>847</v>
      </c>
      <c r="U52" s="1" t="s">
        <v>848</v>
      </c>
      <c r="V52" s="1" t="s">
        <v>932</v>
      </c>
    </row>
    <row r="53" s="1" customFormat="1" spans="1:22">
      <c r="A53" s="3">
        <v>999224464620575</v>
      </c>
      <c r="B53" s="1" t="s">
        <v>1118</v>
      </c>
      <c r="C53" s="1" t="s">
        <v>1166</v>
      </c>
      <c r="D53" s="1" t="s">
        <v>1167</v>
      </c>
      <c r="E53" s="1" t="s">
        <v>1168</v>
      </c>
      <c r="F53" s="1" t="s">
        <v>833</v>
      </c>
      <c r="G53" s="1" t="s">
        <v>837</v>
      </c>
      <c r="H53" s="1" t="s">
        <v>838</v>
      </c>
      <c r="I53" s="1" t="s">
        <v>1169</v>
      </c>
      <c r="J53" s="1" t="s">
        <v>30</v>
      </c>
      <c r="K53" s="1" t="s">
        <v>1170</v>
      </c>
      <c r="L53" s="1" t="s">
        <v>1170</v>
      </c>
      <c r="M53" s="1" t="s">
        <v>841</v>
      </c>
      <c r="N53" s="1" t="s">
        <v>841</v>
      </c>
      <c r="O53" s="1" t="s">
        <v>842</v>
      </c>
      <c r="P53" s="1" t="s">
        <v>843</v>
      </c>
      <c r="Q53" s="1" t="s">
        <v>844</v>
      </c>
      <c r="R53" s="1" t="s">
        <v>1171</v>
      </c>
      <c r="S53" s="1" t="s">
        <v>846</v>
      </c>
      <c r="T53" s="1" t="s">
        <v>847</v>
      </c>
      <c r="U53" s="1" t="s">
        <v>848</v>
      </c>
      <c r="V53" s="1" t="s">
        <v>1172</v>
      </c>
    </row>
    <row r="54" s="1" customFormat="1" spans="1:22">
      <c r="A54" s="3">
        <v>999224464348854</v>
      </c>
      <c r="B54" s="1" t="s">
        <v>1118</v>
      </c>
      <c r="C54" s="1" t="s">
        <v>1173</v>
      </c>
      <c r="D54" s="1" t="s">
        <v>1174</v>
      </c>
      <c r="E54" s="1" t="s">
        <v>1175</v>
      </c>
      <c r="F54" s="1" t="s">
        <v>833</v>
      </c>
      <c r="G54" s="1" t="s">
        <v>837</v>
      </c>
      <c r="H54" s="1" t="s">
        <v>838</v>
      </c>
      <c r="I54" s="1" t="s">
        <v>1176</v>
      </c>
      <c r="J54" s="1" t="s">
        <v>30</v>
      </c>
      <c r="K54" s="1" t="s">
        <v>1177</v>
      </c>
      <c r="L54" s="1" t="s">
        <v>1177</v>
      </c>
      <c r="M54" s="1" t="s">
        <v>841</v>
      </c>
      <c r="N54" s="1" t="s">
        <v>841</v>
      </c>
      <c r="O54" s="1" t="s">
        <v>842</v>
      </c>
      <c r="P54" s="1" t="s">
        <v>843</v>
      </c>
      <c r="Q54" s="1" t="s">
        <v>844</v>
      </c>
      <c r="R54" s="1" t="s">
        <v>1178</v>
      </c>
      <c r="S54" s="1" t="s">
        <v>846</v>
      </c>
      <c r="T54" s="1" t="s">
        <v>847</v>
      </c>
      <c r="U54" s="1" t="s">
        <v>848</v>
      </c>
      <c r="V54" s="1" t="s">
        <v>998</v>
      </c>
    </row>
    <row r="55" s="1" customFormat="1" spans="1:22">
      <c r="A55" s="3">
        <v>999224463627916</v>
      </c>
      <c r="B55" s="1" t="s">
        <v>1118</v>
      </c>
      <c r="C55" s="1" t="s">
        <v>1179</v>
      </c>
      <c r="D55" s="1" t="s">
        <v>1180</v>
      </c>
      <c r="E55" s="1" t="s">
        <v>1181</v>
      </c>
      <c r="F55" s="1" t="s">
        <v>833</v>
      </c>
      <c r="G55" s="1" t="s">
        <v>837</v>
      </c>
      <c r="H55" s="1" t="s">
        <v>838</v>
      </c>
      <c r="I55" s="1" t="s">
        <v>1182</v>
      </c>
      <c r="J55" s="1" t="s">
        <v>30</v>
      </c>
      <c r="K55" s="1" t="s">
        <v>1183</v>
      </c>
      <c r="L55" s="1" t="s">
        <v>1183</v>
      </c>
      <c r="M55" s="1" t="s">
        <v>841</v>
      </c>
      <c r="N55" s="1" t="s">
        <v>841</v>
      </c>
      <c r="O55" s="1" t="s">
        <v>842</v>
      </c>
      <c r="P55" s="1" t="s">
        <v>843</v>
      </c>
      <c r="Q55" s="1" t="s">
        <v>844</v>
      </c>
      <c r="R55" s="1" t="s">
        <v>1184</v>
      </c>
      <c r="S55" s="1" t="s">
        <v>846</v>
      </c>
      <c r="T55" s="1" t="s">
        <v>847</v>
      </c>
      <c r="U55" s="1" t="s">
        <v>848</v>
      </c>
      <c r="V55" s="1" t="s">
        <v>876</v>
      </c>
    </row>
    <row r="56" s="1" customFormat="1" spans="1:22">
      <c r="A56" s="3">
        <v>999224456271477</v>
      </c>
      <c r="B56" s="1" t="s">
        <v>1185</v>
      </c>
      <c r="C56" s="1" t="s">
        <v>1186</v>
      </c>
      <c r="D56" s="1" t="s">
        <v>1187</v>
      </c>
      <c r="E56" s="1" t="s">
        <v>1188</v>
      </c>
      <c r="F56" s="1" t="s">
        <v>833</v>
      </c>
      <c r="G56" s="1" t="s">
        <v>837</v>
      </c>
      <c r="H56" s="1" t="s">
        <v>838</v>
      </c>
      <c r="I56" s="1" t="s">
        <v>1189</v>
      </c>
      <c r="J56" s="1" t="s">
        <v>30</v>
      </c>
      <c r="K56" s="1" t="s">
        <v>1190</v>
      </c>
      <c r="L56" s="1" t="s">
        <v>1190</v>
      </c>
      <c r="M56" s="1" t="s">
        <v>841</v>
      </c>
      <c r="N56" s="1" t="s">
        <v>841</v>
      </c>
      <c r="O56" s="1" t="s">
        <v>842</v>
      </c>
      <c r="P56" s="1" t="s">
        <v>843</v>
      </c>
      <c r="Q56" s="1" t="s">
        <v>844</v>
      </c>
      <c r="R56" s="1" t="s">
        <v>1191</v>
      </c>
      <c r="S56" s="1" t="s">
        <v>846</v>
      </c>
      <c r="T56" s="1" t="s">
        <v>847</v>
      </c>
      <c r="U56" s="1" t="s">
        <v>848</v>
      </c>
      <c r="V56" s="1" t="s">
        <v>876</v>
      </c>
    </row>
    <row r="57" s="1" customFormat="1" spans="1:22">
      <c r="A57" s="3">
        <v>999224455999013</v>
      </c>
      <c r="B57" s="1" t="s">
        <v>1185</v>
      </c>
      <c r="C57" s="1" t="s">
        <v>1192</v>
      </c>
      <c r="D57" s="1" t="s">
        <v>1143</v>
      </c>
      <c r="E57" s="1" t="s">
        <v>1193</v>
      </c>
      <c r="F57" s="1" t="s">
        <v>833</v>
      </c>
      <c r="G57" s="1" t="s">
        <v>837</v>
      </c>
      <c r="H57" s="1" t="s">
        <v>838</v>
      </c>
      <c r="I57" s="1" t="s">
        <v>1145</v>
      </c>
      <c r="J57" s="1" t="s">
        <v>30</v>
      </c>
      <c r="K57" s="1" t="s">
        <v>1146</v>
      </c>
      <c r="L57" s="1" t="s">
        <v>1146</v>
      </c>
      <c r="M57" s="1" t="s">
        <v>841</v>
      </c>
      <c r="N57" s="1" t="s">
        <v>841</v>
      </c>
      <c r="O57" s="1" t="s">
        <v>842</v>
      </c>
      <c r="P57" s="1" t="s">
        <v>843</v>
      </c>
      <c r="Q57" s="1" t="s">
        <v>844</v>
      </c>
      <c r="R57" s="1" t="s">
        <v>1194</v>
      </c>
      <c r="S57" s="1" t="s">
        <v>846</v>
      </c>
      <c r="T57" s="1" t="s">
        <v>847</v>
      </c>
      <c r="U57" s="1" t="s">
        <v>848</v>
      </c>
      <c r="V57" s="1" t="s">
        <v>932</v>
      </c>
    </row>
    <row r="58" s="1" customFormat="1" spans="1:22">
      <c r="A58" s="3">
        <v>999224455333555</v>
      </c>
      <c r="B58" s="1" t="s">
        <v>1185</v>
      </c>
      <c r="C58" s="1" t="s">
        <v>1195</v>
      </c>
      <c r="D58" s="1" t="s">
        <v>1196</v>
      </c>
      <c r="E58" s="1" t="s">
        <v>1197</v>
      </c>
      <c r="F58" s="1" t="s">
        <v>833</v>
      </c>
      <c r="G58" s="1" t="s">
        <v>837</v>
      </c>
      <c r="H58" s="1" t="s">
        <v>838</v>
      </c>
      <c r="I58" s="1" t="s">
        <v>839</v>
      </c>
      <c r="J58" s="1" t="s">
        <v>30</v>
      </c>
      <c r="K58" s="1" t="s">
        <v>1198</v>
      </c>
      <c r="L58" s="1" t="s">
        <v>1198</v>
      </c>
      <c r="M58" s="1" t="s">
        <v>841</v>
      </c>
      <c r="N58" s="1" t="s">
        <v>841</v>
      </c>
      <c r="O58" s="1" t="s">
        <v>842</v>
      </c>
      <c r="P58" s="1" t="s">
        <v>843</v>
      </c>
      <c r="Q58" s="1" t="s">
        <v>844</v>
      </c>
      <c r="R58" s="1" t="s">
        <v>1199</v>
      </c>
      <c r="S58" s="1" t="s">
        <v>846</v>
      </c>
      <c r="T58" s="1" t="s">
        <v>847</v>
      </c>
      <c r="U58" s="1" t="s">
        <v>848</v>
      </c>
      <c r="V58" s="1" t="s">
        <v>883</v>
      </c>
    </row>
    <row r="59" s="1" customFormat="1" spans="1:22">
      <c r="A59" s="3">
        <v>999224455095300</v>
      </c>
      <c r="B59" s="1" t="s">
        <v>1185</v>
      </c>
      <c r="C59" s="1" t="s">
        <v>1200</v>
      </c>
      <c r="D59" s="1" t="s">
        <v>1201</v>
      </c>
      <c r="E59" s="1" t="s">
        <v>1202</v>
      </c>
      <c r="F59" s="1" t="s">
        <v>1118</v>
      </c>
      <c r="G59" s="1" t="s">
        <v>837</v>
      </c>
      <c r="H59" s="1" t="s">
        <v>838</v>
      </c>
      <c r="I59" s="1" t="s">
        <v>1203</v>
      </c>
      <c r="J59" s="1" t="s">
        <v>30</v>
      </c>
      <c r="K59" s="1" t="s">
        <v>1204</v>
      </c>
      <c r="L59" s="1" t="s">
        <v>1204</v>
      </c>
      <c r="M59" s="1" t="s">
        <v>841</v>
      </c>
      <c r="N59" s="1" t="s">
        <v>841</v>
      </c>
      <c r="O59" s="1" t="s">
        <v>842</v>
      </c>
      <c r="P59" s="1" t="s">
        <v>843</v>
      </c>
      <c r="Q59" s="1" t="s">
        <v>844</v>
      </c>
      <c r="R59" s="1" t="s">
        <v>1205</v>
      </c>
      <c r="S59" s="1" t="s">
        <v>846</v>
      </c>
      <c r="T59" s="1" t="s">
        <v>847</v>
      </c>
      <c r="U59" s="1" t="s">
        <v>848</v>
      </c>
      <c r="V59" s="1" t="s">
        <v>856</v>
      </c>
    </row>
    <row r="60" s="1" customFormat="1" spans="1:22">
      <c r="A60" s="3">
        <v>999224454775924</v>
      </c>
      <c r="B60" s="1" t="s">
        <v>1185</v>
      </c>
      <c r="C60" s="1" t="s">
        <v>1206</v>
      </c>
      <c r="D60" s="1" t="s">
        <v>1207</v>
      </c>
      <c r="E60" s="1" t="s">
        <v>1208</v>
      </c>
      <c r="F60" s="1" t="s">
        <v>833</v>
      </c>
      <c r="G60" s="1" t="s">
        <v>837</v>
      </c>
      <c r="H60" s="1" t="s">
        <v>838</v>
      </c>
      <c r="I60" s="1" t="s">
        <v>1209</v>
      </c>
      <c r="J60" s="1" t="s">
        <v>30</v>
      </c>
      <c r="K60" s="1" t="s">
        <v>1210</v>
      </c>
      <c r="L60" s="1" t="s">
        <v>1210</v>
      </c>
      <c r="M60" s="1" t="s">
        <v>841</v>
      </c>
      <c r="N60" s="1" t="s">
        <v>841</v>
      </c>
      <c r="O60" s="1" t="s">
        <v>842</v>
      </c>
      <c r="P60" s="1" t="s">
        <v>843</v>
      </c>
      <c r="Q60" s="1" t="s">
        <v>844</v>
      </c>
      <c r="R60" s="1" t="s">
        <v>1211</v>
      </c>
      <c r="S60" s="1" t="s">
        <v>846</v>
      </c>
      <c r="T60" s="1" t="s">
        <v>847</v>
      </c>
      <c r="U60" s="1" t="s">
        <v>848</v>
      </c>
      <c r="V60" s="1" t="s">
        <v>1212</v>
      </c>
    </row>
    <row r="61" s="1" customFormat="1" spans="1:22">
      <c r="A61" s="3">
        <v>999224454590684</v>
      </c>
      <c r="B61" s="1" t="s">
        <v>1185</v>
      </c>
      <c r="C61" s="1" t="s">
        <v>1213</v>
      </c>
      <c r="D61" s="1" t="s">
        <v>1214</v>
      </c>
      <c r="E61" s="1" t="s">
        <v>1215</v>
      </c>
      <c r="F61" s="1" t="s">
        <v>833</v>
      </c>
      <c r="G61" s="1" t="s">
        <v>837</v>
      </c>
      <c r="H61" s="1" t="s">
        <v>838</v>
      </c>
      <c r="I61" s="1" t="s">
        <v>1216</v>
      </c>
      <c r="J61" s="1" t="s">
        <v>30</v>
      </c>
      <c r="K61" s="1" t="s">
        <v>1217</v>
      </c>
      <c r="L61" s="1" t="s">
        <v>1217</v>
      </c>
      <c r="M61" s="1" t="s">
        <v>841</v>
      </c>
      <c r="N61" s="1" t="s">
        <v>841</v>
      </c>
      <c r="O61" s="1" t="s">
        <v>842</v>
      </c>
      <c r="P61" s="1" t="s">
        <v>843</v>
      </c>
      <c r="Q61" s="1" t="s">
        <v>844</v>
      </c>
      <c r="R61" s="1" t="s">
        <v>1218</v>
      </c>
      <c r="S61" s="1" t="s">
        <v>846</v>
      </c>
      <c r="T61" s="1" t="s">
        <v>847</v>
      </c>
      <c r="U61" s="1" t="s">
        <v>848</v>
      </c>
      <c r="V61" s="1" t="s">
        <v>883</v>
      </c>
    </row>
    <row r="62" s="1" customFormat="1" spans="1:22">
      <c r="A62" s="3">
        <v>999224454501013</v>
      </c>
      <c r="B62" s="1" t="s">
        <v>1185</v>
      </c>
      <c r="C62" s="1" t="s">
        <v>1219</v>
      </c>
      <c r="D62" s="1" t="s">
        <v>1220</v>
      </c>
      <c r="E62" s="1" t="s">
        <v>1221</v>
      </c>
      <c r="F62" s="1" t="s">
        <v>833</v>
      </c>
      <c r="G62" s="1" t="s">
        <v>837</v>
      </c>
      <c r="H62" s="1" t="s">
        <v>838</v>
      </c>
      <c r="I62" s="1" t="s">
        <v>1222</v>
      </c>
      <c r="J62" s="1" t="s">
        <v>30</v>
      </c>
      <c r="K62" s="1" t="s">
        <v>1223</v>
      </c>
      <c r="L62" s="1" t="s">
        <v>1223</v>
      </c>
      <c r="M62" s="1" t="s">
        <v>841</v>
      </c>
      <c r="N62" s="1" t="s">
        <v>841</v>
      </c>
      <c r="O62" s="1" t="s">
        <v>842</v>
      </c>
      <c r="P62" s="1" t="s">
        <v>843</v>
      </c>
      <c r="Q62" s="1" t="s">
        <v>844</v>
      </c>
      <c r="R62" s="1" t="s">
        <v>1224</v>
      </c>
      <c r="S62" s="1" t="s">
        <v>846</v>
      </c>
      <c r="T62" s="1" t="s">
        <v>847</v>
      </c>
      <c r="U62" s="1" t="s">
        <v>848</v>
      </c>
      <c r="V62" s="1" t="s">
        <v>1225</v>
      </c>
    </row>
    <row r="63" s="1" customFormat="1" spans="1:22">
      <c r="A63" s="3">
        <v>999224454402845</v>
      </c>
      <c r="B63" s="1" t="s">
        <v>1185</v>
      </c>
      <c r="C63" s="1" t="s">
        <v>1226</v>
      </c>
      <c r="D63" s="1" t="s">
        <v>1227</v>
      </c>
      <c r="E63" s="1" t="s">
        <v>1228</v>
      </c>
      <c r="F63" s="1" t="s">
        <v>985</v>
      </c>
      <c r="G63" s="1" t="s">
        <v>837</v>
      </c>
      <c r="H63" s="1" t="s">
        <v>838</v>
      </c>
      <c r="I63" s="1" t="s">
        <v>1229</v>
      </c>
      <c r="J63" s="1" t="s">
        <v>30</v>
      </c>
      <c r="K63" s="1" t="s">
        <v>1230</v>
      </c>
      <c r="L63" s="1" t="s">
        <v>1230</v>
      </c>
      <c r="M63" s="1" t="s">
        <v>841</v>
      </c>
      <c r="N63" s="1" t="s">
        <v>841</v>
      </c>
      <c r="O63" s="1" t="s">
        <v>842</v>
      </c>
      <c r="P63" s="1" t="s">
        <v>843</v>
      </c>
      <c r="Q63" s="1" t="s">
        <v>844</v>
      </c>
      <c r="R63" s="1" t="s">
        <v>1231</v>
      </c>
      <c r="S63" s="1" t="s">
        <v>846</v>
      </c>
      <c r="T63" s="1" t="s">
        <v>847</v>
      </c>
      <c r="U63" s="1" t="s">
        <v>848</v>
      </c>
      <c r="V63" s="1" t="s">
        <v>883</v>
      </c>
    </row>
    <row r="64" s="1" customFormat="1" spans="1:22">
      <c r="A64" s="3">
        <v>999224454041523</v>
      </c>
      <c r="B64" s="1" t="s">
        <v>1185</v>
      </c>
      <c r="C64" s="1" t="s">
        <v>1232</v>
      </c>
      <c r="D64" s="1" t="s">
        <v>1180</v>
      </c>
      <c r="E64" s="1" t="s">
        <v>1233</v>
      </c>
      <c r="F64" s="1" t="s">
        <v>833</v>
      </c>
      <c r="G64" s="1" t="s">
        <v>837</v>
      </c>
      <c r="H64" s="1" t="s">
        <v>838</v>
      </c>
      <c r="I64" s="1" t="s">
        <v>1182</v>
      </c>
      <c r="J64" s="1" t="s">
        <v>30</v>
      </c>
      <c r="K64" s="1" t="s">
        <v>1183</v>
      </c>
      <c r="L64" s="1" t="s">
        <v>1183</v>
      </c>
      <c r="M64" s="1" t="s">
        <v>841</v>
      </c>
      <c r="N64" s="1" t="s">
        <v>841</v>
      </c>
      <c r="O64" s="1" t="s">
        <v>842</v>
      </c>
      <c r="P64" s="1" t="s">
        <v>843</v>
      </c>
      <c r="Q64" s="1" t="s">
        <v>844</v>
      </c>
      <c r="R64" s="1" t="s">
        <v>1234</v>
      </c>
      <c r="S64" s="1" t="s">
        <v>846</v>
      </c>
      <c r="T64" s="1" t="s">
        <v>847</v>
      </c>
      <c r="U64" s="1" t="s">
        <v>848</v>
      </c>
      <c r="V64" s="1" t="s">
        <v>876</v>
      </c>
    </row>
    <row r="65" s="1" customFormat="1" spans="1:22">
      <c r="A65" s="3">
        <v>999224453190661</v>
      </c>
      <c r="B65" s="1" t="s">
        <v>1185</v>
      </c>
      <c r="C65" s="1" t="s">
        <v>1235</v>
      </c>
      <c r="D65" s="1" t="s">
        <v>1236</v>
      </c>
      <c r="E65" s="1" t="s">
        <v>1237</v>
      </c>
      <c r="F65" s="1" t="s">
        <v>1118</v>
      </c>
      <c r="G65" s="1" t="s">
        <v>837</v>
      </c>
      <c r="H65" s="1" t="s">
        <v>838</v>
      </c>
      <c r="I65" s="1" t="s">
        <v>1238</v>
      </c>
      <c r="J65" s="1" t="s">
        <v>30</v>
      </c>
      <c r="K65" s="1" t="s">
        <v>1239</v>
      </c>
      <c r="L65" s="1" t="s">
        <v>1239</v>
      </c>
      <c r="M65" s="1" t="s">
        <v>841</v>
      </c>
      <c r="N65" s="1" t="s">
        <v>841</v>
      </c>
      <c r="O65" s="1" t="s">
        <v>842</v>
      </c>
      <c r="P65" s="1" t="s">
        <v>843</v>
      </c>
      <c r="Q65" s="1" t="s">
        <v>844</v>
      </c>
      <c r="R65" s="1" t="s">
        <v>1240</v>
      </c>
      <c r="S65" s="1" t="s">
        <v>846</v>
      </c>
      <c r="T65" s="1" t="s">
        <v>847</v>
      </c>
      <c r="U65" s="1" t="s">
        <v>848</v>
      </c>
      <c r="V65" s="1" t="s">
        <v>876</v>
      </c>
    </row>
    <row r="66" s="1" customFormat="1" spans="1:22">
      <c r="A66" s="3">
        <v>999224450818222</v>
      </c>
      <c r="B66" s="1" t="s">
        <v>1185</v>
      </c>
      <c r="C66" s="1" t="s">
        <v>1241</v>
      </c>
      <c r="D66" s="1" t="s">
        <v>1242</v>
      </c>
      <c r="E66" s="1" t="s">
        <v>1243</v>
      </c>
      <c r="F66" s="1" t="s">
        <v>1185</v>
      </c>
      <c r="G66" s="1" t="s">
        <v>837</v>
      </c>
      <c r="H66" s="1" t="s">
        <v>838</v>
      </c>
      <c r="I66" s="1" t="s">
        <v>1244</v>
      </c>
      <c r="J66" s="1" t="s">
        <v>30</v>
      </c>
      <c r="K66" s="1" t="s">
        <v>1245</v>
      </c>
      <c r="L66" s="1" t="s">
        <v>1245</v>
      </c>
      <c r="M66" s="1" t="s">
        <v>841</v>
      </c>
      <c r="N66" s="1" t="s">
        <v>841</v>
      </c>
      <c r="O66" s="1" t="s">
        <v>842</v>
      </c>
      <c r="P66" s="1" t="s">
        <v>843</v>
      </c>
      <c r="Q66" s="1" t="s">
        <v>844</v>
      </c>
      <c r="R66" s="1" t="s">
        <v>1246</v>
      </c>
      <c r="S66" s="1" t="s">
        <v>846</v>
      </c>
      <c r="T66" s="1" t="s">
        <v>847</v>
      </c>
      <c r="U66" s="1" t="s">
        <v>848</v>
      </c>
      <c r="V66" s="1" t="s">
        <v>876</v>
      </c>
    </row>
    <row r="67" s="1" customFormat="1" spans="1:22">
      <c r="A67" s="3">
        <v>999224443071560</v>
      </c>
      <c r="B67" s="1" t="s">
        <v>1247</v>
      </c>
      <c r="C67" s="1" t="s">
        <v>1248</v>
      </c>
      <c r="D67" s="1" t="s">
        <v>1249</v>
      </c>
      <c r="E67" s="1" t="s">
        <v>1250</v>
      </c>
      <c r="F67" s="1" t="s">
        <v>1247</v>
      </c>
      <c r="G67" s="1" t="s">
        <v>837</v>
      </c>
      <c r="H67" s="1" t="s">
        <v>838</v>
      </c>
      <c r="I67" s="1" t="s">
        <v>1251</v>
      </c>
      <c r="J67" s="1" t="s">
        <v>30</v>
      </c>
      <c r="K67" s="1" t="s">
        <v>1252</v>
      </c>
      <c r="L67" s="1" t="s">
        <v>1252</v>
      </c>
      <c r="M67" s="1" t="s">
        <v>841</v>
      </c>
      <c r="N67" s="1" t="s">
        <v>841</v>
      </c>
      <c r="O67" s="1" t="s">
        <v>842</v>
      </c>
      <c r="P67" s="1" t="s">
        <v>843</v>
      </c>
      <c r="Q67" s="1" t="s">
        <v>844</v>
      </c>
      <c r="R67" s="1" t="s">
        <v>1253</v>
      </c>
      <c r="S67" s="1" t="s">
        <v>846</v>
      </c>
      <c r="T67" s="1" t="s">
        <v>847</v>
      </c>
      <c r="U67" s="1" t="s">
        <v>848</v>
      </c>
      <c r="V67" s="1" t="s">
        <v>856</v>
      </c>
    </row>
    <row r="68" s="1" customFormat="1" spans="1:22">
      <c r="A68" s="3">
        <v>999224440261856</v>
      </c>
      <c r="B68" s="1" t="s">
        <v>1247</v>
      </c>
      <c r="C68" s="1" t="s">
        <v>1254</v>
      </c>
      <c r="D68" s="1" t="s">
        <v>1255</v>
      </c>
      <c r="E68" s="1" t="s">
        <v>1256</v>
      </c>
      <c r="F68" s="1" t="s">
        <v>833</v>
      </c>
      <c r="G68" s="1" t="s">
        <v>837</v>
      </c>
      <c r="H68" s="1" t="s">
        <v>838</v>
      </c>
      <c r="I68" s="1" t="s">
        <v>1257</v>
      </c>
      <c r="J68" s="1" t="s">
        <v>30</v>
      </c>
      <c r="K68" s="1" t="s">
        <v>1258</v>
      </c>
      <c r="L68" s="1" t="s">
        <v>1258</v>
      </c>
      <c r="M68" s="1" t="s">
        <v>841</v>
      </c>
      <c r="N68" s="1" t="s">
        <v>841</v>
      </c>
      <c r="O68" s="1" t="s">
        <v>842</v>
      </c>
      <c r="P68" s="1" t="s">
        <v>843</v>
      </c>
      <c r="Q68" s="1" t="s">
        <v>844</v>
      </c>
      <c r="R68" s="1" t="s">
        <v>1259</v>
      </c>
      <c r="S68" s="1" t="s">
        <v>846</v>
      </c>
      <c r="T68" s="1" t="s">
        <v>847</v>
      </c>
      <c r="U68" s="1" t="s">
        <v>848</v>
      </c>
      <c r="V68" s="1" t="s">
        <v>932</v>
      </c>
    </row>
    <row r="69" s="1" customFormat="1" spans="1:22">
      <c r="A69" s="3">
        <v>999224439411636</v>
      </c>
      <c r="B69" s="1" t="s">
        <v>1247</v>
      </c>
      <c r="C69" s="1" t="s">
        <v>1260</v>
      </c>
      <c r="D69" s="1" t="s">
        <v>1261</v>
      </c>
      <c r="E69" s="1" t="s">
        <v>1262</v>
      </c>
      <c r="F69" s="1" t="s">
        <v>833</v>
      </c>
      <c r="G69" s="1" t="s">
        <v>837</v>
      </c>
      <c r="H69" s="1" t="s">
        <v>838</v>
      </c>
      <c r="I69" s="1" t="s">
        <v>1263</v>
      </c>
      <c r="J69" s="1" t="s">
        <v>30</v>
      </c>
      <c r="K69" s="1" t="s">
        <v>1264</v>
      </c>
      <c r="L69" s="1" t="s">
        <v>1264</v>
      </c>
      <c r="M69" s="1" t="s">
        <v>841</v>
      </c>
      <c r="N69" s="1" t="s">
        <v>841</v>
      </c>
      <c r="O69" s="1" t="s">
        <v>842</v>
      </c>
      <c r="P69" s="1" t="s">
        <v>843</v>
      </c>
      <c r="Q69" s="1" t="s">
        <v>844</v>
      </c>
      <c r="R69" s="1" t="s">
        <v>1265</v>
      </c>
      <c r="S69" s="1" t="s">
        <v>846</v>
      </c>
      <c r="T69" s="1" t="s">
        <v>847</v>
      </c>
      <c r="U69" s="1" t="s">
        <v>848</v>
      </c>
      <c r="V69" s="1" t="s">
        <v>1266</v>
      </c>
    </row>
    <row r="70" s="1" customFormat="1" spans="1:22">
      <c r="A70" s="3">
        <v>999224438785695</v>
      </c>
      <c r="B70" s="1" t="s">
        <v>1247</v>
      </c>
      <c r="C70" s="1" t="s">
        <v>1267</v>
      </c>
      <c r="D70" s="1" t="s">
        <v>1268</v>
      </c>
      <c r="E70" s="1" t="s">
        <v>1269</v>
      </c>
      <c r="F70" s="1" t="s">
        <v>1247</v>
      </c>
      <c r="G70" s="1" t="s">
        <v>837</v>
      </c>
      <c r="H70" s="1" t="s">
        <v>838</v>
      </c>
      <c r="I70" s="1" t="s">
        <v>1270</v>
      </c>
      <c r="J70" s="1" t="s">
        <v>30</v>
      </c>
      <c r="K70" s="1" t="s">
        <v>1271</v>
      </c>
      <c r="L70" s="1" t="s">
        <v>1271</v>
      </c>
      <c r="M70" s="1" t="s">
        <v>841</v>
      </c>
      <c r="N70" s="1" t="s">
        <v>841</v>
      </c>
      <c r="O70" s="1" t="s">
        <v>842</v>
      </c>
      <c r="P70" s="1" t="s">
        <v>843</v>
      </c>
      <c r="Q70" s="1" t="s">
        <v>844</v>
      </c>
      <c r="R70" s="1" t="s">
        <v>1272</v>
      </c>
      <c r="S70" s="1" t="s">
        <v>846</v>
      </c>
      <c r="T70" s="1" t="s">
        <v>847</v>
      </c>
      <c r="U70" s="1" t="s">
        <v>848</v>
      </c>
      <c r="V70" s="1" t="s">
        <v>883</v>
      </c>
    </row>
    <row r="71" s="1" customFormat="1" spans="1:22">
      <c r="A71" s="3">
        <v>999224432904959</v>
      </c>
      <c r="B71" s="1" t="s">
        <v>1247</v>
      </c>
      <c r="C71" s="1" t="s">
        <v>1273</v>
      </c>
      <c r="D71" s="1" t="s">
        <v>1274</v>
      </c>
      <c r="E71" s="1" t="s">
        <v>1275</v>
      </c>
      <c r="F71" s="1" t="s">
        <v>985</v>
      </c>
      <c r="G71" s="1" t="s">
        <v>837</v>
      </c>
      <c r="H71" s="1" t="s">
        <v>838</v>
      </c>
      <c r="I71" s="1" t="s">
        <v>1276</v>
      </c>
      <c r="J71" s="1" t="s">
        <v>30</v>
      </c>
      <c r="K71" s="1" t="s">
        <v>1277</v>
      </c>
      <c r="L71" s="1" t="s">
        <v>1277</v>
      </c>
      <c r="M71" s="1" t="s">
        <v>841</v>
      </c>
      <c r="N71" s="1" t="s">
        <v>841</v>
      </c>
      <c r="O71" s="1" t="s">
        <v>842</v>
      </c>
      <c r="P71" s="1" t="s">
        <v>843</v>
      </c>
      <c r="Q71" s="1" t="s">
        <v>844</v>
      </c>
      <c r="R71" s="1" t="s">
        <v>1278</v>
      </c>
      <c r="S71" s="1" t="s">
        <v>846</v>
      </c>
      <c r="T71" s="1" t="s">
        <v>847</v>
      </c>
      <c r="U71" s="1" t="s">
        <v>848</v>
      </c>
      <c r="V71" s="1" t="s">
        <v>856</v>
      </c>
    </row>
    <row r="72" s="1" customFormat="1" spans="1:22">
      <c r="A72" s="3">
        <v>999224432578116</v>
      </c>
      <c r="B72" s="1" t="s">
        <v>1247</v>
      </c>
      <c r="C72" s="1" t="s">
        <v>1279</v>
      </c>
      <c r="D72" s="1" t="s">
        <v>1280</v>
      </c>
      <c r="E72" s="1" t="s">
        <v>1281</v>
      </c>
      <c r="F72" s="1" t="s">
        <v>985</v>
      </c>
      <c r="G72" s="1" t="s">
        <v>837</v>
      </c>
      <c r="H72" s="1" t="s">
        <v>838</v>
      </c>
      <c r="I72" s="1" t="s">
        <v>1282</v>
      </c>
      <c r="J72" s="1" t="s">
        <v>30</v>
      </c>
      <c r="K72" s="1" t="s">
        <v>1283</v>
      </c>
      <c r="L72" s="1" t="s">
        <v>1283</v>
      </c>
      <c r="M72" s="1" t="s">
        <v>841</v>
      </c>
      <c r="N72" s="1" t="s">
        <v>841</v>
      </c>
      <c r="O72" s="1" t="s">
        <v>842</v>
      </c>
      <c r="P72" s="1" t="s">
        <v>843</v>
      </c>
      <c r="Q72" s="1" t="s">
        <v>844</v>
      </c>
      <c r="R72" s="1" t="s">
        <v>1284</v>
      </c>
      <c r="S72" s="1" t="s">
        <v>846</v>
      </c>
      <c r="T72" s="1" t="s">
        <v>847</v>
      </c>
      <c r="U72" s="1" t="s">
        <v>848</v>
      </c>
      <c r="V72" s="1" t="s">
        <v>856</v>
      </c>
    </row>
    <row r="73" s="1" customFormat="1" spans="1:22">
      <c r="A73" s="3">
        <v>999224431430335</v>
      </c>
      <c r="B73" s="1" t="s">
        <v>1247</v>
      </c>
      <c r="C73" s="1" t="s">
        <v>1285</v>
      </c>
      <c r="D73" s="1" t="s">
        <v>1286</v>
      </c>
      <c r="E73" s="1" t="s">
        <v>1287</v>
      </c>
      <c r="F73" s="1" t="s">
        <v>833</v>
      </c>
      <c r="G73" s="1" t="s">
        <v>837</v>
      </c>
      <c r="H73" s="1" t="s">
        <v>838</v>
      </c>
      <c r="I73" s="1" t="s">
        <v>1288</v>
      </c>
      <c r="J73" s="1" t="s">
        <v>30</v>
      </c>
      <c r="K73" s="1" t="s">
        <v>1289</v>
      </c>
      <c r="L73" s="1" t="s">
        <v>1289</v>
      </c>
      <c r="M73" s="1" t="s">
        <v>841</v>
      </c>
      <c r="N73" s="1" t="s">
        <v>841</v>
      </c>
      <c r="O73" s="1" t="s">
        <v>842</v>
      </c>
      <c r="P73" s="1" t="s">
        <v>843</v>
      </c>
      <c r="Q73" s="1" t="s">
        <v>844</v>
      </c>
      <c r="R73" s="1" t="s">
        <v>1290</v>
      </c>
      <c r="S73" s="1" t="s">
        <v>846</v>
      </c>
      <c r="T73" s="1" t="s">
        <v>847</v>
      </c>
      <c r="U73" s="1" t="s">
        <v>848</v>
      </c>
      <c r="V73" s="1" t="s">
        <v>932</v>
      </c>
    </row>
    <row r="74" s="1" customFormat="1" spans="1:22">
      <c r="A74" s="3">
        <v>999224428167466</v>
      </c>
      <c r="B74" s="1" t="s">
        <v>1291</v>
      </c>
      <c r="C74" s="1" t="s">
        <v>1292</v>
      </c>
      <c r="D74" s="1" t="s">
        <v>1293</v>
      </c>
      <c r="E74" s="1" t="s">
        <v>1294</v>
      </c>
      <c r="F74" s="1" t="s">
        <v>833</v>
      </c>
      <c r="G74" s="1" t="s">
        <v>837</v>
      </c>
      <c r="H74" s="1" t="s">
        <v>838</v>
      </c>
      <c r="I74" s="1" t="s">
        <v>1295</v>
      </c>
      <c r="J74" s="1" t="s">
        <v>30</v>
      </c>
      <c r="K74" s="1" t="s">
        <v>1296</v>
      </c>
      <c r="L74" s="1" t="s">
        <v>1296</v>
      </c>
      <c r="M74" s="1" t="s">
        <v>841</v>
      </c>
      <c r="N74" s="1" t="s">
        <v>841</v>
      </c>
      <c r="O74" s="1" t="s">
        <v>842</v>
      </c>
      <c r="P74" s="1" t="s">
        <v>843</v>
      </c>
      <c r="Q74" s="1" t="s">
        <v>844</v>
      </c>
      <c r="R74" s="1" t="s">
        <v>1297</v>
      </c>
      <c r="S74" s="1" t="s">
        <v>846</v>
      </c>
      <c r="T74" s="1" t="s">
        <v>847</v>
      </c>
      <c r="U74" s="1" t="s">
        <v>848</v>
      </c>
      <c r="V74" s="1" t="s">
        <v>876</v>
      </c>
    </row>
    <row r="75" s="1" customFormat="1" spans="1:22">
      <c r="A75" s="3">
        <v>999224422151643</v>
      </c>
      <c r="B75" s="1" t="s">
        <v>1291</v>
      </c>
      <c r="C75" s="1" t="s">
        <v>1298</v>
      </c>
      <c r="D75" s="1" t="s">
        <v>1299</v>
      </c>
      <c r="E75" s="1" t="s">
        <v>1300</v>
      </c>
      <c r="F75" s="1" t="s">
        <v>1071</v>
      </c>
      <c r="G75" s="1" t="s">
        <v>837</v>
      </c>
      <c r="H75" s="1" t="s">
        <v>838</v>
      </c>
      <c r="I75" s="1" t="s">
        <v>1301</v>
      </c>
      <c r="J75" s="1" t="s">
        <v>30</v>
      </c>
      <c r="K75" s="1" t="s">
        <v>1302</v>
      </c>
      <c r="L75" s="1" t="s">
        <v>1302</v>
      </c>
      <c r="M75" s="1" t="s">
        <v>841</v>
      </c>
      <c r="N75" s="1" t="s">
        <v>841</v>
      </c>
      <c r="O75" s="1" t="s">
        <v>842</v>
      </c>
      <c r="P75" s="1" t="s">
        <v>843</v>
      </c>
      <c r="Q75" s="1" t="s">
        <v>844</v>
      </c>
      <c r="R75" s="1" t="s">
        <v>1303</v>
      </c>
      <c r="S75" s="1" t="s">
        <v>846</v>
      </c>
      <c r="T75" s="1" t="s">
        <v>847</v>
      </c>
      <c r="U75" s="1" t="s">
        <v>848</v>
      </c>
      <c r="V75" s="1" t="s">
        <v>856</v>
      </c>
    </row>
    <row r="76" s="1" customFormat="1" spans="1:22">
      <c r="A76" s="3">
        <v>999224419954063</v>
      </c>
      <c r="B76" s="1" t="s">
        <v>1291</v>
      </c>
      <c r="C76" s="1" t="s">
        <v>1304</v>
      </c>
      <c r="D76" s="1" t="s">
        <v>1305</v>
      </c>
      <c r="E76" s="1" t="s">
        <v>1306</v>
      </c>
      <c r="F76" s="1" t="s">
        <v>833</v>
      </c>
      <c r="G76" s="1" t="s">
        <v>837</v>
      </c>
      <c r="H76" s="1" t="s">
        <v>838</v>
      </c>
      <c r="I76" s="1" t="s">
        <v>1307</v>
      </c>
      <c r="J76" s="1" t="s">
        <v>30</v>
      </c>
      <c r="K76" s="1" t="s">
        <v>1308</v>
      </c>
      <c r="L76" s="1" t="s">
        <v>1308</v>
      </c>
      <c r="M76" s="1" t="s">
        <v>841</v>
      </c>
      <c r="N76" s="1" t="s">
        <v>841</v>
      </c>
      <c r="O76" s="1" t="s">
        <v>842</v>
      </c>
      <c r="P76" s="1" t="s">
        <v>843</v>
      </c>
      <c r="Q76" s="1" t="s">
        <v>844</v>
      </c>
      <c r="R76" s="1" t="s">
        <v>1309</v>
      </c>
      <c r="S76" s="1" t="s">
        <v>846</v>
      </c>
      <c r="T76" s="1" t="s">
        <v>847</v>
      </c>
      <c r="U76" s="1" t="s">
        <v>848</v>
      </c>
      <c r="V76" s="1" t="s">
        <v>932</v>
      </c>
    </row>
    <row r="77" s="1" customFormat="1" spans="1:22">
      <c r="A77" s="3">
        <v>999224414676292</v>
      </c>
      <c r="B77" s="1" t="s">
        <v>1291</v>
      </c>
      <c r="C77" s="1" t="s">
        <v>1310</v>
      </c>
      <c r="D77" s="1" t="s">
        <v>1311</v>
      </c>
      <c r="E77" s="1" t="s">
        <v>1312</v>
      </c>
      <c r="F77" s="1" t="s">
        <v>833</v>
      </c>
      <c r="G77" s="1" t="s">
        <v>837</v>
      </c>
      <c r="H77" s="1" t="s">
        <v>838</v>
      </c>
      <c r="I77" s="1" t="s">
        <v>1313</v>
      </c>
      <c r="J77" s="1" t="s">
        <v>30</v>
      </c>
      <c r="K77" s="1" t="s">
        <v>1314</v>
      </c>
      <c r="L77" s="1" t="s">
        <v>1314</v>
      </c>
      <c r="M77" s="1" t="s">
        <v>841</v>
      </c>
      <c r="N77" s="1" t="s">
        <v>841</v>
      </c>
      <c r="O77" s="1" t="s">
        <v>842</v>
      </c>
      <c r="P77" s="1" t="s">
        <v>843</v>
      </c>
      <c r="Q77" s="1" t="s">
        <v>844</v>
      </c>
      <c r="R77" s="1" t="s">
        <v>1315</v>
      </c>
      <c r="S77" s="1" t="s">
        <v>846</v>
      </c>
      <c r="T77" s="1" t="s">
        <v>847</v>
      </c>
      <c r="U77" s="1" t="s">
        <v>848</v>
      </c>
      <c r="V77" s="1" t="s">
        <v>1316</v>
      </c>
    </row>
    <row r="78" s="1" customFormat="1" spans="1:22">
      <c r="A78" s="3">
        <v>999224414529295</v>
      </c>
      <c r="B78" s="1" t="s">
        <v>1291</v>
      </c>
      <c r="C78" s="1" t="s">
        <v>1317</v>
      </c>
      <c r="D78" s="1" t="s">
        <v>1318</v>
      </c>
      <c r="E78" s="1" t="s">
        <v>1319</v>
      </c>
      <c r="F78" s="1" t="s">
        <v>1118</v>
      </c>
      <c r="G78" s="1" t="s">
        <v>837</v>
      </c>
      <c r="H78" s="1" t="s">
        <v>838</v>
      </c>
      <c r="I78" s="1" t="s">
        <v>1320</v>
      </c>
      <c r="J78" s="1" t="s">
        <v>30</v>
      </c>
      <c r="K78" s="1" t="s">
        <v>1321</v>
      </c>
      <c r="L78" s="1" t="s">
        <v>1321</v>
      </c>
      <c r="M78" s="1" t="s">
        <v>841</v>
      </c>
      <c r="N78" s="1" t="s">
        <v>841</v>
      </c>
      <c r="O78" s="1" t="s">
        <v>842</v>
      </c>
      <c r="P78" s="1" t="s">
        <v>843</v>
      </c>
      <c r="Q78" s="1" t="s">
        <v>844</v>
      </c>
      <c r="R78" s="1" t="s">
        <v>1322</v>
      </c>
      <c r="S78" s="1" t="s">
        <v>846</v>
      </c>
      <c r="T78" s="1" t="s">
        <v>847</v>
      </c>
      <c r="U78" s="1" t="s">
        <v>848</v>
      </c>
      <c r="V78" s="1" t="s">
        <v>966</v>
      </c>
    </row>
    <row r="79" s="1" customFormat="1" spans="1:22">
      <c r="A79" s="3">
        <v>999224412285531</v>
      </c>
      <c r="B79" s="1" t="s">
        <v>1291</v>
      </c>
      <c r="C79" s="1" t="s">
        <v>1323</v>
      </c>
      <c r="D79" s="1" t="s">
        <v>1324</v>
      </c>
      <c r="E79" s="1" t="s">
        <v>1325</v>
      </c>
      <c r="F79" s="1" t="s">
        <v>833</v>
      </c>
      <c r="G79" s="1" t="s">
        <v>837</v>
      </c>
      <c r="H79" s="1" t="s">
        <v>838</v>
      </c>
      <c r="I79" s="1" t="s">
        <v>1326</v>
      </c>
      <c r="J79" s="1" t="s">
        <v>30</v>
      </c>
      <c r="K79" s="1" t="s">
        <v>1327</v>
      </c>
      <c r="L79" s="1" t="s">
        <v>1327</v>
      </c>
      <c r="M79" s="1" t="s">
        <v>841</v>
      </c>
      <c r="N79" s="1" t="s">
        <v>841</v>
      </c>
      <c r="O79" s="1" t="s">
        <v>842</v>
      </c>
      <c r="P79" s="1" t="s">
        <v>843</v>
      </c>
      <c r="Q79" s="1" t="s">
        <v>844</v>
      </c>
      <c r="R79" s="1" t="s">
        <v>1328</v>
      </c>
      <c r="S79" s="1" t="s">
        <v>846</v>
      </c>
      <c r="T79" s="1" t="s">
        <v>847</v>
      </c>
      <c r="U79" s="1" t="s">
        <v>848</v>
      </c>
      <c r="V79" s="1" t="s">
        <v>849</v>
      </c>
    </row>
    <row r="80" s="1" customFormat="1" spans="1:22">
      <c r="A80" s="3">
        <v>999224401188272</v>
      </c>
      <c r="B80" s="1" t="s">
        <v>1329</v>
      </c>
      <c r="C80" s="1" t="s">
        <v>1330</v>
      </c>
      <c r="D80" s="1" t="s">
        <v>1331</v>
      </c>
      <c r="E80" s="1" t="s">
        <v>1332</v>
      </c>
      <c r="F80" s="1" t="s">
        <v>833</v>
      </c>
      <c r="G80" s="1" t="s">
        <v>837</v>
      </c>
      <c r="H80" s="1" t="s">
        <v>838</v>
      </c>
      <c r="I80" s="1" t="s">
        <v>1333</v>
      </c>
      <c r="J80" s="1" t="s">
        <v>30</v>
      </c>
      <c r="K80" s="1" t="s">
        <v>1334</v>
      </c>
      <c r="L80" s="1" t="s">
        <v>1334</v>
      </c>
      <c r="M80" s="1" t="s">
        <v>841</v>
      </c>
      <c r="N80" s="1" t="s">
        <v>841</v>
      </c>
      <c r="O80" s="1" t="s">
        <v>842</v>
      </c>
      <c r="P80" s="1" t="s">
        <v>843</v>
      </c>
      <c r="Q80" s="1" t="s">
        <v>844</v>
      </c>
      <c r="R80" s="1" t="s">
        <v>1335</v>
      </c>
      <c r="S80" s="1" t="s">
        <v>846</v>
      </c>
      <c r="T80" s="1" t="s">
        <v>847</v>
      </c>
      <c r="U80" s="1" t="s">
        <v>848</v>
      </c>
      <c r="V80" s="1" t="s">
        <v>883</v>
      </c>
    </row>
    <row r="81" s="1" customFormat="1" spans="1:22">
      <c r="A81" s="3">
        <v>999224393981777</v>
      </c>
      <c r="B81" s="1" t="s">
        <v>1329</v>
      </c>
      <c r="C81" s="1" t="s">
        <v>1336</v>
      </c>
      <c r="D81" s="1" t="s">
        <v>1337</v>
      </c>
      <c r="E81" s="1" t="s">
        <v>1338</v>
      </c>
      <c r="F81" s="1" t="s">
        <v>1024</v>
      </c>
      <c r="G81" s="1" t="s">
        <v>837</v>
      </c>
      <c r="H81" s="1" t="s">
        <v>838</v>
      </c>
      <c r="I81" s="1" t="s">
        <v>1339</v>
      </c>
      <c r="J81" s="1" t="s">
        <v>30</v>
      </c>
      <c r="K81" s="1" t="s">
        <v>1340</v>
      </c>
      <c r="L81" s="1" t="s">
        <v>1340</v>
      </c>
      <c r="M81" s="1" t="s">
        <v>841</v>
      </c>
      <c r="N81" s="1" t="s">
        <v>841</v>
      </c>
      <c r="O81" s="1" t="s">
        <v>842</v>
      </c>
      <c r="P81" s="1" t="s">
        <v>843</v>
      </c>
      <c r="Q81" s="1" t="s">
        <v>844</v>
      </c>
      <c r="R81" s="1" t="s">
        <v>1341</v>
      </c>
      <c r="S81" s="1" t="s">
        <v>846</v>
      </c>
      <c r="T81" s="1" t="s">
        <v>847</v>
      </c>
      <c r="U81" s="1" t="s">
        <v>848</v>
      </c>
      <c r="V81" s="1" t="s">
        <v>932</v>
      </c>
    </row>
    <row r="82" s="1" customFormat="1" spans="1:22">
      <c r="A82" s="3">
        <v>999224387447710</v>
      </c>
      <c r="B82" s="1" t="s">
        <v>1342</v>
      </c>
      <c r="C82" s="1" t="s">
        <v>1343</v>
      </c>
      <c r="D82" s="1" t="s">
        <v>1344</v>
      </c>
      <c r="E82" s="1" t="s">
        <v>1345</v>
      </c>
      <c r="F82" s="1" t="s">
        <v>985</v>
      </c>
      <c r="G82" s="1" t="s">
        <v>837</v>
      </c>
      <c r="H82" s="1" t="s">
        <v>838</v>
      </c>
      <c r="I82" s="1" t="s">
        <v>1346</v>
      </c>
      <c r="J82" s="1" t="s">
        <v>30</v>
      </c>
      <c r="K82" s="1" t="s">
        <v>1347</v>
      </c>
      <c r="L82" s="1" t="s">
        <v>1347</v>
      </c>
      <c r="M82" s="1" t="s">
        <v>841</v>
      </c>
      <c r="N82" s="1" t="s">
        <v>841</v>
      </c>
      <c r="O82" s="1" t="s">
        <v>842</v>
      </c>
      <c r="P82" s="1" t="s">
        <v>843</v>
      </c>
      <c r="Q82" s="1" t="s">
        <v>844</v>
      </c>
      <c r="R82" s="1" t="s">
        <v>1348</v>
      </c>
      <c r="S82" s="1" t="s">
        <v>846</v>
      </c>
      <c r="T82" s="1" t="s">
        <v>847</v>
      </c>
      <c r="U82" s="1" t="s">
        <v>848</v>
      </c>
      <c r="V82" s="1" t="s">
        <v>1266</v>
      </c>
    </row>
    <row r="83" s="1" customFormat="1" spans="1:22">
      <c r="A83" s="3">
        <v>24386423613</v>
      </c>
      <c r="B83" s="1" t="s">
        <v>1342</v>
      </c>
      <c r="C83" s="1" t="s">
        <v>1349</v>
      </c>
      <c r="D83" s="1" t="s">
        <v>1350</v>
      </c>
      <c r="E83" s="1" t="s">
        <v>1351</v>
      </c>
      <c r="F83" s="1" t="s">
        <v>833</v>
      </c>
      <c r="G83" s="1" t="s">
        <v>837</v>
      </c>
      <c r="H83" s="1" t="s">
        <v>838</v>
      </c>
      <c r="I83" s="1" t="s">
        <v>1352</v>
      </c>
      <c r="J83" s="1" t="s">
        <v>30</v>
      </c>
      <c r="K83" s="1" t="s">
        <v>1353</v>
      </c>
      <c r="L83" s="1" t="s">
        <v>1353</v>
      </c>
      <c r="M83" s="1" t="s">
        <v>841</v>
      </c>
      <c r="N83" s="1" t="s">
        <v>841</v>
      </c>
      <c r="O83" s="1" t="s">
        <v>842</v>
      </c>
      <c r="P83" s="1" t="s">
        <v>843</v>
      </c>
      <c r="Q83" s="1" t="s">
        <v>844</v>
      </c>
      <c r="R83" s="1" t="s">
        <v>1354</v>
      </c>
      <c r="S83" s="1" t="s">
        <v>846</v>
      </c>
      <c r="T83" s="1" t="s">
        <v>847</v>
      </c>
      <c r="U83" s="1" t="s">
        <v>848</v>
      </c>
      <c r="V83" s="1" t="s">
        <v>876</v>
      </c>
    </row>
    <row r="84" s="1" customFormat="1" spans="1:22">
      <c r="A84" s="3">
        <v>999224385459801</v>
      </c>
      <c r="B84" s="1" t="s">
        <v>1342</v>
      </c>
      <c r="C84" s="1" t="s">
        <v>1355</v>
      </c>
      <c r="D84" s="1" t="s">
        <v>1356</v>
      </c>
      <c r="E84" s="1" t="s">
        <v>1357</v>
      </c>
      <c r="F84" s="1" t="s">
        <v>833</v>
      </c>
      <c r="G84" s="1" t="s">
        <v>837</v>
      </c>
      <c r="H84" s="1" t="s">
        <v>838</v>
      </c>
      <c r="I84" s="1" t="s">
        <v>1358</v>
      </c>
      <c r="J84" s="1" t="s">
        <v>30</v>
      </c>
      <c r="K84" s="1" t="s">
        <v>1359</v>
      </c>
      <c r="L84" s="1" t="s">
        <v>1359</v>
      </c>
      <c r="M84" s="1" t="s">
        <v>841</v>
      </c>
      <c r="N84" s="1" t="s">
        <v>841</v>
      </c>
      <c r="O84" s="1" t="s">
        <v>842</v>
      </c>
      <c r="P84" s="1" t="s">
        <v>843</v>
      </c>
      <c r="Q84" s="1" t="s">
        <v>844</v>
      </c>
      <c r="R84" s="1" t="s">
        <v>1360</v>
      </c>
      <c r="S84" s="1" t="s">
        <v>846</v>
      </c>
      <c r="T84" s="1" t="s">
        <v>847</v>
      </c>
      <c r="U84" s="1" t="s">
        <v>848</v>
      </c>
      <c r="V84" s="1" t="s">
        <v>1103</v>
      </c>
    </row>
    <row r="85" s="1" customFormat="1" spans="1:22">
      <c r="A85" s="3">
        <v>999224382700499</v>
      </c>
      <c r="B85" s="1" t="s">
        <v>1342</v>
      </c>
      <c r="C85" s="1" t="s">
        <v>1361</v>
      </c>
      <c r="D85" s="1" t="s">
        <v>1362</v>
      </c>
      <c r="E85" s="1" t="s">
        <v>1363</v>
      </c>
      <c r="F85" s="1" t="s">
        <v>1024</v>
      </c>
      <c r="G85" s="1" t="s">
        <v>837</v>
      </c>
      <c r="H85" s="1" t="s">
        <v>838</v>
      </c>
      <c r="I85" s="1" t="s">
        <v>1364</v>
      </c>
      <c r="J85" s="1" t="s">
        <v>30</v>
      </c>
      <c r="K85" s="1" t="s">
        <v>1365</v>
      </c>
      <c r="L85" s="1" t="s">
        <v>1365</v>
      </c>
      <c r="M85" s="1" t="s">
        <v>841</v>
      </c>
      <c r="N85" s="1" t="s">
        <v>841</v>
      </c>
      <c r="O85" s="1" t="s">
        <v>842</v>
      </c>
      <c r="P85" s="1" t="s">
        <v>843</v>
      </c>
      <c r="Q85" s="1" t="s">
        <v>844</v>
      </c>
      <c r="R85" s="1" t="s">
        <v>1366</v>
      </c>
      <c r="S85" s="1" t="s">
        <v>846</v>
      </c>
      <c r="T85" s="1" t="s">
        <v>847</v>
      </c>
      <c r="U85" s="1" t="s">
        <v>848</v>
      </c>
      <c r="V85" s="1" t="s">
        <v>932</v>
      </c>
    </row>
    <row r="86" s="1" customFormat="1" spans="1:22">
      <c r="A86" s="3">
        <v>999224380541676</v>
      </c>
      <c r="B86" s="1" t="s">
        <v>1342</v>
      </c>
      <c r="C86" s="1" t="s">
        <v>1367</v>
      </c>
      <c r="D86" s="1" t="s">
        <v>1368</v>
      </c>
      <c r="E86" s="1" t="s">
        <v>1369</v>
      </c>
      <c r="F86" s="1" t="s">
        <v>833</v>
      </c>
      <c r="G86" s="1" t="s">
        <v>837</v>
      </c>
      <c r="H86" s="1" t="s">
        <v>838</v>
      </c>
      <c r="I86" s="1" t="s">
        <v>1370</v>
      </c>
      <c r="J86" s="1" t="s">
        <v>30</v>
      </c>
      <c r="K86" s="1" t="s">
        <v>1371</v>
      </c>
      <c r="L86" s="1" t="s">
        <v>1371</v>
      </c>
      <c r="M86" s="1" t="s">
        <v>841</v>
      </c>
      <c r="N86" s="1" t="s">
        <v>841</v>
      </c>
      <c r="O86" s="1" t="s">
        <v>842</v>
      </c>
      <c r="P86" s="1" t="s">
        <v>843</v>
      </c>
      <c r="Q86" s="1" t="s">
        <v>844</v>
      </c>
      <c r="R86" s="1" t="s">
        <v>1372</v>
      </c>
      <c r="S86" s="1" t="s">
        <v>846</v>
      </c>
      <c r="T86" s="1" t="s">
        <v>847</v>
      </c>
      <c r="U86" s="1" t="s">
        <v>848</v>
      </c>
      <c r="V86" s="1" t="s">
        <v>966</v>
      </c>
    </row>
    <row r="87" s="1" customFormat="1" spans="1:22">
      <c r="A87" s="3">
        <v>999224379706133</v>
      </c>
      <c r="B87" s="1" t="s">
        <v>1342</v>
      </c>
      <c r="C87" s="1" t="s">
        <v>1373</v>
      </c>
      <c r="D87" s="1" t="s">
        <v>1374</v>
      </c>
      <c r="E87" s="1" t="s">
        <v>1375</v>
      </c>
      <c r="F87" s="1" t="s">
        <v>985</v>
      </c>
      <c r="G87" s="1" t="s">
        <v>837</v>
      </c>
      <c r="H87" s="1" t="s">
        <v>838</v>
      </c>
      <c r="I87" s="1" t="s">
        <v>1376</v>
      </c>
      <c r="J87" s="1" t="s">
        <v>30</v>
      </c>
      <c r="K87" s="1" t="s">
        <v>1377</v>
      </c>
      <c r="L87" s="1" t="s">
        <v>1377</v>
      </c>
      <c r="M87" s="1" t="s">
        <v>841</v>
      </c>
      <c r="N87" s="1" t="s">
        <v>841</v>
      </c>
      <c r="O87" s="1" t="s">
        <v>842</v>
      </c>
      <c r="P87" s="1" t="s">
        <v>843</v>
      </c>
      <c r="Q87" s="1" t="s">
        <v>844</v>
      </c>
      <c r="R87" s="1" t="s">
        <v>1378</v>
      </c>
      <c r="S87" s="1" t="s">
        <v>846</v>
      </c>
      <c r="T87" s="1" t="s">
        <v>847</v>
      </c>
      <c r="U87" s="1" t="s">
        <v>848</v>
      </c>
      <c r="V87" s="1" t="s">
        <v>1379</v>
      </c>
    </row>
    <row r="88" s="1" customFormat="1" spans="1:22">
      <c r="A88" s="3">
        <v>999224378545452</v>
      </c>
      <c r="B88" s="1" t="s">
        <v>1342</v>
      </c>
      <c r="C88" s="1" t="s">
        <v>1380</v>
      </c>
      <c r="D88" s="1" t="s">
        <v>1381</v>
      </c>
      <c r="E88" s="1" t="s">
        <v>1382</v>
      </c>
      <c r="F88" s="1" t="s">
        <v>1118</v>
      </c>
      <c r="G88" s="1" t="s">
        <v>837</v>
      </c>
      <c r="H88" s="1" t="s">
        <v>838</v>
      </c>
      <c r="I88" s="1" t="s">
        <v>1383</v>
      </c>
      <c r="J88" s="1" t="s">
        <v>30</v>
      </c>
      <c r="K88" s="1" t="s">
        <v>1384</v>
      </c>
      <c r="L88" s="1" t="s">
        <v>1384</v>
      </c>
      <c r="M88" s="1" t="s">
        <v>841</v>
      </c>
      <c r="N88" s="1" t="s">
        <v>841</v>
      </c>
      <c r="O88" s="1" t="s">
        <v>842</v>
      </c>
      <c r="P88" s="1" t="s">
        <v>843</v>
      </c>
      <c r="Q88" s="1" t="s">
        <v>844</v>
      </c>
      <c r="R88" s="1" t="s">
        <v>1385</v>
      </c>
      <c r="S88" s="1" t="s">
        <v>846</v>
      </c>
      <c r="T88" s="1" t="s">
        <v>847</v>
      </c>
      <c r="U88" s="1" t="s">
        <v>848</v>
      </c>
      <c r="V88" s="1" t="s">
        <v>876</v>
      </c>
    </row>
    <row r="89" s="1" customFormat="1" spans="1:22">
      <c r="A89" s="3">
        <v>999224366759669</v>
      </c>
      <c r="B89" s="1" t="s">
        <v>1386</v>
      </c>
      <c r="C89" s="1" t="s">
        <v>1387</v>
      </c>
      <c r="D89" s="1" t="s">
        <v>1388</v>
      </c>
      <c r="E89" s="1" t="s">
        <v>1389</v>
      </c>
      <c r="F89" s="1" t="s">
        <v>985</v>
      </c>
      <c r="G89" s="1" t="s">
        <v>837</v>
      </c>
      <c r="H89" s="1" t="s">
        <v>838</v>
      </c>
      <c r="I89" s="1" t="s">
        <v>1390</v>
      </c>
      <c r="J89" s="1" t="s">
        <v>30</v>
      </c>
      <c r="K89" s="1" t="s">
        <v>1391</v>
      </c>
      <c r="L89" s="1" t="s">
        <v>1391</v>
      </c>
      <c r="M89" s="1" t="s">
        <v>841</v>
      </c>
      <c r="N89" s="1" t="s">
        <v>841</v>
      </c>
      <c r="O89" s="1" t="s">
        <v>842</v>
      </c>
      <c r="P89" s="1" t="s">
        <v>843</v>
      </c>
      <c r="Q89" s="1" t="s">
        <v>844</v>
      </c>
      <c r="R89" s="1" t="s">
        <v>1392</v>
      </c>
      <c r="S89" s="1" t="s">
        <v>846</v>
      </c>
      <c r="T89" s="1" t="s">
        <v>847</v>
      </c>
      <c r="U89" s="1" t="s">
        <v>848</v>
      </c>
      <c r="V89" s="1" t="s">
        <v>1266</v>
      </c>
    </row>
    <row r="90" s="1" customFormat="1" spans="1:22">
      <c r="A90" s="3">
        <v>999224366011863</v>
      </c>
      <c r="B90" s="1" t="s">
        <v>1386</v>
      </c>
      <c r="C90" s="1" t="s">
        <v>1393</v>
      </c>
      <c r="D90" s="1" t="s">
        <v>1394</v>
      </c>
      <c r="E90" s="1" t="s">
        <v>1395</v>
      </c>
      <c r="F90" s="1" t="s">
        <v>1118</v>
      </c>
      <c r="G90" s="1" t="s">
        <v>837</v>
      </c>
      <c r="H90" s="1" t="s">
        <v>838</v>
      </c>
      <c r="I90" s="1" t="s">
        <v>1396</v>
      </c>
      <c r="J90" s="1" t="s">
        <v>30</v>
      </c>
      <c r="K90" s="1" t="s">
        <v>1397</v>
      </c>
      <c r="L90" s="1" t="s">
        <v>1397</v>
      </c>
      <c r="M90" s="1" t="s">
        <v>841</v>
      </c>
      <c r="N90" s="1" t="s">
        <v>841</v>
      </c>
      <c r="O90" s="1" t="s">
        <v>842</v>
      </c>
      <c r="P90" s="1" t="s">
        <v>843</v>
      </c>
      <c r="Q90" s="1" t="s">
        <v>844</v>
      </c>
      <c r="R90" s="1" t="s">
        <v>1398</v>
      </c>
      <c r="S90" s="1" t="s">
        <v>846</v>
      </c>
      <c r="T90" s="1" t="s">
        <v>847</v>
      </c>
      <c r="U90" s="1" t="s">
        <v>848</v>
      </c>
      <c r="V90" s="1" t="s">
        <v>998</v>
      </c>
    </row>
    <row r="91" s="1" customFormat="1" spans="1:22">
      <c r="A91" s="3">
        <v>999224361591165</v>
      </c>
      <c r="B91" s="1" t="s">
        <v>1386</v>
      </c>
      <c r="C91" s="1" t="s">
        <v>1399</v>
      </c>
      <c r="D91" s="1" t="s">
        <v>1400</v>
      </c>
      <c r="E91" s="1" t="s">
        <v>1401</v>
      </c>
      <c r="F91" s="1" t="s">
        <v>1247</v>
      </c>
      <c r="G91" s="1" t="s">
        <v>837</v>
      </c>
      <c r="H91" s="1" t="s">
        <v>838</v>
      </c>
      <c r="I91" s="1" t="s">
        <v>1402</v>
      </c>
      <c r="J91" s="1" t="s">
        <v>30</v>
      </c>
      <c r="K91" s="1" t="s">
        <v>1403</v>
      </c>
      <c r="L91" s="1" t="s">
        <v>1403</v>
      </c>
      <c r="M91" s="1" t="s">
        <v>841</v>
      </c>
      <c r="N91" s="1" t="s">
        <v>841</v>
      </c>
      <c r="O91" s="1" t="s">
        <v>842</v>
      </c>
      <c r="P91" s="1" t="s">
        <v>843</v>
      </c>
      <c r="Q91" s="1" t="s">
        <v>844</v>
      </c>
      <c r="R91" s="1" t="s">
        <v>1404</v>
      </c>
      <c r="S91" s="1" t="s">
        <v>846</v>
      </c>
      <c r="T91" s="1" t="s">
        <v>847</v>
      </c>
      <c r="U91" s="1" t="s">
        <v>848</v>
      </c>
      <c r="V91" s="1" t="s">
        <v>856</v>
      </c>
    </row>
    <row r="92" s="1" customFormat="1" spans="1:22">
      <c r="A92" s="3">
        <v>999224356972920</v>
      </c>
      <c r="B92" s="1" t="s">
        <v>1405</v>
      </c>
      <c r="C92" s="1" t="s">
        <v>1406</v>
      </c>
      <c r="D92" s="1" t="s">
        <v>1407</v>
      </c>
      <c r="E92" s="1" t="s">
        <v>1408</v>
      </c>
      <c r="F92" s="1" t="s">
        <v>833</v>
      </c>
      <c r="G92" s="1" t="s">
        <v>837</v>
      </c>
      <c r="H92" s="1" t="s">
        <v>838</v>
      </c>
      <c r="I92" s="1" t="s">
        <v>1409</v>
      </c>
      <c r="J92" s="1" t="s">
        <v>30</v>
      </c>
      <c r="K92" s="1" t="s">
        <v>1410</v>
      </c>
      <c r="L92" s="1" t="s">
        <v>1410</v>
      </c>
      <c r="M92" s="1" t="s">
        <v>841</v>
      </c>
      <c r="N92" s="1" t="s">
        <v>841</v>
      </c>
      <c r="O92" s="1" t="s">
        <v>842</v>
      </c>
      <c r="P92" s="1" t="s">
        <v>843</v>
      </c>
      <c r="Q92" s="1" t="s">
        <v>844</v>
      </c>
      <c r="R92" s="1" t="s">
        <v>1411</v>
      </c>
      <c r="S92" s="1" t="s">
        <v>846</v>
      </c>
      <c r="T92" s="1" t="s">
        <v>847</v>
      </c>
      <c r="U92" s="1" t="s">
        <v>848</v>
      </c>
      <c r="V92" s="1" t="s">
        <v>856</v>
      </c>
    </row>
    <row r="93" s="1" customFormat="1" spans="1:22">
      <c r="A93" s="3">
        <v>24340857668</v>
      </c>
      <c r="B93" s="1" t="s">
        <v>1405</v>
      </c>
      <c r="C93" s="1" t="s">
        <v>1412</v>
      </c>
      <c r="D93" s="1" t="s">
        <v>1413</v>
      </c>
      <c r="E93" s="1" t="s">
        <v>1414</v>
      </c>
      <c r="F93" s="1" t="s">
        <v>985</v>
      </c>
      <c r="G93" s="1" t="s">
        <v>837</v>
      </c>
      <c r="H93" s="1" t="s">
        <v>838</v>
      </c>
      <c r="I93" s="1" t="s">
        <v>1415</v>
      </c>
      <c r="J93" s="1" t="s">
        <v>30</v>
      </c>
      <c r="K93" s="1" t="s">
        <v>1416</v>
      </c>
      <c r="L93" s="1" t="s">
        <v>1416</v>
      </c>
      <c r="M93" s="1" t="s">
        <v>841</v>
      </c>
      <c r="N93" s="1" t="s">
        <v>841</v>
      </c>
      <c r="O93" s="1" t="s">
        <v>842</v>
      </c>
      <c r="P93" s="1" t="s">
        <v>843</v>
      </c>
      <c r="Q93" s="1" t="s">
        <v>844</v>
      </c>
      <c r="R93" s="1" t="s">
        <v>1417</v>
      </c>
      <c r="S93" s="1" t="s">
        <v>846</v>
      </c>
      <c r="T93" s="1" t="s">
        <v>847</v>
      </c>
      <c r="U93" s="1" t="s">
        <v>848</v>
      </c>
      <c r="V93" s="1" t="s">
        <v>876</v>
      </c>
    </row>
    <row r="94" s="1" customFormat="1" spans="1:22">
      <c r="A94" s="3">
        <v>999224325394452</v>
      </c>
      <c r="B94" s="1" t="s">
        <v>1418</v>
      </c>
      <c r="C94" s="1" t="s">
        <v>1419</v>
      </c>
      <c r="D94" s="1" t="s">
        <v>1420</v>
      </c>
      <c r="E94" s="1" t="s">
        <v>1421</v>
      </c>
      <c r="F94" s="1" t="s">
        <v>1024</v>
      </c>
      <c r="G94" s="1" t="s">
        <v>837</v>
      </c>
      <c r="H94" s="1" t="s">
        <v>838</v>
      </c>
      <c r="I94" s="1" t="s">
        <v>1422</v>
      </c>
      <c r="J94" s="1" t="s">
        <v>30</v>
      </c>
      <c r="K94" s="1" t="s">
        <v>1423</v>
      </c>
      <c r="L94" s="1" t="s">
        <v>1423</v>
      </c>
      <c r="M94" s="1" t="s">
        <v>841</v>
      </c>
      <c r="N94" s="1" t="s">
        <v>841</v>
      </c>
      <c r="O94" s="1" t="s">
        <v>842</v>
      </c>
      <c r="P94" s="1" t="s">
        <v>843</v>
      </c>
      <c r="Q94" s="1" t="s">
        <v>844</v>
      </c>
      <c r="R94" s="1" t="s">
        <v>1424</v>
      </c>
      <c r="S94" s="1" t="s">
        <v>846</v>
      </c>
      <c r="T94" s="1" t="s">
        <v>847</v>
      </c>
      <c r="U94" s="1" t="s">
        <v>848</v>
      </c>
      <c r="V94" s="1" t="s">
        <v>856</v>
      </c>
    </row>
    <row r="95" s="1" customFormat="1" spans="1:22">
      <c r="A95" s="3">
        <v>999224314262821</v>
      </c>
      <c r="B95" s="1" t="s">
        <v>1425</v>
      </c>
      <c r="C95" s="1" t="s">
        <v>1426</v>
      </c>
      <c r="D95" s="1" t="s">
        <v>1427</v>
      </c>
      <c r="E95" s="1" t="s">
        <v>1428</v>
      </c>
      <c r="F95" s="1" t="s">
        <v>985</v>
      </c>
      <c r="G95" s="1" t="s">
        <v>837</v>
      </c>
      <c r="H95" s="1" t="s">
        <v>838</v>
      </c>
      <c r="I95" s="1" t="s">
        <v>1429</v>
      </c>
      <c r="J95" s="1" t="s">
        <v>30</v>
      </c>
      <c r="K95" s="1" t="s">
        <v>1410</v>
      </c>
      <c r="L95" s="1" t="s">
        <v>1410</v>
      </c>
      <c r="M95" s="1" t="s">
        <v>841</v>
      </c>
      <c r="N95" s="1" t="s">
        <v>841</v>
      </c>
      <c r="O95" s="1" t="s">
        <v>842</v>
      </c>
      <c r="P95" s="1" t="s">
        <v>843</v>
      </c>
      <c r="Q95" s="1" t="s">
        <v>844</v>
      </c>
      <c r="R95" s="1" t="s">
        <v>1430</v>
      </c>
      <c r="S95" s="1" t="s">
        <v>846</v>
      </c>
      <c r="T95" s="1" t="s">
        <v>847</v>
      </c>
      <c r="U95" s="1" t="s">
        <v>848</v>
      </c>
      <c r="V95" s="1" t="s">
        <v>876</v>
      </c>
    </row>
    <row r="96" s="1" customFormat="1" spans="1:22">
      <c r="A96" s="3">
        <v>999224306137471</v>
      </c>
      <c r="B96" s="1" t="s">
        <v>1425</v>
      </c>
      <c r="C96" s="1" t="s">
        <v>1431</v>
      </c>
      <c r="D96" s="1" t="s">
        <v>1432</v>
      </c>
      <c r="E96" s="1" t="s">
        <v>1433</v>
      </c>
      <c r="F96" s="1" t="s">
        <v>833</v>
      </c>
      <c r="G96" s="1" t="s">
        <v>837</v>
      </c>
      <c r="H96" s="1" t="s">
        <v>838</v>
      </c>
      <c r="I96" s="1" t="s">
        <v>1434</v>
      </c>
      <c r="J96" s="1" t="s">
        <v>30</v>
      </c>
      <c r="K96" s="1" t="s">
        <v>1435</v>
      </c>
      <c r="L96" s="1" t="s">
        <v>1435</v>
      </c>
      <c r="M96" s="1" t="s">
        <v>841</v>
      </c>
      <c r="N96" s="1" t="s">
        <v>841</v>
      </c>
      <c r="O96" s="1" t="s">
        <v>842</v>
      </c>
      <c r="P96" s="1" t="s">
        <v>843</v>
      </c>
      <c r="Q96" s="1" t="s">
        <v>844</v>
      </c>
      <c r="R96" s="1" t="s">
        <v>1436</v>
      </c>
      <c r="S96" s="1" t="s">
        <v>846</v>
      </c>
      <c r="T96" s="1" t="s">
        <v>847</v>
      </c>
      <c r="U96" s="1" t="s">
        <v>848</v>
      </c>
      <c r="V96" s="1" t="s">
        <v>1437</v>
      </c>
    </row>
    <row r="97" s="1" customFormat="1" spans="1:22">
      <c r="A97" s="3">
        <v>999224302093269</v>
      </c>
      <c r="B97" s="1" t="s">
        <v>1438</v>
      </c>
      <c r="C97" s="1" t="s">
        <v>1439</v>
      </c>
      <c r="D97" s="1" t="s">
        <v>1440</v>
      </c>
      <c r="E97" s="1" t="s">
        <v>1441</v>
      </c>
      <c r="F97" s="1" t="s">
        <v>1071</v>
      </c>
      <c r="G97" s="1" t="s">
        <v>837</v>
      </c>
      <c r="H97" s="1" t="s">
        <v>838</v>
      </c>
      <c r="I97" s="1" t="s">
        <v>1442</v>
      </c>
      <c r="J97" s="1" t="s">
        <v>30</v>
      </c>
      <c r="K97" s="1" t="s">
        <v>1443</v>
      </c>
      <c r="L97" s="1" t="s">
        <v>1443</v>
      </c>
      <c r="M97" s="1" t="s">
        <v>841</v>
      </c>
      <c r="N97" s="1" t="s">
        <v>841</v>
      </c>
      <c r="O97" s="1" t="s">
        <v>842</v>
      </c>
      <c r="P97" s="1" t="s">
        <v>843</v>
      </c>
      <c r="Q97" s="1" t="s">
        <v>844</v>
      </c>
      <c r="R97" s="1" t="s">
        <v>1444</v>
      </c>
      <c r="S97" s="1" t="s">
        <v>846</v>
      </c>
      <c r="T97" s="1" t="s">
        <v>847</v>
      </c>
      <c r="U97" s="1" t="s">
        <v>848</v>
      </c>
      <c r="V97" s="1" t="s">
        <v>932</v>
      </c>
    </row>
    <row r="98" s="1" customFormat="1" spans="1:22">
      <c r="A98" s="3">
        <v>999224294029787</v>
      </c>
      <c r="B98" s="1" t="s">
        <v>1438</v>
      </c>
      <c r="C98" s="1" t="s">
        <v>1445</v>
      </c>
      <c r="D98" s="1" t="s">
        <v>1446</v>
      </c>
      <c r="E98" s="1" t="s">
        <v>1447</v>
      </c>
      <c r="F98" s="1" t="s">
        <v>985</v>
      </c>
      <c r="G98" s="1" t="s">
        <v>837</v>
      </c>
      <c r="H98" s="1" t="s">
        <v>838</v>
      </c>
      <c r="I98" s="1" t="s">
        <v>1448</v>
      </c>
      <c r="J98" s="1" t="s">
        <v>30</v>
      </c>
      <c r="K98" s="1" t="s">
        <v>1449</v>
      </c>
      <c r="L98" s="1" t="s">
        <v>1449</v>
      </c>
      <c r="M98" s="1" t="s">
        <v>841</v>
      </c>
      <c r="N98" s="1" t="s">
        <v>841</v>
      </c>
      <c r="O98" s="1" t="s">
        <v>842</v>
      </c>
      <c r="P98" s="1" t="s">
        <v>843</v>
      </c>
      <c r="Q98" s="1" t="s">
        <v>844</v>
      </c>
      <c r="R98" s="1" t="s">
        <v>1450</v>
      </c>
      <c r="S98" s="1" t="s">
        <v>846</v>
      </c>
      <c r="T98" s="1" t="s">
        <v>847</v>
      </c>
      <c r="U98" s="1" t="s">
        <v>848</v>
      </c>
      <c r="V98" s="1" t="s">
        <v>876</v>
      </c>
    </row>
    <row r="99" s="1" customFormat="1" spans="1:22">
      <c r="A99" s="3">
        <v>999224293027827</v>
      </c>
      <c r="B99" s="1" t="s">
        <v>1438</v>
      </c>
      <c r="C99" s="1" t="s">
        <v>1451</v>
      </c>
      <c r="D99" s="1" t="s">
        <v>1452</v>
      </c>
      <c r="E99" s="1" t="s">
        <v>1453</v>
      </c>
      <c r="F99" s="1" t="s">
        <v>833</v>
      </c>
      <c r="G99" s="1" t="s">
        <v>837</v>
      </c>
      <c r="H99" s="1" t="s">
        <v>838</v>
      </c>
      <c r="I99" s="1" t="s">
        <v>1454</v>
      </c>
      <c r="J99" s="1" t="s">
        <v>30</v>
      </c>
      <c r="K99" s="1" t="s">
        <v>1455</v>
      </c>
      <c r="L99" s="1" t="s">
        <v>1455</v>
      </c>
      <c r="M99" s="1" t="s">
        <v>841</v>
      </c>
      <c r="N99" s="1" t="s">
        <v>841</v>
      </c>
      <c r="O99" s="1" t="s">
        <v>842</v>
      </c>
      <c r="P99" s="1" t="s">
        <v>843</v>
      </c>
      <c r="Q99" s="1" t="s">
        <v>844</v>
      </c>
      <c r="R99" s="1" t="s">
        <v>1456</v>
      </c>
      <c r="S99" s="1" t="s">
        <v>846</v>
      </c>
      <c r="T99" s="1" t="s">
        <v>847</v>
      </c>
      <c r="U99" s="1" t="s">
        <v>848</v>
      </c>
      <c r="V99" s="1" t="s">
        <v>1225</v>
      </c>
    </row>
    <row r="100" s="1" customFormat="1" spans="1:22">
      <c r="A100" s="3">
        <v>999224283640426</v>
      </c>
      <c r="B100" s="1" t="s">
        <v>1438</v>
      </c>
      <c r="C100" s="1" t="s">
        <v>1457</v>
      </c>
      <c r="D100" s="1" t="s">
        <v>1458</v>
      </c>
      <c r="E100" s="1" t="s">
        <v>1459</v>
      </c>
      <c r="F100" s="1" t="s">
        <v>985</v>
      </c>
      <c r="G100" s="1" t="s">
        <v>837</v>
      </c>
      <c r="H100" s="1" t="s">
        <v>838</v>
      </c>
      <c r="I100" s="1" t="s">
        <v>1460</v>
      </c>
      <c r="J100" s="1" t="s">
        <v>30</v>
      </c>
      <c r="K100" s="1" t="s">
        <v>1461</v>
      </c>
      <c r="L100" s="1" t="s">
        <v>1461</v>
      </c>
      <c r="M100" s="1" t="s">
        <v>841</v>
      </c>
      <c r="N100" s="1" t="s">
        <v>841</v>
      </c>
      <c r="O100" s="1" t="s">
        <v>842</v>
      </c>
      <c r="P100" s="1" t="s">
        <v>843</v>
      </c>
      <c r="Q100" s="1" t="s">
        <v>844</v>
      </c>
      <c r="R100" s="1" t="s">
        <v>1462</v>
      </c>
      <c r="S100" s="1" t="s">
        <v>846</v>
      </c>
      <c r="T100" s="1" t="s">
        <v>847</v>
      </c>
      <c r="U100" s="1" t="s">
        <v>848</v>
      </c>
      <c r="V100" s="1" t="s">
        <v>876</v>
      </c>
    </row>
    <row r="101" s="1" customFormat="1" spans="1:22">
      <c r="A101" s="3">
        <v>999224291618968</v>
      </c>
      <c r="B101" s="1" t="s">
        <v>1438</v>
      </c>
      <c r="C101" s="1" t="s">
        <v>1463</v>
      </c>
      <c r="D101" s="1" t="s">
        <v>1464</v>
      </c>
      <c r="E101" s="1" t="s">
        <v>1465</v>
      </c>
      <c r="F101" s="1" t="s">
        <v>1024</v>
      </c>
      <c r="G101" s="1" t="s">
        <v>837</v>
      </c>
      <c r="H101" s="1" t="s">
        <v>838</v>
      </c>
      <c r="I101" s="1" t="s">
        <v>1466</v>
      </c>
      <c r="J101" s="1" t="s">
        <v>30</v>
      </c>
      <c r="K101" s="1" t="s">
        <v>1467</v>
      </c>
      <c r="L101" s="1" t="s">
        <v>1467</v>
      </c>
      <c r="M101" s="1" t="s">
        <v>841</v>
      </c>
      <c r="N101" s="1" t="s">
        <v>841</v>
      </c>
      <c r="O101" s="1" t="s">
        <v>842</v>
      </c>
      <c r="P101" s="1" t="s">
        <v>843</v>
      </c>
      <c r="Q101" s="1" t="s">
        <v>844</v>
      </c>
      <c r="R101" s="1" t="s">
        <v>1468</v>
      </c>
      <c r="S101" s="1" t="s">
        <v>846</v>
      </c>
      <c r="T101" s="1" t="s">
        <v>847</v>
      </c>
      <c r="U101" s="1" t="s">
        <v>848</v>
      </c>
      <c r="V101" s="1" t="s">
        <v>1011</v>
      </c>
    </row>
    <row r="102" s="1" customFormat="1" spans="1:22">
      <c r="A102" s="3">
        <v>999224291598621</v>
      </c>
      <c r="B102" s="1" t="s">
        <v>1438</v>
      </c>
      <c r="C102" s="1" t="s">
        <v>1469</v>
      </c>
      <c r="D102" s="1" t="s">
        <v>1464</v>
      </c>
      <c r="E102" s="1" t="s">
        <v>1470</v>
      </c>
      <c r="F102" s="1" t="s">
        <v>1024</v>
      </c>
      <c r="G102" s="1" t="s">
        <v>837</v>
      </c>
      <c r="H102" s="1" t="s">
        <v>838</v>
      </c>
      <c r="I102" s="1" t="s">
        <v>1471</v>
      </c>
      <c r="J102" s="1" t="s">
        <v>30</v>
      </c>
      <c r="K102" s="1" t="s">
        <v>1472</v>
      </c>
      <c r="L102" s="1" t="s">
        <v>1472</v>
      </c>
      <c r="M102" s="1" t="s">
        <v>841</v>
      </c>
      <c r="N102" s="1" t="s">
        <v>841</v>
      </c>
      <c r="O102" s="1" t="s">
        <v>842</v>
      </c>
      <c r="P102" s="1" t="s">
        <v>843</v>
      </c>
      <c r="Q102" s="1" t="s">
        <v>844</v>
      </c>
      <c r="R102" s="1" t="s">
        <v>1473</v>
      </c>
      <c r="S102" s="1" t="s">
        <v>846</v>
      </c>
      <c r="T102" s="1" t="s">
        <v>847</v>
      </c>
      <c r="U102" s="1" t="s">
        <v>848</v>
      </c>
      <c r="V102" s="1" t="s">
        <v>1011</v>
      </c>
    </row>
    <row r="103" s="1" customFormat="1" spans="1:22">
      <c r="A103" s="3">
        <v>999224290253724</v>
      </c>
      <c r="B103" s="1" t="s">
        <v>1438</v>
      </c>
      <c r="C103" s="1" t="s">
        <v>1474</v>
      </c>
      <c r="D103" s="1" t="s">
        <v>1475</v>
      </c>
      <c r="E103" s="1" t="s">
        <v>1476</v>
      </c>
      <c r="F103" s="1" t="s">
        <v>985</v>
      </c>
      <c r="G103" s="1" t="s">
        <v>837</v>
      </c>
      <c r="H103" s="1" t="s">
        <v>838</v>
      </c>
      <c r="I103" s="1" t="s">
        <v>1477</v>
      </c>
      <c r="J103" s="1" t="s">
        <v>30</v>
      </c>
      <c r="K103" s="1" t="s">
        <v>1478</v>
      </c>
      <c r="L103" s="1" t="s">
        <v>1478</v>
      </c>
      <c r="M103" s="1" t="s">
        <v>841</v>
      </c>
      <c r="N103" s="1" t="s">
        <v>841</v>
      </c>
      <c r="O103" s="1" t="s">
        <v>842</v>
      </c>
      <c r="P103" s="1" t="s">
        <v>843</v>
      </c>
      <c r="Q103" s="1" t="s">
        <v>844</v>
      </c>
      <c r="R103" s="1" t="s">
        <v>1479</v>
      </c>
      <c r="S103" s="1" t="s">
        <v>846</v>
      </c>
      <c r="T103" s="1" t="s">
        <v>847</v>
      </c>
      <c r="U103" s="1" t="s">
        <v>848</v>
      </c>
      <c r="V103" s="1" t="s">
        <v>883</v>
      </c>
    </row>
    <row r="104" s="1" customFormat="1" spans="1:22">
      <c r="A104" s="3">
        <v>999224286377800</v>
      </c>
      <c r="B104" s="1" t="s">
        <v>1438</v>
      </c>
      <c r="C104" s="1" t="s">
        <v>1480</v>
      </c>
      <c r="D104" s="1" t="s">
        <v>1318</v>
      </c>
      <c r="E104" s="1" t="s">
        <v>1481</v>
      </c>
      <c r="F104" s="1" t="s">
        <v>1118</v>
      </c>
      <c r="G104" s="1" t="s">
        <v>837</v>
      </c>
      <c r="H104" s="1" t="s">
        <v>838</v>
      </c>
      <c r="I104" s="1" t="s">
        <v>1482</v>
      </c>
      <c r="J104" s="1" t="s">
        <v>30</v>
      </c>
      <c r="K104" s="1" t="s">
        <v>1483</v>
      </c>
      <c r="L104" s="1" t="s">
        <v>1483</v>
      </c>
      <c r="M104" s="1" t="s">
        <v>841</v>
      </c>
      <c r="N104" s="1" t="s">
        <v>841</v>
      </c>
      <c r="O104" s="1" t="s">
        <v>842</v>
      </c>
      <c r="P104" s="1" t="s">
        <v>843</v>
      </c>
      <c r="Q104" s="1" t="s">
        <v>844</v>
      </c>
      <c r="R104" s="1" t="s">
        <v>1484</v>
      </c>
      <c r="S104" s="1" t="s">
        <v>846</v>
      </c>
      <c r="T104" s="1" t="s">
        <v>847</v>
      </c>
      <c r="U104" s="1" t="s">
        <v>848</v>
      </c>
      <c r="V104" s="1" t="s">
        <v>966</v>
      </c>
    </row>
    <row r="105" s="1" customFormat="1" spans="1:22">
      <c r="A105" s="3">
        <v>999224283758829</v>
      </c>
      <c r="B105" s="1" t="s">
        <v>1485</v>
      </c>
      <c r="C105" s="1" t="s">
        <v>1486</v>
      </c>
      <c r="D105" s="1" t="s">
        <v>1487</v>
      </c>
      <c r="E105" s="1" t="s">
        <v>1488</v>
      </c>
      <c r="F105" s="1" t="s">
        <v>833</v>
      </c>
      <c r="G105" s="1" t="s">
        <v>837</v>
      </c>
      <c r="H105" s="1" t="s">
        <v>838</v>
      </c>
      <c r="I105" s="1" t="s">
        <v>1489</v>
      </c>
      <c r="J105" s="1" t="s">
        <v>30</v>
      </c>
      <c r="K105" s="1" t="s">
        <v>1490</v>
      </c>
      <c r="L105" s="1" t="s">
        <v>1490</v>
      </c>
      <c r="M105" s="1" t="s">
        <v>841</v>
      </c>
      <c r="N105" s="1" t="s">
        <v>841</v>
      </c>
      <c r="O105" s="1" t="s">
        <v>842</v>
      </c>
      <c r="P105" s="1" t="s">
        <v>843</v>
      </c>
      <c r="Q105" s="1" t="s">
        <v>844</v>
      </c>
      <c r="R105" s="1" t="s">
        <v>1491</v>
      </c>
      <c r="S105" s="1" t="s">
        <v>846</v>
      </c>
      <c r="T105" s="1" t="s">
        <v>847</v>
      </c>
      <c r="U105" s="1" t="s">
        <v>848</v>
      </c>
      <c r="V105" s="1" t="s">
        <v>856</v>
      </c>
    </row>
    <row r="106" s="1" customFormat="1" spans="1:22">
      <c r="A106" s="3">
        <v>999224266198387</v>
      </c>
      <c r="B106" s="1" t="s">
        <v>1485</v>
      </c>
      <c r="C106" s="1" t="s">
        <v>1492</v>
      </c>
      <c r="D106" s="1" t="s">
        <v>1493</v>
      </c>
      <c r="E106" s="1" t="s">
        <v>1494</v>
      </c>
      <c r="F106" s="1" t="s">
        <v>1024</v>
      </c>
      <c r="G106" s="1" t="s">
        <v>837</v>
      </c>
      <c r="H106" s="1" t="s">
        <v>838</v>
      </c>
      <c r="I106" s="1" t="s">
        <v>1495</v>
      </c>
      <c r="J106" s="1" t="s">
        <v>30</v>
      </c>
      <c r="K106" s="1" t="s">
        <v>1496</v>
      </c>
      <c r="L106" s="1" t="s">
        <v>1496</v>
      </c>
      <c r="M106" s="1" t="s">
        <v>841</v>
      </c>
      <c r="N106" s="1" t="s">
        <v>841</v>
      </c>
      <c r="O106" s="1" t="s">
        <v>842</v>
      </c>
      <c r="P106" s="1" t="s">
        <v>843</v>
      </c>
      <c r="Q106" s="1" t="s">
        <v>844</v>
      </c>
      <c r="R106" s="1" t="s">
        <v>1497</v>
      </c>
      <c r="S106" s="1" t="s">
        <v>846</v>
      </c>
      <c r="T106" s="1" t="s">
        <v>847</v>
      </c>
      <c r="U106" s="1" t="s">
        <v>848</v>
      </c>
      <c r="V106" s="1" t="s">
        <v>1379</v>
      </c>
    </row>
    <row r="107" s="1" customFormat="1" spans="1:22">
      <c r="A107" s="3">
        <v>999224262537709</v>
      </c>
      <c r="B107" s="1" t="s">
        <v>1498</v>
      </c>
      <c r="C107" s="1" t="s">
        <v>1499</v>
      </c>
      <c r="D107" s="1" t="s">
        <v>1500</v>
      </c>
      <c r="E107" s="1" t="s">
        <v>1501</v>
      </c>
      <c r="F107" s="1" t="s">
        <v>833</v>
      </c>
      <c r="G107" s="1" t="s">
        <v>837</v>
      </c>
      <c r="H107" s="1" t="s">
        <v>838</v>
      </c>
      <c r="I107" s="1" t="s">
        <v>1502</v>
      </c>
      <c r="J107" s="1" t="s">
        <v>30</v>
      </c>
      <c r="K107" s="1" t="s">
        <v>1503</v>
      </c>
      <c r="L107" s="1" t="s">
        <v>1503</v>
      </c>
      <c r="M107" s="1" t="s">
        <v>841</v>
      </c>
      <c r="N107" s="1" t="s">
        <v>841</v>
      </c>
      <c r="O107" s="1" t="s">
        <v>842</v>
      </c>
      <c r="P107" s="1" t="s">
        <v>843</v>
      </c>
      <c r="Q107" s="1" t="s">
        <v>844</v>
      </c>
      <c r="R107" s="1" t="s">
        <v>1504</v>
      </c>
      <c r="S107" s="1" t="s">
        <v>846</v>
      </c>
      <c r="T107" s="1" t="s">
        <v>847</v>
      </c>
      <c r="U107" s="1" t="s">
        <v>848</v>
      </c>
      <c r="V107" s="1" t="s">
        <v>1505</v>
      </c>
    </row>
    <row r="108" s="1" customFormat="1" spans="1:22">
      <c r="A108" s="3">
        <v>999224261808176</v>
      </c>
      <c r="B108" s="1" t="s">
        <v>1498</v>
      </c>
      <c r="C108" s="1" t="s">
        <v>1506</v>
      </c>
      <c r="D108" s="1" t="s">
        <v>1452</v>
      </c>
      <c r="E108" s="1" t="s">
        <v>1507</v>
      </c>
      <c r="F108" s="1" t="s">
        <v>833</v>
      </c>
      <c r="G108" s="1" t="s">
        <v>837</v>
      </c>
      <c r="H108" s="1" t="s">
        <v>838</v>
      </c>
      <c r="I108" s="1" t="s">
        <v>1508</v>
      </c>
      <c r="J108" s="1" t="s">
        <v>30</v>
      </c>
      <c r="K108" s="1" t="s">
        <v>1509</v>
      </c>
      <c r="L108" s="1" t="s">
        <v>1509</v>
      </c>
      <c r="M108" s="1" t="s">
        <v>841</v>
      </c>
      <c r="N108" s="1" t="s">
        <v>841</v>
      </c>
      <c r="O108" s="1" t="s">
        <v>842</v>
      </c>
      <c r="P108" s="1" t="s">
        <v>843</v>
      </c>
      <c r="Q108" s="1" t="s">
        <v>844</v>
      </c>
      <c r="R108" s="1" t="s">
        <v>1510</v>
      </c>
      <c r="S108" s="1" t="s">
        <v>846</v>
      </c>
      <c r="T108" s="1" t="s">
        <v>847</v>
      </c>
      <c r="U108" s="1" t="s">
        <v>848</v>
      </c>
      <c r="V108" s="1" t="s">
        <v>1225</v>
      </c>
    </row>
    <row r="109" s="1" customFormat="1" spans="1:22">
      <c r="A109" s="3">
        <v>999224191368150</v>
      </c>
      <c r="B109" s="1" t="s">
        <v>1511</v>
      </c>
      <c r="C109" s="1" t="s">
        <v>1512</v>
      </c>
      <c r="D109" s="1" t="s">
        <v>1513</v>
      </c>
      <c r="E109" s="1" t="s">
        <v>1514</v>
      </c>
      <c r="F109" s="1" t="s">
        <v>985</v>
      </c>
      <c r="G109" s="1" t="s">
        <v>837</v>
      </c>
      <c r="H109" s="1" t="s">
        <v>838</v>
      </c>
      <c r="I109" s="1" t="s">
        <v>1515</v>
      </c>
      <c r="J109" s="1" t="s">
        <v>30</v>
      </c>
      <c r="K109" s="1" t="s">
        <v>1516</v>
      </c>
      <c r="L109" s="1" t="s">
        <v>1516</v>
      </c>
      <c r="M109" s="1" t="s">
        <v>841</v>
      </c>
      <c r="N109" s="1" t="s">
        <v>841</v>
      </c>
      <c r="O109" s="1" t="s">
        <v>842</v>
      </c>
      <c r="P109" s="1" t="s">
        <v>843</v>
      </c>
      <c r="Q109" s="1" t="s">
        <v>844</v>
      </c>
      <c r="R109" s="1" t="s">
        <v>1517</v>
      </c>
      <c r="S109" s="1" t="s">
        <v>846</v>
      </c>
      <c r="T109" s="1" t="s">
        <v>847</v>
      </c>
      <c r="U109" s="1" t="s">
        <v>848</v>
      </c>
      <c r="V109" s="1" t="s">
        <v>876</v>
      </c>
    </row>
    <row r="110" s="1" customFormat="1" spans="1:22">
      <c r="A110" s="3">
        <v>999224188550688</v>
      </c>
      <c r="B110" s="1" t="s">
        <v>1511</v>
      </c>
      <c r="C110" s="1" t="s">
        <v>1518</v>
      </c>
      <c r="D110" s="1" t="s">
        <v>1519</v>
      </c>
      <c r="E110" s="1" t="s">
        <v>1520</v>
      </c>
      <c r="F110" s="1" t="s">
        <v>833</v>
      </c>
      <c r="G110" s="1" t="s">
        <v>837</v>
      </c>
      <c r="H110" s="1" t="s">
        <v>838</v>
      </c>
      <c r="I110" s="1" t="s">
        <v>1521</v>
      </c>
      <c r="J110" s="1" t="s">
        <v>30</v>
      </c>
      <c r="K110" s="1" t="s">
        <v>1522</v>
      </c>
      <c r="L110" s="1" t="s">
        <v>1522</v>
      </c>
      <c r="M110" s="1" t="s">
        <v>841</v>
      </c>
      <c r="N110" s="1" t="s">
        <v>841</v>
      </c>
      <c r="O110" s="1" t="s">
        <v>842</v>
      </c>
      <c r="P110" s="1" t="s">
        <v>843</v>
      </c>
      <c r="Q110" s="1" t="s">
        <v>844</v>
      </c>
      <c r="R110" s="1" t="s">
        <v>1523</v>
      </c>
      <c r="S110" s="1" t="s">
        <v>846</v>
      </c>
      <c r="T110" s="1" t="s">
        <v>847</v>
      </c>
      <c r="U110" s="1" t="s">
        <v>848</v>
      </c>
      <c r="V110" s="1" t="s">
        <v>883</v>
      </c>
    </row>
    <row r="111" s="1" customFormat="1" spans="1:22">
      <c r="A111" s="3">
        <v>999224179805221</v>
      </c>
      <c r="B111" s="1" t="s">
        <v>1511</v>
      </c>
      <c r="C111" s="1" t="s">
        <v>1524</v>
      </c>
      <c r="D111" s="1" t="s">
        <v>1525</v>
      </c>
      <c r="E111" s="1" t="s">
        <v>1526</v>
      </c>
      <c r="F111" s="1" t="s">
        <v>833</v>
      </c>
      <c r="G111" s="1" t="s">
        <v>837</v>
      </c>
      <c r="H111" s="1" t="s">
        <v>838</v>
      </c>
      <c r="I111" s="1" t="s">
        <v>1527</v>
      </c>
      <c r="J111" s="1" t="s">
        <v>30</v>
      </c>
      <c r="K111" s="1" t="s">
        <v>1528</v>
      </c>
      <c r="L111" s="1" t="s">
        <v>1528</v>
      </c>
      <c r="M111" s="1" t="s">
        <v>841</v>
      </c>
      <c r="N111" s="1" t="s">
        <v>841</v>
      </c>
      <c r="O111" s="1" t="s">
        <v>842</v>
      </c>
      <c r="P111" s="1" t="s">
        <v>843</v>
      </c>
      <c r="Q111" s="1" t="s">
        <v>844</v>
      </c>
      <c r="R111" s="1" t="s">
        <v>1529</v>
      </c>
      <c r="S111" s="1" t="s">
        <v>846</v>
      </c>
      <c r="T111" s="1" t="s">
        <v>847</v>
      </c>
      <c r="U111" s="1" t="s">
        <v>848</v>
      </c>
      <c r="V111" s="1" t="s">
        <v>932</v>
      </c>
    </row>
    <row r="112" s="1" customFormat="1" spans="1:22">
      <c r="A112" s="3">
        <v>999224177697686</v>
      </c>
      <c r="B112" s="1" t="s">
        <v>1511</v>
      </c>
      <c r="C112" s="1" t="s">
        <v>1530</v>
      </c>
      <c r="D112" s="1" t="s">
        <v>1531</v>
      </c>
      <c r="E112" s="1" t="s">
        <v>1532</v>
      </c>
      <c r="F112" s="1" t="s">
        <v>1071</v>
      </c>
      <c r="G112" s="1" t="s">
        <v>837</v>
      </c>
      <c r="H112" s="1" t="s">
        <v>838</v>
      </c>
      <c r="I112" s="1" t="s">
        <v>1533</v>
      </c>
      <c r="J112" s="1" t="s">
        <v>30</v>
      </c>
      <c r="K112" s="1" t="s">
        <v>1534</v>
      </c>
      <c r="L112" s="1" t="s">
        <v>1534</v>
      </c>
      <c r="M112" s="1" t="s">
        <v>841</v>
      </c>
      <c r="N112" s="1" t="s">
        <v>841</v>
      </c>
      <c r="O112" s="1" t="s">
        <v>842</v>
      </c>
      <c r="P112" s="1" t="s">
        <v>843</v>
      </c>
      <c r="Q112" s="1" t="s">
        <v>844</v>
      </c>
      <c r="R112" s="1" t="s">
        <v>1535</v>
      </c>
      <c r="S112" s="1" t="s">
        <v>846</v>
      </c>
      <c r="T112" s="1" t="s">
        <v>847</v>
      </c>
      <c r="U112" s="1" t="s">
        <v>848</v>
      </c>
      <c r="V112" s="1" t="s">
        <v>1266</v>
      </c>
    </row>
    <row r="113" s="1" customFormat="1" spans="1:22">
      <c r="A113" s="3">
        <v>999224175833806</v>
      </c>
      <c r="B113" s="1" t="s">
        <v>1511</v>
      </c>
      <c r="C113" s="1" t="s">
        <v>1536</v>
      </c>
      <c r="D113" s="1" t="s">
        <v>1537</v>
      </c>
      <c r="E113" s="1" t="s">
        <v>1538</v>
      </c>
      <c r="F113" s="1" t="s">
        <v>833</v>
      </c>
      <c r="G113" s="1" t="s">
        <v>837</v>
      </c>
      <c r="H113" s="1" t="s">
        <v>838</v>
      </c>
      <c r="I113" s="1" t="s">
        <v>1539</v>
      </c>
      <c r="J113" s="1" t="s">
        <v>30</v>
      </c>
      <c r="K113" s="1" t="s">
        <v>1540</v>
      </c>
      <c r="L113" s="1" t="s">
        <v>1540</v>
      </c>
      <c r="M113" s="1" t="s">
        <v>841</v>
      </c>
      <c r="N113" s="1" t="s">
        <v>841</v>
      </c>
      <c r="O113" s="1" t="s">
        <v>842</v>
      </c>
      <c r="P113" s="1" t="s">
        <v>843</v>
      </c>
      <c r="Q113" s="1" t="s">
        <v>844</v>
      </c>
      <c r="R113" s="1" t="s">
        <v>1541</v>
      </c>
      <c r="S113" s="1" t="s">
        <v>846</v>
      </c>
      <c r="T113" s="1" t="s">
        <v>847</v>
      </c>
      <c r="U113" s="1" t="s">
        <v>848</v>
      </c>
      <c r="V113" s="1" t="s">
        <v>1212</v>
      </c>
    </row>
    <row r="114" s="1" customFormat="1" spans="1:22">
      <c r="A114" s="3">
        <v>999224174037578</v>
      </c>
      <c r="B114" s="1" t="s">
        <v>1511</v>
      </c>
      <c r="C114" s="1" t="s">
        <v>1542</v>
      </c>
      <c r="D114" s="1" t="s">
        <v>1085</v>
      </c>
      <c r="E114" s="1" t="s">
        <v>1543</v>
      </c>
      <c r="F114" s="1" t="s">
        <v>833</v>
      </c>
      <c r="G114" s="1" t="s">
        <v>837</v>
      </c>
      <c r="H114" s="1" t="s">
        <v>838</v>
      </c>
      <c r="I114" s="1" t="s">
        <v>1544</v>
      </c>
      <c r="J114" s="1" t="s">
        <v>30</v>
      </c>
      <c r="K114" s="1" t="s">
        <v>1545</v>
      </c>
      <c r="L114" s="1" t="s">
        <v>1545</v>
      </c>
      <c r="M114" s="1" t="s">
        <v>841</v>
      </c>
      <c r="N114" s="1" t="s">
        <v>841</v>
      </c>
      <c r="O114" s="1" t="s">
        <v>842</v>
      </c>
      <c r="P114" s="1" t="s">
        <v>843</v>
      </c>
      <c r="Q114" s="1" t="s">
        <v>844</v>
      </c>
      <c r="R114" s="1" t="s">
        <v>1546</v>
      </c>
      <c r="S114" s="1" t="s">
        <v>846</v>
      </c>
      <c r="T114" s="1" t="s">
        <v>847</v>
      </c>
      <c r="U114" s="1" t="s">
        <v>848</v>
      </c>
      <c r="V114" s="1" t="s">
        <v>932</v>
      </c>
    </row>
    <row r="115" s="1" customFormat="1" spans="1:22">
      <c r="A115" s="3">
        <v>999224147408410</v>
      </c>
      <c r="B115" s="1" t="s">
        <v>1547</v>
      </c>
      <c r="C115" s="1" t="s">
        <v>1548</v>
      </c>
      <c r="D115" s="1" t="s">
        <v>1549</v>
      </c>
      <c r="E115" s="1" t="s">
        <v>1550</v>
      </c>
      <c r="F115" s="1" t="s">
        <v>1024</v>
      </c>
      <c r="G115" s="1" t="s">
        <v>837</v>
      </c>
      <c r="H115" s="1" t="s">
        <v>838</v>
      </c>
      <c r="I115" s="1" t="s">
        <v>1551</v>
      </c>
      <c r="J115" s="1" t="s">
        <v>30</v>
      </c>
      <c r="K115" s="1" t="s">
        <v>1552</v>
      </c>
      <c r="L115" s="1" t="s">
        <v>1552</v>
      </c>
      <c r="M115" s="1" t="s">
        <v>841</v>
      </c>
      <c r="N115" s="1" t="s">
        <v>841</v>
      </c>
      <c r="O115" s="1" t="s">
        <v>842</v>
      </c>
      <c r="P115" s="1" t="s">
        <v>843</v>
      </c>
      <c r="Q115" s="1" t="s">
        <v>844</v>
      </c>
      <c r="R115" s="1" t="s">
        <v>1553</v>
      </c>
      <c r="S115" s="1" t="s">
        <v>846</v>
      </c>
      <c r="T115" s="1" t="s">
        <v>847</v>
      </c>
      <c r="U115" s="1" t="s">
        <v>1096</v>
      </c>
      <c r="V115" s="1" t="s">
        <v>932</v>
      </c>
    </row>
    <row r="116" s="1" customFormat="1" spans="1:22">
      <c r="A116" s="3">
        <v>999224137119895</v>
      </c>
      <c r="B116" s="1" t="s">
        <v>1547</v>
      </c>
      <c r="C116" s="1" t="s">
        <v>1554</v>
      </c>
      <c r="D116" s="1" t="s">
        <v>1555</v>
      </c>
      <c r="E116" s="1" t="s">
        <v>1556</v>
      </c>
      <c r="F116" s="1" t="s">
        <v>833</v>
      </c>
      <c r="G116" s="1" t="s">
        <v>837</v>
      </c>
      <c r="H116" s="1" t="s">
        <v>838</v>
      </c>
      <c r="I116" s="1" t="s">
        <v>1557</v>
      </c>
      <c r="J116" s="1" t="s">
        <v>30</v>
      </c>
      <c r="K116" s="1" t="s">
        <v>1558</v>
      </c>
      <c r="L116" s="1" t="s">
        <v>1558</v>
      </c>
      <c r="M116" s="1" t="s">
        <v>841</v>
      </c>
      <c r="N116" s="1" t="s">
        <v>841</v>
      </c>
      <c r="O116" s="1" t="s">
        <v>842</v>
      </c>
      <c r="P116" s="1" t="s">
        <v>843</v>
      </c>
      <c r="Q116" s="1" t="s">
        <v>844</v>
      </c>
      <c r="R116" s="1" t="s">
        <v>1559</v>
      </c>
      <c r="S116" s="1" t="s">
        <v>846</v>
      </c>
      <c r="T116" s="1" t="s">
        <v>847</v>
      </c>
      <c r="U116" s="1" t="s">
        <v>848</v>
      </c>
      <c r="V116" s="1" t="s">
        <v>856</v>
      </c>
    </row>
    <row r="117" s="1" customFormat="1" spans="1:22">
      <c r="A117" s="3">
        <v>999224135158938</v>
      </c>
      <c r="B117" s="1" t="s">
        <v>1560</v>
      </c>
      <c r="C117" s="1" t="s">
        <v>1561</v>
      </c>
      <c r="D117" s="1" t="s">
        <v>1562</v>
      </c>
      <c r="E117" s="1" t="s">
        <v>1563</v>
      </c>
      <c r="F117" s="1" t="s">
        <v>1185</v>
      </c>
      <c r="G117" s="1" t="s">
        <v>837</v>
      </c>
      <c r="H117" s="1" t="s">
        <v>838</v>
      </c>
      <c r="I117" s="1" t="s">
        <v>1564</v>
      </c>
      <c r="J117" s="1" t="s">
        <v>30</v>
      </c>
      <c r="K117" s="1" t="s">
        <v>1565</v>
      </c>
      <c r="L117" s="1" t="s">
        <v>1565</v>
      </c>
      <c r="M117" s="1" t="s">
        <v>841</v>
      </c>
      <c r="N117" s="1" t="s">
        <v>841</v>
      </c>
      <c r="O117" s="1" t="s">
        <v>842</v>
      </c>
      <c r="P117" s="1" t="s">
        <v>843</v>
      </c>
      <c r="Q117" s="1" t="s">
        <v>844</v>
      </c>
      <c r="R117" s="1" t="s">
        <v>1566</v>
      </c>
      <c r="S117" s="1" t="s">
        <v>846</v>
      </c>
      <c r="T117" s="1" t="s">
        <v>847</v>
      </c>
      <c r="U117" s="1" t="s">
        <v>848</v>
      </c>
      <c r="V117" s="1" t="s">
        <v>863</v>
      </c>
    </row>
    <row r="118" s="1" customFormat="1" spans="1:22">
      <c r="A118" s="3">
        <v>999224133857809</v>
      </c>
      <c r="B118" s="1" t="s">
        <v>1560</v>
      </c>
      <c r="C118" s="1" t="s">
        <v>1567</v>
      </c>
      <c r="D118" s="1" t="s">
        <v>1525</v>
      </c>
      <c r="E118" s="1" t="s">
        <v>1568</v>
      </c>
      <c r="F118" s="1" t="s">
        <v>833</v>
      </c>
      <c r="G118" s="1" t="s">
        <v>837</v>
      </c>
      <c r="H118" s="1" t="s">
        <v>838</v>
      </c>
      <c r="I118" s="1" t="s">
        <v>1569</v>
      </c>
      <c r="J118" s="1" t="s">
        <v>30</v>
      </c>
      <c r="K118" s="1" t="s">
        <v>1570</v>
      </c>
      <c r="L118" s="1" t="s">
        <v>1570</v>
      </c>
      <c r="M118" s="1" t="s">
        <v>841</v>
      </c>
      <c r="N118" s="1" t="s">
        <v>841</v>
      </c>
      <c r="O118" s="1" t="s">
        <v>842</v>
      </c>
      <c r="P118" s="1" t="s">
        <v>843</v>
      </c>
      <c r="Q118" s="1" t="s">
        <v>844</v>
      </c>
      <c r="R118" s="1" t="s">
        <v>1571</v>
      </c>
      <c r="S118" s="1" t="s">
        <v>846</v>
      </c>
      <c r="T118" s="1" t="s">
        <v>847</v>
      </c>
      <c r="U118" s="1" t="s">
        <v>848</v>
      </c>
      <c r="V118" s="1" t="s">
        <v>932</v>
      </c>
    </row>
    <row r="119" s="1" customFormat="1" spans="1:22">
      <c r="A119" s="3">
        <v>999224130939713</v>
      </c>
      <c r="B119" s="1" t="s">
        <v>1560</v>
      </c>
      <c r="C119" s="1" t="s">
        <v>1572</v>
      </c>
      <c r="D119" s="1" t="s">
        <v>1573</v>
      </c>
      <c r="E119" s="1" t="s">
        <v>1574</v>
      </c>
      <c r="F119" s="1" t="s">
        <v>1024</v>
      </c>
      <c r="G119" s="1" t="s">
        <v>837</v>
      </c>
      <c r="H119" s="1" t="s">
        <v>838</v>
      </c>
      <c r="I119" s="1" t="s">
        <v>1575</v>
      </c>
      <c r="J119" s="1" t="s">
        <v>30</v>
      </c>
      <c r="K119" s="1" t="s">
        <v>1576</v>
      </c>
      <c r="L119" s="1" t="s">
        <v>1576</v>
      </c>
      <c r="M119" s="1" t="s">
        <v>841</v>
      </c>
      <c r="N119" s="1" t="s">
        <v>841</v>
      </c>
      <c r="O119" s="1" t="s">
        <v>842</v>
      </c>
      <c r="P119" s="1" t="s">
        <v>843</v>
      </c>
      <c r="Q119" s="1" t="s">
        <v>844</v>
      </c>
      <c r="R119" s="1" t="s">
        <v>1577</v>
      </c>
      <c r="S119" s="1" t="s">
        <v>846</v>
      </c>
      <c r="T119" s="1" t="s">
        <v>847</v>
      </c>
      <c r="U119" s="1" t="s">
        <v>848</v>
      </c>
      <c r="V119" s="1" t="s">
        <v>876</v>
      </c>
    </row>
    <row r="120" s="1" customFormat="1" spans="1:22">
      <c r="A120" s="3">
        <v>999224123008791</v>
      </c>
      <c r="B120" s="1" t="s">
        <v>1560</v>
      </c>
      <c r="C120" s="1" t="s">
        <v>1578</v>
      </c>
      <c r="D120" s="1" t="s">
        <v>1579</v>
      </c>
      <c r="E120" s="1" t="s">
        <v>1580</v>
      </c>
      <c r="F120" s="1" t="s">
        <v>833</v>
      </c>
      <c r="G120" s="1" t="s">
        <v>837</v>
      </c>
      <c r="H120" s="1" t="s">
        <v>838</v>
      </c>
      <c r="I120" s="1" t="s">
        <v>1581</v>
      </c>
      <c r="J120" s="1" t="s">
        <v>30</v>
      </c>
      <c r="K120" s="1" t="s">
        <v>1582</v>
      </c>
      <c r="L120" s="1" t="s">
        <v>1582</v>
      </c>
      <c r="M120" s="1" t="s">
        <v>841</v>
      </c>
      <c r="N120" s="1" t="s">
        <v>841</v>
      </c>
      <c r="O120" s="1" t="s">
        <v>842</v>
      </c>
      <c r="P120" s="1" t="s">
        <v>843</v>
      </c>
      <c r="Q120" s="1" t="s">
        <v>844</v>
      </c>
      <c r="R120" s="1" t="s">
        <v>1583</v>
      </c>
      <c r="S120" s="1" t="s">
        <v>846</v>
      </c>
      <c r="T120" s="1" t="s">
        <v>847</v>
      </c>
      <c r="U120" s="1" t="s">
        <v>848</v>
      </c>
      <c r="V120" s="1" t="s">
        <v>932</v>
      </c>
    </row>
    <row r="121" s="1" customFormat="1" spans="1:22">
      <c r="A121" s="3">
        <v>999224118446739</v>
      </c>
      <c r="B121" s="1" t="s">
        <v>1584</v>
      </c>
      <c r="C121" s="1" t="s">
        <v>1585</v>
      </c>
      <c r="D121" s="1" t="s">
        <v>1586</v>
      </c>
      <c r="E121" s="1" t="s">
        <v>1587</v>
      </c>
      <c r="F121" s="1" t="s">
        <v>833</v>
      </c>
      <c r="G121" s="1" t="s">
        <v>837</v>
      </c>
      <c r="H121" s="1" t="s">
        <v>838</v>
      </c>
      <c r="I121" s="1" t="s">
        <v>1588</v>
      </c>
      <c r="J121" s="1" t="s">
        <v>30</v>
      </c>
      <c r="K121" s="1" t="s">
        <v>1589</v>
      </c>
      <c r="L121" s="1" t="s">
        <v>1589</v>
      </c>
      <c r="M121" s="1" t="s">
        <v>841</v>
      </c>
      <c r="N121" s="1" t="s">
        <v>841</v>
      </c>
      <c r="O121" s="1" t="s">
        <v>842</v>
      </c>
      <c r="P121" s="1" t="s">
        <v>843</v>
      </c>
      <c r="Q121" s="1" t="s">
        <v>844</v>
      </c>
      <c r="R121" s="1" t="s">
        <v>1590</v>
      </c>
      <c r="S121" s="1" t="s">
        <v>846</v>
      </c>
      <c r="T121" s="1" t="s">
        <v>847</v>
      </c>
      <c r="U121" s="1" t="s">
        <v>848</v>
      </c>
      <c r="V121" s="1" t="s">
        <v>876</v>
      </c>
    </row>
    <row r="122" s="1" customFormat="1" spans="1:22">
      <c r="A122" s="3">
        <v>999224101910391</v>
      </c>
      <c r="B122" s="1" t="s">
        <v>1591</v>
      </c>
      <c r="C122" s="1" t="s">
        <v>1592</v>
      </c>
      <c r="D122" s="1" t="s">
        <v>1593</v>
      </c>
      <c r="E122" s="1" t="s">
        <v>1594</v>
      </c>
      <c r="F122" s="1" t="s">
        <v>1071</v>
      </c>
      <c r="G122" s="1" t="s">
        <v>837</v>
      </c>
      <c r="H122" s="1" t="s">
        <v>838</v>
      </c>
      <c r="I122" s="1" t="s">
        <v>1595</v>
      </c>
      <c r="J122" s="1" t="s">
        <v>30</v>
      </c>
      <c r="K122" s="1" t="s">
        <v>1596</v>
      </c>
      <c r="L122" s="1" t="s">
        <v>1596</v>
      </c>
      <c r="M122" s="1" t="s">
        <v>841</v>
      </c>
      <c r="N122" s="1" t="s">
        <v>841</v>
      </c>
      <c r="O122" s="1" t="s">
        <v>842</v>
      </c>
      <c r="P122" s="1" t="s">
        <v>843</v>
      </c>
      <c r="Q122" s="1" t="s">
        <v>844</v>
      </c>
      <c r="R122" s="1" t="s">
        <v>1597</v>
      </c>
      <c r="S122" s="1" t="s">
        <v>846</v>
      </c>
      <c r="T122" s="1" t="s">
        <v>847</v>
      </c>
      <c r="U122" s="1" t="s">
        <v>848</v>
      </c>
      <c r="V122" s="1" t="s">
        <v>1505</v>
      </c>
    </row>
    <row r="123" s="1" customFormat="1" spans="1:22">
      <c r="A123" s="3">
        <v>999224081983174</v>
      </c>
      <c r="B123" s="1" t="s">
        <v>1598</v>
      </c>
      <c r="C123" s="1" t="s">
        <v>1599</v>
      </c>
      <c r="D123" s="1" t="s">
        <v>1600</v>
      </c>
      <c r="E123" s="1" t="s">
        <v>1601</v>
      </c>
      <c r="F123" s="1" t="s">
        <v>833</v>
      </c>
      <c r="G123" s="1" t="s">
        <v>837</v>
      </c>
      <c r="H123" s="1" t="s">
        <v>838</v>
      </c>
      <c r="I123" s="1" t="s">
        <v>1602</v>
      </c>
      <c r="J123" s="1" t="s">
        <v>30</v>
      </c>
      <c r="K123" s="1" t="s">
        <v>1603</v>
      </c>
      <c r="L123" s="1" t="s">
        <v>1603</v>
      </c>
      <c r="M123" s="1" t="s">
        <v>841</v>
      </c>
      <c r="N123" s="1" t="s">
        <v>841</v>
      </c>
      <c r="O123" s="1" t="s">
        <v>842</v>
      </c>
      <c r="P123" s="1" t="s">
        <v>843</v>
      </c>
      <c r="Q123" s="1" t="s">
        <v>844</v>
      </c>
      <c r="R123" s="1" t="s">
        <v>1604</v>
      </c>
      <c r="S123" s="1" t="s">
        <v>846</v>
      </c>
      <c r="T123" s="1" t="s">
        <v>847</v>
      </c>
      <c r="U123" s="1" t="s">
        <v>848</v>
      </c>
      <c r="V123" s="1" t="s">
        <v>932</v>
      </c>
    </row>
    <row r="124" s="1" customFormat="1" spans="1:22">
      <c r="A124" s="3">
        <v>999224078913398</v>
      </c>
      <c r="B124" s="1" t="s">
        <v>1598</v>
      </c>
      <c r="C124" s="1" t="s">
        <v>1605</v>
      </c>
      <c r="D124" s="1" t="s">
        <v>1600</v>
      </c>
      <c r="E124" s="1" t="s">
        <v>1606</v>
      </c>
      <c r="F124" s="1" t="s">
        <v>833</v>
      </c>
      <c r="G124" s="1" t="s">
        <v>837</v>
      </c>
      <c r="H124" s="1" t="s">
        <v>838</v>
      </c>
      <c r="I124" s="1" t="s">
        <v>1607</v>
      </c>
      <c r="J124" s="1" t="s">
        <v>30</v>
      </c>
      <c r="K124" s="1" t="s">
        <v>1608</v>
      </c>
      <c r="L124" s="1" t="s">
        <v>1608</v>
      </c>
      <c r="M124" s="1" t="s">
        <v>841</v>
      </c>
      <c r="N124" s="1" t="s">
        <v>841</v>
      </c>
      <c r="O124" s="1" t="s">
        <v>842</v>
      </c>
      <c r="P124" s="1" t="s">
        <v>843</v>
      </c>
      <c r="Q124" s="1" t="s">
        <v>844</v>
      </c>
      <c r="R124" s="1" t="s">
        <v>1609</v>
      </c>
      <c r="S124" s="1" t="s">
        <v>846</v>
      </c>
      <c r="T124" s="1" t="s">
        <v>847</v>
      </c>
      <c r="U124" s="1" t="s">
        <v>848</v>
      </c>
      <c r="V124" s="1" t="s">
        <v>932</v>
      </c>
    </row>
    <row r="125" s="1" customFormat="1" spans="1:22">
      <c r="A125" s="3">
        <v>999224045624835</v>
      </c>
      <c r="B125" s="1" t="s">
        <v>1610</v>
      </c>
      <c r="C125" s="1" t="s">
        <v>1611</v>
      </c>
      <c r="D125" s="1" t="s">
        <v>1612</v>
      </c>
      <c r="E125" s="1" t="s">
        <v>1613</v>
      </c>
      <c r="F125" s="1" t="s">
        <v>985</v>
      </c>
      <c r="G125" s="1" t="s">
        <v>837</v>
      </c>
      <c r="H125" s="1" t="s">
        <v>838</v>
      </c>
      <c r="I125" s="1" t="s">
        <v>1614</v>
      </c>
      <c r="J125" s="1" t="s">
        <v>30</v>
      </c>
      <c r="K125" s="1" t="s">
        <v>1615</v>
      </c>
      <c r="L125" s="1" t="s">
        <v>1615</v>
      </c>
      <c r="M125" s="1" t="s">
        <v>841</v>
      </c>
      <c r="N125" s="1" t="s">
        <v>841</v>
      </c>
      <c r="O125" s="1" t="s">
        <v>842</v>
      </c>
      <c r="P125" s="1" t="s">
        <v>843</v>
      </c>
      <c r="Q125" s="1" t="s">
        <v>844</v>
      </c>
      <c r="R125" s="1" t="s">
        <v>1616</v>
      </c>
      <c r="S125" s="1" t="s">
        <v>846</v>
      </c>
      <c r="T125" s="1" t="s">
        <v>847</v>
      </c>
      <c r="U125" s="1" t="s">
        <v>848</v>
      </c>
      <c r="V125" s="1" t="s">
        <v>1266</v>
      </c>
    </row>
    <row r="126" s="1" customFormat="1" spans="1:22">
      <c r="A126" s="3">
        <v>24016684178</v>
      </c>
      <c r="B126" s="1" t="s">
        <v>1617</v>
      </c>
      <c r="C126" s="1" t="s">
        <v>1618</v>
      </c>
      <c r="D126" s="1" t="s">
        <v>1619</v>
      </c>
      <c r="E126" s="1" t="s">
        <v>1620</v>
      </c>
      <c r="F126" s="1" t="s">
        <v>985</v>
      </c>
      <c r="G126" s="1" t="s">
        <v>837</v>
      </c>
      <c r="H126" s="1" t="s">
        <v>838</v>
      </c>
      <c r="I126" s="1" t="s">
        <v>1621</v>
      </c>
      <c r="J126" s="1" t="s">
        <v>30</v>
      </c>
      <c r="K126" s="1" t="s">
        <v>1622</v>
      </c>
      <c r="L126" s="1" t="s">
        <v>1622</v>
      </c>
      <c r="M126" s="1" t="s">
        <v>841</v>
      </c>
      <c r="N126" s="1" t="s">
        <v>841</v>
      </c>
      <c r="O126" s="1" t="s">
        <v>842</v>
      </c>
      <c r="P126" s="1" t="s">
        <v>843</v>
      </c>
      <c r="Q126" s="1" t="s">
        <v>844</v>
      </c>
      <c r="R126" s="1" t="s">
        <v>1623</v>
      </c>
      <c r="S126" s="1" t="s">
        <v>846</v>
      </c>
      <c r="T126" s="1" t="s">
        <v>847</v>
      </c>
      <c r="U126" s="1" t="s">
        <v>848</v>
      </c>
      <c r="V126" s="1" t="s">
        <v>856</v>
      </c>
    </row>
    <row r="127" s="1" customFormat="1" spans="1:22">
      <c r="A127" s="3">
        <v>999224007426267</v>
      </c>
      <c r="B127" s="1" t="s">
        <v>1617</v>
      </c>
      <c r="C127" s="1" t="s">
        <v>1624</v>
      </c>
      <c r="D127" s="1" t="s">
        <v>1625</v>
      </c>
      <c r="E127" s="1" t="s">
        <v>1626</v>
      </c>
      <c r="F127" s="1" t="s">
        <v>985</v>
      </c>
      <c r="G127" s="1" t="s">
        <v>837</v>
      </c>
      <c r="H127" s="1" t="s">
        <v>838</v>
      </c>
      <c r="I127" s="1" t="s">
        <v>1627</v>
      </c>
      <c r="J127" s="1" t="s">
        <v>30</v>
      </c>
      <c r="K127" s="1" t="s">
        <v>1628</v>
      </c>
      <c r="L127" s="1" t="s">
        <v>1628</v>
      </c>
      <c r="M127" s="1" t="s">
        <v>841</v>
      </c>
      <c r="N127" s="1" t="s">
        <v>841</v>
      </c>
      <c r="O127" s="1" t="s">
        <v>842</v>
      </c>
      <c r="P127" s="1" t="s">
        <v>843</v>
      </c>
      <c r="Q127" s="1" t="s">
        <v>844</v>
      </c>
      <c r="R127" s="1" t="s">
        <v>1629</v>
      </c>
      <c r="S127" s="1" t="s">
        <v>846</v>
      </c>
      <c r="T127" s="1" t="s">
        <v>847</v>
      </c>
      <c r="U127" s="1" t="s">
        <v>848</v>
      </c>
      <c r="V127" s="1" t="s">
        <v>932</v>
      </c>
    </row>
    <row r="128" s="1" customFormat="1" spans="1:22">
      <c r="A128" s="3">
        <v>999224006219270</v>
      </c>
      <c r="B128" s="1" t="s">
        <v>1617</v>
      </c>
      <c r="C128" s="1" t="s">
        <v>1630</v>
      </c>
      <c r="D128" s="1" t="s">
        <v>1631</v>
      </c>
      <c r="E128" s="1" t="s">
        <v>1632</v>
      </c>
      <c r="F128" s="1" t="s">
        <v>1024</v>
      </c>
      <c r="G128" s="1" t="s">
        <v>837</v>
      </c>
      <c r="H128" s="1" t="s">
        <v>838</v>
      </c>
      <c r="I128" s="1" t="s">
        <v>1633</v>
      </c>
      <c r="J128" s="1" t="s">
        <v>30</v>
      </c>
      <c r="K128" s="1" t="s">
        <v>1634</v>
      </c>
      <c r="L128" s="1" t="s">
        <v>1634</v>
      </c>
      <c r="M128" s="1" t="s">
        <v>841</v>
      </c>
      <c r="N128" s="1" t="s">
        <v>841</v>
      </c>
      <c r="O128" s="1" t="s">
        <v>842</v>
      </c>
      <c r="P128" s="1" t="s">
        <v>843</v>
      </c>
      <c r="Q128" s="1" t="s">
        <v>844</v>
      </c>
      <c r="R128" s="1" t="s">
        <v>1635</v>
      </c>
      <c r="S128" s="1" t="s">
        <v>846</v>
      </c>
      <c r="T128" s="1" t="s">
        <v>847</v>
      </c>
      <c r="U128" s="1" t="s">
        <v>1096</v>
      </c>
      <c r="V128" s="1" t="s">
        <v>932</v>
      </c>
    </row>
    <row r="129" s="1" customFormat="1" spans="1:22">
      <c r="A129" s="3">
        <v>999224006204162</v>
      </c>
      <c r="B129" s="1" t="s">
        <v>1617</v>
      </c>
      <c r="C129" s="1" t="s">
        <v>1636</v>
      </c>
      <c r="D129" s="1" t="s">
        <v>1637</v>
      </c>
      <c r="E129" s="1" t="s">
        <v>1638</v>
      </c>
      <c r="F129" s="1" t="s">
        <v>1071</v>
      </c>
      <c r="G129" s="1" t="s">
        <v>837</v>
      </c>
      <c r="H129" s="1" t="s">
        <v>838</v>
      </c>
      <c r="I129" s="1" t="s">
        <v>1639</v>
      </c>
      <c r="J129" s="1" t="s">
        <v>30</v>
      </c>
      <c r="K129" s="1" t="s">
        <v>1640</v>
      </c>
      <c r="L129" s="1" t="s">
        <v>1640</v>
      </c>
      <c r="M129" s="1" t="s">
        <v>841</v>
      </c>
      <c r="N129" s="1" t="s">
        <v>841</v>
      </c>
      <c r="O129" s="1" t="s">
        <v>842</v>
      </c>
      <c r="P129" s="1" t="s">
        <v>843</v>
      </c>
      <c r="Q129" s="1" t="s">
        <v>844</v>
      </c>
      <c r="R129" s="1" t="s">
        <v>1641</v>
      </c>
      <c r="S129" s="1" t="s">
        <v>846</v>
      </c>
      <c r="T129" s="1" t="s">
        <v>847</v>
      </c>
      <c r="U129" s="1" t="s">
        <v>848</v>
      </c>
      <c r="V129" s="1" t="s">
        <v>876</v>
      </c>
    </row>
    <row r="130" s="1" customFormat="1" spans="1:22">
      <c r="A130" s="3">
        <v>24000819243</v>
      </c>
      <c r="B130" s="1" t="s">
        <v>1642</v>
      </c>
      <c r="C130" s="1" t="s">
        <v>1643</v>
      </c>
      <c r="D130" s="1" t="s">
        <v>1644</v>
      </c>
      <c r="E130" s="1" t="s">
        <v>1645</v>
      </c>
      <c r="F130" s="1" t="s">
        <v>1024</v>
      </c>
      <c r="G130" s="1" t="s">
        <v>837</v>
      </c>
      <c r="H130" s="1" t="s">
        <v>838</v>
      </c>
      <c r="I130" s="1" t="s">
        <v>1646</v>
      </c>
      <c r="J130" s="1" t="s">
        <v>30</v>
      </c>
      <c r="K130" s="1" t="s">
        <v>1647</v>
      </c>
      <c r="L130" s="1" t="s">
        <v>1647</v>
      </c>
      <c r="M130" s="1" t="s">
        <v>841</v>
      </c>
      <c r="N130" s="1" t="s">
        <v>841</v>
      </c>
      <c r="O130" s="1" t="s">
        <v>842</v>
      </c>
      <c r="P130" s="1" t="s">
        <v>843</v>
      </c>
      <c r="Q130" s="1" t="s">
        <v>844</v>
      </c>
      <c r="R130" s="1" t="s">
        <v>1648</v>
      </c>
      <c r="S130" s="1" t="s">
        <v>846</v>
      </c>
      <c r="T130" s="1" t="s">
        <v>847</v>
      </c>
      <c r="U130" s="1" t="s">
        <v>848</v>
      </c>
      <c r="V130" s="1" t="s">
        <v>856</v>
      </c>
    </row>
    <row r="131" s="1" customFormat="1" spans="1:22">
      <c r="A131" s="3">
        <v>999224000165308</v>
      </c>
      <c r="B131" s="1" t="s">
        <v>1642</v>
      </c>
      <c r="C131" s="1" t="s">
        <v>1649</v>
      </c>
      <c r="D131" s="1" t="s">
        <v>1305</v>
      </c>
      <c r="E131" s="1" t="s">
        <v>1650</v>
      </c>
      <c r="F131" s="1" t="s">
        <v>833</v>
      </c>
      <c r="G131" s="1" t="s">
        <v>837</v>
      </c>
      <c r="H131" s="1" t="s">
        <v>838</v>
      </c>
      <c r="I131" s="1" t="s">
        <v>1651</v>
      </c>
      <c r="J131" s="1" t="s">
        <v>30</v>
      </c>
      <c r="K131" s="1" t="s">
        <v>1652</v>
      </c>
      <c r="L131" s="1" t="s">
        <v>1652</v>
      </c>
      <c r="M131" s="1" t="s">
        <v>841</v>
      </c>
      <c r="N131" s="1" t="s">
        <v>841</v>
      </c>
      <c r="O131" s="1" t="s">
        <v>842</v>
      </c>
      <c r="P131" s="1" t="s">
        <v>843</v>
      </c>
      <c r="Q131" s="1" t="s">
        <v>844</v>
      </c>
      <c r="R131" s="1" t="s">
        <v>1653</v>
      </c>
      <c r="S131" s="1" t="s">
        <v>846</v>
      </c>
      <c r="T131" s="1" t="s">
        <v>847</v>
      </c>
      <c r="U131" s="1" t="s">
        <v>848</v>
      </c>
      <c r="V131" s="1" t="s">
        <v>932</v>
      </c>
    </row>
    <row r="132" s="1" customFormat="1" spans="1:22">
      <c r="A132" s="3">
        <v>999224000036359</v>
      </c>
      <c r="B132" s="1" t="s">
        <v>1642</v>
      </c>
      <c r="C132" s="1" t="s">
        <v>1654</v>
      </c>
      <c r="D132" s="1" t="s">
        <v>1655</v>
      </c>
      <c r="E132" s="1" t="s">
        <v>1656</v>
      </c>
      <c r="F132" s="1" t="s">
        <v>833</v>
      </c>
      <c r="G132" s="1" t="s">
        <v>837</v>
      </c>
      <c r="H132" s="1" t="s">
        <v>838</v>
      </c>
      <c r="I132" s="1" t="s">
        <v>1657</v>
      </c>
      <c r="J132" s="1" t="s">
        <v>30</v>
      </c>
      <c r="K132" s="1" t="s">
        <v>1658</v>
      </c>
      <c r="L132" s="1" t="s">
        <v>1658</v>
      </c>
      <c r="M132" s="1" t="s">
        <v>841</v>
      </c>
      <c r="N132" s="1" t="s">
        <v>841</v>
      </c>
      <c r="O132" s="1" t="s">
        <v>842</v>
      </c>
      <c r="P132" s="1" t="s">
        <v>843</v>
      </c>
      <c r="Q132" s="1" t="s">
        <v>844</v>
      </c>
      <c r="R132" s="1" t="s">
        <v>1659</v>
      </c>
      <c r="S132" s="1" t="s">
        <v>846</v>
      </c>
      <c r="T132" s="1" t="s">
        <v>847</v>
      </c>
      <c r="U132" s="1" t="s">
        <v>848</v>
      </c>
      <c r="V132" s="1" t="s">
        <v>932</v>
      </c>
    </row>
    <row r="133" s="1" customFormat="1" spans="1:22">
      <c r="A133" s="3">
        <v>999223982058814</v>
      </c>
      <c r="B133" s="1" t="s">
        <v>1660</v>
      </c>
      <c r="C133" s="1" t="s">
        <v>1661</v>
      </c>
      <c r="D133" s="1" t="s">
        <v>1662</v>
      </c>
      <c r="E133" s="1" t="s">
        <v>1663</v>
      </c>
      <c r="F133" s="1" t="s">
        <v>1071</v>
      </c>
      <c r="G133" s="1" t="s">
        <v>837</v>
      </c>
      <c r="H133" s="1" t="s">
        <v>838</v>
      </c>
      <c r="I133" s="1" t="s">
        <v>1664</v>
      </c>
      <c r="J133" s="1" t="s">
        <v>30</v>
      </c>
      <c r="K133" s="1" t="s">
        <v>1665</v>
      </c>
      <c r="L133" s="1" t="s">
        <v>1665</v>
      </c>
      <c r="M133" s="1" t="s">
        <v>841</v>
      </c>
      <c r="N133" s="1" t="s">
        <v>841</v>
      </c>
      <c r="O133" s="1" t="s">
        <v>842</v>
      </c>
      <c r="P133" s="1" t="s">
        <v>843</v>
      </c>
      <c r="Q133" s="1" t="s">
        <v>844</v>
      </c>
      <c r="R133" s="1" t="s">
        <v>1666</v>
      </c>
      <c r="S133" s="1" t="s">
        <v>846</v>
      </c>
      <c r="T133" s="1" t="s">
        <v>847</v>
      </c>
      <c r="U133" s="1" t="s">
        <v>848</v>
      </c>
      <c r="V133" s="1" t="s">
        <v>856</v>
      </c>
    </row>
    <row r="134" s="1" customFormat="1" spans="1:22">
      <c r="A134" s="3">
        <v>999223902902065</v>
      </c>
      <c r="B134" s="1" t="s">
        <v>1667</v>
      </c>
      <c r="C134" s="1" t="s">
        <v>1668</v>
      </c>
      <c r="D134" s="1" t="s">
        <v>1669</v>
      </c>
      <c r="E134" s="1" t="s">
        <v>1670</v>
      </c>
      <c r="F134" s="1" t="s">
        <v>1071</v>
      </c>
      <c r="G134" s="1" t="s">
        <v>837</v>
      </c>
      <c r="H134" s="1" t="s">
        <v>838</v>
      </c>
      <c r="I134" s="1" t="s">
        <v>1671</v>
      </c>
      <c r="J134" s="1" t="s">
        <v>30</v>
      </c>
      <c r="K134" s="1" t="s">
        <v>1672</v>
      </c>
      <c r="L134" s="1" t="s">
        <v>1672</v>
      </c>
      <c r="M134" s="1" t="s">
        <v>841</v>
      </c>
      <c r="N134" s="1" t="s">
        <v>841</v>
      </c>
      <c r="O134" s="1" t="s">
        <v>842</v>
      </c>
      <c r="P134" s="1" t="s">
        <v>843</v>
      </c>
      <c r="Q134" s="1" t="s">
        <v>844</v>
      </c>
      <c r="R134" s="1" t="s">
        <v>1673</v>
      </c>
      <c r="S134" s="1" t="s">
        <v>846</v>
      </c>
      <c r="T134" s="1" t="s">
        <v>847</v>
      </c>
      <c r="U134" s="1" t="s">
        <v>1096</v>
      </c>
      <c r="V134" s="1" t="s">
        <v>966</v>
      </c>
    </row>
    <row r="135" s="1" customFormat="1" spans="1:22">
      <c r="A135" s="3">
        <v>999223587543290</v>
      </c>
      <c r="B135" s="1" t="s">
        <v>1674</v>
      </c>
      <c r="C135" s="1" t="s">
        <v>1675</v>
      </c>
      <c r="D135" s="1" t="s">
        <v>1676</v>
      </c>
      <c r="E135" s="1" t="s">
        <v>1677</v>
      </c>
      <c r="F135" s="1" t="s">
        <v>985</v>
      </c>
      <c r="G135" s="1" t="s">
        <v>837</v>
      </c>
      <c r="H135" s="1" t="s">
        <v>838</v>
      </c>
      <c r="I135" s="1" t="s">
        <v>1678</v>
      </c>
      <c r="J135" s="1" t="s">
        <v>30</v>
      </c>
      <c r="K135" s="1" t="s">
        <v>1679</v>
      </c>
      <c r="L135" s="1" t="s">
        <v>1679</v>
      </c>
      <c r="M135" s="1" t="s">
        <v>841</v>
      </c>
      <c r="N135" s="1" t="s">
        <v>841</v>
      </c>
      <c r="O135" s="1" t="s">
        <v>842</v>
      </c>
      <c r="P135" s="1" t="s">
        <v>843</v>
      </c>
      <c r="Q135" s="1" t="s">
        <v>844</v>
      </c>
      <c r="R135" s="1" t="s">
        <v>1680</v>
      </c>
      <c r="S135" s="1" t="s">
        <v>846</v>
      </c>
      <c r="T135" s="1" t="s">
        <v>847</v>
      </c>
      <c r="U135" s="1" t="s">
        <v>1096</v>
      </c>
      <c r="V135" s="1" t="s">
        <v>932</v>
      </c>
    </row>
    <row r="136" s="1" customFormat="1" spans="1:22">
      <c r="A136" s="3">
        <v>999223558513812</v>
      </c>
      <c r="B136" s="1" t="s">
        <v>1681</v>
      </c>
      <c r="C136" s="1" t="s">
        <v>1682</v>
      </c>
      <c r="D136" s="1" t="s">
        <v>1683</v>
      </c>
      <c r="E136" s="1" t="s">
        <v>1684</v>
      </c>
      <c r="F136" s="1" t="s">
        <v>833</v>
      </c>
      <c r="G136" s="1" t="s">
        <v>837</v>
      </c>
      <c r="H136" s="1" t="s">
        <v>838</v>
      </c>
      <c r="I136" s="1" t="s">
        <v>1685</v>
      </c>
      <c r="J136" s="1" t="s">
        <v>30</v>
      </c>
      <c r="K136" s="1" t="s">
        <v>1686</v>
      </c>
      <c r="L136" s="1" t="s">
        <v>1686</v>
      </c>
      <c r="M136" s="1" t="s">
        <v>841</v>
      </c>
      <c r="N136" s="1" t="s">
        <v>841</v>
      </c>
      <c r="O136" s="1" t="s">
        <v>842</v>
      </c>
      <c r="P136" s="1" t="s">
        <v>843</v>
      </c>
      <c r="Q136" s="1" t="s">
        <v>844</v>
      </c>
      <c r="R136" s="1" t="s">
        <v>1687</v>
      </c>
      <c r="S136" s="1" t="s">
        <v>846</v>
      </c>
      <c r="T136" s="1" t="s">
        <v>847</v>
      </c>
      <c r="U136" s="1" t="s">
        <v>848</v>
      </c>
      <c r="V136" s="1" t="s">
        <v>1103</v>
      </c>
    </row>
    <row r="137" s="1" customFormat="1" spans="1:22">
      <c r="A137" s="3">
        <v>999223534623548</v>
      </c>
      <c r="B137" s="1" t="s">
        <v>1688</v>
      </c>
      <c r="C137" s="1" t="s">
        <v>1689</v>
      </c>
      <c r="D137" s="1" t="s">
        <v>1690</v>
      </c>
      <c r="E137" s="1" t="s">
        <v>1691</v>
      </c>
      <c r="F137" s="1" t="s">
        <v>985</v>
      </c>
      <c r="G137" s="1" t="s">
        <v>837</v>
      </c>
      <c r="H137" s="1" t="s">
        <v>838</v>
      </c>
      <c r="I137" s="1" t="s">
        <v>1692</v>
      </c>
      <c r="J137" s="1" t="s">
        <v>30</v>
      </c>
      <c r="K137" s="1" t="s">
        <v>1693</v>
      </c>
      <c r="L137" s="1" t="s">
        <v>1693</v>
      </c>
      <c r="M137" s="1" t="s">
        <v>841</v>
      </c>
      <c r="N137" s="1" t="s">
        <v>841</v>
      </c>
      <c r="O137" s="1" t="s">
        <v>842</v>
      </c>
      <c r="P137" s="1" t="s">
        <v>843</v>
      </c>
      <c r="Q137" s="1" t="s">
        <v>844</v>
      </c>
      <c r="R137" s="1" t="s">
        <v>1694</v>
      </c>
      <c r="S137" s="1" t="s">
        <v>846</v>
      </c>
      <c r="T137" s="1" t="s">
        <v>847</v>
      </c>
      <c r="U137" s="1" t="s">
        <v>1096</v>
      </c>
      <c r="V137" s="1" t="s">
        <v>932</v>
      </c>
    </row>
    <row r="138" s="1" customFormat="1" spans="1:22">
      <c r="A138" s="3">
        <v>999223378509731</v>
      </c>
      <c r="B138" s="1" t="s">
        <v>1695</v>
      </c>
      <c r="C138" s="1" t="s">
        <v>1696</v>
      </c>
      <c r="D138" s="1" t="s">
        <v>1697</v>
      </c>
      <c r="E138" s="1" t="s">
        <v>1698</v>
      </c>
      <c r="F138" s="1" t="s">
        <v>1071</v>
      </c>
      <c r="G138" s="1" t="s">
        <v>837</v>
      </c>
      <c r="H138" s="1" t="s">
        <v>838</v>
      </c>
      <c r="I138" s="1" t="s">
        <v>1699</v>
      </c>
      <c r="J138" s="1" t="s">
        <v>30</v>
      </c>
      <c r="K138" s="1" t="s">
        <v>1700</v>
      </c>
      <c r="L138" s="1" t="s">
        <v>1700</v>
      </c>
      <c r="M138" s="1" t="s">
        <v>841</v>
      </c>
      <c r="N138" s="1" t="s">
        <v>841</v>
      </c>
      <c r="O138" s="1" t="s">
        <v>842</v>
      </c>
      <c r="P138" s="1" t="s">
        <v>843</v>
      </c>
      <c r="Q138" s="1" t="s">
        <v>844</v>
      </c>
      <c r="R138" s="1" t="s">
        <v>1701</v>
      </c>
      <c r="S138" s="1" t="s">
        <v>846</v>
      </c>
      <c r="T138" s="1" t="s">
        <v>847</v>
      </c>
      <c r="U138" s="1" t="s">
        <v>848</v>
      </c>
      <c r="V138" s="1" t="s">
        <v>856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2023-06-06T01:22:27Z</dcterms:created>
  <dcterms:modified xsi:type="dcterms:W3CDTF">2023-06-06T01:38:20Z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CC9DAB5703064398909D46DA56092FCA_12</vt:lpwstr>
  </property>
  <property fmtid="{D5CDD505-2E9C-101B-9397-08002B2CF9AE}" pid="3" name="KSOProductBuildVer">
    <vt:lpwstr>2052-11.1.0.14309</vt:lpwstr>
  </property>
</Properties>
</file>