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对账!$A$1:$X$142</definedName>
  </definedNames>
  <calcPr calcId="144525"/>
</workbook>
</file>

<file path=xl/sharedStrings.xml><?xml version="1.0" encoding="utf-8"?>
<sst xmlns="http://schemas.openxmlformats.org/spreadsheetml/2006/main" count="4852" uniqueCount="1696">
  <si>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</si>
  <si>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</si>
  <si>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</si>
  <si>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</si>
  <si>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</si>
  <si>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</si>
  <si>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</si>
  <si>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</si>
  <si>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</si>
  <si>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</si>
  <si>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</si>
  <si>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</si>
  <si>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</si>
  <si>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</si>
  <si>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</si>
  <si>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</si>
  <si>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</si>
  <si>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</si>
  <si>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</si>
  <si>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</si>
  <si>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</si>
  <si>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</si>
  <si>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</si>
  <si>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</si>
  <si>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</si>
  <si>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999222391266404	</t>
  </si>
  <si>
    <t>Ctrip</t>
  </si>
  <si>
    <t>正常</t>
  </si>
  <si>
    <t>[普吉岛]普吉岛宴宾雅海滩度假村 (政府卫生认证)(Impiana Beach Resort Patong, Phuket (SHA Extra Plus))(55254041)</t>
  </si>
  <si>
    <t>园景高级房&lt;2人入住&gt;&lt;不退款&gt;&lt;早餐&gt;</t>
  </si>
  <si>
    <t>HKD</t>
  </si>
  <si>
    <t>HUEHN/KERSTIN,HUEHN/ENRICO</t>
  </si>
  <si>
    <t>CA13030230603HKD</t>
  </si>
  <si>
    <t>未提现</t>
  </si>
  <si>
    <t>携程开票</t>
  </si>
  <si>
    <t xml:space="preserve">2984433	</t>
  </si>
  <si>
    <t xml:space="preserve">	</t>
  </si>
  <si>
    <t xml:space="preserve">999222398349298	</t>
  </si>
  <si>
    <t>[卢塞恩]卢塞恩弗洛拉亚美隆酒店(AMERON Luzern Hotel Flora)(55519406)</t>
  </si>
  <si>
    <t>标准双人房&lt;2人入住&gt;&lt;不退款&gt;&lt;早餐&gt;</t>
  </si>
  <si>
    <t>Vu Tung/Pham,Vu Tung/Pham</t>
  </si>
  <si>
    <t xml:space="preserve">999222847204619	</t>
  </si>
  <si>
    <t>[米尔布雷]迪伦 SFO 酒店(The Dylan at SFO)(55560465)</t>
  </si>
  <si>
    <t>传统客房, 1 张大床&lt;2人入住&gt;</t>
  </si>
  <si>
    <t>CHANG/KUOBOUG</t>
  </si>
  <si>
    <t xml:space="preserve">3051323	</t>
  </si>
  <si>
    <t xml:space="preserve">-1461119008	</t>
  </si>
  <si>
    <t>取消</t>
  </si>
  <si>
    <t xml:space="preserve">999223353922973	</t>
  </si>
  <si>
    <t>[卡姆登]伦敦圣吉尔斯酒店(St Giles London – A St Giles Hotel)(55270048)</t>
  </si>
  <si>
    <t>经典大床房&lt;2人入住&gt;&lt;不退款&gt;</t>
  </si>
  <si>
    <t>IP/KIN HUNG</t>
  </si>
  <si>
    <t xml:space="preserve">3172324	</t>
  </si>
  <si>
    <t xml:space="preserve">79688SE390550-14	</t>
  </si>
  <si>
    <t xml:space="preserve">999223522300604	</t>
  </si>
  <si>
    <t>[迪拜]宏伟城市度假酒店(Majestic City Retreat Hotel)(68545369)</t>
  </si>
  <si>
    <t>天际线经济房&lt;2人入住&gt;&lt;不退款&gt;&lt;早餐&gt;</t>
  </si>
  <si>
    <t>KRAINIUKOVA/MARINA,KRAINIUKOV/EDVARD</t>
  </si>
  <si>
    <t xml:space="preserve">3204404	</t>
  </si>
  <si>
    <t xml:space="preserve">8906034	</t>
  </si>
  <si>
    <t xml:space="preserve">999223572175754	</t>
  </si>
  <si>
    <t>[巴黎]阿巴尔钻石宅邸酒店(Maison Albar Hotels Le Diamond)(55299068)</t>
  </si>
  <si>
    <t>高级双人房&lt;2人入住&gt;&lt;不退款&gt;&lt;早餐&gt;</t>
  </si>
  <si>
    <t>LIU/JIAXIN,CHEN/YANJUN</t>
  </si>
  <si>
    <t xml:space="preserve">3212696	</t>
  </si>
  <si>
    <t xml:space="preserve">999223767328346	</t>
  </si>
  <si>
    <t>[切斯特菲尔德]灵伍德大堂 Spa 酒店(Ringwood Hall Hotel &amp; Spa)(89918520)</t>
  </si>
  <si>
    <t>双人房&lt;2人入住&gt;&lt;不退款&gt;&lt;早餐&gt;</t>
  </si>
  <si>
    <t>SPURR/DANIELLE</t>
  </si>
  <si>
    <t xml:space="preserve">3263974	</t>
  </si>
  <si>
    <t xml:space="preserve">RL31714600	</t>
  </si>
  <si>
    <t xml:space="preserve">999223783072693	</t>
  </si>
  <si>
    <t>[丰沙尔]拉加马德拉穆图酒店(Muthu Raga Madeira Hotel)(80333472)</t>
  </si>
  <si>
    <t>海景房&lt;2人入住&gt;&lt;不退款&gt;</t>
  </si>
  <si>
    <t>SAJADIAN/SIAVASH</t>
  </si>
  <si>
    <t xml:space="preserve">3270080	</t>
  </si>
  <si>
    <t xml:space="preserve">999223902482459	</t>
  </si>
  <si>
    <t>[新加坡]新加坡威大酒店 - 明古连(V Hotel Bencoolen)(56196642)</t>
  </si>
  <si>
    <t>高级双床房&lt;2人入住&gt;&lt;不退款&gt;</t>
  </si>
  <si>
    <t>YUMING/SUN</t>
  </si>
  <si>
    <t xml:space="preserve">3302798	</t>
  </si>
  <si>
    <t xml:space="preserve">275194371	</t>
  </si>
  <si>
    <t xml:space="preserve">999223934849384	</t>
  </si>
  <si>
    <t>[雪邦]国际机场 KLIA-KLIA2途恩酒店(Tune Hotel KLIA-KLIA2)(60514018)</t>
  </si>
  <si>
    <t>大床房&lt;2人入住&gt;&lt;不退款&gt;</t>
  </si>
  <si>
    <t>LIU/MEI,CHEN/KAI</t>
  </si>
  <si>
    <t xml:space="preserve">3308281	</t>
  </si>
  <si>
    <t xml:space="preserve">265589712	</t>
  </si>
  <si>
    <t xml:space="preserve">999223935022636	</t>
  </si>
  <si>
    <t>双床房&lt;2人入住&gt;&lt;不退款&gt;</t>
  </si>
  <si>
    <t>DING/YING,YU/KANGYAO</t>
  </si>
  <si>
    <t xml:space="preserve">3308318	</t>
  </si>
  <si>
    <t xml:space="preserve">265589833	</t>
  </si>
  <si>
    <t xml:space="preserve">999223935093800	</t>
  </si>
  <si>
    <t>ZHU/WENTAO,DENG/LIJUAN</t>
  </si>
  <si>
    <t xml:space="preserve">3308327	</t>
  </si>
  <si>
    <t xml:space="preserve">265589983	</t>
  </si>
  <si>
    <t xml:space="preserve">999224006404518	</t>
  </si>
  <si>
    <t>[格拉纳达]格拉纳达城市之梦酒店(Hotel Urban Dream Granada)(55281334)</t>
  </si>
  <si>
    <t>双人床房&lt;2人入住&gt;&lt;早餐&gt;</t>
  </si>
  <si>
    <t>Blanco Moreira/Maria Asuncion</t>
  </si>
  <si>
    <t xml:space="preserve">3327315	</t>
  </si>
  <si>
    <t xml:space="preserve">999224010981439	</t>
  </si>
  <si>
    <t>[斯特拉斯堡]折纸酒店(Hôtel Origami)(90386743)</t>
  </si>
  <si>
    <t>双床房&lt;2人入住&gt;</t>
  </si>
  <si>
    <t>Lee/Jarrad</t>
  </si>
  <si>
    <t xml:space="preserve">3328636	</t>
  </si>
  <si>
    <t xml:space="preserve">2-254498-50855	</t>
  </si>
  <si>
    <t xml:space="preserve">999224031746959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</si>
  <si>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</si>
  <si>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</si>
  <si>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Rao/Vasudevan Hanumantha</t>
  </si>
  <si>
    <t xml:space="preserve">3335099	</t>
  </si>
  <si>
    <t xml:space="preserve">344399	</t>
  </si>
  <si>
    <t xml:space="preserve">999224035381521	</t>
  </si>
  <si>
    <t>[罗穆勒斯]底特律都会机场品质酒店(Quality Inn &amp; Suites Detroit Metro Airport)(55872289)</t>
  </si>
  <si>
    <t>特大床房&lt;2人入住&gt;&lt;不退款&gt;&lt;早餐&gt;</t>
  </si>
  <si>
    <t>THOMAS/FINNEY</t>
  </si>
  <si>
    <t xml:space="preserve">3336751	</t>
  </si>
  <si>
    <t xml:space="preserve">24035478673	</t>
  </si>
  <si>
    <t>[普吉岛]普吉岛印度奇那别墅度假酒店(IndoChine Resort &amp; Villas Phuket)(55402705)</t>
  </si>
  <si>
    <t>两卧室海景套房&lt;4人入住&gt;&lt;不退款&gt;&lt;早餐&gt;</t>
  </si>
  <si>
    <t>ZHOU/JINLI,WU/JIGANG,WU/HAO</t>
  </si>
  <si>
    <t xml:space="preserve">3336780	</t>
  </si>
  <si>
    <t xml:space="preserve">277622908	</t>
  </si>
  <si>
    <t xml:space="preserve">999224047297775	</t>
  </si>
  <si>
    <t>[罗马]特雷维精选酒店(Trevi Collection Hotel - Gruppo Trevi Hotels)(70391901)</t>
  </si>
  <si>
    <t>Standard Double or Twin&lt;2人入住&gt;&lt;早餐&gt;</t>
  </si>
  <si>
    <t>TAN/XIAOZHU,DING/YUXIN,LU/XIAOXIAO,WU/YIZHENG</t>
  </si>
  <si>
    <t xml:space="preserve">3339649	</t>
  </si>
  <si>
    <t xml:space="preserve">23743 23744 Max	</t>
  </si>
  <si>
    <t xml:space="preserve">999224058003267	</t>
  </si>
  <si>
    <t>[巴塞罗那]绿洲酒店(Hotel Oasis)(55452171)</t>
  </si>
  <si>
    <t>高级房 (Exterior)&lt;2人入住&gt;&lt;不退款&gt;</t>
  </si>
  <si>
    <t>Yang/Kai,Zhang/Xiuling</t>
  </si>
  <si>
    <t xml:space="preserve">3342972	</t>
  </si>
  <si>
    <t xml:space="preserve">-5039114	</t>
  </si>
  <si>
    <t xml:space="preserve">999224060531388	</t>
  </si>
  <si>
    <t>[韦切什]布达佩斯机场酒店(Airport Hotel Budapest)(70392173)</t>
  </si>
  <si>
    <t>豪华双人房&lt;2人入住&gt;&lt;早餐&gt;</t>
  </si>
  <si>
    <t>rapine/florence</t>
  </si>
  <si>
    <t xml:space="preserve">3343606	</t>
  </si>
  <si>
    <t xml:space="preserve">999224061512547	</t>
  </si>
  <si>
    <t>[迈阿密]迈阿密YVE酒店(YVE Hotel Miami)(70391896)</t>
  </si>
  <si>
    <t>精明特大床房&lt;2人入住&gt;&lt;不退款&gt;</t>
  </si>
  <si>
    <t>Rasmussen/Christopher</t>
  </si>
  <si>
    <t xml:space="preserve">3344081	</t>
  </si>
  <si>
    <t xml:space="preserve">999224078412619	</t>
  </si>
  <si>
    <t>[吉隆坡]吉隆坡皇家朱兰酒店(Royale Chulan Kuala Lumpur)(55851892)</t>
  </si>
  <si>
    <t>高级房&lt;2人入住&gt;&lt;不退款&gt;</t>
  </si>
  <si>
    <t>NURSABARIAH/ZAKARIA</t>
  </si>
  <si>
    <t xml:space="preserve">3349008	</t>
  </si>
  <si>
    <t xml:space="preserve">10010669321	</t>
  </si>
  <si>
    <t xml:space="preserve">999224083119505	</t>
  </si>
  <si>
    <t>[布鲁塞尔]圣特格雷精品酒店(Boutique Hotel Saint-Géry)(90357272)</t>
  </si>
  <si>
    <t>经济双人间&lt;2人入住&gt;&lt;不退款&gt;</t>
  </si>
  <si>
    <t>CHI/WAI SHING</t>
  </si>
  <si>
    <t xml:space="preserve">3351066	</t>
  </si>
  <si>
    <t xml:space="preserve">43355917	</t>
  </si>
  <si>
    <t xml:space="preserve">999224116227892	</t>
  </si>
  <si>
    <t>[曼谷]素万那普九号公园酒店(The Park Nine Hotel Suvarnabhumi)(55573138)</t>
  </si>
  <si>
    <t>豪华双床房&lt;2人入住&gt;&lt;不退款&gt;</t>
  </si>
  <si>
    <t>SHIN/NAMI,PARK/JEONGHO,PARK/SEOWOO,PARK/JIWOO</t>
  </si>
  <si>
    <t xml:space="preserve">3360957	</t>
  </si>
  <si>
    <t>EXP-7593222</t>
  </si>
  <si>
    <t xml:space="preserve">EXP-7593223	</t>
  </si>
  <si>
    <t xml:space="preserve">999224144433276	</t>
  </si>
  <si>
    <t>[首尔]三井酒店(Hotel Samjung)(55337145)</t>
  </si>
  <si>
    <t>标准双人房&lt;2人入住&gt;&lt;不退款&gt;</t>
  </si>
  <si>
    <t>CHOI/WONHO</t>
  </si>
  <si>
    <t xml:space="preserve">3371860	</t>
  </si>
  <si>
    <t xml:space="preserve">23044116	</t>
  </si>
  <si>
    <t xml:space="preserve">999224151635978	</t>
  </si>
  <si>
    <t>[华盛顿]乔治城格洛弗公园酒店(Glover Park Hotel Georgetown)(55346033)</t>
  </si>
  <si>
    <t>标准间 - 带2张大号床&lt;1人入住&gt;</t>
  </si>
  <si>
    <t>Yan/Zhengyin</t>
  </si>
  <si>
    <t xml:space="preserve">3374301	</t>
  </si>
  <si>
    <t xml:space="preserve">34489SE057355	</t>
  </si>
  <si>
    <t xml:space="preserve">999224162481998	</t>
  </si>
  <si>
    <t>[本那瓦镇]迪沙鲁海岸硬石酒店(Hard Rock Hotel Desaru Coast)(68031178)</t>
  </si>
  <si>
    <t>高级双人床房&lt;2人入住&gt;&lt;早餐&gt;</t>
  </si>
  <si>
    <t>SOW/CARMEN</t>
  </si>
  <si>
    <t xml:space="preserve">3378212	</t>
  </si>
  <si>
    <t xml:space="preserve">999224177627723	</t>
  </si>
  <si>
    <t>[普吉岛]普吉岛卡塔坦尼海滩度假村(Katathani Phuket Beach Resort)(68545403)</t>
  </si>
  <si>
    <t>天丽翼至尊套房 坦尼楼&lt;2人入住&gt;&lt;不退款&gt;&lt;早餐&gt;</t>
  </si>
  <si>
    <t>LING/XIAOJIAO,YAN/JIAPEI</t>
  </si>
  <si>
    <t xml:space="preserve">3380618	</t>
  </si>
  <si>
    <t xml:space="preserve">10857414	</t>
  </si>
  <si>
    <t xml:space="preserve">999224187280056	</t>
  </si>
  <si>
    <t>[湄林]清迈帝国度假村&amp;运动俱乐部(The Imperial Chiang Mai Resort &amp; Sports Club)(56206264)</t>
  </si>
  <si>
    <t>高级房&lt;2人入住&gt;&lt;不退款&gt;&lt;早餐&gt;</t>
  </si>
  <si>
    <t>Silarom/Thitaporn</t>
  </si>
  <si>
    <t xml:space="preserve">3382385	</t>
  </si>
  <si>
    <t xml:space="preserve">999224195924378	</t>
  </si>
  <si>
    <t>[坎昆]坎昆海洋梦幻 - 大师酒店(Ocean Dream Cancun by GuruHotel)(55944788)</t>
  </si>
  <si>
    <t>华丽双人房（1 张双人床）, 浴缸, 海洋景观&lt;2人入住&gt;</t>
  </si>
  <si>
    <t>Bushra/Ritesh</t>
  </si>
  <si>
    <t xml:space="preserve">3384787	</t>
  </si>
  <si>
    <t xml:space="preserve">10486604	</t>
  </si>
  <si>
    <t xml:space="preserve">999224267400708	</t>
  </si>
  <si>
    <t>[芭堤雅]芭堤雅花园海景大酒店(Garden Cliff Resort &amp; Spa Pattaya)(55626102)</t>
  </si>
  <si>
    <t>豪华房&lt;2人入住&gt;&lt;不退款&gt;</t>
  </si>
  <si>
    <t>FANG/JINGSHENG,ZHOU/MING</t>
  </si>
  <si>
    <t xml:space="preserve">3389576	</t>
  </si>
  <si>
    <t xml:space="preserve">999224268290111	</t>
  </si>
  <si>
    <t>[首尔]明洞大使宜必思酒店(Ibis Ambassador Myeongdong)(54503350)</t>
  </si>
  <si>
    <t>标准双床房&lt;2人入住&gt;</t>
  </si>
  <si>
    <t>LEE/HO KIU,YUEN/KA CHING</t>
  </si>
  <si>
    <t xml:space="preserve">3389805	</t>
  </si>
  <si>
    <t xml:space="preserve">1223106	</t>
  </si>
  <si>
    <t xml:space="preserve">999224270351296	</t>
  </si>
  <si>
    <t>[孟买]孟买总统 - IHCL 精选酒店(President - Ihcl SeleQtions)(77371953)</t>
  </si>
  <si>
    <t>高级房, 1 张大床, 城市景观&lt;2人入住&gt;</t>
  </si>
  <si>
    <t>Arya/Ankita</t>
  </si>
  <si>
    <t xml:space="preserve">3390305	</t>
  </si>
  <si>
    <t xml:space="preserve">999224283973048	</t>
  </si>
  <si>
    <t>[新加坡]新加坡圣淘沙安曼纳圣殿度假酒店(Amara Sanctuary Resort Sentosa)(55680420)</t>
  </si>
  <si>
    <t>PENG/XIANGYU,ZHUO/WANTING</t>
  </si>
  <si>
    <t xml:space="preserve">3392803	</t>
  </si>
  <si>
    <t xml:space="preserve">999224283988651	</t>
  </si>
  <si>
    <t>[新加坡]新加坡港湾彩鸿酒店(Travelodge Harbourfront Singapore)(55451623)</t>
  </si>
  <si>
    <t>奢华客房, 1 张大床&lt;2人入住&gt;&lt;不退款&gt;</t>
  </si>
  <si>
    <t>YAN/WENYA</t>
  </si>
  <si>
    <t xml:space="preserve">3392809	</t>
  </si>
  <si>
    <t xml:space="preserve">9154868841952	</t>
  </si>
  <si>
    <t xml:space="preserve">999224283994749	</t>
  </si>
  <si>
    <t>[新加坡]新加坡辉盛凯贝丽酒店服务公寓(Capri by Fraser Changi City Singapore)(55694670)</t>
  </si>
  <si>
    <t>高级一室房&lt;2人入住&gt;&lt;不退款&gt;</t>
  </si>
  <si>
    <t>ZENG/XIAOHUI</t>
  </si>
  <si>
    <t xml:space="preserve">3392826	</t>
  </si>
  <si>
    <t xml:space="preserve">9135264052336	</t>
  </si>
  <si>
    <t xml:space="preserve">999224287786809	</t>
  </si>
  <si>
    <t>[曼谷]曼谷彩虹云宵酒店(Baiyoke Sky Hotel Bangkok)(55831872)</t>
  </si>
  <si>
    <t>Superior Room Standard Zone&lt;2人入住&gt;</t>
  </si>
  <si>
    <t>SANITSANG/KESSARA</t>
  </si>
  <si>
    <t xml:space="preserve">3393944	</t>
  </si>
  <si>
    <t xml:space="preserve">MTN-4917940549982790085	</t>
  </si>
  <si>
    <t xml:space="preserve">999224288505929	</t>
  </si>
  <si>
    <t>[芭堤雅]阿尔泰拉公寓酒店 (明心公寓酒店）(Altera Hotel and Residence Formerly Known As at Mind Serviced Residence)(55585952)</t>
  </si>
  <si>
    <t>豪华房(带小厨房)&lt;2人入住&gt;&lt;不退款&gt;</t>
  </si>
  <si>
    <t>JEON/YOHAN</t>
  </si>
  <si>
    <t xml:space="preserve">3394120	</t>
  </si>
  <si>
    <t xml:space="preserve">11830085(Room1)11830088(Room2)	</t>
  </si>
  <si>
    <t xml:space="preserve">999224290658196	</t>
  </si>
  <si>
    <t>[釜山]釜山格兰德朝鲜酒店(Grand Josun Busan)(90199470)</t>
  </si>
  <si>
    <t>海洋景豪华双床房&lt;2人入住&gt;</t>
  </si>
  <si>
    <t>ZHOU/YUWEN,ZHANG/MAIYU</t>
  </si>
  <si>
    <t xml:space="preserve">3394633	</t>
  </si>
  <si>
    <t xml:space="preserve">536545	</t>
  </si>
  <si>
    <t xml:space="preserve">999224306106606	</t>
  </si>
  <si>
    <t>[梳邦再也]苏邦帝国酒店(Empire Hotel Subang)(55478186)</t>
  </si>
  <si>
    <t>尊贵精选双床房&lt;2人入住&gt;&lt;不退款&gt;</t>
  </si>
  <si>
    <t>YANG/YANQING</t>
  </si>
  <si>
    <t xml:space="preserve">3397919	</t>
  </si>
  <si>
    <t xml:space="preserve">924266956	</t>
  </si>
  <si>
    <t xml:space="preserve">999224306242028	</t>
  </si>
  <si>
    <t>[塞维利亚]塞维利亚美利亚酒店(Melia Sevilla)(55402742)</t>
  </si>
  <si>
    <t>Melia Room Twin Bed&lt;2人入住&gt;</t>
  </si>
  <si>
    <t>TURNER/KATY,LO/WAI</t>
  </si>
  <si>
    <t xml:space="preserve">3397966	</t>
  </si>
  <si>
    <t xml:space="preserve">2302353353	</t>
  </si>
  <si>
    <t xml:space="preserve">999224326429142	</t>
  </si>
  <si>
    <t>[怀特普莱恩斯]怀特普莱恩斯中心索内斯塔酒店(Sonesta White Plains Downtown)(55505206)</t>
  </si>
  <si>
    <t>豪华特大床房&lt;2人入住&gt;&lt;不退款&gt;</t>
  </si>
  <si>
    <t>Fortier/Ashley Rose</t>
  </si>
  <si>
    <t xml:space="preserve">3401588	</t>
  </si>
  <si>
    <t xml:space="preserve">999224334607877	</t>
  </si>
  <si>
    <t>[马赛]渣油格兰德布拉多酒店(Residhotel le Grand Prado)(55694777)</t>
  </si>
  <si>
    <t>经典开放式客房&lt;2人入住&gt;&lt;不退款&gt;</t>
  </si>
  <si>
    <t>BOLDOR/MARIA</t>
  </si>
  <si>
    <t xml:space="preserve">3403362	</t>
  </si>
  <si>
    <t xml:space="preserve">999224336323189	</t>
  </si>
  <si>
    <t>[柏林]雷迪森柏林亚历山大广场酒店(Park Inn by Radisson Berlin Alexanderplatz)(68545335)</t>
  </si>
  <si>
    <t>标准房&lt;2人入住&gt;&lt;不退款&gt;</t>
  </si>
  <si>
    <t>Maka/Zoe</t>
  </si>
  <si>
    <t xml:space="preserve">3403824	</t>
  </si>
  <si>
    <t xml:space="preserve">999224337929614	</t>
  </si>
  <si>
    <t>[洛杉矶]洛杉矶市中心 E 中心酒店(E Central Hotel Downtown Los Angeles)(55745271)</t>
  </si>
  <si>
    <t>无障碍高级特大床房&lt;2人入住&gt;</t>
  </si>
  <si>
    <t>JUNG/SUNIL</t>
  </si>
  <si>
    <t xml:space="preserve">3404429	</t>
  </si>
  <si>
    <t xml:space="preserve">28087SE110292	</t>
  </si>
  <si>
    <t xml:space="preserve">999224351784702	</t>
  </si>
  <si>
    <t>[拉斯维加斯]托斯卡纳套房与娱乐场酒店(Tuscany Suites &amp; Casino)(55851823)</t>
  </si>
  <si>
    <t>行政一室公寓套房&lt;2人入住&gt;</t>
  </si>
  <si>
    <t>Faria/Anna Luiza</t>
  </si>
  <si>
    <t xml:space="preserve">3406081	</t>
  </si>
  <si>
    <t xml:space="preserve">L72DAGQG5L	</t>
  </si>
  <si>
    <t xml:space="preserve">999224354138361	</t>
  </si>
  <si>
    <t>[曼谷]曼谷沙通智选假日酒店(Holiday Inn Express Bangkok Sathorn, an IHG Hotel)(55253984)</t>
  </si>
  <si>
    <t>标准大床房&lt;2人入住&gt;&lt;不退款&gt;&lt;早餐&gt;</t>
  </si>
  <si>
    <t>HUANG/HEPING</t>
  </si>
  <si>
    <t xml:space="preserve">报客人姓名办理入住	</t>
  </si>
  <si>
    <t xml:space="preserve">999224354318153	</t>
  </si>
  <si>
    <t>[曼谷]曼谷瑰丽酒店(Rosewood Bangkok)(70165084)</t>
  </si>
  <si>
    <t>尊贵特大床房&lt;2人入住&gt;&lt;早餐&gt;</t>
  </si>
  <si>
    <t>SANG-NGOEN/YOUYOU</t>
  </si>
  <si>
    <t xml:space="preserve">3406502	</t>
  </si>
  <si>
    <t xml:space="preserve">6559SE069413-14	</t>
  </si>
  <si>
    <t xml:space="preserve">999224358033203	</t>
  </si>
  <si>
    <t>[芭堤雅]芭堤雅特莱布酒店(Tribe Pattaya Sha Certificated)(55812108)</t>
  </si>
  <si>
    <t>标准双床房&lt;2人入住&gt;&lt;不退款&gt;</t>
  </si>
  <si>
    <t>BUNWISET/CHONLADA</t>
  </si>
  <si>
    <t xml:space="preserve">3407732	</t>
  </si>
  <si>
    <t xml:space="preserve">-13678520	</t>
  </si>
  <si>
    <t xml:space="preserve">999224361546390	</t>
  </si>
  <si>
    <t>[曼谷]蒂沃利酒店(The Tivoli Hotel)(55304182)</t>
  </si>
  <si>
    <t>SUNG/SANGHOON</t>
  </si>
  <si>
    <t xml:space="preserve">3409090	</t>
  </si>
  <si>
    <t xml:space="preserve">1075711944	</t>
  </si>
  <si>
    <t xml:space="preserve">999224362101899	</t>
  </si>
  <si>
    <t>[凯恩塔]凯恩塔纪念碑山谷酒店(Kayenta Monument Valley Inn)(70393288)</t>
  </si>
  <si>
    <t>Standard Room, 2 Double Beds, Non Smoking&lt;2人入住&gt;</t>
  </si>
  <si>
    <t>Tu/Yuanxian,Tu/Bingfang</t>
  </si>
  <si>
    <t xml:space="preserve">3409284	</t>
  </si>
  <si>
    <t xml:space="preserve">-14115518	</t>
  </si>
  <si>
    <t xml:space="preserve">999224363110133	</t>
  </si>
  <si>
    <t>[新加坡]新加坡81酒店 - 黄金(Hotel 81 Gold - SG Clean)(55694743)</t>
  </si>
  <si>
    <t>Superior Queen&lt;2人入住&gt;</t>
  </si>
  <si>
    <t>POR/HOOI LOON</t>
  </si>
  <si>
    <t xml:space="preserve">3409538	</t>
  </si>
  <si>
    <t xml:space="preserve">999224364283733	</t>
  </si>
  <si>
    <t>[胡志明市]红多兹奠边府 AHA 公寓酒店(RedDoorz Aha Residence Hotel Dien Bien Phu)(94360273)</t>
  </si>
  <si>
    <t>标准一室公寓&lt;2人入住&gt;&lt;不退款&gt;</t>
  </si>
  <si>
    <t>TO/HO YIN</t>
  </si>
  <si>
    <t xml:space="preserve">BK16848178333056	</t>
  </si>
  <si>
    <t xml:space="preserve">999224367137189	</t>
  </si>
  <si>
    <t>[新加坡]新加坡史各士皇族酒店(Royal Plaza on Scotts)(56174646)</t>
  </si>
  <si>
    <t>豪华特大床房&lt;2人入住&gt;&lt;不退款&gt;&lt;早餐&gt;</t>
  </si>
  <si>
    <t>ZHENG/JUNFENG,WU/JING,HU/ZELI</t>
  </si>
  <si>
    <t xml:space="preserve">3410777	</t>
  </si>
  <si>
    <t xml:space="preserve">3643931	</t>
  </si>
  <si>
    <t xml:space="preserve">999224367570520	</t>
  </si>
  <si>
    <t>[曼谷]拉亚苏拉翁曼谷酒店(The Raya Surawong Bangkok)(55932562)</t>
  </si>
  <si>
    <t>高级房&lt;1人入住&gt;&lt;不退款&gt;</t>
  </si>
  <si>
    <t>MATSUDA/PAUL KEI</t>
  </si>
  <si>
    <t xml:space="preserve">3410851	</t>
  </si>
  <si>
    <t xml:space="preserve">965093041	</t>
  </si>
  <si>
    <t xml:space="preserve">999224379252550	</t>
  </si>
  <si>
    <t>[布拉迪斯拉发]安塔芮丝酒店(Hotel Antares)(92027789)</t>
  </si>
  <si>
    <t>双人或双床房&lt;2人入住&gt;</t>
  </si>
  <si>
    <t>Kuehtz/Dr. Stefan</t>
  </si>
  <si>
    <t xml:space="preserve">3413286	</t>
  </si>
  <si>
    <t xml:space="preserve">70032608	</t>
  </si>
  <si>
    <t xml:space="preserve">999224379736588	</t>
  </si>
  <si>
    <t>[布拉格]布拉格皇家酒店(Hotel Royal Prague)(92028983)</t>
  </si>
  <si>
    <t>Superior double/twin&lt;2人入住&gt;&lt;早餐&gt;</t>
  </si>
  <si>
    <t>CHAN/PO SANG,sun/zoe</t>
  </si>
  <si>
    <t xml:space="preserve">3413543	</t>
  </si>
  <si>
    <t xml:space="preserve">999224393304093	</t>
  </si>
  <si>
    <t>[里士满]温哥华机场温德姆旅客之家(Travelodge Hotel by Wyndham Vancouver Airport)(70393449)</t>
  </si>
  <si>
    <t>商务客房, 1 张大床, 无烟房&lt;2人入住&gt;</t>
  </si>
  <si>
    <t>JOHNSON/JUDITH</t>
  </si>
  <si>
    <t xml:space="preserve">3417399	</t>
  </si>
  <si>
    <t xml:space="preserve">999224393564389	</t>
  </si>
  <si>
    <t>[洛杉矶]洛杉矶国际机场索内斯塔酒店(Sonesta Los Angeles Airport LAX)(55299106)</t>
  </si>
  <si>
    <t>Bowen/Joel</t>
  </si>
  <si>
    <t xml:space="preserve">3417533	</t>
  </si>
  <si>
    <t xml:space="preserve">31849SE401394	</t>
  </si>
  <si>
    <t xml:space="preserve">999224393966323	</t>
  </si>
  <si>
    <t>两张大床房 禁烟&lt;2人入住&gt;</t>
  </si>
  <si>
    <t>JOHNSON/JERRY</t>
  </si>
  <si>
    <t xml:space="preserve">3417814	</t>
  </si>
  <si>
    <t xml:space="preserve">999224402420730	</t>
  </si>
  <si>
    <t>[仁川]GL城市仁川机场酒店(GL City Hotel Incheon Airport)(55586061)</t>
  </si>
  <si>
    <t>豪华双人床房(带露台)&lt;2人入住&gt;</t>
  </si>
  <si>
    <t>NADMIDTSEDEN/CHIMEDREGZEN,BAATAR/OYUNBILEG</t>
  </si>
  <si>
    <t xml:space="preserve">3418814	</t>
  </si>
  <si>
    <t xml:space="preserve">411364945-1684992286028155	</t>
  </si>
  <si>
    <t xml:space="preserve">999224403593505	</t>
  </si>
  <si>
    <t>[普吉岛]珍珠酒店(Pearl Hotel)(90352316)</t>
  </si>
  <si>
    <t>deeluan/Sarot,deeluan/Sarot,deeluan/Sarot</t>
  </si>
  <si>
    <t xml:space="preserve">3419110	</t>
  </si>
  <si>
    <t xml:space="preserve">27348742	</t>
  </si>
  <si>
    <t xml:space="preserve">999224404026547	</t>
  </si>
  <si>
    <t>[曼谷]曼谷橡树套房酒店(Oakwood Suites Bangkok)(90402503)</t>
  </si>
  <si>
    <t>尊贵公寓&lt;2人入住&gt;</t>
  </si>
  <si>
    <t>LU/YU</t>
  </si>
  <si>
    <t xml:space="preserve">3419196	</t>
  </si>
  <si>
    <t xml:space="preserve">999224407441860	</t>
  </si>
  <si>
    <t>[诺丁汉]诺丁汉特里维尔斯摄政酒店(Trivelles Regency, Nottingham)(91812468)</t>
  </si>
  <si>
    <t>经济双人床房&lt;2人入住&gt;&lt;不退款&gt;</t>
  </si>
  <si>
    <t>UMUNNAKWE/CHIMA</t>
  </si>
  <si>
    <t xml:space="preserve">3420013	</t>
  </si>
  <si>
    <t xml:space="preserve">RES1314540	</t>
  </si>
  <si>
    <t xml:space="preserve">999224409169987	</t>
  </si>
  <si>
    <t>[普吉岛]普吉岛芭东幻影快捷酒店(Mirage Express Patong Phuket Hotel)(55299102)</t>
  </si>
  <si>
    <t>RUEANGDET/YOTHIKA</t>
  </si>
  <si>
    <t xml:space="preserve">3420451	</t>
  </si>
  <si>
    <t xml:space="preserve">999224411895229	</t>
  </si>
  <si>
    <t>[曼谷]UHG 隆路区酒店(The Quarter Silom by Uhg - Sha Extra Plus)(91812292)</t>
  </si>
  <si>
    <t>高级阳台房&lt;2人入住&gt;&lt;不退款&gt;&lt;早餐&gt;</t>
  </si>
  <si>
    <t>Balagon/Raymart,Balagon/Raymart</t>
  </si>
  <si>
    <t xml:space="preserve">3421293	</t>
  </si>
  <si>
    <t xml:space="preserve">1075814747	</t>
  </si>
  <si>
    <t xml:space="preserve">999224412789279	</t>
  </si>
  <si>
    <t>[索利赫尔区]伯明翰国际机场宜必思快捷酒店 - 国家展览中心(Ibis Budget Birmingham International Airport – NEC)(80333455)</t>
  </si>
  <si>
    <t>双人房（1 张双人床）&lt;2人入住&gt;&lt;不退款&gt;</t>
  </si>
  <si>
    <t>Demwell/Yung</t>
  </si>
  <si>
    <t xml:space="preserve">3421744	</t>
  </si>
  <si>
    <t xml:space="preserve">6365XET648	</t>
  </si>
  <si>
    <t xml:space="preserve">999224412845112	</t>
  </si>
  <si>
    <t>[圣加布里埃尔]洛杉矶/圣加布里埃尔希尔顿酒店(Hilton Los Angeles/San Gabriel)(70391878)</t>
  </si>
  <si>
    <t>2张大号床房&lt;2人入住&gt;&lt;不退款&gt;</t>
  </si>
  <si>
    <t>QU/HENGCHEN</t>
  </si>
  <si>
    <t xml:space="preserve">3421802	</t>
  </si>
  <si>
    <t xml:space="preserve">3375151576	</t>
  </si>
  <si>
    <t xml:space="preserve">999224413166096	</t>
  </si>
  <si>
    <t>[好莱坞]好莱坞海滩精品套房(Hollywood Beachside Boutique Suite)(77368412)</t>
  </si>
  <si>
    <t>标准大床房&lt;2人入住&gt;&lt;不退款&gt;</t>
  </si>
  <si>
    <t>PORTILLO/MARY</t>
  </si>
  <si>
    <t xml:space="preserve">3421937	</t>
  </si>
  <si>
    <t xml:space="preserve">24729649	</t>
  </si>
  <si>
    <t>退单</t>
  </si>
  <si>
    <t xml:space="preserve">999224414372050	</t>
  </si>
  <si>
    <t>[曼谷]曼谷阿索克火星酒店(Red Planet Bangkok Asoke)(55861989)</t>
  </si>
  <si>
    <t>MONGKHONSERM/PATCHARAPORN</t>
  </si>
  <si>
    <t xml:space="preserve">3422322	</t>
  </si>
  <si>
    <t xml:space="preserve">967401085	</t>
  </si>
  <si>
    <t xml:space="preserve">999224414756163	</t>
  </si>
  <si>
    <t>[曼谷]T2 沙吞酒店(T2 Residence Sathorn)(55586055)</t>
  </si>
  <si>
    <t>豪华客房&lt;2人入住&gt;&lt;不退款&gt;</t>
  </si>
  <si>
    <t>KONGSRISAK/JOAMTHAI</t>
  </si>
  <si>
    <t xml:space="preserve">3422457	</t>
  </si>
  <si>
    <t xml:space="preserve">RL29581126	</t>
  </si>
  <si>
    <t xml:space="preserve">999224414898443	</t>
  </si>
  <si>
    <t>[普吉岛]PKL公寓酒店(Pkl Residence)(90355620)</t>
  </si>
  <si>
    <t>豪华双人房带阳台&lt;2人入住&gt;&lt;不退款&gt;</t>
  </si>
  <si>
    <t>NATTINEE/JEENA</t>
  </si>
  <si>
    <t xml:space="preserve">3422494	</t>
  </si>
  <si>
    <t xml:space="preserve">16125146	</t>
  </si>
  <si>
    <t xml:space="preserve">999224418212065	</t>
  </si>
  <si>
    <t>[华欣]华欣艾杉酷度假村及套房(ISanook Resort &amp; Suites Hua Hin)(90402656)</t>
  </si>
  <si>
    <t>豪华一室房&lt;2人入住&gt;&lt;不退款&gt;&lt;早餐&gt;</t>
  </si>
  <si>
    <t>Thongves/Vannaphorn</t>
  </si>
  <si>
    <t xml:space="preserve">3422689	</t>
  </si>
  <si>
    <t xml:space="preserve">92553	</t>
  </si>
  <si>
    <t xml:space="preserve">999224424233221	</t>
  </si>
  <si>
    <t>[曼谷]曼谷丽笙世嘉酒店(Radisson Blu Plaza Bangkok)(55862059)</t>
  </si>
  <si>
    <t>JIANG/YAO</t>
  </si>
  <si>
    <t xml:space="preserve">3424073	</t>
  </si>
  <si>
    <t xml:space="preserve">DEB230526183336695	</t>
  </si>
  <si>
    <t xml:space="preserve">999224425731308	</t>
  </si>
  <si>
    <t>[巴塞罗那]德尔孔特 Bcn 城市酒店(BCN Urbaness Hotels Del Comte)(55932548)</t>
  </si>
  <si>
    <t>双人房（2 张单人床）&lt;2人入住&gt;</t>
  </si>
  <si>
    <t>Wong/Maggie</t>
  </si>
  <si>
    <t xml:space="preserve">3424488	</t>
  </si>
  <si>
    <t xml:space="preserve">31351/34359	</t>
  </si>
  <si>
    <t xml:space="preserve">999224432620578	</t>
  </si>
  <si>
    <t>[中雅加达]雅加达瓦希德哈西姆智选假日酒店(Holiday Inn Express Jakarta Wahid Hasyim, an IHG Hotel)(55639809)</t>
  </si>
  <si>
    <t>城景标准大床房&lt;2人入住&gt;&lt;不退款&gt;&lt;早餐&gt;</t>
  </si>
  <si>
    <t>Jiang/HongKui</t>
  </si>
  <si>
    <t xml:space="preserve">3426812	</t>
  </si>
  <si>
    <t xml:space="preserve">40445331	</t>
  </si>
  <si>
    <t xml:space="preserve">999224432997389	</t>
  </si>
  <si>
    <t>[中雅加达]雅加达朱诺丹纳阿邦酒店(Juno Tanah Abang Jakarta)(55799376)</t>
  </si>
  <si>
    <t>豪华双床房&lt;2人入住&gt;&lt;早餐&gt;</t>
  </si>
  <si>
    <t>WIYANTO/DEDI</t>
  </si>
  <si>
    <t xml:space="preserve">3426878	</t>
  </si>
  <si>
    <t xml:space="preserve">-16757910	</t>
  </si>
  <si>
    <t xml:space="preserve">999224438536836	</t>
  </si>
  <si>
    <t>[巴黎]法国黎伯特火车东站酒店(Libertel Gare de l＇Est Francais)(56140477)</t>
  </si>
  <si>
    <t>chambre 俱乐部大床房&lt;2人入住&gt;&lt;不退款&gt;&lt;早餐&gt;</t>
  </si>
  <si>
    <t>SUN/MIAOYU</t>
  </si>
  <si>
    <t xml:space="preserve">3427482	</t>
  </si>
  <si>
    <t xml:space="preserve">999224439365538	</t>
  </si>
  <si>
    <t>[曼谷]UHG四分之一隆齐酒店(The Quarter Ploenchit by Uhg)(90402440)</t>
  </si>
  <si>
    <t>高级特大床房&lt;2人入住&gt;&lt;不退款&gt;</t>
  </si>
  <si>
    <t>Artsuwan/Porrapat,Artsuwan/Porrapat,Artsuwan/Porrapat,Artsuwan/Porrapat</t>
  </si>
  <si>
    <t xml:space="preserve">3427618	</t>
  </si>
  <si>
    <t xml:space="preserve">999224446375081	</t>
  </si>
  <si>
    <t>[西哈努克城]沃格精品酒店及娱乐场(La Vogue Boutique Hotel &amp; Casino)(55812494)</t>
  </si>
  <si>
    <t>行政双床间 - 带浴缸&lt;2人入住&gt;&lt;不退款&gt;&lt;早餐&gt;</t>
  </si>
  <si>
    <t>ZHU/FAN</t>
  </si>
  <si>
    <t xml:space="preserve">3429507	</t>
  </si>
  <si>
    <t xml:space="preserve">7931750	</t>
  </si>
  <si>
    <t xml:space="preserve">999224446496743	</t>
  </si>
  <si>
    <t>JIN/XIN</t>
  </si>
  <si>
    <t xml:space="preserve">DEB230527223937199	</t>
  </si>
  <si>
    <t xml:space="preserve">999224447906638	</t>
  </si>
  <si>
    <t>[新山]KSL度假酒店(KSL Hotel &amp; Resort)(55680499)</t>
  </si>
  <si>
    <t>高级三人间&lt;3人入住&gt;&lt;不退款&gt;</t>
  </si>
  <si>
    <t>ANGELINA/VIENNA</t>
  </si>
  <si>
    <t xml:space="preserve">3430101	</t>
  </si>
  <si>
    <t xml:space="preserve">999224448413411	</t>
  </si>
  <si>
    <t>[多伦多]多伦多机场皮尔逊会议酒店(Comfort Inn &amp; Conference Centre Toronto Airport)(55280857)</t>
  </si>
  <si>
    <t>Standard Room, Non Smoking (1 King Bed)&lt;2人入住&gt;&lt;不退款&gt;&lt;早餐&gt;</t>
  </si>
  <si>
    <t>Scott/Melissa</t>
  </si>
  <si>
    <t xml:space="preserve">3430234	</t>
  </si>
  <si>
    <t xml:space="preserve">GN5R1849JJXYA1#70092036	</t>
  </si>
  <si>
    <t xml:space="preserve">999224449235947	</t>
  </si>
  <si>
    <t>[曼谷]曼谷23别墅酒店(Twothree, a Homely Hotel)(55547221)</t>
  </si>
  <si>
    <t>Superior Room, 1 Queen Bed&lt;2人入住&gt;&lt;不退款&gt;</t>
  </si>
  <si>
    <t>POTVLIEGE/SEBASTIEN</t>
  </si>
  <si>
    <t xml:space="preserve">3430535	</t>
  </si>
  <si>
    <t xml:space="preserve">-17178075	</t>
  </si>
  <si>
    <t xml:space="preserve">999224449520830	</t>
  </si>
  <si>
    <t>高级双人床房&lt;2人入住&gt;&lt;不退款&gt;&lt;早餐&gt;</t>
  </si>
  <si>
    <t>TANG/SZU BOON</t>
  </si>
  <si>
    <t xml:space="preserve">3430626	</t>
  </si>
  <si>
    <t xml:space="preserve">999224449895313	</t>
  </si>
  <si>
    <t>[普吉岛]纯粹普吉岛住宅酒店(Pure Phuket Residence)(91808870)</t>
  </si>
  <si>
    <t>标准单人房&lt;2人入住&gt;&lt;不退款&gt;</t>
  </si>
  <si>
    <t>Suwannakaew/Weeraphat</t>
  </si>
  <si>
    <t xml:space="preserve">3430754	</t>
  </si>
  <si>
    <t xml:space="preserve">347046472b9a5a8214	</t>
  </si>
  <si>
    <t xml:space="preserve">999224450088597	</t>
  </si>
  <si>
    <t>LIN/YOW YEAN</t>
  </si>
  <si>
    <t xml:space="preserve">3430785	</t>
  </si>
  <si>
    <t xml:space="preserve">999224452428731	</t>
  </si>
  <si>
    <t>[芝加哥]圣克莱尔 - 壮丽英哩酒店(Hotel Saint Clair- Magnificent Mile)(60514067)</t>
  </si>
  <si>
    <t>Superior Room, 1 King Bed (Smoke Free)&lt;2人入住&gt;&lt;不退款&gt;</t>
  </si>
  <si>
    <t>Austin/Jalen</t>
  </si>
  <si>
    <t xml:space="preserve">3431394	</t>
  </si>
  <si>
    <t xml:space="preserve">131337332	</t>
  </si>
  <si>
    <t xml:space="preserve">999224453307013	</t>
  </si>
  <si>
    <t>[迈阿密]财富之家套房公寓式酒店(Fortune House Hotel Suites)(55599032)</t>
  </si>
  <si>
    <t>标准一卧室套房 - 带阳台&lt;2人入住&gt;&lt;不退款&gt;</t>
  </si>
  <si>
    <t>FULLERTON/TAMIKA</t>
  </si>
  <si>
    <t xml:space="preserve">3431714	</t>
  </si>
  <si>
    <t xml:space="preserve">-17286684	</t>
  </si>
  <si>
    <t xml:space="preserve">999224455851293	</t>
  </si>
  <si>
    <t>[巴厘岛]畔达瓦全套房酒店(Pandawa All Suite Hotel)(55321050)</t>
  </si>
  <si>
    <t>带夹层园景套房&lt;2人入住&gt;&lt;不退款&gt;&lt;早餐&gt;</t>
  </si>
  <si>
    <t>ZHANG/SIYI</t>
  </si>
  <si>
    <t xml:space="preserve">3432789	</t>
  </si>
  <si>
    <t xml:space="preserve">999224456045627	</t>
  </si>
  <si>
    <t>[马德里]巴拉哈斯参议员酒店(Senator Barajas)(55598847)</t>
  </si>
  <si>
    <t>双人房&lt;2人入住&gt;&lt;不退款&gt;</t>
  </si>
  <si>
    <t>Mones Castorena/Juan</t>
  </si>
  <si>
    <t xml:space="preserve">3432831	</t>
  </si>
  <si>
    <t xml:space="preserve">999224461338655	</t>
  </si>
  <si>
    <t>[吉隆坡]吉隆坡盛贸饭店(Traders Hotel, Kuala Lumpur)(55852081)</t>
  </si>
  <si>
    <t>奢华客房, 1 张特大床&lt;2人入住&gt;&lt;不退款&gt;&lt;早餐&gt;</t>
  </si>
  <si>
    <t>LIM/WAN SIN</t>
  </si>
  <si>
    <t xml:space="preserve">3433151	</t>
  </si>
  <si>
    <t xml:space="preserve">11640214085	</t>
  </si>
  <si>
    <t xml:space="preserve">999224461458755	</t>
  </si>
  <si>
    <t>[曼谷]萨拉当21号公寓式酒店(At 21 Saladaeng)(55779463)</t>
  </si>
  <si>
    <t>行政一卧室套房&lt;2人入住&gt;&lt;不退款&gt;</t>
  </si>
  <si>
    <t>liu/yilong,yang/huaiming</t>
  </si>
  <si>
    <t xml:space="preserve">3433203	</t>
  </si>
  <si>
    <t xml:space="preserve">-17380225	</t>
  </si>
  <si>
    <t xml:space="preserve">999224461742546	</t>
  </si>
  <si>
    <t>[暹粒]梅塔住宅及Spa酒店(Metta Residence &amp; Spa)(92027443)</t>
  </si>
  <si>
    <t>泳池景观套房(residence)&lt;2人入住&gt;&lt;不退款&gt;&lt;早餐&gt;</t>
  </si>
  <si>
    <t>CHEREPANOVA/ANGELINA</t>
  </si>
  <si>
    <t xml:space="preserve">3433233	</t>
  </si>
  <si>
    <t xml:space="preserve">2333278	</t>
  </si>
  <si>
    <t xml:space="preserve">999224464139297	</t>
  </si>
  <si>
    <t>[芽庄]芽庄日出海滩水疗酒店(Sunrise Nha Trang Beach Hotel &amp; Spa)(55312067)</t>
  </si>
  <si>
    <t>海景豪华特大床房&lt;2人入住&gt;&lt;不退款&gt;&lt;早餐&gt;</t>
  </si>
  <si>
    <t>SONG/YOUNGJUN</t>
  </si>
  <si>
    <t xml:space="preserve">3433623	</t>
  </si>
  <si>
    <t xml:space="preserve">152371	</t>
  </si>
  <si>
    <t xml:space="preserve">999224464542492	</t>
  </si>
  <si>
    <t>[里约热内卢]OK酒店(Hotel OK)(55328914)</t>
  </si>
  <si>
    <t>FRAGA/DANIEL</t>
  </si>
  <si>
    <t xml:space="preserve">3433770	</t>
  </si>
  <si>
    <t xml:space="preserve">999224465742397	</t>
  </si>
  <si>
    <t>[里约热内卢]里约热内卢大西洋酒店(Hotel Atlântico Rio)(68545268)</t>
  </si>
  <si>
    <t>标准双人床房&lt;2人入住&gt;&lt;不退款&gt;&lt;早餐&gt;</t>
  </si>
  <si>
    <t>DA SILVA/RODRIGUESHUMBERTO</t>
  </si>
  <si>
    <t xml:space="preserve">3433949	</t>
  </si>
  <si>
    <t xml:space="preserve">165-310440-1666829781	</t>
  </si>
  <si>
    <t xml:space="preserve">24466013605	</t>
  </si>
  <si>
    <t>[曼谷]曼谷四翼酒店(The Four Wings Hotel Bangkok)(55822137)</t>
  </si>
  <si>
    <t>高级双人床房&lt;2人入住&gt;&lt;不退款&gt;</t>
  </si>
  <si>
    <t>HU/YITING</t>
  </si>
  <si>
    <t xml:space="preserve">3433988	</t>
  </si>
  <si>
    <t xml:space="preserve">999224466782178	</t>
  </si>
  <si>
    <t>[北雅加达]雅加达东荟城智选假日酒店(Holiday Inn Express Jakarta Pluit Citygate, an IHG Hotel)(55426409)</t>
  </si>
  <si>
    <t>大号床房&lt;2人入住&gt;&lt;不退款&gt;&lt;早餐&gt;</t>
  </si>
  <si>
    <t>LIU/YONGYA</t>
  </si>
  <si>
    <t xml:space="preserve">3434083	</t>
  </si>
  <si>
    <t xml:space="preserve">49359953	</t>
  </si>
  <si>
    <t xml:space="preserve">999224467863285	</t>
  </si>
  <si>
    <t>[洛杉矶]比佛利山庄 C 先生酒店(Mr. C Beverly Hills)(55720370)</t>
  </si>
  <si>
    <t>高级客房, 1 张特大床, 阳台, 城市景观&lt;2人入住&gt;&lt;不退款&gt;</t>
  </si>
  <si>
    <t>ZHU/WEIJIE</t>
  </si>
  <si>
    <t xml:space="preserve">3434261	</t>
  </si>
  <si>
    <t xml:space="preserve">6982SE089830	</t>
  </si>
  <si>
    <t xml:space="preserve">999224468167086	</t>
  </si>
  <si>
    <t>[曼谷]察殿曼谷河畔豪华酒店(Chatrium Hotel Riverside Bangkok)(55822210)</t>
  </si>
  <si>
    <t>市景至尊豪华房&lt;2人入住&gt;&lt;不退款&gt;&lt;早餐&gt;</t>
  </si>
  <si>
    <t>KETPHUNGA/TIPWAREE,PARK/MINSOON</t>
  </si>
  <si>
    <t xml:space="preserve">3434330	</t>
  </si>
  <si>
    <t xml:space="preserve">283763466	</t>
  </si>
  <si>
    <t xml:space="preserve">999224469746861	</t>
  </si>
  <si>
    <t>phochongrak/Athip,phochongrak/Athip</t>
  </si>
  <si>
    <t xml:space="preserve">3434609	</t>
  </si>
  <si>
    <t xml:space="preserve">34704647450100414d	</t>
  </si>
  <si>
    <t xml:space="preserve">999224470139382	</t>
  </si>
  <si>
    <t>[迈沙良]米塔雷 1 号酒店(Mitaree Hotel 1)(94359132)</t>
  </si>
  <si>
    <t>双人间 - 带阳台&lt;2人入住&gt;&lt;不退款&gt;</t>
  </si>
  <si>
    <t>Ngoenpim/Thainchai,Ngoenpim/Thainchai,Ngoenpim/Thainchai</t>
  </si>
  <si>
    <t xml:space="preserve">3434672	</t>
  </si>
  <si>
    <t xml:space="preserve">999224470235849	</t>
  </si>
  <si>
    <t>[巴厘岛]阿马塔拉阿贡拉卡酒店 - CHSE 认证(Amatara Agung Raka)(55967831)</t>
  </si>
  <si>
    <t>泳池景豪华间&lt;2人入住&gt;&lt;不退款&gt;&lt;早餐&gt;</t>
  </si>
  <si>
    <t>BI/YUFENG</t>
  </si>
  <si>
    <t xml:space="preserve">3434692	</t>
  </si>
  <si>
    <t xml:space="preserve">999224470673429	</t>
  </si>
  <si>
    <t>[巴厘岛]巴厘回音海滩富力酒店(FRii Bali Echo Beach)(55639767)</t>
  </si>
  <si>
    <t>泳池景豪华房&lt;2人入住&gt;&lt;不退款&gt;&lt;早餐&gt;</t>
  </si>
  <si>
    <t>LI/SI,SHEN/YANAUA</t>
  </si>
  <si>
    <t xml:space="preserve">3434859	</t>
  </si>
  <si>
    <t xml:space="preserve">999224470987620	</t>
  </si>
  <si>
    <t>[科尔切斯特]圣尼古拉斯之家酒店(St Nicholas Hotel)(77368128)</t>
  </si>
  <si>
    <t>BRIDLE/EMMA</t>
  </si>
  <si>
    <t xml:space="preserve">3434919	</t>
  </si>
  <si>
    <t xml:space="preserve">RL31026949	</t>
  </si>
  <si>
    <t xml:space="preserve">999224472028358	</t>
  </si>
  <si>
    <t>[木浦]木浦贵宾酒店(VIP Hotel Mokpo)(77372283)</t>
  </si>
  <si>
    <t>标准大床房（禁烟）&lt;2人入住&gt;&lt;不退款&gt;</t>
  </si>
  <si>
    <t>LI/SHANGFENG,LU/HUIXIN</t>
  </si>
  <si>
    <t xml:space="preserve">3435147	</t>
  </si>
  <si>
    <t xml:space="preserve">999224472610912	</t>
  </si>
  <si>
    <t>[万象]三江大酒店(San Jiang Grand Hotel)(55799134)</t>
  </si>
  <si>
    <t>商务双床房&lt;2人入住&gt;&lt;不退款&gt;</t>
  </si>
  <si>
    <t>LIN/YINGZHEN</t>
  </si>
  <si>
    <t xml:space="preserve">3435358	</t>
  </si>
  <si>
    <t xml:space="preserve">999224472973723	</t>
  </si>
  <si>
    <t>[帕拉尼亚克]马尼拉冈田酒店(Okada Manila)(70391723)</t>
  </si>
  <si>
    <t>豪华特大号床间&lt;2人入住&gt;&lt;不退款&gt;</t>
  </si>
  <si>
    <t>YAO/HUANZHU</t>
  </si>
  <si>
    <t xml:space="preserve">3435458	</t>
  </si>
  <si>
    <t xml:space="preserve">DEB230529190311445	</t>
  </si>
  <si>
    <t xml:space="preserve">999224473398924	</t>
  </si>
  <si>
    <t>[曼谷]笃笃旅馆(Tuk Tuk Hostel)(90353617)</t>
  </si>
  <si>
    <t>大床房-带公共浴室&lt;2人入住&gt;&lt;不退款&gt;</t>
  </si>
  <si>
    <t>Sangruang/Paphawadee,Sangruang/Paphawadee</t>
  </si>
  <si>
    <t xml:space="preserve">3435585	</t>
  </si>
  <si>
    <t xml:space="preserve">7940806	</t>
  </si>
  <si>
    <t xml:space="preserve">999224473800386	</t>
  </si>
  <si>
    <t>[吉隆坡]菲斯酒店(The Face Suites)(57036365)</t>
  </si>
  <si>
    <t>两卧室高级房&lt;2人入住&gt;&lt;不退款&gt;</t>
  </si>
  <si>
    <t>TUCK LOONG/LUM</t>
  </si>
  <si>
    <t xml:space="preserve">3435790	</t>
  </si>
  <si>
    <t xml:space="preserve">7940929	</t>
  </si>
  <si>
    <t xml:space="preserve">999224473858831	</t>
  </si>
  <si>
    <t>[普吉岛]普吉岛城市海港度假酒店(Fishermens Harbour Urban Resort - Sha Extra Plus)(55611865)</t>
  </si>
  <si>
    <t>豪华双床房&lt;2人入住&gt;&lt;不退款&gt;&lt;早餐&gt;</t>
  </si>
  <si>
    <t>TEMIN/GISELA</t>
  </si>
  <si>
    <t xml:space="preserve">3435804	</t>
  </si>
  <si>
    <t xml:space="preserve">60368	</t>
  </si>
  <si>
    <t xml:space="preserve">999224474456562	</t>
  </si>
  <si>
    <t>[芭堤雅]芭堤雅南海滩科科特尔酒店(Kokotel Pattaya South Beach)(55451693)</t>
  </si>
  <si>
    <t>高级双人间&lt;2人入住&gt;&lt;不退款&gt;</t>
  </si>
  <si>
    <t>LIU/WU</t>
  </si>
  <si>
    <t xml:space="preserve">3435904	</t>
  </si>
  <si>
    <t xml:space="preserve">RZ-17865564	</t>
  </si>
  <si>
    <t xml:space="preserve">999224474961928	</t>
  </si>
  <si>
    <t>[丹那拉打]金马仑高原世纪松园度假酒店(Century Pines Resort Cameron Highlands)(55320455)</t>
  </si>
  <si>
    <t>松树房&lt;2人入住&gt;&lt;不退款&gt;&lt;早餐&gt;</t>
  </si>
  <si>
    <t>Haziq/Muhamad Haziq Bin Taib</t>
  </si>
  <si>
    <t xml:space="preserve">3436121	</t>
  </si>
  <si>
    <t xml:space="preserve">1075959188	</t>
  </si>
  <si>
    <t xml:space="preserve">999224475819534	</t>
  </si>
  <si>
    <t>SARITNUM/KRIT</t>
  </si>
  <si>
    <t xml:space="preserve">3436378	</t>
  </si>
  <si>
    <t xml:space="preserve">7941495	</t>
  </si>
  <si>
    <t xml:space="preserve">999224476051805	</t>
  </si>
  <si>
    <t>[里约热内卢]大西洋之星酒店(Hotel Atlantico Star)(55289739)</t>
  </si>
  <si>
    <t>BRITO/ANA LUIZA</t>
  </si>
  <si>
    <t xml:space="preserve">3436420	</t>
  </si>
  <si>
    <t xml:space="preserve">52223	</t>
  </si>
  <si>
    <t xml:space="preserve">999224476462111	</t>
  </si>
  <si>
    <t>[曼谷]斯考酒店(Sib Kao)(55757063)</t>
  </si>
  <si>
    <t>标准大号床房&lt;2人入住&gt;&lt;不退款&gt;</t>
  </si>
  <si>
    <t>CHAN/KWOK KUEN</t>
  </si>
  <si>
    <t xml:space="preserve">3436589	</t>
  </si>
  <si>
    <t xml:space="preserve">99379711	</t>
  </si>
  <si>
    <t xml:space="preserve">999224476656036	</t>
  </si>
  <si>
    <t>[曼谷]娜娜阿尔特酒店 - UHG(Alt Hotel Nana by Uhg)(55519564)</t>
  </si>
  <si>
    <t>阿尔特豪华套房&lt;1人入住&gt;&lt;不退款&gt;&lt;早餐&gt;</t>
  </si>
  <si>
    <t>WU/WEI</t>
  </si>
  <si>
    <t xml:space="preserve">3436651	</t>
  </si>
  <si>
    <t xml:space="preserve">1075964665	</t>
  </si>
  <si>
    <t xml:space="preserve">999224476744649	</t>
  </si>
  <si>
    <t>[芭堤雅]芭堤雅塞伦诺泰尔酒店(Serenotel Pattaya)(55585979)</t>
  </si>
  <si>
    <t>海景标准房&lt;2人入住&gt;&lt;不退款&gt;</t>
  </si>
  <si>
    <t>WANG/XUEMEI,TAN/ZHENGJIA,HE/YAN,HE/JING</t>
  </si>
  <si>
    <t xml:space="preserve">3436746	</t>
  </si>
  <si>
    <t xml:space="preserve">1075965026	</t>
  </si>
  <si>
    <t xml:space="preserve">999224476835528	</t>
  </si>
  <si>
    <t>[普吉岛]普吉岛乐古浪悦椿度假村(Angsana Laguna Phuket)(55956518)</t>
  </si>
  <si>
    <t>laguna超值房&lt;2人入住&gt;&lt;不退款&gt;</t>
  </si>
  <si>
    <t>MA/SHA</t>
  </si>
  <si>
    <t xml:space="preserve">3436764	</t>
  </si>
  <si>
    <t xml:space="preserve">999224477311888	</t>
  </si>
  <si>
    <t>[芭堤雅]芭堤雅塔曼酒店度假村(The Tamnan Pattaya Hotel &amp; Resort)(55304260)</t>
  </si>
  <si>
    <t>尊贵客房&lt;2人入住&gt;&lt;不退款&gt;</t>
  </si>
  <si>
    <t>CHEN/YUAN</t>
  </si>
  <si>
    <t xml:space="preserve">3436916	</t>
  </si>
  <si>
    <t xml:space="preserve">999224477387565	</t>
  </si>
  <si>
    <t>[里约热内卢]美洲科帕卡巴纳酒店(Américas Copacabana Hotel)(92027829)</t>
  </si>
  <si>
    <t>豪华双人床房&lt;2人入住&gt;&lt;不退款&gt;&lt;早餐&gt;</t>
  </si>
  <si>
    <t>Siqueira/Marcelo</t>
  </si>
  <si>
    <t xml:space="preserve">3436958	</t>
  </si>
  <si>
    <t xml:space="preserve">69961893	</t>
  </si>
  <si>
    <t xml:space="preserve">999224477408669	</t>
  </si>
  <si>
    <t xml:space="preserve">3436976	</t>
  </si>
  <si>
    <t xml:space="preserve">24755395	</t>
  </si>
  <si>
    <t xml:space="preserve">999224477473836	</t>
  </si>
  <si>
    <t>[孟买]撒哈拉之星酒店(Hotel Sahara Star-Mumbai Airport)(92028864)</t>
  </si>
  <si>
    <t>Mercury City Facing Guest (Non-smoking) Room&lt;2人入住&gt;&lt;不退款&gt;&lt;早餐&gt;</t>
  </si>
  <si>
    <t>AGRAWAL/PAYAL KAILASH</t>
  </si>
  <si>
    <t xml:space="preserve">3437033	</t>
  </si>
  <si>
    <t xml:space="preserve">7943155	</t>
  </si>
  <si>
    <t xml:space="preserve">999224477474070	</t>
  </si>
  <si>
    <t>[里约热内卢]科帕卡瓦纳大西洋酒店(Hotel Atlântico Copacabana)(55967828)</t>
  </si>
  <si>
    <t>标准房 1张双人床&lt;2人入住&gt;&lt;不退款&gt;</t>
  </si>
  <si>
    <t>Costa/Matheus</t>
  </si>
  <si>
    <t xml:space="preserve">3437035	</t>
  </si>
  <si>
    <t xml:space="preserve">28-322542-2429478815	</t>
  </si>
  <si>
    <t xml:space="preserve">999224477487907	</t>
  </si>
  <si>
    <t>[弗朗斯地区鲁瓦西]鲁瓦西村公寓式酒店(Residhome Roissy Village)(70787134)</t>
  </si>
  <si>
    <t>套房（2个成人）&lt;2人入住&gt;&lt;不退款&gt;</t>
  </si>
  <si>
    <t>MOK/CHI HANG</t>
  </si>
  <si>
    <t xml:space="preserve">3437048	</t>
  </si>
  <si>
    <t xml:space="preserve">70159287(Room1)70159293(Room2)70159288(Room3)	</t>
  </si>
  <si>
    <t xml:space="preserve">999224477738371	</t>
  </si>
  <si>
    <t>[云顶高原]至尊玖霄明阁大酒店(Grand Ion Delemen Hotel)(55967875)</t>
  </si>
  <si>
    <t>GUAN/SHUGUANG</t>
  </si>
  <si>
    <t xml:space="preserve">3437172	</t>
  </si>
  <si>
    <t xml:space="preserve">999224477228062	</t>
  </si>
  <si>
    <t>[普吉岛]普吉岛班德拉海滩度假村 - SHA Extra Plus 认证(Bandara Phuket Beach Resort - Sha Extra Plus)(55822373)</t>
  </si>
  <si>
    <t>豪华双人床或2单人床房&lt;2人入住&gt;&lt;不退款&gt;</t>
  </si>
  <si>
    <t>BOONMAK/CHERNARIN</t>
  </si>
  <si>
    <t xml:space="preserve">3436872	</t>
  </si>
  <si>
    <t xml:space="preserve">-18205048	</t>
  </si>
  <si>
    <t xml:space="preserve">999224477935875	</t>
  </si>
  <si>
    <t>[曼谷]曼谷爱湾酒店(A-One Bangkok Hotel)(70165230)</t>
  </si>
  <si>
    <t>XIE/XIAOYU</t>
  </si>
  <si>
    <t xml:space="preserve">3437249	</t>
  </si>
  <si>
    <t xml:space="preserve">-18224780	</t>
  </si>
  <si>
    <t xml:space="preserve">999224488726967	</t>
  </si>
  <si>
    <t>[Khao Rup Chang]沃瑟特尔酒店及服务式公寓(WSotel Hotel สงขลา)(94360616)</t>
  </si>
  <si>
    <t>KLEEBCHAN/MATHISA</t>
  </si>
  <si>
    <t xml:space="preserve">3437671	</t>
  </si>
  <si>
    <t xml:space="preserve">18287907	</t>
  </si>
  <si>
    <t xml:space="preserve">999224489298828	</t>
  </si>
  <si>
    <t>[曼谷]住宿酒店(Stay Hotel BKK)(55321199)</t>
  </si>
  <si>
    <t>豪华双人房&lt;2人入住&gt;&lt;不退款&gt;</t>
  </si>
  <si>
    <t>LIU/BAOJUN</t>
  </si>
  <si>
    <t xml:space="preserve">3437705	</t>
  </si>
  <si>
    <t xml:space="preserve">-18301756	</t>
  </si>
  <si>
    <t xml:space="preserve">999224490238235	</t>
  </si>
  <si>
    <t>YU/YAO</t>
  </si>
  <si>
    <t xml:space="preserve">3437888	</t>
  </si>
  <si>
    <t xml:space="preserve">-18319111	</t>
  </si>
  <si>
    <t xml:space="preserve">999224490261778	</t>
  </si>
  <si>
    <t>[南雅加达]阿姆哈拉酒店(Ambhara Hotel)(55832053)</t>
  </si>
  <si>
    <t>LATHIPAH/MASLAHATUL</t>
  </si>
  <si>
    <t xml:space="preserve">3437890	</t>
  </si>
  <si>
    <t xml:space="preserve">315064	</t>
  </si>
  <si>
    <t xml:space="preserve">999224490413613	</t>
  </si>
  <si>
    <t>[芭堤雅]芭堤雅 J 灵感酒店(J Inspired Hotel Pattaya - Sha Extra Plus)(55932708)</t>
  </si>
  <si>
    <t>豪华池景房&lt;2人入住&gt;&lt;不退款&gt;</t>
  </si>
  <si>
    <t>LI/SHUNMAN</t>
  </si>
  <si>
    <t xml:space="preserve">3437909	</t>
  </si>
  <si>
    <t xml:space="preserve">-18319652	</t>
  </si>
  <si>
    <t xml:space="preserve">999224491690321	</t>
  </si>
  <si>
    <t>[开罗]阿尔马萨酒店 (纳斯尔市)(Al Masa Hotel Nasr City)(55547069)</t>
  </si>
  <si>
    <t>标准双人房&lt;1人入住&gt;&lt;不退款&gt;</t>
  </si>
  <si>
    <t>HAN/SHUO</t>
  </si>
  <si>
    <t xml:space="preserve">3438165	</t>
  </si>
  <si>
    <t xml:space="preserve">24492022992	</t>
  </si>
  <si>
    <t>[古晋]古晋帝国河岸酒店(Imperial Riverbank Hotel Kuching)(55451612)</t>
  </si>
  <si>
    <t>YANG/XINGYAN</t>
  </si>
  <si>
    <t xml:space="preserve">3438317	</t>
  </si>
  <si>
    <t xml:space="preserve">167642	</t>
  </si>
  <si>
    <t xml:space="preserve">999224493248997	</t>
  </si>
  <si>
    <t>[布克斯山]城市边缘鲍克斯小山公寓式酒店(City Edge Box Hill Apartment Hotel)(55884327)</t>
  </si>
  <si>
    <t>一室房公寓&lt;2人入住&gt;&lt;不退款&gt;</t>
  </si>
  <si>
    <t>Stubbs/Michael</t>
  </si>
  <si>
    <t xml:space="preserve">3438556	</t>
  </si>
  <si>
    <t xml:space="preserve">-18378112	</t>
  </si>
  <si>
    <t xml:space="preserve">999224496925984	</t>
  </si>
  <si>
    <t>[Mukim Gadong B]中心点酒店(The Centrepoint Hotel)(90370245)</t>
  </si>
  <si>
    <t>豪华房&lt;2人入住&gt;&lt;不退款&gt;&lt;早餐&gt;</t>
  </si>
  <si>
    <t>ROSMAN/AMOY</t>
  </si>
  <si>
    <t xml:space="preserve">3439598	</t>
  </si>
  <si>
    <t xml:space="preserve">19524	</t>
  </si>
  <si>
    <t xml:space="preserve">999224497875112	</t>
  </si>
  <si>
    <t>[吉隆坡]吉隆坡中心欧罗生活酒店(Euro Life Hotel @ KL Sentral)(55391173)</t>
  </si>
  <si>
    <t>豪华家庭房&lt;4人入住&gt;&lt;不退款&gt;</t>
  </si>
  <si>
    <t>TAN/WEICHUAN</t>
  </si>
  <si>
    <t xml:space="preserve">3439934	</t>
  </si>
  <si>
    <t xml:space="preserve">999224498023623	</t>
  </si>
  <si>
    <t>[McKean Township]锦绣品质套房酒店(Quality Inn &amp; Suites Fairview)(89919764)</t>
  </si>
  <si>
    <t>大号床间 - 带2张大号床 - 可吸烟&lt;2人入住&gt;&lt;不退款&gt;&lt;早餐&gt;</t>
  </si>
  <si>
    <t>Rosebrook/William</t>
  </si>
  <si>
    <t xml:space="preserve">3440088	</t>
  </si>
  <si>
    <t xml:space="preserve">999224498239797	</t>
  </si>
  <si>
    <t>[曼谷]曼谷素坤逸希尔顿酒店(Hilton Sukhumvit Bangkok)(55465122)</t>
  </si>
  <si>
    <t>King Executive Suite&lt;2人入住&gt;&lt;不退款&gt;&lt;早餐&gt;</t>
  </si>
  <si>
    <t>FU/JIAJIA</t>
  </si>
  <si>
    <t xml:space="preserve">3440139	</t>
  </si>
  <si>
    <t>,</t>
  </si>
  <si>
    <t>HKD 215904.91</t>
  </si>
  <si>
    <t>A230605115755911</t>
  </si>
  <si>
    <t>A230605115849911</t>
  </si>
  <si>
    <t>总计：215904.91HKD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</si>
  <si>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</si>
  <si>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</si>
  <si>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</si>
  <si>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</si>
  <si>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</si>
  <si>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</si>
  <si>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</si>
  <si>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</si>
  <si>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</si>
  <si>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</si>
  <si>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</si>
  <si>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</si>
  <si>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</si>
  <si>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</si>
  <si>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</si>
  <si>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</si>
  <si>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</si>
  <si>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</si>
  <si>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</si>
  <si>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2023-05-30</t>
  </si>
  <si>
    <t>3440139</t>
  </si>
  <si>
    <t>曼谷素坤逸希尔顿酒店</t>
  </si>
  <si>
    <t>FU JIAJIA</t>
  </si>
  <si>
    <t>2023-05-31</t>
  </si>
  <si>
    <t>退房日周结</t>
  </si>
  <si>
    <t>1895.00</t>
  </si>
  <si>
    <t>2093.00</t>
  </si>
  <si>
    <t>0</t>
  </si>
  <si>
    <t>0.00</t>
  </si>
  <si>
    <t>携程汇智国际直连</t>
  </si>
  <si>
    <t>925</t>
  </si>
  <si>
    <t>2023-05-30 22:21:57</t>
  </si>
  <si>
    <t>否</t>
  </si>
  <si>
    <t>汇智国际旅游发展有限公司</t>
  </si>
  <si>
    <t>直连</t>
  </si>
  <si>
    <t>泰国</t>
  </si>
  <si>
    <t>3440088</t>
  </si>
  <si>
    <t>费尔维尤品质套房酒店</t>
  </si>
  <si>
    <t>Rosebrook William</t>
  </si>
  <si>
    <t>411.05</t>
  </si>
  <si>
    <t>454.00</t>
  </si>
  <si>
    <t>2023-05-30 22:02:44</t>
  </si>
  <si>
    <t>美国</t>
  </si>
  <si>
    <t>3439934</t>
  </si>
  <si>
    <t>吉隆坡中心欧罗生活酒店</t>
  </si>
  <si>
    <t>TAN WEICHUAN</t>
  </si>
  <si>
    <t>349.48</t>
  </si>
  <si>
    <t>386.00</t>
  </si>
  <si>
    <t>2023-05-30 21:58:07</t>
  </si>
  <si>
    <t>马来西亚</t>
  </si>
  <si>
    <t>3439598</t>
  </si>
  <si>
    <t>中心酒店</t>
  </si>
  <si>
    <t>ROSMAN AMOY</t>
  </si>
  <si>
    <t>562.25</t>
  </si>
  <si>
    <t>621.00</t>
  </si>
  <si>
    <t>2023-05-30 20:22:52</t>
  </si>
  <si>
    <t>文莱</t>
  </si>
  <si>
    <t>3438556</t>
  </si>
  <si>
    <t>墨尔本城市边缘盒丘酒店</t>
  </si>
  <si>
    <t>Stubbs Michael</t>
  </si>
  <si>
    <t>634.69</t>
  </si>
  <si>
    <t>701.00</t>
  </si>
  <si>
    <t>2023-05-30 15:48:44</t>
  </si>
  <si>
    <t>澳大利亚</t>
  </si>
  <si>
    <t>3438317</t>
  </si>
  <si>
    <t>帝宫河滨酒店</t>
  </si>
  <si>
    <t>YANG XINGYAN</t>
  </si>
  <si>
    <t>270.71</t>
  </si>
  <si>
    <t>299.00</t>
  </si>
  <si>
    <t>2023-05-30 14:17:58</t>
  </si>
  <si>
    <t>3438165</t>
  </si>
  <si>
    <t>纳斯尔城阿尔马萨酒店</t>
  </si>
  <si>
    <t>HAN SHUO</t>
  </si>
  <si>
    <t>698.97</t>
  </si>
  <si>
    <t>772.00</t>
  </si>
  <si>
    <t>2023-05-30 14:15:52</t>
  </si>
  <si>
    <t>埃及</t>
  </si>
  <si>
    <t>3437909</t>
  </si>
  <si>
    <t>芭堤雅J灵感酒店</t>
  </si>
  <si>
    <t>LI SHUNMAN</t>
  </si>
  <si>
    <t>237.21</t>
  </si>
  <si>
    <t>262.00</t>
  </si>
  <si>
    <t>2023-05-30 12:26:55</t>
  </si>
  <si>
    <t>3437890</t>
  </si>
  <si>
    <t>阿姆哈拉酒店</t>
  </si>
  <si>
    <t>LATHIPAH MASLAHATUL</t>
  </si>
  <si>
    <t>315.08</t>
  </si>
  <si>
    <t>348.00</t>
  </si>
  <si>
    <t>2023-05-30 12:16:54</t>
  </si>
  <si>
    <t>印度尼西亚</t>
  </si>
  <si>
    <t>3437888</t>
  </si>
  <si>
    <t>住宿酒店</t>
  </si>
  <si>
    <t>YU YAO</t>
  </si>
  <si>
    <t>242.65</t>
  </si>
  <si>
    <t>268.00</t>
  </si>
  <si>
    <t>2023-05-30 12:25:18</t>
  </si>
  <si>
    <t>3437705</t>
  </si>
  <si>
    <t>LIU BAOJUN</t>
  </si>
  <si>
    <t>2023-05-30 11:37:21</t>
  </si>
  <si>
    <t>3437671</t>
  </si>
  <si>
    <t>沃瑟特尔酒店及服务式公寓</t>
  </si>
  <si>
    <t>KLEEBCHAN MATHISA</t>
  </si>
  <si>
    <t>153.01</t>
  </si>
  <si>
    <t>169.00</t>
  </si>
  <si>
    <t>2023-05-30 11:04:09</t>
  </si>
  <si>
    <t>3437249</t>
  </si>
  <si>
    <t>曼谷爱湾酒店</t>
  </si>
  <si>
    <t>XIE XIAOYU</t>
  </si>
  <si>
    <t>194.66</t>
  </si>
  <si>
    <t>215.00</t>
  </si>
  <si>
    <t>2023-05-30 08:54:02</t>
  </si>
  <si>
    <t>3437172</t>
  </si>
  <si>
    <t>云顶高原●至尊玖霄明阁大酒店</t>
  </si>
  <si>
    <t>GUAN SHUGUANG</t>
  </si>
  <si>
    <t>394.75</t>
  </si>
  <si>
    <t>436.00</t>
  </si>
  <si>
    <t>2023-05-30 07:59:09</t>
  </si>
  <si>
    <t>3437048</t>
  </si>
  <si>
    <t>鲁瓦西村公寓式酒店</t>
  </si>
  <si>
    <t>MOK CHI HANG</t>
  </si>
  <si>
    <t>1947.52</t>
  </si>
  <si>
    <t>2151.00</t>
  </si>
  <si>
    <t>2023-05-30 05:41:53</t>
  </si>
  <si>
    <t>法国</t>
  </si>
  <si>
    <t>3437035</t>
  </si>
  <si>
    <t>科帕卡瓦纳大西洋酒店</t>
  </si>
  <si>
    <t>Costa Matheus</t>
  </si>
  <si>
    <t>202.81</t>
  </si>
  <si>
    <t>224.00</t>
  </si>
  <si>
    <t>2023-05-30 05:23:29</t>
  </si>
  <si>
    <t>巴西</t>
  </si>
  <si>
    <t>3437033</t>
  </si>
  <si>
    <t>撒哈拉之星酒店</t>
  </si>
  <si>
    <t>AGRAWAL PAYAL KAILASH</t>
  </si>
  <si>
    <t>826.63</t>
  </si>
  <si>
    <t>913.00</t>
  </si>
  <si>
    <t>2023-05-30 05:22:21</t>
  </si>
  <si>
    <t>印度</t>
  </si>
  <si>
    <t>3436976</t>
  </si>
  <si>
    <t>好莱坞海滩精品套房</t>
  </si>
  <si>
    <t>PORTILLO MARY</t>
  </si>
  <si>
    <t>513.36</t>
  </si>
  <si>
    <t>567.00</t>
  </si>
  <si>
    <t>2023-05-30 03:55:55</t>
  </si>
  <si>
    <t>3436958</t>
  </si>
  <si>
    <t>科帕卡巴纳美洲酒店</t>
  </si>
  <si>
    <t>Siqueira Marcelo</t>
  </si>
  <si>
    <t>402.90</t>
  </si>
  <si>
    <t>445.00</t>
  </si>
  <si>
    <t>2023-05-30 03:34:33</t>
  </si>
  <si>
    <t>3436916</t>
  </si>
  <si>
    <t>芭堤雅塔曼酒店度假村</t>
  </si>
  <si>
    <t>CHEN YUAN</t>
  </si>
  <si>
    <t>250.80</t>
  </si>
  <si>
    <t>277.00</t>
  </si>
  <si>
    <t>2023-05-30 02:39:48</t>
  </si>
  <si>
    <t>3436872</t>
  </si>
  <si>
    <t>普吉班德拉海滩度假酒店(SHA Extra Plus)</t>
  </si>
  <si>
    <t>BOONMAK CHERNARIN</t>
  </si>
  <si>
    <t>260.76</t>
  </si>
  <si>
    <t>288.00</t>
  </si>
  <si>
    <t>2023-05-30 08:12:04</t>
  </si>
  <si>
    <t>3436764</t>
  </si>
  <si>
    <t>普吉岛乐古浪悦椿度假村(SHA Plus+)</t>
  </si>
  <si>
    <t>MA SHA</t>
  </si>
  <si>
    <t>851.57</t>
  </si>
  <si>
    <t>942.00</t>
  </si>
  <si>
    <t>2023-05-30 00:17:48</t>
  </si>
  <si>
    <t>3436746</t>
  </si>
  <si>
    <t>芭堤雅塞伦诺泰尔酒店</t>
  </si>
  <si>
    <t>WANG XUEMEI,TAN ZHENGJIA,HE YAN,HE JING</t>
  </si>
  <si>
    <t>623.76</t>
  </si>
  <si>
    <t>690.00</t>
  </si>
  <si>
    <t>2023-05-30 00:03:16</t>
  </si>
  <si>
    <t>2023-05-29</t>
  </si>
  <si>
    <t>3436651</t>
  </si>
  <si>
    <t>UHG娜娜阿尔特酒店</t>
  </si>
  <si>
    <t>WU WEI</t>
  </si>
  <si>
    <t>327.25</t>
  </si>
  <si>
    <t>362.00</t>
  </si>
  <si>
    <t>2023-05-29 23:50:07</t>
  </si>
  <si>
    <t>3436589</t>
  </si>
  <si>
    <t>希比考酒店</t>
  </si>
  <si>
    <t>CHAN KWOK KUEN</t>
  </si>
  <si>
    <t>352.56</t>
  </si>
  <si>
    <t>390.00</t>
  </si>
  <si>
    <t>2023-05-29 23:24:58</t>
  </si>
  <si>
    <t>3436420</t>
  </si>
  <si>
    <t>大西洋之星酒店</t>
  </si>
  <si>
    <t>BRITO ANA LUIZA</t>
  </si>
  <si>
    <t>226.00</t>
  </si>
  <si>
    <t>250.00</t>
  </si>
  <si>
    <t>2023-05-29 22:53:36</t>
  </si>
  <si>
    <t>3436378</t>
  </si>
  <si>
    <t>图克图克青年旅舍</t>
  </si>
  <si>
    <t>SARITNUM KRIT</t>
  </si>
  <si>
    <t>80.46</t>
  </si>
  <si>
    <t>89.00</t>
  </si>
  <si>
    <t>2023-05-29 22:26:05</t>
  </si>
  <si>
    <t>3436121</t>
  </si>
  <si>
    <t>金马仑高原世纪松园度假村</t>
  </si>
  <si>
    <t>Haziq Muhamad Haziq Bin Taib</t>
  </si>
  <si>
    <t>512.57</t>
  </si>
  <si>
    <t>2023-05-29 21:25:42</t>
  </si>
  <si>
    <t>3435904</t>
  </si>
  <si>
    <t>芭堤雅南海滩可可特尔酒店</t>
  </si>
  <si>
    <t>LIU WU</t>
  </si>
  <si>
    <t>285.66</t>
  </si>
  <si>
    <t>316.00</t>
  </si>
  <si>
    <t>2023-05-29 20:51:09</t>
  </si>
  <si>
    <t>3435804</t>
  </si>
  <si>
    <t>普吉岛城市海港度假酒店 (SHA Extra Plus)</t>
  </si>
  <si>
    <t>TEMIN GISELA</t>
  </si>
  <si>
    <t>231.42</t>
  </si>
  <si>
    <t>256.00</t>
  </si>
  <si>
    <t>2023-05-30 09:12:09</t>
  </si>
  <si>
    <t>直采</t>
  </si>
  <si>
    <t>3435790</t>
  </si>
  <si>
    <t>菲斯酒店</t>
  </si>
  <si>
    <t>TUCK LOONG LUM</t>
  </si>
  <si>
    <t>1424.70</t>
  </si>
  <si>
    <t>1576.00</t>
  </si>
  <si>
    <t>2023-05-29 20:03:17</t>
  </si>
  <si>
    <t>3435585</t>
  </si>
  <si>
    <t>Sangruang Paphawadee,Sangruang Paphawadee</t>
  </si>
  <si>
    <t>2023-05-29 19:34:13</t>
  </si>
  <si>
    <t>3435458</t>
  </si>
  <si>
    <t>岡田马尼拉</t>
  </si>
  <si>
    <t>YAO HUANZHU</t>
  </si>
  <si>
    <t>1399.39</t>
  </si>
  <si>
    <t>1548.00</t>
  </si>
  <si>
    <t>2023-05-29 19:03:14</t>
  </si>
  <si>
    <t>菲律宾</t>
  </si>
  <si>
    <t>3435358</t>
  </si>
  <si>
    <t>三江大酒店</t>
  </si>
  <si>
    <t>LIN YINGZHEN</t>
  </si>
  <si>
    <t>230.52</t>
  </si>
  <si>
    <t>255.00</t>
  </si>
  <si>
    <t>2023-05-29 18:44:06</t>
  </si>
  <si>
    <t>老挝</t>
  </si>
  <si>
    <t>3435147</t>
  </si>
  <si>
    <t>木浦贵宾酒店</t>
  </si>
  <si>
    <t>LI SHANGFENG,LU HUIXIN</t>
  </si>
  <si>
    <t>513.47</t>
  </si>
  <si>
    <t>568.00</t>
  </si>
  <si>
    <t>2023-05-29 17:56:22</t>
  </si>
  <si>
    <t>韩国</t>
  </si>
  <si>
    <t>3434919</t>
  </si>
  <si>
    <t>圣尼古拉斯之家酒店</t>
  </si>
  <si>
    <t>BRIDLE EMMA</t>
  </si>
  <si>
    <t>624.66</t>
  </si>
  <si>
    <t>691.00</t>
  </si>
  <si>
    <t>2023-05-29 16:49:29</t>
  </si>
  <si>
    <t>英国</t>
  </si>
  <si>
    <t>3434859</t>
  </si>
  <si>
    <t>巴厘回音海滩富力酒店</t>
  </si>
  <si>
    <t>LI SI,SHEN YANAUA</t>
  </si>
  <si>
    <t>614.72</t>
  </si>
  <si>
    <t>680.00</t>
  </si>
  <si>
    <t>2023-05-29 16:21:36</t>
  </si>
  <si>
    <t>3434692</t>
  </si>
  <si>
    <t>阿马塔拉阿贡拉卡</t>
  </si>
  <si>
    <t>BI YUFENG</t>
  </si>
  <si>
    <t>1028.75</t>
  </si>
  <si>
    <t>1138.00</t>
  </si>
  <si>
    <t>2023-05-29 15:48:33</t>
  </si>
  <si>
    <t>3434672</t>
  </si>
  <si>
    <t>米塔雷 1 号酒店</t>
  </si>
  <si>
    <t>Ngoenpim Thainchai,Ngoenpim Thainchai,Ngoenpim Thainchai</t>
  </si>
  <si>
    <t>211.54</t>
  </si>
  <si>
    <t>234.00</t>
  </si>
  <si>
    <t>2023-05-29 15:41:05</t>
  </si>
  <si>
    <t>3434609</t>
  </si>
  <si>
    <t>纯粹普吉岛住宅酒店</t>
  </si>
  <si>
    <t>phochongrak Athip,phochongrak Athip</t>
  </si>
  <si>
    <t>89.50</t>
  </si>
  <si>
    <t>99.00</t>
  </si>
  <si>
    <t>2023-05-29 15:10:33</t>
  </si>
  <si>
    <t>3434330</t>
  </si>
  <si>
    <t>曼谷察殿河畔豪华酒店</t>
  </si>
  <si>
    <t>KETPHUNGA TIPWAREE,PARK MINSOON</t>
  </si>
  <si>
    <t>1600.08</t>
  </si>
  <si>
    <t>1770.00</t>
  </si>
  <si>
    <t>2023-05-29 13:29:17</t>
  </si>
  <si>
    <t>3434261</t>
  </si>
  <si>
    <t>比佛利山庄 C 先生酒店</t>
  </si>
  <si>
    <t>ZHU WEIJIE</t>
  </si>
  <si>
    <t>2961.50</t>
  </si>
  <si>
    <t>3276.00</t>
  </si>
  <si>
    <t>2023-05-29 12:50:51</t>
  </si>
  <si>
    <t>3434083</t>
  </si>
  <si>
    <t>雅加达东荟城智选假日酒店</t>
  </si>
  <si>
    <t>LIU YONGYA</t>
  </si>
  <si>
    <t>314.59</t>
  </si>
  <si>
    <t>2023-05-29 11:34:19</t>
  </si>
  <si>
    <t>3433988</t>
  </si>
  <si>
    <t>曼谷四翼酒店</t>
  </si>
  <si>
    <t>HU YITING</t>
  </si>
  <si>
    <t>612.91</t>
  </si>
  <si>
    <t>678.00</t>
  </si>
  <si>
    <t>2023-05-29 10:36:59</t>
  </si>
  <si>
    <t>3433949</t>
  </si>
  <si>
    <t>里约大西洋酒店</t>
  </si>
  <si>
    <t>DA SILVA RODRIGUESHUMBERTO</t>
  </si>
  <si>
    <t>477.31</t>
  </si>
  <si>
    <t>528.00</t>
  </si>
  <si>
    <t>2023-05-29 10:14:23</t>
  </si>
  <si>
    <t>3433770</t>
  </si>
  <si>
    <t>OK酒店</t>
  </si>
  <si>
    <t>FRAGA DANIEL</t>
  </si>
  <si>
    <t>183.51</t>
  </si>
  <si>
    <t>203.00</t>
  </si>
  <si>
    <t>2023-05-29 07:24:13</t>
  </si>
  <si>
    <t>3433623</t>
  </si>
  <si>
    <t>芽庄日出沙滩度假水疗酒店</t>
  </si>
  <si>
    <t>SONG YOUNGJUN</t>
  </si>
  <si>
    <t>858.80</t>
  </si>
  <si>
    <t>950.00</t>
  </si>
  <si>
    <t>2023-05-29 02:29:06</t>
  </si>
  <si>
    <t>越南</t>
  </si>
  <si>
    <t>2023-05-28</t>
  </si>
  <si>
    <t>3433233</t>
  </si>
  <si>
    <t>暹粒慈爱水疗公寓酒店</t>
  </si>
  <si>
    <t>CHEREPANOVA ANGELINA</t>
  </si>
  <si>
    <t>1804.38</t>
  </si>
  <si>
    <t>1996.00</t>
  </si>
  <si>
    <t>2023-05-28 22:14:11</t>
  </si>
  <si>
    <t>柬埔寨</t>
  </si>
  <si>
    <t>3433203</t>
  </si>
  <si>
    <t>萨拉当21号公寓式酒店</t>
  </si>
  <si>
    <t>liu yilong,yang huaiming</t>
  </si>
  <si>
    <t>2108.13</t>
  </si>
  <si>
    <t>2332.00</t>
  </si>
  <si>
    <t>2023-05-28 22:02:46</t>
  </si>
  <si>
    <t>3433151</t>
  </si>
  <si>
    <t>吉隆坡盛贸饭店</t>
  </si>
  <si>
    <t>LIM WAN SIN</t>
  </si>
  <si>
    <t>1392.16</t>
  </si>
  <si>
    <t>1540.00</t>
  </si>
  <si>
    <t>2023-05-28 21:57:49</t>
  </si>
  <si>
    <t>3432831</t>
  </si>
  <si>
    <t>巴拉哈斯参议员酒店</t>
  </si>
  <si>
    <t>Mones Castorena Juan</t>
  </si>
  <si>
    <t>569.52</t>
  </si>
  <si>
    <t>630.00</t>
  </si>
  <si>
    <t>2023-05-28 20:24:17</t>
  </si>
  <si>
    <t>西班牙</t>
  </si>
  <si>
    <t>3432789</t>
  </si>
  <si>
    <t>畔达瓦全套房酒店</t>
  </si>
  <si>
    <t>ZHANG SIYI</t>
  </si>
  <si>
    <t>734.05</t>
  </si>
  <si>
    <t>812.00</t>
  </si>
  <si>
    <t>2023-05-28 20:02:22</t>
  </si>
  <si>
    <t>3431714</t>
  </si>
  <si>
    <t>迈阿密财富之家套房公寓式酒店</t>
  </si>
  <si>
    <t>FULLERTON TAMIKA</t>
  </si>
  <si>
    <t>3505.71</t>
  </si>
  <si>
    <t>3878.00</t>
  </si>
  <si>
    <t>2023-05-28 15:05:54</t>
  </si>
  <si>
    <t>3431394</t>
  </si>
  <si>
    <t>圣克莱尔 - 壮丽英哩酒店</t>
  </si>
  <si>
    <t>Austin Jalen</t>
  </si>
  <si>
    <t>2476.06</t>
  </si>
  <si>
    <t>2739.00</t>
  </si>
  <si>
    <t>2023-05-28 13:53:00</t>
  </si>
  <si>
    <t>3430785</t>
  </si>
  <si>
    <t>新山迪沙鲁海岸硬石酒店</t>
  </si>
  <si>
    <t>LIN YOW YEAN</t>
  </si>
  <si>
    <t>1106.50</t>
  </si>
  <si>
    <t>1224.00</t>
  </si>
  <si>
    <t>2023-05-28 10:36:26</t>
  </si>
  <si>
    <t>3430754</t>
  </si>
  <si>
    <t>Suwannakaew Weeraphat</t>
  </si>
  <si>
    <t>268.49</t>
  </si>
  <si>
    <t>297.00</t>
  </si>
  <si>
    <t>2023-05-28 10:15:55</t>
  </si>
  <si>
    <t>3430626</t>
  </si>
  <si>
    <t>TANG SZU BOON</t>
  </si>
  <si>
    <t>2212.99</t>
  </si>
  <si>
    <t>2448.00</t>
  </si>
  <si>
    <t>2023-05-28 09:31:04</t>
  </si>
  <si>
    <t>3430535</t>
  </si>
  <si>
    <t>曼谷23别墅酒店 (SHA Plus+)</t>
  </si>
  <si>
    <t>POTVLIEGE SEBASTIEN</t>
  </si>
  <si>
    <t>1060.39</t>
  </si>
  <si>
    <t>1173.00</t>
  </si>
  <si>
    <t>2023-05-28 08:58:31</t>
  </si>
  <si>
    <t>3430234</t>
  </si>
  <si>
    <t>多伦多机场皮尔逊会议酒店</t>
  </si>
  <si>
    <t>Scott Melissa</t>
  </si>
  <si>
    <t>793.71</t>
  </si>
  <si>
    <t>878.00</t>
  </si>
  <si>
    <t>2023-05-28 02:49:51</t>
  </si>
  <si>
    <t>加拿大</t>
  </si>
  <si>
    <t>3430101</t>
  </si>
  <si>
    <t>KSL度假酒店</t>
  </si>
  <si>
    <t>ANGELINA VIENNA</t>
  </si>
  <si>
    <t>726.90</t>
  </si>
  <si>
    <t>804.00</t>
  </si>
  <si>
    <t>2023-05-28 00:56:35</t>
  </si>
  <si>
    <t>2023-05-27</t>
  </si>
  <si>
    <t>3429538</t>
  </si>
  <si>
    <t>曼谷丽笙广场酒店</t>
  </si>
  <si>
    <t>JIN XIN</t>
  </si>
  <si>
    <t>2199.68</t>
  </si>
  <si>
    <t>2433.00</t>
  </si>
  <si>
    <t>2023-05-27 22:39:39</t>
  </si>
  <si>
    <t>3429507</t>
  </si>
  <si>
    <t>沃格精品酒店及娱乐场</t>
  </si>
  <si>
    <t>ZHU FAN</t>
  </si>
  <si>
    <t>1665.35</t>
  </si>
  <si>
    <t>1842.00</t>
  </si>
  <si>
    <t>2023-05-27 22:30:37</t>
  </si>
  <si>
    <t>3427618</t>
  </si>
  <si>
    <t>UHG四分之一隆齐酒店</t>
  </si>
  <si>
    <t>Artsuwan Porrapat,Artsuwan Porrapat,Artsuwan Porrapat,Artsuwan Porrapat</t>
  </si>
  <si>
    <t>576.82</t>
  </si>
  <si>
    <t>638.00</t>
  </si>
  <si>
    <t>2023-05-27 15:09:40</t>
  </si>
  <si>
    <t>3427482</t>
  </si>
  <si>
    <t>法国黎伯特火车东站酒店</t>
  </si>
  <si>
    <t>SUN MIAOYU</t>
  </si>
  <si>
    <t>4201.35</t>
  </si>
  <si>
    <t>4647.00</t>
  </si>
  <si>
    <t>2023-05-27 14:45:57</t>
  </si>
  <si>
    <t>3426878</t>
  </si>
  <si>
    <t>雅加达朱诺·塔纳·阿邦酒店</t>
  </si>
  <si>
    <t>WIYANTO DEDI</t>
  </si>
  <si>
    <t>218.79</t>
  </si>
  <si>
    <t>242.00</t>
  </si>
  <si>
    <t>2023-05-27 11:52:17</t>
  </si>
  <si>
    <t>3426812</t>
  </si>
  <si>
    <t>雅加达瓦希德哈西姆智选假日酒店</t>
  </si>
  <si>
    <t>Jiang HongKui</t>
  </si>
  <si>
    <t>1241.33</t>
  </si>
  <si>
    <t>1373.00</t>
  </si>
  <si>
    <t>2023-05-27 11:06:06</t>
  </si>
  <si>
    <t>2023-05-26</t>
  </si>
  <si>
    <t>3424488</t>
  </si>
  <si>
    <t>德尔孔特 Bcn 城市酒店</t>
  </si>
  <si>
    <t>Wong Maggie</t>
  </si>
  <si>
    <t>1584.28</t>
  </si>
  <si>
    <t>1750.00</t>
  </si>
  <si>
    <t>2023-05-26 20:06:28</t>
  </si>
  <si>
    <t>3424073</t>
  </si>
  <si>
    <t>JIANG YAO</t>
  </si>
  <si>
    <t>2202.59</t>
  </si>
  <si>
    <t>2023-05-26 18:33:38</t>
  </si>
  <si>
    <t>3422689</t>
  </si>
  <si>
    <t>华欣艾杉酷度假村及套房</t>
  </si>
  <si>
    <t>Thongves Vannaphorn</t>
  </si>
  <si>
    <t>776.75</t>
  </si>
  <si>
    <t>858.00</t>
  </si>
  <si>
    <t>2023-05-26 12:42:21</t>
  </si>
  <si>
    <t>3422494</t>
  </si>
  <si>
    <t>PKL公寓酒店</t>
  </si>
  <si>
    <t>NATTINEE JEENA</t>
  </si>
  <si>
    <t>61.56</t>
  </si>
  <si>
    <t>68.00</t>
  </si>
  <si>
    <t>2023-05-26 11:48:30</t>
  </si>
  <si>
    <t>3422457</t>
  </si>
  <si>
    <t>T2 沙吞酒店</t>
  </si>
  <si>
    <t>KONGSRISAK JOAMTHAI</t>
  </si>
  <si>
    <t>269.78</t>
  </si>
  <si>
    <t>298.00</t>
  </si>
  <si>
    <t>2023-05-26 11:45:22</t>
  </si>
  <si>
    <t>3422322</t>
  </si>
  <si>
    <t>曼谷阿索克火星酒店</t>
  </si>
  <si>
    <t>MONGKHONSERM PATCHARAPORN</t>
  </si>
  <si>
    <t>372.98</t>
  </si>
  <si>
    <t>412.00</t>
  </si>
  <si>
    <t>2023-05-26 10:58:56</t>
  </si>
  <si>
    <t>3421937</t>
  </si>
  <si>
    <t>514.21</t>
  </si>
  <si>
    <t>2023-05-26 08:16:39</t>
  </si>
  <si>
    <t>3421802</t>
  </si>
  <si>
    <t>洛杉矶圣加布里埃尔希尔顿酒店</t>
  </si>
  <si>
    <t>QU HENGCHEN</t>
  </si>
  <si>
    <t>6848.59</t>
  </si>
  <si>
    <t>7565.00</t>
  </si>
  <si>
    <t>2023-05-26 05:56:20</t>
  </si>
  <si>
    <t>3421744</t>
  </si>
  <si>
    <t>伯明翰国际机场宜必思快捷酒店 - 国家展览中心</t>
  </si>
  <si>
    <t>Demwell Yung</t>
  </si>
  <si>
    <t>439.98</t>
  </si>
  <si>
    <t>486.00</t>
  </si>
  <si>
    <t>2023-05-26 04:42:25</t>
  </si>
  <si>
    <t>2023-05-25</t>
  </si>
  <si>
    <t>3421293</t>
  </si>
  <si>
    <t>UHG 隆路区酒店</t>
  </si>
  <si>
    <t>Balagon Raymart,Balagon Raymart</t>
  </si>
  <si>
    <t>2344.32</t>
  </si>
  <si>
    <t>2595.00</t>
  </si>
  <si>
    <t>2023-05-25 23:53:00</t>
  </si>
  <si>
    <t>3420451</t>
  </si>
  <si>
    <t>普吉岛芭东海市蜃楼快捷酒店</t>
  </si>
  <si>
    <t>RUEANGDET YOTHIKA</t>
  </si>
  <si>
    <t>618.83</t>
  </si>
  <si>
    <t>685.00</t>
  </si>
  <si>
    <t>2023-05-25 20:37:19</t>
  </si>
  <si>
    <t>3420013</t>
  </si>
  <si>
    <t>诺丁汉特里维尔斯摄政酒店</t>
  </si>
  <si>
    <t>UMUNNAKWE CHIMA</t>
  </si>
  <si>
    <t>686.58</t>
  </si>
  <si>
    <t>760.00</t>
  </si>
  <si>
    <t>2023-05-25 18:48:19</t>
  </si>
  <si>
    <t>3419196</t>
  </si>
  <si>
    <t>橡树套房酒店</t>
  </si>
  <si>
    <t>LU YU</t>
  </si>
  <si>
    <t>3241.40</t>
  </si>
  <si>
    <t>3588.00</t>
  </si>
  <si>
    <t>2023-05-25 15:16:29</t>
  </si>
  <si>
    <t>3419110</t>
  </si>
  <si>
    <t>珍珠酒店</t>
  </si>
  <si>
    <t>deeluan Sarot,deeluan Sarot,deeluan Sarot</t>
  </si>
  <si>
    <t>712.78</t>
  </si>
  <si>
    <t>789.00</t>
  </si>
  <si>
    <t>2023-05-25 14:45:11</t>
  </si>
  <si>
    <t>3418814</t>
  </si>
  <si>
    <t>仁川机场 GL 城市酒店</t>
  </si>
  <si>
    <t>NADMIDTSEDEN CHIMEDREGZEN,BAATAR OYUNBILEG</t>
  </si>
  <si>
    <t>282.76</t>
  </si>
  <si>
    <t>313.00</t>
  </si>
  <si>
    <t>2023-05-25 13:24:54</t>
  </si>
  <si>
    <t>3417814</t>
  </si>
  <si>
    <t>温哥华机场温德姆旅游旅馆</t>
  </si>
  <si>
    <t>JOHNSON JERRY</t>
  </si>
  <si>
    <t>966.64</t>
  </si>
  <si>
    <t>1070.00</t>
  </si>
  <si>
    <t>2023-05-25 08:10:49</t>
  </si>
  <si>
    <t>3417533</t>
  </si>
  <si>
    <t>洛杉矶国际机场索内斯塔酒店</t>
  </si>
  <si>
    <t>Bowen Joel</t>
  </si>
  <si>
    <t>5452.92</t>
  </si>
  <si>
    <t>6036.00</t>
  </si>
  <si>
    <t>2023-05-25 03:39:08</t>
  </si>
  <si>
    <t>3417399</t>
  </si>
  <si>
    <t>JOHNSON JUDITH</t>
  </si>
  <si>
    <t>942.25</t>
  </si>
  <si>
    <t>1043.00</t>
  </si>
  <si>
    <t>2023-05-25 01:28:37</t>
  </si>
  <si>
    <t>2023-05-24</t>
  </si>
  <si>
    <t>3413543</t>
  </si>
  <si>
    <t>布拉格皇家酒店</t>
  </si>
  <si>
    <t>CHAN PO SANG,sun zoe</t>
  </si>
  <si>
    <t>784.48</t>
  </si>
  <si>
    <t>870.00</t>
  </si>
  <si>
    <t>2023-05-24 07:19:51</t>
  </si>
  <si>
    <t>捷克</t>
  </si>
  <si>
    <t>3413286</t>
  </si>
  <si>
    <t>安塔利斯酒店</t>
  </si>
  <si>
    <t>Kuehtz Dr. Stefan</t>
  </si>
  <si>
    <t>1161.39</t>
  </si>
  <si>
    <t>1288.00</t>
  </si>
  <si>
    <t>2023-05-24 02:30:03</t>
  </si>
  <si>
    <t>斯洛伐克</t>
  </si>
  <si>
    <t>2023-05-23</t>
  </si>
  <si>
    <t>3410851</t>
  </si>
  <si>
    <t>拉亚苏拉翁曼谷酒店</t>
  </si>
  <si>
    <t>MATSUDA PAUL KEI</t>
  </si>
  <si>
    <t>589.06</t>
  </si>
  <si>
    <t>654.00</t>
  </si>
  <si>
    <t>2023-05-23 16:49:35</t>
  </si>
  <si>
    <t>3410777</t>
  </si>
  <si>
    <t>新加坡史各士皇族酒店</t>
  </si>
  <si>
    <t>ZHENG JUNFENG,WU JING,HU ZELI</t>
  </si>
  <si>
    <t>6373.35</t>
  </si>
  <si>
    <t>7076.00</t>
  </si>
  <si>
    <t>2023-05-24 16:02:13</t>
  </si>
  <si>
    <t>新加坡</t>
  </si>
  <si>
    <t>3409818</t>
  </si>
  <si>
    <t>红多兹奠边府 AHA 公寓酒店</t>
  </si>
  <si>
    <t>TO HO YIN</t>
  </si>
  <si>
    <t>947.54</t>
  </si>
  <si>
    <t>1052.00</t>
  </si>
  <si>
    <t>2023-05-23 12:57:12</t>
  </si>
  <si>
    <t>3409284</t>
  </si>
  <si>
    <t>凯恩塔纪念碑山谷酒店</t>
  </si>
  <si>
    <t>Tu Yuanxian,Tu Bingfang</t>
  </si>
  <si>
    <t>2156.28</t>
  </si>
  <si>
    <t>2394.00</t>
  </si>
  <si>
    <t>2023-05-23 10:36:35</t>
  </si>
  <si>
    <t>3409090</t>
  </si>
  <si>
    <t>蒂沃利酒店</t>
  </si>
  <si>
    <t>SUNG SANGHOON</t>
  </si>
  <si>
    <t>266.61</t>
  </si>
  <si>
    <t>296.00</t>
  </si>
  <si>
    <t>2023-05-23 09:36:40</t>
  </si>
  <si>
    <t>2023-05-22</t>
  </si>
  <si>
    <t>3407732</t>
  </si>
  <si>
    <t>芭堤雅特莱布酒店</t>
  </si>
  <si>
    <t>BUNWISET CHONLADA</t>
  </si>
  <si>
    <t>140.28</t>
  </si>
  <si>
    <t>156.00</t>
  </si>
  <si>
    <t>2023-05-22 22:02:47</t>
  </si>
  <si>
    <t>3406502</t>
  </si>
  <si>
    <t>曼谷瑰丽酒店</t>
  </si>
  <si>
    <t>SANG-NGOEN YOUYOU</t>
  </si>
  <si>
    <t>5965.29</t>
  </si>
  <si>
    <t>6634.00</t>
  </si>
  <si>
    <t>2023-05-22 18:00:04</t>
  </si>
  <si>
    <t>3406487</t>
  </si>
  <si>
    <t>曼谷沙吞智选假日酒店 - IHG 旗下酒店</t>
  </si>
  <si>
    <t>HUANG HEPING</t>
  </si>
  <si>
    <t>3037.50</t>
  </si>
  <si>
    <t>3378.00</t>
  </si>
  <si>
    <t>2023-05-22 17:51:53</t>
  </si>
  <si>
    <t>3406081</t>
  </si>
  <si>
    <t>托斯卡纳套房与赌场酒店</t>
  </si>
  <si>
    <t>Faria Anna Luiza</t>
  </si>
  <si>
    <t>333.60</t>
  </si>
  <si>
    <t>371.00</t>
  </si>
  <si>
    <t>2023-05-22 16:38:01</t>
  </si>
  <si>
    <t>3404429</t>
  </si>
  <si>
    <t>洛杉矶市中心 E 中心酒店</t>
  </si>
  <si>
    <t>JUNG SUNIL</t>
  </si>
  <si>
    <t>979.23</t>
  </si>
  <si>
    <t>1089.00</t>
  </si>
  <si>
    <t>2023-05-22 07:46:43</t>
  </si>
  <si>
    <t>3404125</t>
  </si>
  <si>
    <t>曼谷素坤逸卡尔顿酒店 (SHA Plus+)</t>
  </si>
  <si>
    <t>Hunde Likissa Dinsa</t>
  </si>
  <si>
    <t>1888.53</t>
  </si>
  <si>
    <t>2100.00</t>
  </si>
  <si>
    <t>2023-05-22 08:24:24</t>
  </si>
  <si>
    <t>2023-05-21</t>
  </si>
  <si>
    <t>3403824</t>
  </si>
  <si>
    <t>雷迪森柏林亚历山大广场酒店</t>
  </si>
  <si>
    <t>Maka Zoe</t>
  </si>
  <si>
    <t>1985.65</t>
  </si>
  <si>
    <t>2208.00</t>
  </si>
  <si>
    <t>2023-05-21 23:13:13</t>
  </si>
  <si>
    <t>德国</t>
  </si>
  <si>
    <t>3403362</t>
  </si>
  <si>
    <t>渣油格兰德布拉多酒店</t>
  </si>
  <si>
    <t>BOLDOR MARIA</t>
  </si>
  <si>
    <t>562.96</t>
  </si>
  <si>
    <t>626.00</t>
  </si>
  <si>
    <t>2023-05-21 20:51:14</t>
  </si>
  <si>
    <t>3401588</t>
  </si>
  <si>
    <t>怀特普莱恩斯中心索内斯塔酒店</t>
  </si>
  <si>
    <t>Fortier Ashley Rose</t>
  </si>
  <si>
    <t>994.63</t>
  </si>
  <si>
    <t>1106.00</t>
  </si>
  <si>
    <t>2023-05-21 09:29:00</t>
  </si>
  <si>
    <t>2023-05-20</t>
  </si>
  <si>
    <t>3397966</t>
  </si>
  <si>
    <t>塞维利亚美利亚酒店</t>
  </si>
  <si>
    <t>TURNER KATY,LO WAI</t>
  </si>
  <si>
    <t>1737.70</t>
  </si>
  <si>
    <t>1934.00</t>
  </si>
  <si>
    <t>2023-05-20 07:46:55</t>
  </si>
  <si>
    <t>3397919</t>
  </si>
  <si>
    <t>苏邦帝国酒店</t>
  </si>
  <si>
    <t>YANG YANQING</t>
  </si>
  <si>
    <t>368.39</t>
  </si>
  <si>
    <t>410.00</t>
  </si>
  <si>
    <t>222.59</t>
  </si>
  <si>
    <t>-187</t>
  </si>
  <si>
    <t>-168</t>
  </si>
  <si>
    <t>2023-05-20 07:14:34</t>
  </si>
  <si>
    <t>2023-05-19</t>
  </si>
  <si>
    <t>3394633</t>
  </si>
  <si>
    <t>釜山格兰德朝鲜酒店</t>
  </si>
  <si>
    <t>ZHOU YUWEN,ZHANG MAIYU</t>
  </si>
  <si>
    <t>2792.54</t>
  </si>
  <si>
    <t>3098.00</t>
  </si>
  <si>
    <t>2023-05-19 14:19:51</t>
  </si>
  <si>
    <t>3394120</t>
  </si>
  <si>
    <t>阿尔泰拉公寓酒店</t>
  </si>
  <si>
    <t>JEON YOHAN</t>
  </si>
  <si>
    <t>1171.82</t>
  </si>
  <si>
    <t>1300.00</t>
  </si>
  <si>
    <t>2023-05-19 12:11:00</t>
  </si>
  <si>
    <t>3393944</t>
  </si>
  <si>
    <t>曼谷彩虹云宵酒店</t>
  </si>
  <si>
    <t>SANITSANG KESSARA</t>
  </si>
  <si>
    <t>423.66</t>
  </si>
  <si>
    <t>470.00</t>
  </si>
  <si>
    <t>2023-05-19 11:26:03</t>
  </si>
  <si>
    <t>3392826</t>
  </si>
  <si>
    <t>新加坡辉盛凯贝丽酒店服务公寓</t>
  </si>
  <si>
    <t>ZENG XIAOHUI</t>
  </si>
  <si>
    <t>321.52</t>
  </si>
  <si>
    <t>359.00</t>
  </si>
  <si>
    <t>2023-05-19 00:01:11</t>
  </si>
  <si>
    <t>3392809</t>
  </si>
  <si>
    <t>新加坡港湾彩鸿酒店</t>
  </si>
  <si>
    <t>YAN WENYA</t>
  </si>
  <si>
    <t>355.55</t>
  </si>
  <si>
    <t>397.00</t>
  </si>
  <si>
    <t>2023-05-19 00:00:35</t>
  </si>
  <si>
    <t>2023-05-18</t>
  </si>
  <si>
    <t>3392803</t>
  </si>
  <si>
    <t>新加坡圣淘沙安曼纳圣殿度假酒店</t>
  </si>
  <si>
    <t>PENG XIANGYU,ZHUO WANTING</t>
  </si>
  <si>
    <t>682.45</t>
  </si>
  <si>
    <t>762.00</t>
  </si>
  <si>
    <t>2023-05-18 23:59:14</t>
  </si>
  <si>
    <t>3389805</t>
  </si>
  <si>
    <t>明洞大使宜必思酒店</t>
  </si>
  <si>
    <t>LEE HO KIU,YUEN KA CHING</t>
  </si>
  <si>
    <t>5876.93</t>
  </si>
  <si>
    <t>6562.00</t>
  </si>
  <si>
    <t>2023-05-18 12:14:50</t>
  </si>
  <si>
    <t>3389576</t>
  </si>
  <si>
    <t>芭堤雅花园海景大酒店</t>
  </si>
  <si>
    <t>FANG JINGSHENG,ZHOU MING</t>
  </si>
  <si>
    <t>258.83</t>
  </si>
  <si>
    <t>289.00</t>
  </si>
  <si>
    <t>2023-05-18 11:21:19</t>
  </si>
  <si>
    <t>2023-05-16</t>
  </si>
  <si>
    <t>3382385</t>
  </si>
  <si>
    <t>清迈湄林帝国度假村及体育会所</t>
  </si>
  <si>
    <t>Silarom Thitaporn</t>
  </si>
  <si>
    <t>332.45</t>
  </si>
  <si>
    <t>374.00</t>
  </si>
  <si>
    <t>2023-05-16 20:28:13</t>
  </si>
  <si>
    <t>3380618</t>
  </si>
  <si>
    <t>普吉岛卡塔坦尼海滩度假村(SHA Extra Plus)</t>
  </si>
  <si>
    <t>LING XIAOJIAO,YAN JIAPEI</t>
  </si>
  <si>
    <t>6733.42</t>
  </si>
  <si>
    <t>7575.00</t>
  </si>
  <si>
    <t>2023-05-16 19:12:57</t>
  </si>
  <si>
    <t>2023-05-15</t>
  </si>
  <si>
    <t>3378212</t>
  </si>
  <si>
    <t>SOW CARMEN</t>
  </si>
  <si>
    <t>2101.00</t>
  </si>
  <si>
    <t>2362.00</t>
  </si>
  <si>
    <t>2023-05-15 22:14:48</t>
  </si>
  <si>
    <t>2023-05-14</t>
  </si>
  <si>
    <t>3371860</t>
  </si>
  <si>
    <t>首尔三井酒店</t>
  </si>
  <si>
    <t>CHOI WONHO</t>
  </si>
  <si>
    <t>518.58</t>
  </si>
  <si>
    <t>583.00</t>
  </si>
  <si>
    <t>2023-05-15 15:17:43</t>
  </si>
  <si>
    <t>2023-05-12</t>
  </si>
  <si>
    <t>3360957</t>
  </si>
  <si>
    <t>素万那普9号公园酒店</t>
  </si>
  <si>
    <t>SHIN NAMI,PARK JEONGHO,PARK SEOWOO,PARK JIWOO</t>
  </si>
  <si>
    <t>817.70</t>
  </si>
  <si>
    <t>920.00</t>
  </si>
  <si>
    <t>2023-05-12 15:55:18</t>
  </si>
  <si>
    <t>2023-05-10</t>
  </si>
  <si>
    <t>3351066</t>
  </si>
  <si>
    <t>圣特格雷精品酒店</t>
  </si>
  <si>
    <t>CHI WAI SHING</t>
  </si>
  <si>
    <t>1181.69</t>
  </si>
  <si>
    <t>1336.00</t>
  </si>
  <si>
    <t>2023-05-10 18:07:12</t>
  </si>
  <si>
    <t>比利时</t>
  </si>
  <si>
    <t>3349008</t>
  </si>
  <si>
    <t>吉隆坡皇家朱兰酒店</t>
  </si>
  <si>
    <t>NURSABARIAH ZAKARIA</t>
  </si>
  <si>
    <t>420.14</t>
  </si>
  <si>
    <t>475.00</t>
  </si>
  <si>
    <t>2023-05-10 12:09:31</t>
  </si>
  <si>
    <t>2023-05-09</t>
  </si>
  <si>
    <t>3344081</t>
  </si>
  <si>
    <t>迈阿密YVE酒店</t>
  </si>
  <si>
    <t>Rasmussen Christopher</t>
  </si>
  <si>
    <t>1362.89</t>
  </si>
  <si>
    <t>1544.00</t>
  </si>
  <si>
    <t>2023-05-09 04:01:44</t>
  </si>
  <si>
    <t>2023-05-08</t>
  </si>
  <si>
    <t>3343606</t>
  </si>
  <si>
    <t>布达佩斯机场酒店</t>
  </si>
  <si>
    <t>rapine florence</t>
  </si>
  <si>
    <t>846.54</t>
  </si>
  <si>
    <t>961.00</t>
  </si>
  <si>
    <t>2023-05-08 23:54:22</t>
  </si>
  <si>
    <t>匈牙利</t>
  </si>
  <si>
    <t>3342972</t>
  </si>
  <si>
    <t>绿洲酒店</t>
  </si>
  <si>
    <t>Yang Kai,Zhang Xiuling</t>
  </si>
  <si>
    <t>4381.60</t>
  </si>
  <si>
    <t>4974.00</t>
  </si>
  <si>
    <t>2023-05-08 20:56:47</t>
  </si>
  <si>
    <t>3339649</t>
  </si>
  <si>
    <t>特雷维精选酒店</t>
  </si>
  <si>
    <t>TAN XIAOZHU,DING YUXIN,LU XIAOXIAO,WU YIZHENG</t>
  </si>
  <si>
    <t>11379.47</t>
  </si>
  <si>
    <t>12918.00</t>
  </si>
  <si>
    <t>2023-05-08 00:08:35</t>
  </si>
  <si>
    <t>意大利</t>
  </si>
  <si>
    <t>2023-05-07</t>
  </si>
  <si>
    <t>3336780</t>
  </si>
  <si>
    <t>普吉岛印度奇那别墅度假酒店</t>
  </si>
  <si>
    <t>ZHOU JINLI,WU JIGANG,WU HAO</t>
  </si>
  <si>
    <t>5916.12</t>
  </si>
  <si>
    <t>6716.00</t>
  </si>
  <si>
    <t>2023-05-07 12:29:39</t>
  </si>
  <si>
    <t>3336751</t>
  </si>
  <si>
    <t>底特律都会机场品质酒店</t>
  </si>
  <si>
    <t>THOMAS FINNEY</t>
  </si>
  <si>
    <t>757.57</t>
  </si>
  <si>
    <t>860.00</t>
  </si>
  <si>
    <t>2023-05-07 12:15:30</t>
  </si>
  <si>
    <t>2023-05-06</t>
  </si>
  <si>
    <t>3335099</t>
  </si>
  <si>
    <t>普吉岛卡塔阿维斯塔诺富特酒店度假村 (政府卫生认证)</t>
  </si>
  <si>
    <t>Rao Vasudevan Hanumantha</t>
  </si>
  <si>
    <t>2052.28</t>
  </si>
  <si>
    <t>2325.00</t>
  </si>
  <si>
    <t>2023-05-07 11:28:29</t>
  </si>
  <si>
    <t>2023-05-05</t>
  </si>
  <si>
    <t>3328636</t>
  </si>
  <si>
    <t>折纸酒店</t>
  </si>
  <si>
    <t>Lee Jarrad</t>
  </si>
  <si>
    <t>670.05</t>
  </si>
  <si>
    <t>759.00</t>
  </si>
  <si>
    <t>2023-05-05 13:54:21</t>
  </si>
  <si>
    <t>3327315</t>
  </si>
  <si>
    <t>格拉纳达城市之梦酒店</t>
  </si>
  <si>
    <t>Blanco Moreira Maria Asuncion</t>
  </si>
  <si>
    <t>419.33</t>
  </si>
  <si>
    <t>2023-05-05 03:44:39</t>
  </si>
  <si>
    <t>2023-04-30</t>
  </si>
  <si>
    <t>3308327</t>
  </si>
  <si>
    <t>国际机场 KLIA-KLIA2途恩酒店</t>
  </si>
  <si>
    <t>ZHU WENTAO,DENG LIJUAN</t>
  </si>
  <si>
    <t>410.87</t>
  </si>
  <si>
    <t>465.00</t>
  </si>
  <si>
    <t>2023-05-02 06:09:52</t>
  </si>
  <si>
    <t>3308318</t>
  </si>
  <si>
    <t>DING YING,YU KANGYAO</t>
  </si>
  <si>
    <t>425.01</t>
  </si>
  <si>
    <t>481.00</t>
  </si>
  <si>
    <t>2023-05-02 06:07:17</t>
  </si>
  <si>
    <t>3308281</t>
  </si>
  <si>
    <t>LIU MEI,CHEN KAI</t>
  </si>
  <si>
    <t>2023-05-02 05:59:56</t>
  </si>
  <si>
    <t>2023-04-28</t>
  </si>
  <si>
    <t>3302798</t>
  </si>
  <si>
    <t>新加坡威大酒店 - 明古连</t>
  </si>
  <si>
    <t>YUMING SUN</t>
  </si>
  <si>
    <t>2914.98</t>
  </si>
  <si>
    <t>3296.00</t>
  </si>
  <si>
    <t>2023-04-29 10:16:09</t>
  </si>
  <si>
    <t>2023-04-21</t>
  </si>
  <si>
    <t>3270080</t>
  </si>
  <si>
    <t>拉加马德拉穆图酒店</t>
  </si>
  <si>
    <t>SAJADIAN SIAVASH</t>
  </si>
  <si>
    <t>2321.25</t>
  </si>
  <si>
    <t>2645.00</t>
  </si>
  <si>
    <t>2023-04-21 23:05:08</t>
  </si>
  <si>
    <t>葡萄牙</t>
  </si>
  <si>
    <t>3263974</t>
  </si>
  <si>
    <t>灵伍德大堂 Spa 酒店</t>
  </si>
  <si>
    <t>SPURR DANIELLE</t>
  </si>
  <si>
    <t>715.75</t>
  </si>
  <si>
    <t>814.00</t>
  </si>
  <si>
    <t>2023-04-21 01:14:12</t>
  </si>
  <si>
    <t>2023-04-10</t>
  </si>
  <si>
    <t>3212696</t>
  </si>
  <si>
    <t>巴黎钻石歌剧院安珀酒店</t>
  </si>
  <si>
    <t>LIU JIAXIN,CHEN YANJUN</t>
  </si>
  <si>
    <t>10117.35</t>
  </si>
  <si>
    <t>11535.00</t>
  </si>
  <si>
    <t>2023-04-10 04:05:30</t>
  </si>
  <si>
    <t>2023-04-06</t>
  </si>
  <si>
    <t>3204404</t>
  </si>
  <si>
    <t>宏伟城市度假酒店</t>
  </si>
  <si>
    <t>KRAINIUKOVA MARINA,KRAINIUKOV EDVARD</t>
  </si>
  <si>
    <t>783.35</t>
  </si>
  <si>
    <t>892.00</t>
  </si>
  <si>
    <t>2023-04-06 23:06:11</t>
  </si>
  <si>
    <t>阿拉伯联合酋长国</t>
  </si>
  <si>
    <t>2023-03-25</t>
  </si>
  <si>
    <t>3172324</t>
  </si>
  <si>
    <t>伦敦圣吉尔斯酒店</t>
  </si>
  <si>
    <t>IP KIN HUNG</t>
  </si>
  <si>
    <t>1786.18</t>
  </si>
  <si>
    <t>2036.00</t>
  </si>
  <si>
    <t>2023-03-25 23:13:37</t>
  </si>
  <si>
    <t>2023-01-28</t>
  </si>
  <si>
    <t>2985461</t>
  </si>
  <si>
    <t>卢塞恩弗洛拉亚美隆酒店</t>
  </si>
  <si>
    <t>Vu Tung Pham,Vu Tung Pham</t>
  </si>
  <si>
    <t>1693.59</t>
  </si>
  <si>
    <t>1948.00</t>
  </si>
  <si>
    <t>2023-01-28 20:50:28</t>
  </si>
  <si>
    <t>瑞士</t>
  </si>
  <si>
    <t>2984433</t>
  </si>
  <si>
    <t>普吉岛宴宾雅海滩度假村 (SHA Extra Plus)</t>
  </si>
  <si>
    <t>HUEHN KERSTIN,HUEHN ENRICO</t>
  </si>
  <si>
    <t>6694.38</t>
  </si>
  <si>
    <t>7700.00</t>
  </si>
  <si>
    <t>2023-01-29 16:14:29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</si>
</sst>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45066</v>
      </c>
      <c r="G2" s="6">
        <v>45077</v>
      </c>
      <c r="H2" s="4">
        <v>1</v>
      </c>
      <c r="I2" s="4">
        <v>11</v>
      </c>
      <c r="J2" s="4">
        <v>11</v>
      </c>
      <c r="K2" s="4" t="s">
        <v>30</v>
      </c>
      <c r="L2" s="4">
        <v>7700</v>
      </c>
      <c r="M2" s="4">
        <v>7700</v>
      </c>
      <c r="N2" s="4" t="s">
        <v>31</v>
      </c>
      <c r="O2" s="4" t="s">
        <v>32</v>
      </c>
      <c r="P2" s="4" t="s">
        <v>33</v>
      </c>
      <c r="Q2" s="4">
        <v>0</v>
      </c>
      <c r="R2" s="8">
        <v>44954</v>
      </c>
      <c r="S2" s="6">
        <v>45080</v>
      </c>
      <c r="T2" s="4" t="s">
        <v>34</v>
      </c>
      <c r="U2" s="4">
        <v>7700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45076</v>
      </c>
      <c r="G3" s="6">
        <v>45077</v>
      </c>
      <c r="H3" s="4">
        <v>1</v>
      </c>
      <c r="I3" s="4">
        <v>1</v>
      </c>
      <c r="J3" s="4">
        <v>1</v>
      </c>
      <c r="K3" s="4" t="s">
        <v>30</v>
      </c>
      <c r="L3" s="4">
        <v>1948</v>
      </c>
      <c r="M3" s="4">
        <v>1948</v>
      </c>
      <c r="N3" s="4" t="s">
        <v>40</v>
      </c>
      <c r="O3" s="4" t="s">
        <v>32</v>
      </c>
      <c r="P3" s="4" t="s">
        <v>33</v>
      </c>
      <c r="Q3" s="4">
        <v>0</v>
      </c>
      <c r="R3" s="8">
        <v>44954</v>
      </c>
      <c r="S3" s="6">
        <v>45080</v>
      </c>
      <c r="T3" s="4" t="s">
        <v>34</v>
      </c>
      <c r="U3" s="4">
        <v>1948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45074</v>
      </c>
      <c r="G4" s="6">
        <v>45077</v>
      </c>
      <c r="H4" s="4">
        <v>1</v>
      </c>
      <c r="I4" s="4">
        <v>3</v>
      </c>
      <c r="J4" s="4">
        <v>3</v>
      </c>
      <c r="K4" s="4" t="s">
        <v>30</v>
      </c>
      <c r="L4" s="4">
        <v>4418</v>
      </c>
      <c r="M4" s="4">
        <v>4418</v>
      </c>
      <c r="N4" s="4" t="s">
        <v>44</v>
      </c>
      <c r="O4" s="4" t="s">
        <v>32</v>
      </c>
      <c r="P4" s="4" t="s">
        <v>33</v>
      </c>
      <c r="Q4" s="4">
        <v>0</v>
      </c>
      <c r="R4" s="8">
        <v>44978</v>
      </c>
      <c r="S4" s="6">
        <v>45080</v>
      </c>
      <c r="T4" s="4" t="s">
        <v>34</v>
      </c>
      <c r="U4" s="4">
        <v>4418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41</v>
      </c>
      <c r="B5" s="4" t="s">
        <v>26</v>
      </c>
      <c r="C5" s="4" t="s">
        <v>47</v>
      </c>
      <c r="D5" s="4" t="s">
        <v>42</v>
      </c>
      <c r="E5" s="4" t="s">
        <v>43</v>
      </c>
      <c r="F5" s="6">
        <v>45074</v>
      </c>
      <c r="G5" s="6">
        <v>45077</v>
      </c>
      <c r="H5" s="4">
        <v>1</v>
      </c>
      <c r="I5" s="4">
        <v>3</v>
      </c>
      <c r="J5" s="4">
        <v>3</v>
      </c>
      <c r="K5" s="4" t="s">
        <v>30</v>
      </c>
      <c r="L5" s="4">
        <v>-4418</v>
      </c>
      <c r="M5" s="4">
        <v>-4418</v>
      </c>
      <c r="N5" s="4" t="s">
        <v>44</v>
      </c>
      <c r="O5" s="4" t="s">
        <v>32</v>
      </c>
      <c r="P5" s="4" t="s">
        <v>33</v>
      </c>
      <c r="Q5" s="4">
        <v>0</v>
      </c>
      <c r="R5" s="8">
        <v>44978</v>
      </c>
      <c r="S5" s="6">
        <v>45080</v>
      </c>
      <c r="T5" s="4" t="s">
        <v>34</v>
      </c>
      <c r="U5" s="4">
        <v>-4418</v>
      </c>
      <c r="V5" s="4">
        <v>0</v>
      </c>
      <c r="W5" s="4">
        <v>0</v>
      </c>
      <c r="X5" s="4" t="s">
        <v>45</v>
      </c>
      <c r="Y5" s="4" t="s">
        <v>46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45075</v>
      </c>
      <c r="G6" s="6">
        <v>45077</v>
      </c>
      <c r="H6" s="4">
        <v>1</v>
      </c>
      <c r="I6" s="4">
        <v>2</v>
      </c>
      <c r="J6" s="4">
        <v>2</v>
      </c>
      <c r="K6" s="4" t="s">
        <v>30</v>
      </c>
      <c r="L6" s="4">
        <v>2036</v>
      </c>
      <c r="M6" s="4">
        <v>2036</v>
      </c>
      <c r="N6" s="4" t="s">
        <v>51</v>
      </c>
      <c r="O6" s="4" t="s">
        <v>32</v>
      </c>
      <c r="P6" s="4" t="s">
        <v>33</v>
      </c>
      <c r="Q6" s="4">
        <v>0</v>
      </c>
      <c r="R6" s="8">
        <v>45010</v>
      </c>
      <c r="S6" s="6">
        <v>45080</v>
      </c>
      <c r="T6" s="4" t="s">
        <v>34</v>
      </c>
      <c r="U6" s="4">
        <v>2036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45075</v>
      </c>
      <c r="G7" s="6">
        <v>45077</v>
      </c>
      <c r="H7" s="4">
        <v>1</v>
      </c>
      <c r="I7" s="4">
        <v>2</v>
      </c>
      <c r="J7" s="4">
        <v>2</v>
      </c>
      <c r="K7" s="4" t="s">
        <v>30</v>
      </c>
      <c r="L7" s="4">
        <v>892</v>
      </c>
      <c r="M7" s="4">
        <v>892</v>
      </c>
      <c r="N7" s="4" t="s">
        <v>57</v>
      </c>
      <c r="O7" s="4" t="s">
        <v>32</v>
      </c>
      <c r="P7" s="4" t="s">
        <v>33</v>
      </c>
      <c r="Q7" s="4">
        <v>0</v>
      </c>
      <c r="R7" s="8">
        <v>45022</v>
      </c>
      <c r="S7" s="6">
        <v>45080</v>
      </c>
      <c r="T7" s="4" t="s">
        <v>34</v>
      </c>
      <c r="U7" s="4">
        <v>892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45074</v>
      </c>
      <c r="G8" s="6">
        <v>45077</v>
      </c>
      <c r="H8" s="4">
        <v>1</v>
      </c>
      <c r="I8" s="4">
        <v>3</v>
      </c>
      <c r="J8" s="4">
        <v>3</v>
      </c>
      <c r="K8" s="4" t="s">
        <v>30</v>
      </c>
      <c r="L8" s="4">
        <v>11535</v>
      </c>
      <c r="M8" s="4">
        <v>11535</v>
      </c>
      <c r="N8" s="4" t="s">
        <v>63</v>
      </c>
      <c r="O8" s="4" t="s">
        <v>32</v>
      </c>
      <c r="P8" s="4" t="s">
        <v>33</v>
      </c>
      <c r="Q8" s="4">
        <v>0</v>
      </c>
      <c r="R8" s="8">
        <v>45026</v>
      </c>
      <c r="S8" s="6">
        <v>45080</v>
      </c>
      <c r="T8" s="4" t="s">
        <v>34</v>
      </c>
      <c r="U8" s="4">
        <v>11535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45076</v>
      </c>
      <c r="G9" s="6">
        <v>45077</v>
      </c>
      <c r="H9" s="4">
        <v>1</v>
      </c>
      <c r="I9" s="4">
        <v>1</v>
      </c>
      <c r="J9" s="4">
        <v>1</v>
      </c>
      <c r="K9" s="4" t="s">
        <v>30</v>
      </c>
      <c r="L9" s="4">
        <v>814</v>
      </c>
      <c r="M9" s="4">
        <v>814</v>
      </c>
      <c r="N9" s="4" t="s">
        <v>68</v>
      </c>
      <c r="O9" s="4" t="s">
        <v>32</v>
      </c>
      <c r="P9" s="4" t="s">
        <v>33</v>
      </c>
      <c r="Q9" s="4">
        <v>0</v>
      </c>
      <c r="R9" s="8">
        <v>45037</v>
      </c>
      <c r="S9" s="6">
        <v>45080</v>
      </c>
      <c r="T9" s="4" t="s">
        <v>34</v>
      </c>
      <c r="U9" s="4">
        <v>814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45072</v>
      </c>
      <c r="G10" s="6">
        <v>45077</v>
      </c>
      <c r="H10" s="4">
        <v>1</v>
      </c>
      <c r="I10" s="4">
        <v>5</v>
      </c>
      <c r="J10" s="4">
        <v>5</v>
      </c>
      <c r="K10" s="4" t="s">
        <v>30</v>
      </c>
      <c r="L10" s="4">
        <v>2645</v>
      </c>
      <c r="M10" s="4">
        <v>2645</v>
      </c>
      <c r="N10" s="4" t="s">
        <v>74</v>
      </c>
      <c r="O10" s="4" t="s">
        <v>32</v>
      </c>
      <c r="P10" s="4" t="s">
        <v>33</v>
      </c>
      <c r="Q10" s="4">
        <v>0</v>
      </c>
      <c r="R10" s="8">
        <v>45037</v>
      </c>
      <c r="S10" s="6">
        <v>45080</v>
      </c>
      <c r="T10" s="4" t="s">
        <v>34</v>
      </c>
      <c r="U10" s="4">
        <v>2645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45073</v>
      </c>
      <c r="G11" s="6">
        <v>45077</v>
      </c>
      <c r="H11" s="4">
        <v>1</v>
      </c>
      <c r="I11" s="4">
        <v>4</v>
      </c>
      <c r="J11" s="4">
        <v>4</v>
      </c>
      <c r="K11" s="4" t="s">
        <v>30</v>
      </c>
      <c r="L11" s="4">
        <v>3296</v>
      </c>
      <c r="M11" s="4">
        <v>3296</v>
      </c>
      <c r="N11" s="4" t="s">
        <v>79</v>
      </c>
      <c r="O11" s="4" t="s">
        <v>32</v>
      </c>
      <c r="P11" s="4" t="s">
        <v>33</v>
      </c>
      <c r="Q11" s="4">
        <v>0</v>
      </c>
      <c r="R11" s="8">
        <v>45044</v>
      </c>
      <c r="S11" s="6">
        <v>45080</v>
      </c>
      <c r="T11" s="4" t="s">
        <v>34</v>
      </c>
      <c r="U11" s="4">
        <v>3296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45076</v>
      </c>
      <c r="G12" s="6">
        <v>45077</v>
      </c>
      <c r="H12" s="4">
        <v>1</v>
      </c>
      <c r="I12" s="4">
        <v>1</v>
      </c>
      <c r="J12" s="4">
        <v>1</v>
      </c>
      <c r="K12" s="4" t="s">
        <v>30</v>
      </c>
      <c r="L12" s="4">
        <v>465</v>
      </c>
      <c r="M12" s="4">
        <v>465</v>
      </c>
      <c r="N12" s="4" t="s">
        <v>85</v>
      </c>
      <c r="O12" s="4" t="s">
        <v>32</v>
      </c>
      <c r="P12" s="4" t="s">
        <v>33</v>
      </c>
      <c r="Q12" s="4">
        <v>0</v>
      </c>
      <c r="R12" s="8">
        <v>45046</v>
      </c>
      <c r="S12" s="6">
        <v>45080</v>
      </c>
      <c r="T12" s="4" t="s">
        <v>34</v>
      </c>
      <c r="U12" s="4">
        <v>465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83</v>
      </c>
      <c r="E13" s="4" t="s">
        <v>89</v>
      </c>
      <c r="F13" s="6">
        <v>45076</v>
      </c>
      <c r="G13" s="6">
        <v>45077</v>
      </c>
      <c r="H13" s="4">
        <v>1</v>
      </c>
      <c r="I13" s="4">
        <v>1</v>
      </c>
      <c r="J13" s="4">
        <v>1</v>
      </c>
      <c r="K13" s="4" t="s">
        <v>30</v>
      </c>
      <c r="L13" s="4">
        <v>481</v>
      </c>
      <c r="M13" s="4">
        <v>481</v>
      </c>
      <c r="N13" s="4" t="s">
        <v>90</v>
      </c>
      <c r="O13" s="4" t="s">
        <v>32</v>
      </c>
      <c r="P13" s="4" t="s">
        <v>33</v>
      </c>
      <c r="Q13" s="4">
        <v>0</v>
      </c>
      <c r="R13" s="8">
        <v>45046</v>
      </c>
      <c r="S13" s="6">
        <v>45080</v>
      </c>
      <c r="T13" s="4" t="s">
        <v>34</v>
      </c>
      <c r="U13" s="4">
        <v>481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45076</v>
      </c>
      <c r="G14" s="6">
        <v>45077</v>
      </c>
      <c r="H14" s="4">
        <v>1</v>
      </c>
      <c r="I14" s="4">
        <v>1</v>
      </c>
      <c r="J14" s="4">
        <v>1</v>
      </c>
      <c r="K14" s="4" t="s">
        <v>30</v>
      </c>
      <c r="L14" s="4">
        <v>465</v>
      </c>
      <c r="M14" s="4">
        <v>465</v>
      </c>
      <c r="N14" s="4" t="s">
        <v>94</v>
      </c>
      <c r="O14" s="4" t="s">
        <v>32</v>
      </c>
      <c r="P14" s="4" t="s">
        <v>33</v>
      </c>
      <c r="Q14" s="4">
        <v>0</v>
      </c>
      <c r="R14" s="8">
        <v>45046</v>
      </c>
      <c r="S14" s="6">
        <v>45080</v>
      </c>
      <c r="T14" s="4" t="s">
        <v>34</v>
      </c>
      <c r="U14" s="4">
        <v>465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45076</v>
      </c>
      <c r="G15" s="6">
        <v>45077</v>
      </c>
      <c r="H15" s="4">
        <v>1</v>
      </c>
      <c r="I15" s="4">
        <v>1</v>
      </c>
      <c r="J15" s="4">
        <v>1</v>
      </c>
      <c r="K15" s="4" t="s">
        <v>30</v>
      </c>
      <c r="L15" s="4">
        <v>475</v>
      </c>
      <c r="M15" s="4">
        <v>475</v>
      </c>
      <c r="N15" s="4" t="s">
        <v>100</v>
      </c>
      <c r="O15" s="4" t="s">
        <v>32</v>
      </c>
      <c r="P15" s="4" t="s">
        <v>33</v>
      </c>
      <c r="Q15" s="4">
        <v>0</v>
      </c>
      <c r="R15" s="8">
        <v>45051</v>
      </c>
      <c r="S15" s="6">
        <v>45080</v>
      </c>
      <c r="T15" s="4" t="s">
        <v>34</v>
      </c>
      <c r="U15" s="4">
        <v>475</v>
      </c>
      <c r="V15" s="4">
        <v>0</v>
      </c>
      <c r="W15" s="4">
        <v>0</v>
      </c>
      <c r="X15" s="4" t="s">
        <v>101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45076</v>
      </c>
      <c r="G16" s="6">
        <v>45077</v>
      </c>
      <c r="H16" s="4">
        <v>1</v>
      </c>
      <c r="I16" s="4">
        <v>1</v>
      </c>
      <c r="J16" s="4">
        <v>1</v>
      </c>
      <c r="K16" s="4" t="s">
        <v>30</v>
      </c>
      <c r="L16" s="4">
        <v>759</v>
      </c>
      <c r="M16" s="4">
        <v>759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45051</v>
      </c>
      <c r="S16" s="6">
        <v>45080</v>
      </c>
      <c r="T16" s="4" t="s">
        <v>34</v>
      </c>
      <c r="U16" s="4">
        <v>759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45072</v>
      </c>
      <c r="G17" s="6">
        <v>45077</v>
      </c>
      <c r="H17" s="4">
        <v>1</v>
      </c>
      <c r="I17" s="4">
        <v>5</v>
      </c>
      <c r="J17" s="4">
        <v>5</v>
      </c>
      <c r="K17" s="4" t="s">
        <v>30</v>
      </c>
      <c r="L17" s="4">
        <v>2325</v>
      </c>
      <c r="M17" s="4">
        <v>2325</v>
      </c>
      <c r="N17" s="4" t="s">
        <v>111</v>
      </c>
      <c r="O17" s="4" t="s">
        <v>32</v>
      </c>
      <c r="P17" s="4" t="s">
        <v>33</v>
      </c>
      <c r="Q17" s="4">
        <v>0</v>
      </c>
      <c r="R17" s="8">
        <v>45052</v>
      </c>
      <c r="S17" s="6">
        <v>45080</v>
      </c>
      <c r="T17" s="4" t="s">
        <v>34</v>
      </c>
      <c r="U17" s="4">
        <v>2325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45075</v>
      </c>
      <c r="G18" s="6">
        <v>45077</v>
      </c>
      <c r="H18" s="4">
        <v>1</v>
      </c>
      <c r="I18" s="4">
        <v>2</v>
      </c>
      <c r="J18" s="4">
        <v>2</v>
      </c>
      <c r="K18" s="4" t="s">
        <v>30</v>
      </c>
      <c r="L18" s="4">
        <v>860</v>
      </c>
      <c r="M18" s="4">
        <v>860</v>
      </c>
      <c r="N18" s="4" t="s">
        <v>117</v>
      </c>
      <c r="O18" s="4" t="s">
        <v>32</v>
      </c>
      <c r="P18" s="4" t="s">
        <v>33</v>
      </c>
      <c r="Q18" s="4">
        <v>0</v>
      </c>
      <c r="R18" s="8">
        <v>45053</v>
      </c>
      <c r="S18" s="6">
        <v>45080</v>
      </c>
      <c r="T18" s="4" t="s">
        <v>34</v>
      </c>
      <c r="U18" s="4">
        <v>860</v>
      </c>
      <c r="V18" s="4">
        <v>0</v>
      </c>
      <c r="W18" s="4">
        <v>0</v>
      </c>
      <c r="X18" s="4" t="s">
        <v>118</v>
      </c>
      <c r="Y18" s="4" t="s">
        <v>36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45073</v>
      </c>
      <c r="G19" s="6">
        <v>45077</v>
      </c>
      <c r="H19" s="4">
        <v>1</v>
      </c>
      <c r="I19" s="4">
        <v>4</v>
      </c>
      <c r="J19" s="4">
        <v>4</v>
      </c>
      <c r="K19" s="4" t="s">
        <v>30</v>
      </c>
      <c r="L19" s="4">
        <v>6716</v>
      </c>
      <c r="M19" s="4">
        <v>6716</v>
      </c>
      <c r="N19" s="4" t="s">
        <v>122</v>
      </c>
      <c r="O19" s="4" t="s">
        <v>32</v>
      </c>
      <c r="P19" s="4" t="s">
        <v>33</v>
      </c>
      <c r="Q19" s="4">
        <v>0</v>
      </c>
      <c r="R19" s="8">
        <v>45053</v>
      </c>
      <c r="S19" s="6">
        <v>45080</v>
      </c>
      <c r="T19" s="4" t="s">
        <v>34</v>
      </c>
      <c r="U19" s="4">
        <v>6716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45074</v>
      </c>
      <c r="G20" s="6">
        <v>45077</v>
      </c>
      <c r="H20" s="4">
        <v>2</v>
      </c>
      <c r="I20" s="4">
        <v>3</v>
      </c>
      <c r="J20" s="4">
        <v>6</v>
      </c>
      <c r="K20" s="4" t="s">
        <v>30</v>
      </c>
      <c r="L20" s="4">
        <v>12918</v>
      </c>
      <c r="M20" s="4">
        <v>12918</v>
      </c>
      <c r="N20" s="4" t="s">
        <v>128</v>
      </c>
      <c r="O20" s="4" t="s">
        <v>32</v>
      </c>
      <c r="P20" s="4" t="s">
        <v>33</v>
      </c>
      <c r="Q20" s="4">
        <v>0</v>
      </c>
      <c r="R20" s="8">
        <v>45054</v>
      </c>
      <c r="S20" s="6">
        <v>45080</v>
      </c>
      <c r="T20" s="4" t="s">
        <v>34</v>
      </c>
      <c r="U20" s="4">
        <v>12918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45074</v>
      </c>
      <c r="G21" s="6">
        <v>45077</v>
      </c>
      <c r="H21" s="4">
        <v>1</v>
      </c>
      <c r="I21" s="4">
        <v>3</v>
      </c>
      <c r="J21" s="4">
        <v>3</v>
      </c>
      <c r="K21" s="4" t="s">
        <v>30</v>
      </c>
      <c r="L21" s="4">
        <v>4974</v>
      </c>
      <c r="M21" s="4">
        <v>4974</v>
      </c>
      <c r="N21" s="4" t="s">
        <v>134</v>
      </c>
      <c r="O21" s="4" t="s">
        <v>32</v>
      </c>
      <c r="P21" s="4" t="s">
        <v>33</v>
      </c>
      <c r="Q21" s="4">
        <v>0</v>
      </c>
      <c r="R21" s="8">
        <v>45054</v>
      </c>
      <c r="S21" s="6">
        <v>45080</v>
      </c>
      <c r="T21" s="4" t="s">
        <v>34</v>
      </c>
      <c r="U21" s="4">
        <v>4974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45076</v>
      </c>
      <c r="G22" s="6">
        <v>45077</v>
      </c>
      <c r="H22" s="4">
        <v>1</v>
      </c>
      <c r="I22" s="4">
        <v>1</v>
      </c>
      <c r="J22" s="4">
        <v>1</v>
      </c>
      <c r="K22" s="4" t="s">
        <v>30</v>
      </c>
      <c r="L22" s="4">
        <v>961</v>
      </c>
      <c r="M22" s="4">
        <v>961</v>
      </c>
      <c r="N22" s="4" t="s">
        <v>140</v>
      </c>
      <c r="O22" s="4" t="s">
        <v>32</v>
      </c>
      <c r="P22" s="4" t="s">
        <v>33</v>
      </c>
      <c r="Q22" s="4">
        <v>0</v>
      </c>
      <c r="R22" s="8">
        <v>45054</v>
      </c>
      <c r="S22" s="6">
        <v>45080</v>
      </c>
      <c r="T22" s="4" t="s">
        <v>34</v>
      </c>
      <c r="U22" s="4">
        <v>961</v>
      </c>
      <c r="V22" s="4">
        <v>0</v>
      </c>
      <c r="W22" s="4">
        <v>0</v>
      </c>
      <c r="X22" s="4" t="s">
        <v>141</v>
      </c>
      <c r="Y22" s="4" t="s">
        <v>36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45075</v>
      </c>
      <c r="G23" s="6">
        <v>45077</v>
      </c>
      <c r="H23" s="4">
        <v>1</v>
      </c>
      <c r="I23" s="4">
        <v>2</v>
      </c>
      <c r="J23" s="4">
        <v>2</v>
      </c>
      <c r="K23" s="4" t="s">
        <v>30</v>
      </c>
      <c r="L23" s="4">
        <v>1544</v>
      </c>
      <c r="M23" s="4">
        <v>1544</v>
      </c>
      <c r="N23" s="4" t="s">
        <v>145</v>
      </c>
      <c r="O23" s="4" t="s">
        <v>32</v>
      </c>
      <c r="P23" s="4" t="s">
        <v>33</v>
      </c>
      <c r="Q23" s="4">
        <v>0</v>
      </c>
      <c r="R23" s="8">
        <v>45055</v>
      </c>
      <c r="S23" s="6">
        <v>45080</v>
      </c>
      <c r="T23" s="4" t="s">
        <v>34</v>
      </c>
      <c r="U23" s="4">
        <v>1544</v>
      </c>
      <c r="V23" s="4">
        <v>0</v>
      </c>
      <c r="W23" s="4">
        <v>0</v>
      </c>
      <c r="X23" s="4" t="s">
        <v>146</v>
      </c>
      <c r="Y23" s="4" t="s">
        <v>36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45076</v>
      </c>
      <c r="G24" s="6">
        <v>45077</v>
      </c>
      <c r="H24" s="4">
        <v>1</v>
      </c>
      <c r="I24" s="4">
        <v>1</v>
      </c>
      <c r="J24" s="4">
        <v>1</v>
      </c>
      <c r="K24" s="4" t="s">
        <v>30</v>
      </c>
      <c r="L24" s="4">
        <v>475</v>
      </c>
      <c r="M24" s="4">
        <v>475</v>
      </c>
      <c r="N24" s="4" t="s">
        <v>150</v>
      </c>
      <c r="O24" s="4" t="s">
        <v>32</v>
      </c>
      <c r="P24" s="4" t="s">
        <v>33</v>
      </c>
      <c r="Q24" s="4">
        <v>0</v>
      </c>
      <c r="R24" s="8">
        <v>45056</v>
      </c>
      <c r="S24" s="6">
        <v>45080</v>
      </c>
      <c r="T24" s="4" t="s">
        <v>34</v>
      </c>
      <c r="U24" s="4">
        <v>475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45076</v>
      </c>
      <c r="G25" s="6">
        <v>45077</v>
      </c>
      <c r="H25" s="4">
        <v>1</v>
      </c>
      <c r="I25" s="4">
        <v>1</v>
      </c>
      <c r="J25" s="4">
        <v>1</v>
      </c>
      <c r="K25" s="4" t="s">
        <v>30</v>
      </c>
      <c r="L25" s="4">
        <v>1336</v>
      </c>
      <c r="M25" s="4">
        <v>1336</v>
      </c>
      <c r="N25" s="4" t="s">
        <v>156</v>
      </c>
      <c r="O25" s="4" t="s">
        <v>32</v>
      </c>
      <c r="P25" s="4" t="s">
        <v>33</v>
      </c>
      <c r="Q25" s="4">
        <v>0</v>
      </c>
      <c r="R25" s="8">
        <v>45056</v>
      </c>
      <c r="S25" s="6">
        <v>45080</v>
      </c>
      <c r="T25" s="4" t="s">
        <v>34</v>
      </c>
      <c r="U25" s="4">
        <v>1336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6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45076</v>
      </c>
      <c r="G26" s="6">
        <v>45077</v>
      </c>
      <c r="H26" s="4">
        <v>2</v>
      </c>
      <c r="I26" s="4">
        <v>1</v>
      </c>
      <c r="J26" s="4">
        <v>2</v>
      </c>
      <c r="K26" s="4" t="s">
        <v>30</v>
      </c>
      <c r="L26" s="4">
        <v>920</v>
      </c>
      <c r="M26" s="4">
        <v>920</v>
      </c>
      <c r="N26" s="4" t="s">
        <v>162</v>
      </c>
      <c r="O26" s="4" t="s">
        <v>32</v>
      </c>
      <c r="P26" s="4" t="s">
        <v>33</v>
      </c>
      <c r="Q26" s="4">
        <v>0</v>
      </c>
      <c r="R26" s="8">
        <v>45058</v>
      </c>
      <c r="S26" s="6">
        <v>45080</v>
      </c>
      <c r="T26" s="4" t="s">
        <v>34</v>
      </c>
      <c r="U26" s="4">
        <v>920</v>
      </c>
      <c r="V26" s="4">
        <v>0</v>
      </c>
      <c r="W26" s="4">
        <v>0</v>
      </c>
      <c r="X26" s="4" t="s">
        <v>163</v>
      </c>
      <c r="Y26" s="4" t="s">
        <v>164</v>
      </c>
      <c r="Z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45076</v>
      </c>
      <c r="G27" s="6">
        <v>45077</v>
      </c>
      <c r="H27" s="4">
        <v>1</v>
      </c>
      <c r="I27" s="4">
        <v>1</v>
      </c>
      <c r="J27" s="4">
        <v>1</v>
      </c>
      <c r="K27" s="4" t="s">
        <v>30</v>
      </c>
      <c r="L27" s="4">
        <v>583</v>
      </c>
      <c r="M27" s="4">
        <v>583</v>
      </c>
      <c r="N27" s="4" t="s">
        <v>169</v>
      </c>
      <c r="O27" s="4" t="s">
        <v>32</v>
      </c>
      <c r="P27" s="4" t="s">
        <v>33</v>
      </c>
      <c r="Q27" s="4">
        <v>0</v>
      </c>
      <c r="R27" s="8">
        <v>45060</v>
      </c>
      <c r="S27" s="6">
        <v>45080</v>
      </c>
      <c r="T27" s="4" t="s">
        <v>34</v>
      </c>
      <c r="U27" s="4">
        <v>583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45076</v>
      </c>
      <c r="G28" s="6">
        <v>45077</v>
      </c>
      <c r="H28" s="4">
        <v>1</v>
      </c>
      <c r="I28" s="4">
        <v>1</v>
      </c>
      <c r="J28" s="4">
        <v>1</v>
      </c>
      <c r="K28" s="4" t="s">
        <v>30</v>
      </c>
      <c r="L28" s="4">
        <v>1382</v>
      </c>
      <c r="M28" s="4">
        <v>1382</v>
      </c>
      <c r="N28" s="4" t="s">
        <v>175</v>
      </c>
      <c r="O28" s="4" t="s">
        <v>32</v>
      </c>
      <c r="P28" s="4" t="s">
        <v>33</v>
      </c>
      <c r="Q28" s="4">
        <v>0</v>
      </c>
      <c r="R28" s="8">
        <v>45061</v>
      </c>
      <c r="S28" s="6">
        <v>45080</v>
      </c>
      <c r="T28" s="4" t="s">
        <v>34</v>
      </c>
      <c r="U28" s="4">
        <v>1382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172</v>
      </c>
      <c r="B29" s="4" t="s">
        <v>26</v>
      </c>
      <c r="C29" s="4" t="s">
        <v>47</v>
      </c>
      <c r="D29" s="4" t="s">
        <v>173</v>
      </c>
      <c r="E29" s="4" t="s">
        <v>174</v>
      </c>
      <c r="F29" s="6">
        <v>45076</v>
      </c>
      <c r="G29" s="6">
        <v>45077</v>
      </c>
      <c r="H29" s="4">
        <v>1</v>
      </c>
      <c r="I29" s="4">
        <v>1</v>
      </c>
      <c r="J29" s="4">
        <v>1</v>
      </c>
      <c r="K29" s="4" t="s">
        <v>30</v>
      </c>
      <c r="L29" s="4">
        <v>-1382</v>
      </c>
      <c r="M29" s="4">
        <v>-1382</v>
      </c>
      <c r="N29" s="4" t="s">
        <v>175</v>
      </c>
      <c r="O29" s="4" t="s">
        <v>32</v>
      </c>
      <c r="P29" s="4" t="s">
        <v>33</v>
      </c>
      <c r="Q29" s="4">
        <v>0</v>
      </c>
      <c r="R29" s="8">
        <v>45061</v>
      </c>
      <c r="S29" s="6">
        <v>45080</v>
      </c>
      <c r="T29" s="4" t="s">
        <v>34</v>
      </c>
      <c r="U29" s="4">
        <v>-1382</v>
      </c>
      <c r="V29" s="4">
        <v>0</v>
      </c>
      <c r="W29" s="4">
        <v>0</v>
      </c>
      <c r="X29" s="4" t="s">
        <v>176</v>
      </c>
      <c r="Y29" s="4" t="s">
        <v>177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45075</v>
      </c>
      <c r="G30" s="6">
        <v>45077</v>
      </c>
      <c r="H30" s="4">
        <v>1</v>
      </c>
      <c r="I30" s="4">
        <v>2</v>
      </c>
      <c r="J30" s="4">
        <v>2</v>
      </c>
      <c r="K30" s="4" t="s">
        <v>30</v>
      </c>
      <c r="L30" s="4">
        <v>2362</v>
      </c>
      <c r="M30" s="4">
        <v>2362</v>
      </c>
      <c r="N30" s="4" t="s">
        <v>181</v>
      </c>
      <c r="O30" s="4" t="s">
        <v>32</v>
      </c>
      <c r="P30" s="4" t="s">
        <v>33</v>
      </c>
      <c r="Q30" s="4">
        <v>0</v>
      </c>
      <c r="R30" s="8">
        <v>45061</v>
      </c>
      <c r="S30" s="6">
        <v>45080</v>
      </c>
      <c r="T30" s="4" t="s">
        <v>34</v>
      </c>
      <c r="U30" s="4">
        <v>2362</v>
      </c>
      <c r="V30" s="4">
        <v>0</v>
      </c>
      <c r="W30" s="4">
        <v>0</v>
      </c>
      <c r="X30" s="4" t="s">
        <v>182</v>
      </c>
      <c r="Y30" s="4" t="s">
        <v>36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45072</v>
      </c>
      <c r="G31" s="6">
        <v>45077</v>
      </c>
      <c r="H31" s="4">
        <v>1</v>
      </c>
      <c r="I31" s="4">
        <v>5</v>
      </c>
      <c r="J31" s="4">
        <v>5</v>
      </c>
      <c r="K31" s="4" t="s">
        <v>30</v>
      </c>
      <c r="L31" s="4">
        <v>7575</v>
      </c>
      <c r="M31" s="4">
        <v>7575</v>
      </c>
      <c r="N31" s="4" t="s">
        <v>186</v>
      </c>
      <c r="O31" s="4" t="s">
        <v>32</v>
      </c>
      <c r="P31" s="4" t="s">
        <v>33</v>
      </c>
      <c r="Q31" s="4">
        <v>0</v>
      </c>
      <c r="R31" s="8">
        <v>45062</v>
      </c>
      <c r="S31" s="6">
        <v>45080</v>
      </c>
      <c r="T31" s="4" t="s">
        <v>34</v>
      </c>
      <c r="U31" s="4">
        <v>7575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45076</v>
      </c>
      <c r="G32" s="6">
        <v>45077</v>
      </c>
      <c r="H32" s="4">
        <v>2</v>
      </c>
      <c r="I32" s="4">
        <v>1</v>
      </c>
      <c r="J32" s="4">
        <v>2</v>
      </c>
      <c r="K32" s="4" t="s">
        <v>30</v>
      </c>
      <c r="L32" s="4">
        <v>374</v>
      </c>
      <c r="M32" s="4">
        <v>374</v>
      </c>
      <c r="N32" s="4" t="s">
        <v>192</v>
      </c>
      <c r="O32" s="4" t="s">
        <v>32</v>
      </c>
      <c r="P32" s="4" t="s">
        <v>33</v>
      </c>
      <c r="Q32" s="4">
        <v>0</v>
      </c>
      <c r="R32" s="8">
        <v>45062</v>
      </c>
      <c r="S32" s="6">
        <v>45080</v>
      </c>
      <c r="T32" s="4" t="s">
        <v>34</v>
      </c>
      <c r="U32" s="4">
        <v>374</v>
      </c>
      <c r="V32" s="4">
        <v>0</v>
      </c>
      <c r="W32" s="4">
        <v>0</v>
      </c>
      <c r="X32" s="4" t="s">
        <v>193</v>
      </c>
      <c r="Y32" s="4" t="s">
        <v>36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45076</v>
      </c>
      <c r="G33" s="6">
        <v>45077</v>
      </c>
      <c r="H33" s="4">
        <v>1</v>
      </c>
      <c r="I33" s="4">
        <v>1</v>
      </c>
      <c r="J33" s="4">
        <v>1</v>
      </c>
      <c r="K33" s="4" t="s">
        <v>30</v>
      </c>
      <c r="L33" s="4">
        <v>1133</v>
      </c>
      <c r="M33" s="4">
        <v>1133</v>
      </c>
      <c r="N33" s="4" t="s">
        <v>197</v>
      </c>
      <c r="O33" s="4" t="s">
        <v>32</v>
      </c>
      <c r="P33" s="4" t="s">
        <v>33</v>
      </c>
      <c r="Q33" s="4">
        <v>0</v>
      </c>
      <c r="R33" s="8">
        <v>45063</v>
      </c>
      <c r="S33" s="6">
        <v>45080</v>
      </c>
      <c r="T33" s="4" t="s">
        <v>34</v>
      </c>
      <c r="U33" s="4">
        <v>1133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202</v>
      </c>
      <c r="F34" s="6">
        <v>45076</v>
      </c>
      <c r="G34" s="6">
        <v>45077</v>
      </c>
      <c r="H34" s="4">
        <v>1</v>
      </c>
      <c r="I34" s="4">
        <v>1</v>
      </c>
      <c r="J34" s="4">
        <v>1</v>
      </c>
      <c r="K34" s="4" t="s">
        <v>30</v>
      </c>
      <c r="L34" s="4">
        <v>289</v>
      </c>
      <c r="M34" s="4">
        <v>289</v>
      </c>
      <c r="N34" s="4" t="s">
        <v>203</v>
      </c>
      <c r="O34" s="4" t="s">
        <v>32</v>
      </c>
      <c r="P34" s="4" t="s">
        <v>33</v>
      </c>
      <c r="Q34" s="4">
        <v>0</v>
      </c>
      <c r="R34" s="8">
        <v>45064</v>
      </c>
      <c r="S34" s="6">
        <v>45080</v>
      </c>
      <c r="T34" s="4" t="s">
        <v>34</v>
      </c>
      <c r="U34" s="4">
        <v>289</v>
      </c>
      <c r="V34" s="4">
        <v>0</v>
      </c>
      <c r="W34" s="4">
        <v>0</v>
      </c>
      <c r="X34" s="4" t="s">
        <v>204</v>
      </c>
      <c r="Y34" s="4" t="s">
        <v>36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45072</v>
      </c>
      <c r="G35" s="6">
        <v>45077</v>
      </c>
      <c r="H35" s="4">
        <v>1</v>
      </c>
      <c r="I35" s="4">
        <v>5</v>
      </c>
      <c r="J35" s="4">
        <v>5</v>
      </c>
      <c r="K35" s="4" t="s">
        <v>30</v>
      </c>
      <c r="L35" s="4">
        <v>6549</v>
      </c>
      <c r="M35" s="4">
        <v>6549</v>
      </c>
      <c r="N35" s="4" t="s">
        <v>208</v>
      </c>
      <c r="O35" s="4" t="s">
        <v>32</v>
      </c>
      <c r="P35" s="4" t="s">
        <v>33</v>
      </c>
      <c r="Q35" s="4">
        <v>0</v>
      </c>
      <c r="R35" s="8">
        <v>45064</v>
      </c>
      <c r="S35" s="6">
        <v>45080</v>
      </c>
      <c r="T35" s="4" t="s">
        <v>34</v>
      </c>
      <c r="U35" s="4">
        <v>6549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45076</v>
      </c>
      <c r="G36" s="6">
        <v>45077</v>
      </c>
      <c r="H36" s="4">
        <v>1</v>
      </c>
      <c r="I36" s="4">
        <v>1</v>
      </c>
      <c r="J36" s="4">
        <v>1</v>
      </c>
      <c r="K36" s="4" t="s">
        <v>30</v>
      </c>
      <c r="L36" s="4">
        <v>858</v>
      </c>
      <c r="M36" s="4">
        <v>858</v>
      </c>
      <c r="N36" s="4" t="s">
        <v>214</v>
      </c>
      <c r="O36" s="4" t="s">
        <v>32</v>
      </c>
      <c r="P36" s="4" t="s">
        <v>33</v>
      </c>
      <c r="Q36" s="4">
        <v>0</v>
      </c>
      <c r="R36" s="8">
        <v>45064</v>
      </c>
      <c r="S36" s="6">
        <v>45080</v>
      </c>
      <c r="T36" s="4" t="s">
        <v>34</v>
      </c>
      <c r="U36" s="4">
        <v>858</v>
      </c>
      <c r="V36" s="4">
        <v>0</v>
      </c>
      <c r="W36" s="4">
        <v>0</v>
      </c>
      <c r="X36" s="4" t="s">
        <v>215</v>
      </c>
      <c r="Y36" s="4" t="s">
        <v>36</v>
      </c>
    </row>
    <row r="37" s="4" customFormat="1" spans="1:25">
      <c r="A37" s="4" t="s">
        <v>211</v>
      </c>
      <c r="B37" s="4" t="s">
        <v>26</v>
      </c>
      <c r="C37" s="4" t="s">
        <v>47</v>
      </c>
      <c r="D37" s="4" t="s">
        <v>212</v>
      </c>
      <c r="E37" s="4" t="s">
        <v>213</v>
      </c>
      <c r="F37" s="6">
        <v>45076</v>
      </c>
      <c r="G37" s="6">
        <v>45077</v>
      </c>
      <c r="H37" s="4">
        <v>1</v>
      </c>
      <c r="I37" s="4">
        <v>1</v>
      </c>
      <c r="J37" s="4">
        <v>1</v>
      </c>
      <c r="K37" s="4" t="s">
        <v>30</v>
      </c>
      <c r="L37" s="4">
        <v>-858</v>
      </c>
      <c r="M37" s="4">
        <v>-858</v>
      </c>
      <c r="N37" s="4" t="s">
        <v>214</v>
      </c>
      <c r="O37" s="4" t="s">
        <v>32</v>
      </c>
      <c r="P37" s="4" t="s">
        <v>33</v>
      </c>
      <c r="Q37" s="4">
        <v>0</v>
      </c>
      <c r="R37" s="8">
        <v>45064</v>
      </c>
      <c r="S37" s="6">
        <v>45080</v>
      </c>
      <c r="T37" s="4" t="s">
        <v>34</v>
      </c>
      <c r="U37" s="4">
        <v>-858</v>
      </c>
      <c r="V37" s="4">
        <v>0</v>
      </c>
      <c r="W37" s="4">
        <v>0</v>
      </c>
      <c r="X37" s="4" t="s">
        <v>215</v>
      </c>
      <c r="Y37" s="4" t="s">
        <v>36</v>
      </c>
    </row>
    <row r="38" s="4" customFormat="1" spans="1:25">
      <c r="A38" s="4" t="s">
        <v>216</v>
      </c>
      <c r="B38" s="4" t="s">
        <v>26</v>
      </c>
      <c r="C38" s="4" t="s">
        <v>27</v>
      </c>
      <c r="D38" s="4" t="s">
        <v>217</v>
      </c>
      <c r="E38" s="4" t="s">
        <v>202</v>
      </c>
      <c r="F38" s="6">
        <v>45075</v>
      </c>
      <c r="G38" s="6">
        <v>45077</v>
      </c>
      <c r="H38" s="4">
        <v>1</v>
      </c>
      <c r="I38" s="4">
        <v>2</v>
      </c>
      <c r="J38" s="4">
        <v>2</v>
      </c>
      <c r="K38" s="4" t="s">
        <v>30</v>
      </c>
      <c r="L38" s="4">
        <v>762</v>
      </c>
      <c r="M38" s="4">
        <v>762</v>
      </c>
      <c r="N38" s="4" t="s">
        <v>218</v>
      </c>
      <c r="O38" s="4" t="s">
        <v>32</v>
      </c>
      <c r="P38" s="4" t="s">
        <v>33</v>
      </c>
      <c r="Q38" s="4">
        <v>0</v>
      </c>
      <c r="R38" s="8">
        <v>45064</v>
      </c>
      <c r="S38" s="6">
        <v>45080</v>
      </c>
      <c r="T38" s="4" t="s">
        <v>34</v>
      </c>
      <c r="U38" s="4">
        <v>762</v>
      </c>
      <c r="V38" s="4">
        <v>0</v>
      </c>
      <c r="W38" s="4">
        <v>0</v>
      </c>
      <c r="X38" s="4" t="s">
        <v>219</v>
      </c>
      <c r="Y38" s="4" t="s">
        <v>36</v>
      </c>
    </row>
    <row r="39" s="4" customFormat="1" spans="1:25">
      <c r="A39" s="4" t="s">
        <v>220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45076</v>
      </c>
      <c r="G39" s="6">
        <v>45077</v>
      </c>
      <c r="H39" s="4">
        <v>1</v>
      </c>
      <c r="I39" s="4">
        <v>1</v>
      </c>
      <c r="J39" s="4">
        <v>1</v>
      </c>
      <c r="K39" s="4" t="s">
        <v>30</v>
      </c>
      <c r="L39" s="4">
        <v>397</v>
      </c>
      <c r="M39" s="4">
        <v>397</v>
      </c>
      <c r="N39" s="4" t="s">
        <v>223</v>
      </c>
      <c r="O39" s="4" t="s">
        <v>32</v>
      </c>
      <c r="P39" s="4" t="s">
        <v>33</v>
      </c>
      <c r="Q39" s="4">
        <v>0</v>
      </c>
      <c r="R39" s="8">
        <v>45065</v>
      </c>
      <c r="S39" s="6">
        <v>45080</v>
      </c>
      <c r="T39" s="4" t="s">
        <v>34</v>
      </c>
      <c r="U39" s="4">
        <v>397</v>
      </c>
      <c r="V39" s="4">
        <v>0</v>
      </c>
      <c r="W39" s="4">
        <v>0</v>
      </c>
      <c r="X39" s="4" t="s">
        <v>224</v>
      </c>
      <c r="Y39" s="4" t="s">
        <v>225</v>
      </c>
    </row>
    <row r="40" s="4" customFormat="1" spans="1:25">
      <c r="A40" s="4" t="s">
        <v>226</v>
      </c>
      <c r="B40" s="4" t="s">
        <v>26</v>
      </c>
      <c r="C40" s="4" t="s">
        <v>27</v>
      </c>
      <c r="D40" s="4" t="s">
        <v>227</v>
      </c>
      <c r="E40" s="4" t="s">
        <v>228</v>
      </c>
      <c r="F40" s="6">
        <v>45076</v>
      </c>
      <c r="G40" s="6">
        <v>45077</v>
      </c>
      <c r="H40" s="4">
        <v>1</v>
      </c>
      <c r="I40" s="4">
        <v>1</v>
      </c>
      <c r="J40" s="4">
        <v>1</v>
      </c>
      <c r="K40" s="4" t="s">
        <v>30</v>
      </c>
      <c r="L40" s="4">
        <v>359</v>
      </c>
      <c r="M40" s="4">
        <v>359</v>
      </c>
      <c r="N40" s="4" t="s">
        <v>229</v>
      </c>
      <c r="O40" s="4" t="s">
        <v>32</v>
      </c>
      <c r="P40" s="4" t="s">
        <v>33</v>
      </c>
      <c r="Q40" s="4">
        <v>0</v>
      </c>
      <c r="R40" s="8">
        <v>45065</v>
      </c>
      <c r="S40" s="6">
        <v>45080</v>
      </c>
      <c r="T40" s="4" t="s">
        <v>34</v>
      </c>
      <c r="U40" s="4">
        <v>359</v>
      </c>
      <c r="V40" s="4">
        <v>0</v>
      </c>
      <c r="W40" s="4">
        <v>0</v>
      </c>
      <c r="X40" s="4" t="s">
        <v>230</v>
      </c>
      <c r="Y40" s="4" t="s">
        <v>231</v>
      </c>
    </row>
    <row r="41" s="4" customFormat="1" spans="1:25">
      <c r="A41" s="4" t="s">
        <v>232</v>
      </c>
      <c r="B41" s="4" t="s">
        <v>26</v>
      </c>
      <c r="C41" s="4" t="s">
        <v>27</v>
      </c>
      <c r="D41" s="4" t="s">
        <v>233</v>
      </c>
      <c r="E41" s="4" t="s">
        <v>234</v>
      </c>
      <c r="F41" s="6">
        <v>45076</v>
      </c>
      <c r="G41" s="6">
        <v>45077</v>
      </c>
      <c r="H41" s="4">
        <v>1</v>
      </c>
      <c r="I41" s="4">
        <v>1</v>
      </c>
      <c r="J41" s="4">
        <v>1</v>
      </c>
      <c r="K41" s="4" t="s">
        <v>30</v>
      </c>
      <c r="L41" s="4">
        <v>470</v>
      </c>
      <c r="M41" s="4">
        <v>470</v>
      </c>
      <c r="N41" s="4" t="s">
        <v>235</v>
      </c>
      <c r="O41" s="4" t="s">
        <v>32</v>
      </c>
      <c r="P41" s="4" t="s">
        <v>33</v>
      </c>
      <c r="Q41" s="4">
        <v>0</v>
      </c>
      <c r="R41" s="8">
        <v>45065</v>
      </c>
      <c r="S41" s="6">
        <v>45080</v>
      </c>
      <c r="T41" s="4" t="s">
        <v>34</v>
      </c>
      <c r="U41" s="4">
        <v>470</v>
      </c>
      <c r="V41" s="4">
        <v>0</v>
      </c>
      <c r="W41" s="4">
        <v>0</v>
      </c>
      <c r="X41" s="4" t="s">
        <v>236</v>
      </c>
      <c r="Y41" s="4" t="s">
        <v>237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45075</v>
      </c>
      <c r="G42" s="6">
        <v>45077</v>
      </c>
      <c r="H42" s="4">
        <v>2</v>
      </c>
      <c r="I42" s="4">
        <v>2</v>
      </c>
      <c r="J42" s="4">
        <v>4</v>
      </c>
      <c r="K42" s="4" t="s">
        <v>30</v>
      </c>
      <c r="L42" s="4">
        <v>1300</v>
      </c>
      <c r="M42" s="4">
        <v>1300</v>
      </c>
      <c r="N42" s="4" t="s">
        <v>241</v>
      </c>
      <c r="O42" s="4" t="s">
        <v>32</v>
      </c>
      <c r="P42" s="4" t="s">
        <v>33</v>
      </c>
      <c r="Q42" s="4">
        <v>0</v>
      </c>
      <c r="R42" s="8">
        <v>45065</v>
      </c>
      <c r="S42" s="6">
        <v>45080</v>
      </c>
      <c r="T42" s="4" t="s">
        <v>34</v>
      </c>
      <c r="U42" s="4">
        <v>1300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45075</v>
      </c>
      <c r="G43" s="6">
        <v>45077</v>
      </c>
      <c r="H43" s="4">
        <v>1</v>
      </c>
      <c r="I43" s="4">
        <v>2</v>
      </c>
      <c r="J43" s="4">
        <v>2</v>
      </c>
      <c r="K43" s="4" t="s">
        <v>30</v>
      </c>
      <c r="L43" s="4">
        <v>3098</v>
      </c>
      <c r="M43" s="4">
        <v>3098</v>
      </c>
      <c r="N43" s="4" t="s">
        <v>247</v>
      </c>
      <c r="O43" s="4" t="s">
        <v>32</v>
      </c>
      <c r="P43" s="4" t="s">
        <v>33</v>
      </c>
      <c r="Q43" s="4">
        <v>0</v>
      </c>
      <c r="R43" s="8">
        <v>45065</v>
      </c>
      <c r="S43" s="6">
        <v>45080</v>
      </c>
      <c r="T43" s="4" t="s">
        <v>34</v>
      </c>
      <c r="U43" s="4">
        <v>3098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45076</v>
      </c>
      <c r="G44" s="6">
        <v>45077</v>
      </c>
      <c r="H44" s="4">
        <v>1</v>
      </c>
      <c r="I44" s="4">
        <v>1</v>
      </c>
      <c r="J44" s="4">
        <v>1</v>
      </c>
      <c r="K44" s="4" t="s">
        <v>30</v>
      </c>
      <c r="L44" s="4">
        <v>410</v>
      </c>
      <c r="M44" s="4">
        <v>410</v>
      </c>
      <c r="N44" s="4" t="s">
        <v>253</v>
      </c>
      <c r="O44" s="4" t="s">
        <v>32</v>
      </c>
      <c r="P44" s="4" t="s">
        <v>33</v>
      </c>
      <c r="Q44" s="4">
        <v>0</v>
      </c>
      <c r="R44" s="8">
        <v>45066</v>
      </c>
      <c r="S44" s="6">
        <v>45080</v>
      </c>
      <c r="T44" s="4" t="s">
        <v>34</v>
      </c>
      <c r="U44" s="4">
        <v>410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45075</v>
      </c>
      <c r="G45" s="6">
        <v>45077</v>
      </c>
      <c r="H45" s="4">
        <v>1</v>
      </c>
      <c r="I45" s="4">
        <v>2</v>
      </c>
      <c r="J45" s="4">
        <v>2</v>
      </c>
      <c r="K45" s="4" t="s">
        <v>30</v>
      </c>
      <c r="L45" s="4">
        <v>1934</v>
      </c>
      <c r="M45" s="4">
        <v>1934</v>
      </c>
      <c r="N45" s="4" t="s">
        <v>259</v>
      </c>
      <c r="O45" s="4" t="s">
        <v>32</v>
      </c>
      <c r="P45" s="4" t="s">
        <v>33</v>
      </c>
      <c r="Q45" s="4">
        <v>0</v>
      </c>
      <c r="R45" s="8">
        <v>45066</v>
      </c>
      <c r="S45" s="6">
        <v>45080</v>
      </c>
      <c r="T45" s="4" t="s">
        <v>34</v>
      </c>
      <c r="U45" s="4">
        <v>1934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45076</v>
      </c>
      <c r="G46" s="6">
        <v>45077</v>
      </c>
      <c r="H46" s="4">
        <v>1</v>
      </c>
      <c r="I46" s="4">
        <v>1</v>
      </c>
      <c r="J46" s="4">
        <v>1</v>
      </c>
      <c r="K46" s="4" t="s">
        <v>30</v>
      </c>
      <c r="L46" s="4">
        <v>1106</v>
      </c>
      <c r="M46" s="4">
        <v>1106</v>
      </c>
      <c r="N46" s="4" t="s">
        <v>265</v>
      </c>
      <c r="O46" s="4" t="s">
        <v>32</v>
      </c>
      <c r="P46" s="4" t="s">
        <v>33</v>
      </c>
      <c r="Q46" s="4">
        <v>0</v>
      </c>
      <c r="R46" s="8">
        <v>45067</v>
      </c>
      <c r="S46" s="6">
        <v>45080</v>
      </c>
      <c r="T46" s="4" t="s">
        <v>34</v>
      </c>
      <c r="U46" s="4">
        <v>1106</v>
      </c>
      <c r="V46" s="4">
        <v>0</v>
      </c>
      <c r="W46" s="4">
        <v>0</v>
      </c>
      <c r="X46" s="4" t="s">
        <v>266</v>
      </c>
      <c r="Y46" s="4" t="s">
        <v>36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45076</v>
      </c>
      <c r="G47" s="6">
        <v>45077</v>
      </c>
      <c r="H47" s="4">
        <v>1</v>
      </c>
      <c r="I47" s="4">
        <v>1</v>
      </c>
      <c r="J47" s="4">
        <v>1</v>
      </c>
      <c r="K47" s="4" t="s">
        <v>30</v>
      </c>
      <c r="L47" s="4">
        <v>626</v>
      </c>
      <c r="M47" s="4">
        <v>626</v>
      </c>
      <c r="N47" s="4" t="s">
        <v>270</v>
      </c>
      <c r="O47" s="4" t="s">
        <v>32</v>
      </c>
      <c r="P47" s="4" t="s">
        <v>33</v>
      </c>
      <c r="Q47" s="4">
        <v>0</v>
      </c>
      <c r="R47" s="8">
        <v>45067</v>
      </c>
      <c r="S47" s="6">
        <v>45080</v>
      </c>
      <c r="T47" s="4" t="s">
        <v>34</v>
      </c>
      <c r="U47" s="4">
        <v>626</v>
      </c>
      <c r="V47" s="4">
        <v>0</v>
      </c>
      <c r="W47" s="4">
        <v>0</v>
      </c>
      <c r="X47" s="4" t="s">
        <v>271</v>
      </c>
      <c r="Y47" s="4" t="s">
        <v>36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6">
        <v>45074</v>
      </c>
      <c r="G48" s="6">
        <v>45077</v>
      </c>
      <c r="H48" s="4">
        <v>1</v>
      </c>
      <c r="I48" s="4">
        <v>3</v>
      </c>
      <c r="J48" s="4">
        <v>3</v>
      </c>
      <c r="K48" s="4" t="s">
        <v>30</v>
      </c>
      <c r="L48" s="4">
        <v>2208</v>
      </c>
      <c r="M48" s="4">
        <v>2208</v>
      </c>
      <c r="N48" s="4" t="s">
        <v>275</v>
      </c>
      <c r="O48" s="4" t="s">
        <v>32</v>
      </c>
      <c r="P48" s="4" t="s">
        <v>33</v>
      </c>
      <c r="Q48" s="4">
        <v>0</v>
      </c>
      <c r="R48" s="8">
        <v>45067</v>
      </c>
      <c r="S48" s="6">
        <v>45080</v>
      </c>
      <c r="T48" s="4" t="s">
        <v>34</v>
      </c>
      <c r="U48" s="4">
        <v>2208</v>
      </c>
      <c r="V48" s="4">
        <v>0</v>
      </c>
      <c r="W48" s="4">
        <v>0</v>
      </c>
      <c r="X48" s="4" t="s">
        <v>276</v>
      </c>
      <c r="Y48" s="4" t="s">
        <v>36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45076</v>
      </c>
      <c r="G49" s="6">
        <v>45077</v>
      </c>
      <c r="H49" s="4">
        <v>1</v>
      </c>
      <c r="I49" s="4">
        <v>1</v>
      </c>
      <c r="J49" s="4">
        <v>1</v>
      </c>
      <c r="K49" s="4" t="s">
        <v>30</v>
      </c>
      <c r="L49" s="4">
        <v>1089</v>
      </c>
      <c r="M49" s="4">
        <v>1089</v>
      </c>
      <c r="N49" s="4" t="s">
        <v>280</v>
      </c>
      <c r="O49" s="4" t="s">
        <v>32</v>
      </c>
      <c r="P49" s="4" t="s">
        <v>33</v>
      </c>
      <c r="Q49" s="4">
        <v>0</v>
      </c>
      <c r="R49" s="8">
        <v>45068</v>
      </c>
      <c r="S49" s="6">
        <v>45080</v>
      </c>
      <c r="T49" s="4" t="s">
        <v>34</v>
      </c>
      <c r="U49" s="4">
        <v>1089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45076</v>
      </c>
      <c r="G50" s="6">
        <v>45077</v>
      </c>
      <c r="H50" s="4">
        <v>1</v>
      </c>
      <c r="I50" s="4">
        <v>1</v>
      </c>
      <c r="J50" s="4">
        <v>1</v>
      </c>
      <c r="K50" s="4" t="s">
        <v>30</v>
      </c>
      <c r="L50" s="4">
        <v>371</v>
      </c>
      <c r="M50" s="4">
        <v>371</v>
      </c>
      <c r="N50" s="4" t="s">
        <v>286</v>
      </c>
      <c r="O50" s="4" t="s">
        <v>32</v>
      </c>
      <c r="P50" s="4" t="s">
        <v>33</v>
      </c>
      <c r="Q50" s="4">
        <v>0</v>
      </c>
      <c r="R50" s="8">
        <v>45068</v>
      </c>
      <c r="S50" s="6">
        <v>45080</v>
      </c>
      <c r="T50" s="4" t="s">
        <v>34</v>
      </c>
      <c r="U50" s="4">
        <v>371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290</v>
      </c>
      <c r="E51" s="4" t="s">
        <v>291</v>
      </c>
      <c r="F51" s="6">
        <v>45070</v>
      </c>
      <c r="G51" s="6">
        <v>45077</v>
      </c>
      <c r="H51" s="4">
        <v>1</v>
      </c>
      <c r="I51" s="4">
        <v>7</v>
      </c>
      <c r="J51" s="4">
        <v>7</v>
      </c>
      <c r="K51" s="4" t="s">
        <v>30</v>
      </c>
      <c r="L51" s="4">
        <v>3378</v>
      </c>
      <c r="M51" s="4">
        <v>3378</v>
      </c>
      <c r="N51" s="4" t="s">
        <v>292</v>
      </c>
      <c r="O51" s="4" t="s">
        <v>32</v>
      </c>
      <c r="P51" s="4" t="s">
        <v>33</v>
      </c>
      <c r="Q51" s="4">
        <v>0</v>
      </c>
      <c r="R51" s="8">
        <v>45068</v>
      </c>
      <c r="S51" s="6">
        <v>45080</v>
      </c>
      <c r="T51" s="4" t="s">
        <v>34</v>
      </c>
      <c r="U51" s="4">
        <v>3378</v>
      </c>
      <c r="V51" s="4">
        <v>0</v>
      </c>
      <c r="W51" s="4">
        <v>0</v>
      </c>
      <c r="X51" s="4" t="s">
        <v>36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295</v>
      </c>
      <c r="E52" s="4" t="s">
        <v>296</v>
      </c>
      <c r="F52" s="6">
        <v>45075</v>
      </c>
      <c r="G52" s="6">
        <v>45077</v>
      </c>
      <c r="H52" s="4">
        <v>1</v>
      </c>
      <c r="I52" s="4">
        <v>2</v>
      </c>
      <c r="J52" s="4">
        <v>2</v>
      </c>
      <c r="K52" s="4" t="s">
        <v>30</v>
      </c>
      <c r="L52" s="4">
        <v>6634</v>
      </c>
      <c r="M52" s="4">
        <v>6634</v>
      </c>
      <c r="N52" s="4" t="s">
        <v>297</v>
      </c>
      <c r="O52" s="4" t="s">
        <v>32</v>
      </c>
      <c r="P52" s="4" t="s">
        <v>33</v>
      </c>
      <c r="Q52" s="4">
        <v>0</v>
      </c>
      <c r="R52" s="8">
        <v>45068</v>
      </c>
      <c r="S52" s="6">
        <v>45080</v>
      </c>
      <c r="T52" s="4" t="s">
        <v>34</v>
      </c>
      <c r="U52" s="4">
        <v>6634</v>
      </c>
      <c r="V52" s="4">
        <v>0</v>
      </c>
      <c r="W52" s="4">
        <v>0</v>
      </c>
      <c r="X52" s="4" t="s">
        <v>298</v>
      </c>
      <c r="Y52" s="4" t="s">
        <v>299</v>
      </c>
    </row>
    <row r="53" s="4" customFormat="1" spans="1:25">
      <c r="A53" s="4" t="s">
        <v>300</v>
      </c>
      <c r="B53" s="4" t="s">
        <v>26</v>
      </c>
      <c r="C53" s="4" t="s">
        <v>27</v>
      </c>
      <c r="D53" s="4" t="s">
        <v>301</v>
      </c>
      <c r="E53" s="4" t="s">
        <v>302</v>
      </c>
      <c r="F53" s="6">
        <v>45076</v>
      </c>
      <c r="G53" s="6">
        <v>45077</v>
      </c>
      <c r="H53" s="4">
        <v>1</v>
      </c>
      <c r="I53" s="4">
        <v>1</v>
      </c>
      <c r="J53" s="4">
        <v>1</v>
      </c>
      <c r="K53" s="4" t="s">
        <v>30</v>
      </c>
      <c r="L53" s="4">
        <v>156</v>
      </c>
      <c r="M53" s="4">
        <v>156</v>
      </c>
      <c r="N53" s="4" t="s">
        <v>303</v>
      </c>
      <c r="O53" s="4" t="s">
        <v>32</v>
      </c>
      <c r="P53" s="4" t="s">
        <v>33</v>
      </c>
      <c r="Q53" s="4">
        <v>0</v>
      </c>
      <c r="R53" s="8">
        <v>45068</v>
      </c>
      <c r="S53" s="6">
        <v>45080</v>
      </c>
      <c r="T53" s="4" t="s">
        <v>34</v>
      </c>
      <c r="U53" s="4">
        <v>156</v>
      </c>
      <c r="V53" s="4">
        <v>0</v>
      </c>
      <c r="W53" s="4">
        <v>0</v>
      </c>
      <c r="X53" s="4" t="s">
        <v>304</v>
      </c>
      <c r="Y53" s="4" t="s">
        <v>305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149</v>
      </c>
      <c r="F54" s="6">
        <v>45075</v>
      </c>
      <c r="G54" s="6">
        <v>45077</v>
      </c>
      <c r="H54" s="4">
        <v>1</v>
      </c>
      <c r="I54" s="4">
        <v>2</v>
      </c>
      <c r="J54" s="4">
        <v>2</v>
      </c>
      <c r="K54" s="4" t="s">
        <v>30</v>
      </c>
      <c r="L54" s="4">
        <v>296</v>
      </c>
      <c r="M54" s="4">
        <v>296</v>
      </c>
      <c r="N54" s="4" t="s">
        <v>308</v>
      </c>
      <c r="O54" s="4" t="s">
        <v>32</v>
      </c>
      <c r="P54" s="4" t="s">
        <v>33</v>
      </c>
      <c r="Q54" s="4">
        <v>0</v>
      </c>
      <c r="R54" s="8">
        <v>45069</v>
      </c>
      <c r="S54" s="6">
        <v>45080</v>
      </c>
      <c r="T54" s="4" t="s">
        <v>34</v>
      </c>
      <c r="U54" s="4">
        <v>296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6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45076</v>
      </c>
      <c r="G55" s="6">
        <v>45077</v>
      </c>
      <c r="H55" s="4">
        <v>2</v>
      </c>
      <c r="I55" s="4">
        <v>1</v>
      </c>
      <c r="J55" s="4">
        <v>2</v>
      </c>
      <c r="K55" s="4" t="s">
        <v>30</v>
      </c>
      <c r="L55" s="4">
        <v>2394</v>
      </c>
      <c r="M55" s="4">
        <v>2394</v>
      </c>
      <c r="N55" s="4" t="s">
        <v>314</v>
      </c>
      <c r="O55" s="4" t="s">
        <v>32</v>
      </c>
      <c r="P55" s="4" t="s">
        <v>33</v>
      </c>
      <c r="Q55" s="4">
        <v>0</v>
      </c>
      <c r="R55" s="8">
        <v>45069</v>
      </c>
      <c r="S55" s="6">
        <v>45080</v>
      </c>
      <c r="T55" s="4" t="s">
        <v>34</v>
      </c>
      <c r="U55" s="4">
        <v>2394</v>
      </c>
      <c r="V55" s="4">
        <v>0</v>
      </c>
      <c r="W55" s="4">
        <v>0</v>
      </c>
      <c r="X55" s="4" t="s">
        <v>315</v>
      </c>
      <c r="Y55" s="4">
        <v>-14115517</v>
      </c>
      <c r="Z55" s="4" t="s">
        <v>316</v>
      </c>
    </row>
    <row r="56" s="4" customFormat="1" spans="1:25">
      <c r="A56" s="4" t="s">
        <v>317</v>
      </c>
      <c r="B56" s="4" t="s">
        <v>26</v>
      </c>
      <c r="C56" s="4" t="s">
        <v>27</v>
      </c>
      <c r="D56" s="4" t="s">
        <v>318</v>
      </c>
      <c r="E56" s="4" t="s">
        <v>319</v>
      </c>
      <c r="F56" s="6">
        <v>45076</v>
      </c>
      <c r="G56" s="6">
        <v>45077</v>
      </c>
      <c r="H56" s="4">
        <v>1</v>
      </c>
      <c r="I56" s="4">
        <v>1</v>
      </c>
      <c r="J56" s="4">
        <v>1</v>
      </c>
      <c r="K56" s="4" t="s">
        <v>30</v>
      </c>
      <c r="L56" s="4">
        <v>474</v>
      </c>
      <c r="M56" s="4">
        <v>474</v>
      </c>
      <c r="N56" s="4" t="s">
        <v>320</v>
      </c>
      <c r="O56" s="4" t="s">
        <v>32</v>
      </c>
      <c r="P56" s="4" t="s">
        <v>33</v>
      </c>
      <c r="Q56" s="4">
        <v>0</v>
      </c>
      <c r="R56" s="8">
        <v>45069</v>
      </c>
      <c r="S56" s="6">
        <v>45080</v>
      </c>
      <c r="T56" s="4" t="s">
        <v>34</v>
      </c>
      <c r="U56" s="4">
        <v>474</v>
      </c>
      <c r="V56" s="4">
        <v>0</v>
      </c>
      <c r="W56" s="4">
        <v>0</v>
      </c>
      <c r="X56" s="4" t="s">
        <v>321</v>
      </c>
      <c r="Y56" s="4" t="s">
        <v>36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45071</v>
      </c>
      <c r="G57" s="6">
        <v>45077</v>
      </c>
      <c r="H57" s="4">
        <v>1</v>
      </c>
      <c r="I57" s="4">
        <v>6</v>
      </c>
      <c r="J57" s="4">
        <v>6</v>
      </c>
      <c r="K57" s="4" t="s">
        <v>30</v>
      </c>
      <c r="L57" s="4">
        <v>1052</v>
      </c>
      <c r="M57" s="4">
        <v>1052</v>
      </c>
      <c r="N57" s="4" t="s">
        <v>325</v>
      </c>
      <c r="O57" s="4" t="s">
        <v>32</v>
      </c>
      <c r="P57" s="4" t="s">
        <v>33</v>
      </c>
      <c r="Q57" s="4">
        <v>0</v>
      </c>
      <c r="R57" s="8">
        <v>45069</v>
      </c>
      <c r="S57" s="6">
        <v>45080</v>
      </c>
      <c r="T57" s="4" t="s">
        <v>34</v>
      </c>
      <c r="U57" s="4">
        <v>1052</v>
      </c>
      <c r="V57" s="4">
        <v>0</v>
      </c>
      <c r="W57" s="4">
        <v>0</v>
      </c>
      <c r="X57" s="4" t="s">
        <v>36</v>
      </c>
      <c r="Y57" s="4" t="s">
        <v>326</v>
      </c>
    </row>
    <row r="58" s="4" customFormat="1" spans="1:26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45075</v>
      </c>
      <c r="G58" s="6">
        <v>45077</v>
      </c>
      <c r="H58" s="4">
        <v>2</v>
      </c>
      <c r="I58" s="4">
        <v>2</v>
      </c>
      <c r="J58" s="4">
        <v>4</v>
      </c>
      <c r="K58" s="4" t="s">
        <v>30</v>
      </c>
      <c r="L58" s="4">
        <v>7076</v>
      </c>
      <c r="M58" s="4">
        <v>7076</v>
      </c>
      <c r="N58" s="4" t="s">
        <v>330</v>
      </c>
      <c r="O58" s="4" t="s">
        <v>32</v>
      </c>
      <c r="P58" s="4" t="s">
        <v>33</v>
      </c>
      <c r="Q58" s="4">
        <v>0</v>
      </c>
      <c r="R58" s="8">
        <v>45069</v>
      </c>
      <c r="S58" s="6">
        <v>45080</v>
      </c>
      <c r="T58" s="4" t="s">
        <v>34</v>
      </c>
      <c r="U58" s="4">
        <v>7076</v>
      </c>
      <c r="V58" s="4">
        <v>0</v>
      </c>
      <c r="W58" s="4">
        <v>0</v>
      </c>
      <c r="X58" s="4" t="s">
        <v>331</v>
      </c>
      <c r="Y58" s="4">
        <v>3643930</v>
      </c>
      <c r="Z58" s="4" t="s">
        <v>332</v>
      </c>
    </row>
    <row r="59" s="4" customFormat="1" spans="1:25">
      <c r="A59" s="4" t="s">
        <v>317</v>
      </c>
      <c r="B59" s="4" t="s">
        <v>26</v>
      </c>
      <c r="C59" s="4" t="s">
        <v>47</v>
      </c>
      <c r="D59" s="4" t="s">
        <v>318</v>
      </c>
      <c r="E59" s="4" t="s">
        <v>319</v>
      </c>
      <c r="F59" s="6">
        <v>45076</v>
      </c>
      <c r="G59" s="6">
        <v>45077</v>
      </c>
      <c r="H59" s="4">
        <v>1</v>
      </c>
      <c r="I59" s="4">
        <v>1</v>
      </c>
      <c r="J59" s="4">
        <v>1</v>
      </c>
      <c r="K59" s="4" t="s">
        <v>30</v>
      </c>
      <c r="L59" s="4">
        <v>-474</v>
      </c>
      <c r="M59" s="4">
        <v>-474</v>
      </c>
      <c r="N59" s="4" t="s">
        <v>320</v>
      </c>
      <c r="O59" s="4" t="s">
        <v>32</v>
      </c>
      <c r="P59" s="4" t="s">
        <v>33</v>
      </c>
      <c r="Q59" s="4">
        <v>0</v>
      </c>
      <c r="R59" s="8">
        <v>45069</v>
      </c>
      <c r="S59" s="6">
        <v>45080</v>
      </c>
      <c r="T59" s="4" t="s">
        <v>34</v>
      </c>
      <c r="U59" s="4">
        <v>-474</v>
      </c>
      <c r="V59" s="4">
        <v>0</v>
      </c>
      <c r="W59" s="4">
        <v>0</v>
      </c>
      <c r="X59" s="4" t="s">
        <v>321</v>
      </c>
      <c r="Y59" s="4" t="s">
        <v>36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334</v>
      </c>
      <c r="E60" s="4" t="s">
        <v>335</v>
      </c>
      <c r="F60" s="6">
        <v>45075</v>
      </c>
      <c r="G60" s="6">
        <v>45077</v>
      </c>
      <c r="H60" s="4">
        <v>1</v>
      </c>
      <c r="I60" s="4">
        <v>2</v>
      </c>
      <c r="J60" s="4">
        <v>2</v>
      </c>
      <c r="K60" s="4" t="s">
        <v>30</v>
      </c>
      <c r="L60" s="4">
        <v>654</v>
      </c>
      <c r="M60" s="4">
        <v>654</v>
      </c>
      <c r="N60" s="4" t="s">
        <v>336</v>
      </c>
      <c r="O60" s="4" t="s">
        <v>32</v>
      </c>
      <c r="P60" s="4" t="s">
        <v>33</v>
      </c>
      <c r="Q60" s="4">
        <v>0</v>
      </c>
      <c r="R60" s="8">
        <v>45069</v>
      </c>
      <c r="S60" s="6">
        <v>45080</v>
      </c>
      <c r="T60" s="4" t="s">
        <v>34</v>
      </c>
      <c r="U60" s="4">
        <v>654</v>
      </c>
      <c r="V60" s="4">
        <v>0</v>
      </c>
      <c r="W60" s="4">
        <v>0</v>
      </c>
      <c r="X60" s="4" t="s">
        <v>337</v>
      </c>
      <c r="Y60" s="4" t="s">
        <v>338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341</v>
      </c>
      <c r="F61" s="6">
        <v>45075</v>
      </c>
      <c r="G61" s="6">
        <v>45077</v>
      </c>
      <c r="H61" s="4">
        <v>1</v>
      </c>
      <c r="I61" s="4">
        <v>2</v>
      </c>
      <c r="J61" s="4">
        <v>2</v>
      </c>
      <c r="K61" s="4" t="s">
        <v>30</v>
      </c>
      <c r="L61" s="4">
        <v>1288</v>
      </c>
      <c r="M61" s="4">
        <v>1288</v>
      </c>
      <c r="N61" s="4" t="s">
        <v>342</v>
      </c>
      <c r="O61" s="4" t="s">
        <v>32</v>
      </c>
      <c r="P61" s="4" t="s">
        <v>33</v>
      </c>
      <c r="Q61" s="4">
        <v>0</v>
      </c>
      <c r="R61" s="8">
        <v>45070</v>
      </c>
      <c r="S61" s="6">
        <v>45080</v>
      </c>
      <c r="T61" s="4" t="s">
        <v>34</v>
      </c>
      <c r="U61" s="4">
        <v>1288</v>
      </c>
      <c r="V61" s="4">
        <v>0</v>
      </c>
      <c r="W61" s="4">
        <v>0</v>
      </c>
      <c r="X61" s="4" t="s">
        <v>343</v>
      </c>
      <c r="Y61" s="4" t="s">
        <v>344</v>
      </c>
    </row>
    <row r="62" s="4" customFormat="1" spans="1:25">
      <c r="A62" s="4" t="s">
        <v>345</v>
      </c>
      <c r="B62" s="4" t="s">
        <v>26</v>
      </c>
      <c r="C62" s="4" t="s">
        <v>27</v>
      </c>
      <c r="D62" s="4" t="s">
        <v>346</v>
      </c>
      <c r="E62" s="4" t="s">
        <v>347</v>
      </c>
      <c r="F62" s="6">
        <v>45076</v>
      </c>
      <c r="G62" s="6">
        <v>45077</v>
      </c>
      <c r="H62" s="4">
        <v>1</v>
      </c>
      <c r="I62" s="4">
        <v>1</v>
      </c>
      <c r="J62" s="4">
        <v>1</v>
      </c>
      <c r="K62" s="4" t="s">
        <v>30</v>
      </c>
      <c r="L62" s="4">
        <v>870</v>
      </c>
      <c r="M62" s="4">
        <v>870</v>
      </c>
      <c r="N62" s="4" t="s">
        <v>348</v>
      </c>
      <c r="O62" s="4" t="s">
        <v>32</v>
      </c>
      <c r="P62" s="4" t="s">
        <v>33</v>
      </c>
      <c r="Q62" s="4">
        <v>0</v>
      </c>
      <c r="R62" s="8">
        <v>45070</v>
      </c>
      <c r="S62" s="6">
        <v>45080</v>
      </c>
      <c r="T62" s="4" t="s">
        <v>34</v>
      </c>
      <c r="U62" s="4">
        <v>870</v>
      </c>
      <c r="V62" s="4">
        <v>0</v>
      </c>
      <c r="W62" s="4">
        <v>0</v>
      </c>
      <c r="X62" s="4" t="s">
        <v>349</v>
      </c>
      <c r="Y62" s="4" t="s">
        <v>36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45076</v>
      </c>
      <c r="G63" s="6">
        <v>45077</v>
      </c>
      <c r="H63" s="4">
        <v>1</v>
      </c>
      <c r="I63" s="4">
        <v>1</v>
      </c>
      <c r="J63" s="4">
        <v>1</v>
      </c>
      <c r="K63" s="4" t="s">
        <v>30</v>
      </c>
      <c r="L63" s="4">
        <v>1043</v>
      </c>
      <c r="M63" s="4">
        <v>1043</v>
      </c>
      <c r="N63" s="4" t="s">
        <v>353</v>
      </c>
      <c r="O63" s="4" t="s">
        <v>32</v>
      </c>
      <c r="P63" s="4" t="s">
        <v>33</v>
      </c>
      <c r="Q63" s="4">
        <v>0</v>
      </c>
      <c r="R63" s="8">
        <v>45071</v>
      </c>
      <c r="S63" s="6">
        <v>45080</v>
      </c>
      <c r="T63" s="4" t="s">
        <v>34</v>
      </c>
      <c r="U63" s="4">
        <v>1043</v>
      </c>
      <c r="V63" s="4">
        <v>0</v>
      </c>
      <c r="W63" s="4">
        <v>0</v>
      </c>
      <c r="X63" s="4" t="s">
        <v>354</v>
      </c>
      <c r="Y63" s="4" t="s">
        <v>36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264</v>
      </c>
      <c r="F64" s="6">
        <v>45072</v>
      </c>
      <c r="G64" s="6">
        <v>45077</v>
      </c>
      <c r="H64" s="4">
        <v>1</v>
      </c>
      <c r="I64" s="4">
        <v>5</v>
      </c>
      <c r="J64" s="4">
        <v>5</v>
      </c>
      <c r="K64" s="4" t="s">
        <v>30</v>
      </c>
      <c r="L64" s="4">
        <v>6036</v>
      </c>
      <c r="M64" s="4">
        <v>6036</v>
      </c>
      <c r="N64" s="4" t="s">
        <v>357</v>
      </c>
      <c r="O64" s="4" t="s">
        <v>32</v>
      </c>
      <c r="P64" s="4" t="s">
        <v>33</v>
      </c>
      <c r="Q64" s="4">
        <v>0</v>
      </c>
      <c r="R64" s="8">
        <v>45071</v>
      </c>
      <c r="S64" s="6">
        <v>45080</v>
      </c>
      <c r="T64" s="4" t="s">
        <v>34</v>
      </c>
      <c r="U64" s="4">
        <v>6036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351</v>
      </c>
      <c r="E65" s="4" t="s">
        <v>361</v>
      </c>
      <c r="F65" s="6">
        <v>45076</v>
      </c>
      <c r="G65" s="6">
        <v>45077</v>
      </c>
      <c r="H65" s="4">
        <v>1</v>
      </c>
      <c r="I65" s="4">
        <v>1</v>
      </c>
      <c r="J65" s="4">
        <v>1</v>
      </c>
      <c r="K65" s="4" t="s">
        <v>30</v>
      </c>
      <c r="L65" s="4">
        <v>1070</v>
      </c>
      <c r="M65" s="4">
        <v>1070</v>
      </c>
      <c r="N65" s="4" t="s">
        <v>362</v>
      </c>
      <c r="O65" s="4" t="s">
        <v>32</v>
      </c>
      <c r="P65" s="4" t="s">
        <v>33</v>
      </c>
      <c r="Q65" s="4">
        <v>0</v>
      </c>
      <c r="R65" s="8">
        <v>45071</v>
      </c>
      <c r="S65" s="6">
        <v>45080</v>
      </c>
      <c r="T65" s="4" t="s">
        <v>34</v>
      </c>
      <c r="U65" s="4">
        <v>1070</v>
      </c>
      <c r="V65" s="4">
        <v>0</v>
      </c>
      <c r="W65" s="4">
        <v>0</v>
      </c>
      <c r="X65" s="4" t="s">
        <v>363</v>
      </c>
      <c r="Y65" s="4" t="s">
        <v>36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45076</v>
      </c>
      <c r="G66" s="6">
        <v>45077</v>
      </c>
      <c r="H66" s="4">
        <v>1</v>
      </c>
      <c r="I66" s="4">
        <v>1</v>
      </c>
      <c r="J66" s="4">
        <v>1</v>
      </c>
      <c r="K66" s="4" t="s">
        <v>30</v>
      </c>
      <c r="L66" s="4">
        <v>313</v>
      </c>
      <c r="M66" s="4">
        <v>313</v>
      </c>
      <c r="N66" s="4" t="s">
        <v>367</v>
      </c>
      <c r="O66" s="4" t="s">
        <v>32</v>
      </c>
      <c r="P66" s="4" t="s">
        <v>33</v>
      </c>
      <c r="Q66" s="4">
        <v>0</v>
      </c>
      <c r="R66" s="8">
        <v>45071</v>
      </c>
      <c r="S66" s="6">
        <v>45080</v>
      </c>
      <c r="T66" s="4" t="s">
        <v>34</v>
      </c>
      <c r="U66" s="4">
        <v>313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371</v>
      </c>
      <c r="E67" s="4" t="s">
        <v>274</v>
      </c>
      <c r="F67" s="6">
        <v>45076</v>
      </c>
      <c r="G67" s="6">
        <v>45077</v>
      </c>
      <c r="H67" s="4">
        <v>3</v>
      </c>
      <c r="I67" s="4">
        <v>1</v>
      </c>
      <c r="J67" s="4">
        <v>3</v>
      </c>
      <c r="K67" s="4" t="s">
        <v>30</v>
      </c>
      <c r="L67" s="4">
        <v>789</v>
      </c>
      <c r="M67" s="4">
        <v>789</v>
      </c>
      <c r="N67" s="4" t="s">
        <v>372</v>
      </c>
      <c r="O67" s="4" t="s">
        <v>32</v>
      </c>
      <c r="P67" s="4" t="s">
        <v>33</v>
      </c>
      <c r="Q67" s="4">
        <v>0</v>
      </c>
      <c r="R67" s="8">
        <v>45071</v>
      </c>
      <c r="S67" s="6">
        <v>45080</v>
      </c>
      <c r="T67" s="4" t="s">
        <v>34</v>
      </c>
      <c r="U67" s="4">
        <v>789</v>
      </c>
      <c r="V67" s="4">
        <v>0</v>
      </c>
      <c r="W67" s="4">
        <v>0</v>
      </c>
      <c r="X67" s="4" t="s">
        <v>373</v>
      </c>
      <c r="Y67" s="4" t="s">
        <v>374</v>
      </c>
    </row>
    <row r="68" s="4" customFormat="1" spans="1:25">
      <c r="A68" s="4" t="s">
        <v>375</v>
      </c>
      <c r="B68" s="4" t="s">
        <v>26</v>
      </c>
      <c r="C68" s="4" t="s">
        <v>27</v>
      </c>
      <c r="D68" s="4" t="s">
        <v>376</v>
      </c>
      <c r="E68" s="4" t="s">
        <v>377</v>
      </c>
      <c r="F68" s="6">
        <v>45074</v>
      </c>
      <c r="G68" s="6">
        <v>45077</v>
      </c>
      <c r="H68" s="4">
        <v>1</v>
      </c>
      <c r="I68" s="4">
        <v>3</v>
      </c>
      <c r="J68" s="4">
        <v>3</v>
      </c>
      <c r="K68" s="4" t="s">
        <v>30</v>
      </c>
      <c r="L68" s="4">
        <v>3588</v>
      </c>
      <c r="M68" s="4">
        <v>3588</v>
      </c>
      <c r="N68" s="4" t="s">
        <v>378</v>
      </c>
      <c r="O68" s="4" t="s">
        <v>32</v>
      </c>
      <c r="P68" s="4" t="s">
        <v>33</v>
      </c>
      <c r="Q68" s="4">
        <v>0</v>
      </c>
      <c r="R68" s="8">
        <v>45071</v>
      </c>
      <c r="S68" s="6">
        <v>45080</v>
      </c>
      <c r="T68" s="4" t="s">
        <v>34</v>
      </c>
      <c r="U68" s="4">
        <v>3588</v>
      </c>
      <c r="V68" s="4">
        <v>0</v>
      </c>
      <c r="W68" s="4">
        <v>0</v>
      </c>
      <c r="X68" s="4" t="s">
        <v>379</v>
      </c>
      <c r="Y68" s="4" t="s">
        <v>36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45075</v>
      </c>
      <c r="G69" s="6">
        <v>45077</v>
      </c>
      <c r="H69" s="4">
        <v>1</v>
      </c>
      <c r="I69" s="4">
        <v>2</v>
      </c>
      <c r="J69" s="4">
        <v>2</v>
      </c>
      <c r="K69" s="4" t="s">
        <v>30</v>
      </c>
      <c r="L69" s="4">
        <v>760</v>
      </c>
      <c r="M69" s="4">
        <v>760</v>
      </c>
      <c r="N69" s="4" t="s">
        <v>383</v>
      </c>
      <c r="O69" s="4" t="s">
        <v>32</v>
      </c>
      <c r="P69" s="4" t="s">
        <v>33</v>
      </c>
      <c r="Q69" s="4">
        <v>0</v>
      </c>
      <c r="R69" s="8">
        <v>45071</v>
      </c>
      <c r="S69" s="6">
        <v>45080</v>
      </c>
      <c r="T69" s="4" t="s">
        <v>34</v>
      </c>
      <c r="U69" s="4">
        <v>760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335</v>
      </c>
      <c r="F70" s="6">
        <v>45072</v>
      </c>
      <c r="G70" s="6">
        <v>45077</v>
      </c>
      <c r="H70" s="4">
        <v>1</v>
      </c>
      <c r="I70" s="4">
        <v>5</v>
      </c>
      <c r="J70" s="4">
        <v>5</v>
      </c>
      <c r="K70" s="4" t="s">
        <v>30</v>
      </c>
      <c r="L70" s="4">
        <v>685</v>
      </c>
      <c r="M70" s="4">
        <v>685</v>
      </c>
      <c r="N70" s="4" t="s">
        <v>388</v>
      </c>
      <c r="O70" s="4" t="s">
        <v>32</v>
      </c>
      <c r="P70" s="4" t="s">
        <v>33</v>
      </c>
      <c r="Q70" s="4">
        <v>0</v>
      </c>
      <c r="R70" s="8">
        <v>45071</v>
      </c>
      <c r="S70" s="6">
        <v>45080</v>
      </c>
      <c r="T70" s="4" t="s">
        <v>34</v>
      </c>
      <c r="U70" s="4">
        <v>685</v>
      </c>
      <c r="V70" s="4">
        <v>0</v>
      </c>
      <c r="W70" s="4">
        <v>0</v>
      </c>
      <c r="X70" s="4" t="s">
        <v>389</v>
      </c>
      <c r="Y70" s="4" t="s">
        <v>36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45072</v>
      </c>
      <c r="G71" s="6">
        <v>45077</v>
      </c>
      <c r="H71" s="4">
        <v>1</v>
      </c>
      <c r="I71" s="4">
        <v>5</v>
      </c>
      <c r="J71" s="4">
        <v>5</v>
      </c>
      <c r="K71" s="4" t="s">
        <v>30</v>
      </c>
      <c r="L71" s="4">
        <v>2595</v>
      </c>
      <c r="M71" s="4">
        <v>2595</v>
      </c>
      <c r="N71" s="4" t="s">
        <v>393</v>
      </c>
      <c r="O71" s="4" t="s">
        <v>32</v>
      </c>
      <c r="P71" s="4" t="s">
        <v>33</v>
      </c>
      <c r="Q71" s="4">
        <v>0</v>
      </c>
      <c r="R71" s="8">
        <v>45071</v>
      </c>
      <c r="S71" s="6">
        <v>45080</v>
      </c>
      <c r="T71" s="4" t="s">
        <v>34</v>
      </c>
      <c r="U71" s="4">
        <v>2595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45076</v>
      </c>
      <c r="G72" s="6">
        <v>45077</v>
      </c>
      <c r="H72" s="4">
        <v>1</v>
      </c>
      <c r="I72" s="4">
        <v>1</v>
      </c>
      <c r="J72" s="4">
        <v>1</v>
      </c>
      <c r="K72" s="4" t="s">
        <v>30</v>
      </c>
      <c r="L72" s="4">
        <v>486</v>
      </c>
      <c r="M72" s="4">
        <v>486</v>
      </c>
      <c r="N72" s="4" t="s">
        <v>399</v>
      </c>
      <c r="O72" s="4" t="s">
        <v>32</v>
      </c>
      <c r="P72" s="4" t="s">
        <v>33</v>
      </c>
      <c r="Q72" s="4">
        <v>0</v>
      </c>
      <c r="R72" s="8">
        <v>45072</v>
      </c>
      <c r="S72" s="6">
        <v>45080</v>
      </c>
      <c r="T72" s="4" t="s">
        <v>34</v>
      </c>
      <c r="U72" s="4">
        <v>486</v>
      </c>
      <c r="V72" s="4">
        <v>0</v>
      </c>
      <c r="W72" s="4">
        <v>0</v>
      </c>
      <c r="X72" s="4" t="s">
        <v>400</v>
      </c>
      <c r="Y72" s="4" t="s">
        <v>401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6">
        <v>45072</v>
      </c>
      <c r="G73" s="6">
        <v>45077</v>
      </c>
      <c r="H73" s="4">
        <v>1</v>
      </c>
      <c r="I73" s="4">
        <v>5</v>
      </c>
      <c r="J73" s="4">
        <v>5</v>
      </c>
      <c r="K73" s="4" t="s">
        <v>30</v>
      </c>
      <c r="L73" s="4">
        <v>7565</v>
      </c>
      <c r="M73" s="4">
        <v>7565</v>
      </c>
      <c r="N73" s="4" t="s">
        <v>405</v>
      </c>
      <c r="O73" s="4" t="s">
        <v>32</v>
      </c>
      <c r="P73" s="4" t="s">
        <v>33</v>
      </c>
      <c r="Q73" s="4">
        <v>0</v>
      </c>
      <c r="R73" s="8">
        <v>45072</v>
      </c>
      <c r="S73" s="6">
        <v>45080</v>
      </c>
      <c r="T73" s="4" t="s">
        <v>34</v>
      </c>
      <c r="U73" s="4">
        <v>7565</v>
      </c>
      <c r="V73" s="4">
        <v>0</v>
      </c>
      <c r="W73" s="4">
        <v>0</v>
      </c>
      <c r="X73" s="4" t="s">
        <v>406</v>
      </c>
      <c r="Y73" s="4" t="s">
        <v>407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409</v>
      </c>
      <c r="E74" s="4" t="s">
        <v>410</v>
      </c>
      <c r="F74" s="6">
        <v>45076</v>
      </c>
      <c r="G74" s="6">
        <v>45077</v>
      </c>
      <c r="H74" s="4">
        <v>1</v>
      </c>
      <c r="I74" s="4">
        <v>1</v>
      </c>
      <c r="J74" s="4">
        <v>1</v>
      </c>
      <c r="K74" s="4" t="s">
        <v>30</v>
      </c>
      <c r="L74" s="4">
        <v>568</v>
      </c>
      <c r="M74" s="4">
        <v>568</v>
      </c>
      <c r="N74" s="4" t="s">
        <v>411</v>
      </c>
      <c r="O74" s="4" t="s">
        <v>32</v>
      </c>
      <c r="P74" s="4" t="s">
        <v>33</v>
      </c>
      <c r="Q74" s="4">
        <v>0</v>
      </c>
      <c r="R74" s="8">
        <v>45072</v>
      </c>
      <c r="S74" s="6">
        <v>45080</v>
      </c>
      <c r="T74" s="4" t="s">
        <v>34</v>
      </c>
      <c r="U74" s="4">
        <v>568</v>
      </c>
      <c r="V74" s="4">
        <v>0</v>
      </c>
      <c r="W74" s="4">
        <v>0</v>
      </c>
      <c r="X74" s="4" t="s">
        <v>412</v>
      </c>
      <c r="Y74" s="4" t="s">
        <v>413</v>
      </c>
    </row>
    <row r="75" s="4" customFormat="1" spans="1:25">
      <c r="A75" s="4" t="s">
        <v>250</v>
      </c>
      <c r="B75" s="4" t="s">
        <v>26</v>
      </c>
      <c r="C75" s="4" t="s">
        <v>414</v>
      </c>
      <c r="D75" s="4" t="s">
        <v>251</v>
      </c>
      <c r="E75" s="4" t="s">
        <v>252</v>
      </c>
      <c r="F75" s="6">
        <v>45076</v>
      </c>
      <c r="G75" s="6">
        <v>45077</v>
      </c>
      <c r="H75" s="4">
        <v>1</v>
      </c>
      <c r="I75" s="4">
        <v>1</v>
      </c>
      <c r="J75" s="4">
        <v>1</v>
      </c>
      <c r="K75" s="4" t="s">
        <v>30</v>
      </c>
      <c r="L75" s="4">
        <v>-187.09</v>
      </c>
      <c r="M75" s="4">
        <v>-187.09</v>
      </c>
      <c r="N75" s="4" t="s">
        <v>253</v>
      </c>
      <c r="O75" s="4" t="s">
        <v>32</v>
      </c>
      <c r="P75" s="4" t="s">
        <v>33</v>
      </c>
      <c r="Q75" s="4">
        <v>0</v>
      </c>
      <c r="R75" s="8">
        <v>45066.3016782407</v>
      </c>
      <c r="S75" s="6">
        <v>45080</v>
      </c>
      <c r="T75" s="4" t="s">
        <v>34</v>
      </c>
      <c r="U75" s="4">
        <v>-187.09</v>
      </c>
      <c r="V75" s="4">
        <v>0</v>
      </c>
      <c r="W75" s="4">
        <v>0</v>
      </c>
      <c r="X75" s="4" t="s">
        <v>254</v>
      </c>
      <c r="Y75" s="4" t="s">
        <v>255</v>
      </c>
    </row>
    <row r="76" s="4" customFormat="1" spans="1:25">
      <c r="A76" s="4" t="s">
        <v>415</v>
      </c>
      <c r="B76" s="4" t="s">
        <v>26</v>
      </c>
      <c r="C76" s="4" t="s">
        <v>27</v>
      </c>
      <c r="D76" s="4" t="s">
        <v>416</v>
      </c>
      <c r="E76" s="4" t="s">
        <v>302</v>
      </c>
      <c r="F76" s="6">
        <v>45075</v>
      </c>
      <c r="G76" s="6">
        <v>45077</v>
      </c>
      <c r="H76" s="4">
        <v>1</v>
      </c>
      <c r="I76" s="4">
        <v>2</v>
      </c>
      <c r="J76" s="4">
        <v>2</v>
      </c>
      <c r="K76" s="4" t="s">
        <v>30</v>
      </c>
      <c r="L76" s="4">
        <v>412</v>
      </c>
      <c r="M76" s="4">
        <v>412</v>
      </c>
      <c r="N76" s="4" t="s">
        <v>417</v>
      </c>
      <c r="O76" s="4" t="s">
        <v>32</v>
      </c>
      <c r="P76" s="4" t="s">
        <v>33</v>
      </c>
      <c r="Q76" s="4">
        <v>0</v>
      </c>
      <c r="R76" s="8">
        <v>45072</v>
      </c>
      <c r="S76" s="6">
        <v>45080</v>
      </c>
      <c r="T76" s="4" t="s">
        <v>34</v>
      </c>
      <c r="U76" s="4">
        <v>412</v>
      </c>
      <c r="V76" s="4">
        <v>0</v>
      </c>
      <c r="W76" s="4">
        <v>0</v>
      </c>
      <c r="X76" s="4" t="s">
        <v>418</v>
      </c>
      <c r="Y76" s="4" t="s">
        <v>419</v>
      </c>
    </row>
    <row r="77" s="4" customFormat="1" spans="1:25">
      <c r="A77" s="4" t="s">
        <v>420</v>
      </c>
      <c r="B77" s="4" t="s">
        <v>26</v>
      </c>
      <c r="C77" s="4" t="s">
        <v>27</v>
      </c>
      <c r="D77" s="4" t="s">
        <v>421</v>
      </c>
      <c r="E77" s="4" t="s">
        <v>422</v>
      </c>
      <c r="F77" s="6">
        <v>45076</v>
      </c>
      <c r="G77" s="6">
        <v>45077</v>
      </c>
      <c r="H77" s="4">
        <v>1</v>
      </c>
      <c r="I77" s="4">
        <v>1</v>
      </c>
      <c r="J77" s="4">
        <v>1</v>
      </c>
      <c r="K77" s="4" t="s">
        <v>30</v>
      </c>
      <c r="L77" s="4">
        <v>298</v>
      </c>
      <c r="M77" s="4">
        <v>298</v>
      </c>
      <c r="N77" s="4" t="s">
        <v>423</v>
      </c>
      <c r="O77" s="4" t="s">
        <v>32</v>
      </c>
      <c r="P77" s="4" t="s">
        <v>33</v>
      </c>
      <c r="Q77" s="4">
        <v>0</v>
      </c>
      <c r="R77" s="8">
        <v>45072</v>
      </c>
      <c r="S77" s="6">
        <v>45080</v>
      </c>
      <c r="T77" s="4" t="s">
        <v>34</v>
      </c>
      <c r="U77" s="4">
        <v>298</v>
      </c>
      <c r="V77" s="4">
        <v>0</v>
      </c>
      <c r="W77" s="4">
        <v>0</v>
      </c>
      <c r="X77" s="4" t="s">
        <v>424</v>
      </c>
      <c r="Y77" s="4" t="s">
        <v>425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45076</v>
      </c>
      <c r="G78" s="6">
        <v>45077</v>
      </c>
      <c r="H78" s="4">
        <v>1</v>
      </c>
      <c r="I78" s="4">
        <v>1</v>
      </c>
      <c r="J78" s="4">
        <v>1</v>
      </c>
      <c r="K78" s="4" t="s">
        <v>30</v>
      </c>
      <c r="L78" s="4">
        <v>68</v>
      </c>
      <c r="M78" s="4">
        <v>68</v>
      </c>
      <c r="N78" s="4" t="s">
        <v>429</v>
      </c>
      <c r="O78" s="4" t="s">
        <v>32</v>
      </c>
      <c r="P78" s="4" t="s">
        <v>33</v>
      </c>
      <c r="Q78" s="4">
        <v>0</v>
      </c>
      <c r="R78" s="8">
        <v>45072</v>
      </c>
      <c r="S78" s="6">
        <v>45080</v>
      </c>
      <c r="T78" s="4" t="s">
        <v>34</v>
      </c>
      <c r="U78" s="4">
        <v>68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45076</v>
      </c>
      <c r="G79" s="6">
        <v>45077</v>
      </c>
      <c r="H79" s="4">
        <v>2</v>
      </c>
      <c r="I79" s="4">
        <v>1</v>
      </c>
      <c r="J79" s="4">
        <v>2</v>
      </c>
      <c r="K79" s="4" t="s">
        <v>30</v>
      </c>
      <c r="L79" s="4">
        <v>858</v>
      </c>
      <c r="M79" s="4">
        <v>858</v>
      </c>
      <c r="N79" s="4" t="s">
        <v>435</v>
      </c>
      <c r="O79" s="4" t="s">
        <v>32</v>
      </c>
      <c r="P79" s="4" t="s">
        <v>33</v>
      </c>
      <c r="Q79" s="4">
        <v>0</v>
      </c>
      <c r="R79" s="8">
        <v>45072</v>
      </c>
      <c r="S79" s="6">
        <v>45080</v>
      </c>
      <c r="T79" s="4" t="s">
        <v>34</v>
      </c>
      <c r="U79" s="4">
        <v>858</v>
      </c>
      <c r="V79" s="4">
        <v>0</v>
      </c>
      <c r="W79" s="4">
        <v>0</v>
      </c>
      <c r="X79" s="4" t="s">
        <v>436</v>
      </c>
      <c r="Y79" s="4" t="s">
        <v>437</v>
      </c>
    </row>
    <row r="80" s="4" customFormat="1" spans="1:25">
      <c r="A80" s="4" t="s">
        <v>438</v>
      </c>
      <c r="B80" s="4" t="s">
        <v>26</v>
      </c>
      <c r="C80" s="4" t="s">
        <v>27</v>
      </c>
      <c r="D80" s="4" t="s">
        <v>439</v>
      </c>
      <c r="E80" s="4" t="s">
        <v>202</v>
      </c>
      <c r="F80" s="6">
        <v>45074</v>
      </c>
      <c r="G80" s="6">
        <v>45077</v>
      </c>
      <c r="H80" s="4">
        <v>1</v>
      </c>
      <c r="I80" s="4">
        <v>3</v>
      </c>
      <c r="J80" s="4">
        <v>3</v>
      </c>
      <c r="K80" s="4" t="s">
        <v>30</v>
      </c>
      <c r="L80" s="4">
        <v>2433</v>
      </c>
      <c r="M80" s="4">
        <v>2433</v>
      </c>
      <c r="N80" s="4" t="s">
        <v>440</v>
      </c>
      <c r="O80" s="4" t="s">
        <v>32</v>
      </c>
      <c r="P80" s="4" t="s">
        <v>33</v>
      </c>
      <c r="Q80" s="4">
        <v>0</v>
      </c>
      <c r="R80" s="8">
        <v>45072</v>
      </c>
      <c r="S80" s="6">
        <v>45080</v>
      </c>
      <c r="T80" s="4" t="s">
        <v>34</v>
      </c>
      <c r="U80" s="4">
        <v>2433</v>
      </c>
      <c r="V80" s="4">
        <v>0</v>
      </c>
      <c r="W80" s="4">
        <v>0</v>
      </c>
      <c r="X80" s="4" t="s">
        <v>441</v>
      </c>
      <c r="Y80" s="4" t="s">
        <v>442</v>
      </c>
    </row>
    <row r="81" s="4" customFormat="1" spans="1:25">
      <c r="A81" s="4" t="s">
        <v>443</v>
      </c>
      <c r="B81" s="4" t="s">
        <v>26</v>
      </c>
      <c r="C81" s="4" t="s">
        <v>27</v>
      </c>
      <c r="D81" s="4" t="s">
        <v>444</v>
      </c>
      <c r="E81" s="4" t="s">
        <v>445</v>
      </c>
      <c r="F81" s="6">
        <v>45075</v>
      </c>
      <c r="G81" s="6">
        <v>45077</v>
      </c>
      <c r="H81" s="4">
        <v>1</v>
      </c>
      <c r="I81" s="4">
        <v>2</v>
      </c>
      <c r="J81" s="4">
        <v>2</v>
      </c>
      <c r="K81" s="4" t="s">
        <v>30</v>
      </c>
      <c r="L81" s="4">
        <v>1750</v>
      </c>
      <c r="M81" s="4">
        <v>1750</v>
      </c>
      <c r="N81" s="4" t="s">
        <v>446</v>
      </c>
      <c r="O81" s="4" t="s">
        <v>32</v>
      </c>
      <c r="P81" s="4" t="s">
        <v>33</v>
      </c>
      <c r="Q81" s="4">
        <v>0</v>
      </c>
      <c r="R81" s="8">
        <v>45072</v>
      </c>
      <c r="S81" s="6">
        <v>45080</v>
      </c>
      <c r="T81" s="4" t="s">
        <v>34</v>
      </c>
      <c r="U81" s="4">
        <v>1750</v>
      </c>
      <c r="V81" s="4">
        <v>0</v>
      </c>
      <c r="W81" s="4">
        <v>0</v>
      </c>
      <c r="X81" s="4" t="s">
        <v>447</v>
      </c>
      <c r="Y81" s="4" t="s">
        <v>448</v>
      </c>
    </row>
    <row r="82" s="4" customFormat="1" spans="1:25">
      <c r="A82" s="4" t="s">
        <v>449</v>
      </c>
      <c r="B82" s="4" t="s">
        <v>26</v>
      </c>
      <c r="C82" s="4" t="s">
        <v>27</v>
      </c>
      <c r="D82" s="4" t="s">
        <v>450</v>
      </c>
      <c r="E82" s="4" t="s">
        <v>451</v>
      </c>
      <c r="F82" s="6">
        <v>45073</v>
      </c>
      <c r="G82" s="6">
        <v>45077</v>
      </c>
      <c r="H82" s="4">
        <v>1</v>
      </c>
      <c r="I82" s="4">
        <v>4</v>
      </c>
      <c r="J82" s="4">
        <v>4</v>
      </c>
      <c r="K82" s="4" t="s">
        <v>30</v>
      </c>
      <c r="L82" s="4">
        <v>1373</v>
      </c>
      <c r="M82" s="4">
        <v>1373</v>
      </c>
      <c r="N82" s="4" t="s">
        <v>452</v>
      </c>
      <c r="O82" s="4" t="s">
        <v>32</v>
      </c>
      <c r="P82" s="4" t="s">
        <v>33</v>
      </c>
      <c r="Q82" s="4">
        <v>0</v>
      </c>
      <c r="R82" s="8">
        <v>45073</v>
      </c>
      <c r="S82" s="6">
        <v>45080</v>
      </c>
      <c r="T82" s="4" t="s">
        <v>34</v>
      </c>
      <c r="U82" s="4">
        <v>1373</v>
      </c>
      <c r="V82" s="4">
        <v>0</v>
      </c>
      <c r="W82" s="4">
        <v>0</v>
      </c>
      <c r="X82" s="4" t="s">
        <v>453</v>
      </c>
      <c r="Y82" s="4" t="s">
        <v>454</v>
      </c>
    </row>
    <row r="83" s="4" customFormat="1" spans="1:25">
      <c r="A83" s="4" t="s">
        <v>455</v>
      </c>
      <c r="B83" s="4" t="s">
        <v>26</v>
      </c>
      <c r="C83" s="4" t="s">
        <v>27</v>
      </c>
      <c r="D83" s="4" t="s">
        <v>456</v>
      </c>
      <c r="E83" s="4" t="s">
        <v>457</v>
      </c>
      <c r="F83" s="6">
        <v>45076</v>
      </c>
      <c r="G83" s="6">
        <v>45077</v>
      </c>
      <c r="H83" s="4">
        <v>1</v>
      </c>
      <c r="I83" s="4">
        <v>1</v>
      </c>
      <c r="J83" s="4">
        <v>1</v>
      </c>
      <c r="K83" s="4" t="s">
        <v>30</v>
      </c>
      <c r="L83" s="4">
        <v>242</v>
      </c>
      <c r="M83" s="4">
        <v>242</v>
      </c>
      <c r="N83" s="4" t="s">
        <v>458</v>
      </c>
      <c r="O83" s="4" t="s">
        <v>32</v>
      </c>
      <c r="P83" s="4" t="s">
        <v>33</v>
      </c>
      <c r="Q83" s="4">
        <v>0</v>
      </c>
      <c r="R83" s="8">
        <v>45073</v>
      </c>
      <c r="S83" s="6">
        <v>45080</v>
      </c>
      <c r="T83" s="4" t="s">
        <v>34</v>
      </c>
      <c r="U83" s="4">
        <v>242</v>
      </c>
      <c r="V83" s="4">
        <v>0</v>
      </c>
      <c r="W83" s="4">
        <v>0</v>
      </c>
      <c r="X83" s="4" t="s">
        <v>459</v>
      </c>
      <c r="Y83" s="4" t="s">
        <v>460</v>
      </c>
    </row>
    <row r="84" s="4" customFormat="1" spans="1:25">
      <c r="A84" s="4" t="s">
        <v>461</v>
      </c>
      <c r="B84" s="4" t="s">
        <v>26</v>
      </c>
      <c r="C84" s="4" t="s">
        <v>27</v>
      </c>
      <c r="D84" s="4" t="s">
        <v>462</v>
      </c>
      <c r="E84" s="4" t="s">
        <v>463</v>
      </c>
      <c r="F84" s="6">
        <v>45074</v>
      </c>
      <c r="G84" s="6">
        <v>45077</v>
      </c>
      <c r="H84" s="4">
        <v>1</v>
      </c>
      <c r="I84" s="4">
        <v>3</v>
      </c>
      <c r="J84" s="4">
        <v>3</v>
      </c>
      <c r="K84" s="4" t="s">
        <v>30</v>
      </c>
      <c r="L84" s="4">
        <v>4647</v>
      </c>
      <c r="M84" s="4">
        <v>4647</v>
      </c>
      <c r="N84" s="4" t="s">
        <v>464</v>
      </c>
      <c r="O84" s="4" t="s">
        <v>32</v>
      </c>
      <c r="P84" s="4" t="s">
        <v>33</v>
      </c>
      <c r="Q84" s="4">
        <v>0</v>
      </c>
      <c r="R84" s="8">
        <v>45073</v>
      </c>
      <c r="S84" s="6">
        <v>45080</v>
      </c>
      <c r="T84" s="4" t="s">
        <v>34</v>
      </c>
      <c r="U84" s="4">
        <v>4647</v>
      </c>
      <c r="V84" s="4">
        <v>0</v>
      </c>
      <c r="W84" s="4">
        <v>0</v>
      </c>
      <c r="X84" s="4" t="s">
        <v>465</v>
      </c>
      <c r="Y84" s="4" t="s">
        <v>36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467</v>
      </c>
      <c r="E85" s="4" t="s">
        <v>468</v>
      </c>
      <c r="F85" s="6">
        <v>45076</v>
      </c>
      <c r="G85" s="6">
        <v>45077</v>
      </c>
      <c r="H85" s="4">
        <v>2</v>
      </c>
      <c r="I85" s="4">
        <v>1</v>
      </c>
      <c r="J85" s="4">
        <v>2</v>
      </c>
      <c r="K85" s="4" t="s">
        <v>30</v>
      </c>
      <c r="L85" s="4">
        <v>638</v>
      </c>
      <c r="M85" s="4">
        <v>638</v>
      </c>
      <c r="N85" s="4" t="s">
        <v>469</v>
      </c>
      <c r="O85" s="4" t="s">
        <v>32</v>
      </c>
      <c r="P85" s="4" t="s">
        <v>33</v>
      </c>
      <c r="Q85" s="4">
        <v>0</v>
      </c>
      <c r="R85" s="8">
        <v>45073</v>
      </c>
      <c r="S85" s="6">
        <v>45080</v>
      </c>
      <c r="T85" s="4" t="s">
        <v>34</v>
      </c>
      <c r="U85" s="4">
        <v>638</v>
      </c>
      <c r="V85" s="4">
        <v>0</v>
      </c>
      <c r="W85" s="4">
        <v>0</v>
      </c>
      <c r="X85" s="4" t="s">
        <v>470</v>
      </c>
      <c r="Y85" s="4" t="s">
        <v>36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472</v>
      </c>
      <c r="E86" s="4" t="s">
        <v>473</v>
      </c>
      <c r="F86" s="6">
        <v>45073</v>
      </c>
      <c r="G86" s="6">
        <v>45077</v>
      </c>
      <c r="H86" s="4">
        <v>1</v>
      </c>
      <c r="I86" s="4">
        <v>4</v>
      </c>
      <c r="J86" s="4">
        <v>4</v>
      </c>
      <c r="K86" s="4" t="s">
        <v>30</v>
      </c>
      <c r="L86" s="4">
        <v>1842</v>
      </c>
      <c r="M86" s="4">
        <v>1842</v>
      </c>
      <c r="N86" s="4" t="s">
        <v>474</v>
      </c>
      <c r="O86" s="4" t="s">
        <v>32</v>
      </c>
      <c r="P86" s="4" t="s">
        <v>33</v>
      </c>
      <c r="Q86" s="4">
        <v>0</v>
      </c>
      <c r="R86" s="8">
        <v>45073</v>
      </c>
      <c r="S86" s="6">
        <v>45080</v>
      </c>
      <c r="T86" s="4" t="s">
        <v>34</v>
      </c>
      <c r="U86" s="4">
        <v>1842</v>
      </c>
      <c r="V86" s="4">
        <v>0</v>
      </c>
      <c r="W86" s="4">
        <v>0</v>
      </c>
      <c r="X86" s="4" t="s">
        <v>475</v>
      </c>
      <c r="Y86" s="4" t="s">
        <v>476</v>
      </c>
    </row>
    <row r="87" s="4" customFormat="1" spans="1:25">
      <c r="A87" s="4" t="s">
        <v>477</v>
      </c>
      <c r="B87" s="4" t="s">
        <v>26</v>
      </c>
      <c r="C87" s="4" t="s">
        <v>27</v>
      </c>
      <c r="D87" s="4" t="s">
        <v>439</v>
      </c>
      <c r="E87" s="4" t="s">
        <v>202</v>
      </c>
      <c r="F87" s="6">
        <v>45074</v>
      </c>
      <c r="G87" s="6">
        <v>45077</v>
      </c>
      <c r="H87" s="4">
        <v>1</v>
      </c>
      <c r="I87" s="4">
        <v>3</v>
      </c>
      <c r="J87" s="4">
        <v>3</v>
      </c>
      <c r="K87" s="4" t="s">
        <v>30</v>
      </c>
      <c r="L87" s="4">
        <v>2433</v>
      </c>
      <c r="M87" s="4">
        <v>2433</v>
      </c>
      <c r="N87" s="4" t="s">
        <v>478</v>
      </c>
      <c r="O87" s="4" t="s">
        <v>32</v>
      </c>
      <c r="P87" s="4" t="s">
        <v>33</v>
      </c>
      <c r="Q87" s="4">
        <v>0</v>
      </c>
      <c r="R87" s="8">
        <v>45073</v>
      </c>
      <c r="S87" s="6">
        <v>45080</v>
      </c>
      <c r="T87" s="4" t="s">
        <v>34</v>
      </c>
      <c r="U87" s="4">
        <v>2433</v>
      </c>
      <c r="V87" s="4">
        <v>0</v>
      </c>
      <c r="W87" s="4">
        <v>0</v>
      </c>
      <c r="X87" s="4" t="s">
        <v>36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45075</v>
      </c>
      <c r="G88" s="6">
        <v>45077</v>
      </c>
      <c r="H88" s="4">
        <v>1</v>
      </c>
      <c r="I88" s="4">
        <v>2</v>
      </c>
      <c r="J88" s="4">
        <v>2</v>
      </c>
      <c r="K88" s="4" t="s">
        <v>30</v>
      </c>
      <c r="L88" s="4">
        <v>804</v>
      </c>
      <c r="M88" s="4">
        <v>804</v>
      </c>
      <c r="N88" s="4" t="s">
        <v>483</v>
      </c>
      <c r="O88" s="4" t="s">
        <v>32</v>
      </c>
      <c r="P88" s="4" t="s">
        <v>33</v>
      </c>
      <c r="Q88" s="4">
        <v>0</v>
      </c>
      <c r="R88" s="8">
        <v>45074</v>
      </c>
      <c r="S88" s="6">
        <v>45080</v>
      </c>
      <c r="T88" s="4" t="s">
        <v>34</v>
      </c>
      <c r="U88" s="4">
        <v>804</v>
      </c>
      <c r="V88" s="4">
        <v>0</v>
      </c>
      <c r="W88" s="4">
        <v>0</v>
      </c>
      <c r="X88" s="4" t="s">
        <v>484</v>
      </c>
      <c r="Y88" s="4" t="s">
        <v>36</v>
      </c>
    </row>
    <row r="89" s="4" customFormat="1" spans="1:25">
      <c r="A89" s="4" t="s">
        <v>485</v>
      </c>
      <c r="B89" s="4" t="s">
        <v>26</v>
      </c>
      <c r="C89" s="4" t="s">
        <v>27</v>
      </c>
      <c r="D89" s="4" t="s">
        <v>486</v>
      </c>
      <c r="E89" s="4" t="s">
        <v>487</v>
      </c>
      <c r="F89" s="6">
        <v>45076</v>
      </c>
      <c r="G89" s="6">
        <v>45077</v>
      </c>
      <c r="H89" s="4">
        <v>1</v>
      </c>
      <c r="I89" s="4">
        <v>1</v>
      </c>
      <c r="J89" s="4">
        <v>1</v>
      </c>
      <c r="K89" s="4" t="s">
        <v>30</v>
      </c>
      <c r="L89" s="4">
        <v>878</v>
      </c>
      <c r="M89" s="4">
        <v>878</v>
      </c>
      <c r="N89" s="4" t="s">
        <v>488</v>
      </c>
      <c r="O89" s="4" t="s">
        <v>32</v>
      </c>
      <c r="P89" s="4" t="s">
        <v>33</v>
      </c>
      <c r="Q89" s="4">
        <v>0</v>
      </c>
      <c r="R89" s="8">
        <v>45074</v>
      </c>
      <c r="S89" s="6">
        <v>45080</v>
      </c>
      <c r="T89" s="4" t="s">
        <v>34</v>
      </c>
      <c r="U89" s="4">
        <v>878</v>
      </c>
      <c r="V89" s="4">
        <v>0</v>
      </c>
      <c r="W89" s="4">
        <v>0</v>
      </c>
      <c r="X89" s="4" t="s">
        <v>489</v>
      </c>
      <c r="Y89" s="4" t="s">
        <v>490</v>
      </c>
    </row>
    <row r="90" s="4" customFormat="1" spans="1:25">
      <c r="A90" s="4" t="s">
        <v>491</v>
      </c>
      <c r="B90" s="4" t="s">
        <v>26</v>
      </c>
      <c r="C90" s="4" t="s">
        <v>27</v>
      </c>
      <c r="D90" s="4" t="s">
        <v>492</v>
      </c>
      <c r="E90" s="4" t="s">
        <v>493</v>
      </c>
      <c r="F90" s="6">
        <v>45074</v>
      </c>
      <c r="G90" s="6">
        <v>45077</v>
      </c>
      <c r="H90" s="4">
        <v>1</v>
      </c>
      <c r="I90" s="4">
        <v>3</v>
      </c>
      <c r="J90" s="4">
        <v>3</v>
      </c>
      <c r="K90" s="4" t="s">
        <v>30</v>
      </c>
      <c r="L90" s="4">
        <v>1173</v>
      </c>
      <c r="M90" s="4">
        <v>1173</v>
      </c>
      <c r="N90" s="4" t="s">
        <v>494</v>
      </c>
      <c r="O90" s="4" t="s">
        <v>32</v>
      </c>
      <c r="P90" s="4" t="s">
        <v>33</v>
      </c>
      <c r="Q90" s="4">
        <v>0</v>
      </c>
      <c r="R90" s="8">
        <v>45074</v>
      </c>
      <c r="S90" s="6">
        <v>45080</v>
      </c>
      <c r="T90" s="4" t="s">
        <v>34</v>
      </c>
      <c r="U90" s="4">
        <v>1173</v>
      </c>
      <c r="V90" s="4">
        <v>0</v>
      </c>
      <c r="W90" s="4">
        <v>0</v>
      </c>
      <c r="X90" s="4" t="s">
        <v>495</v>
      </c>
      <c r="Y90" s="4" t="s">
        <v>496</v>
      </c>
    </row>
    <row r="91" s="4" customFormat="1" spans="1:25">
      <c r="A91" s="4" t="s">
        <v>497</v>
      </c>
      <c r="B91" s="4" t="s">
        <v>26</v>
      </c>
      <c r="C91" s="4" t="s">
        <v>27</v>
      </c>
      <c r="D91" s="4" t="s">
        <v>179</v>
      </c>
      <c r="E91" s="4" t="s">
        <v>498</v>
      </c>
      <c r="F91" s="6">
        <v>45075</v>
      </c>
      <c r="G91" s="6">
        <v>45077</v>
      </c>
      <c r="H91" s="4">
        <v>1</v>
      </c>
      <c r="I91" s="4">
        <v>2</v>
      </c>
      <c r="J91" s="4">
        <v>2</v>
      </c>
      <c r="K91" s="4" t="s">
        <v>30</v>
      </c>
      <c r="L91" s="4">
        <v>2448</v>
      </c>
      <c r="M91" s="4">
        <v>2448</v>
      </c>
      <c r="N91" s="4" t="s">
        <v>499</v>
      </c>
      <c r="O91" s="4" t="s">
        <v>32</v>
      </c>
      <c r="P91" s="4" t="s">
        <v>33</v>
      </c>
      <c r="Q91" s="4">
        <v>0</v>
      </c>
      <c r="R91" s="8">
        <v>45074</v>
      </c>
      <c r="S91" s="6">
        <v>45080</v>
      </c>
      <c r="T91" s="4" t="s">
        <v>34</v>
      </c>
      <c r="U91" s="4">
        <v>2448</v>
      </c>
      <c r="V91" s="4">
        <v>0</v>
      </c>
      <c r="W91" s="4">
        <v>0</v>
      </c>
      <c r="X91" s="4" t="s">
        <v>500</v>
      </c>
      <c r="Y91" s="4" t="s">
        <v>36</v>
      </c>
    </row>
    <row r="92" s="4" customFormat="1" spans="1:25">
      <c r="A92" s="4" t="s">
        <v>501</v>
      </c>
      <c r="B92" s="4" t="s">
        <v>26</v>
      </c>
      <c r="C92" s="4" t="s">
        <v>27</v>
      </c>
      <c r="D92" s="4" t="s">
        <v>502</v>
      </c>
      <c r="E92" s="4" t="s">
        <v>503</v>
      </c>
      <c r="F92" s="6">
        <v>45074</v>
      </c>
      <c r="G92" s="6">
        <v>45077</v>
      </c>
      <c r="H92" s="4">
        <v>1</v>
      </c>
      <c r="I92" s="4">
        <v>3</v>
      </c>
      <c r="J92" s="4">
        <v>3</v>
      </c>
      <c r="K92" s="4" t="s">
        <v>30</v>
      </c>
      <c r="L92" s="4">
        <v>297</v>
      </c>
      <c r="M92" s="4">
        <v>297</v>
      </c>
      <c r="N92" s="4" t="s">
        <v>504</v>
      </c>
      <c r="O92" s="4" t="s">
        <v>32</v>
      </c>
      <c r="P92" s="4" t="s">
        <v>33</v>
      </c>
      <c r="Q92" s="4">
        <v>0</v>
      </c>
      <c r="R92" s="8">
        <v>45074</v>
      </c>
      <c r="S92" s="6">
        <v>45080</v>
      </c>
      <c r="T92" s="4" t="s">
        <v>34</v>
      </c>
      <c r="U92" s="4">
        <v>297</v>
      </c>
      <c r="V92" s="4">
        <v>0</v>
      </c>
      <c r="W92" s="4">
        <v>0</v>
      </c>
      <c r="X92" s="4" t="s">
        <v>505</v>
      </c>
      <c r="Y92" s="4" t="s">
        <v>506</v>
      </c>
    </row>
    <row r="93" s="4" customFormat="1" spans="1:25">
      <c r="A93" s="4" t="s">
        <v>507</v>
      </c>
      <c r="B93" s="4" t="s">
        <v>26</v>
      </c>
      <c r="C93" s="4" t="s">
        <v>27</v>
      </c>
      <c r="D93" s="4" t="s">
        <v>179</v>
      </c>
      <c r="E93" s="4" t="s">
        <v>498</v>
      </c>
      <c r="F93" s="6">
        <v>45076</v>
      </c>
      <c r="G93" s="6">
        <v>45077</v>
      </c>
      <c r="H93" s="4">
        <v>1</v>
      </c>
      <c r="I93" s="4">
        <v>1</v>
      </c>
      <c r="J93" s="4">
        <v>1</v>
      </c>
      <c r="K93" s="4" t="s">
        <v>30</v>
      </c>
      <c r="L93" s="4">
        <v>1224</v>
      </c>
      <c r="M93" s="4">
        <v>1224</v>
      </c>
      <c r="N93" s="4" t="s">
        <v>508</v>
      </c>
      <c r="O93" s="4" t="s">
        <v>32</v>
      </c>
      <c r="P93" s="4" t="s">
        <v>33</v>
      </c>
      <c r="Q93" s="4">
        <v>0</v>
      </c>
      <c r="R93" s="8">
        <v>45074</v>
      </c>
      <c r="S93" s="6">
        <v>45080</v>
      </c>
      <c r="T93" s="4" t="s">
        <v>34</v>
      </c>
      <c r="U93" s="4">
        <v>1224</v>
      </c>
      <c r="V93" s="4">
        <v>0</v>
      </c>
      <c r="W93" s="4">
        <v>0</v>
      </c>
      <c r="X93" s="4" t="s">
        <v>509</v>
      </c>
      <c r="Y93" s="4" t="s">
        <v>36</v>
      </c>
    </row>
    <row r="94" s="4" customFormat="1" spans="1:25">
      <c r="A94" s="4" t="s">
        <v>194</v>
      </c>
      <c r="B94" s="4" t="s">
        <v>26</v>
      </c>
      <c r="C94" s="4" t="s">
        <v>47</v>
      </c>
      <c r="D94" s="4" t="s">
        <v>195</v>
      </c>
      <c r="E94" s="4" t="s">
        <v>196</v>
      </c>
      <c r="F94" s="6">
        <v>45076</v>
      </c>
      <c r="G94" s="6">
        <v>45077</v>
      </c>
      <c r="H94" s="4">
        <v>1</v>
      </c>
      <c r="I94" s="4">
        <v>1</v>
      </c>
      <c r="J94" s="4">
        <v>1</v>
      </c>
      <c r="K94" s="4" t="s">
        <v>30</v>
      </c>
      <c r="L94" s="4">
        <v>-1133</v>
      </c>
      <c r="M94" s="4">
        <v>-1133</v>
      </c>
      <c r="N94" s="4" t="s">
        <v>197</v>
      </c>
      <c r="O94" s="4" t="s">
        <v>32</v>
      </c>
      <c r="P94" s="4" t="s">
        <v>33</v>
      </c>
      <c r="Q94" s="4">
        <v>0</v>
      </c>
      <c r="R94" s="8">
        <v>45063</v>
      </c>
      <c r="S94" s="6">
        <v>45080</v>
      </c>
      <c r="T94" s="4" t="s">
        <v>34</v>
      </c>
      <c r="U94" s="4">
        <v>-1133</v>
      </c>
      <c r="V94" s="4">
        <v>0</v>
      </c>
      <c r="W94" s="4">
        <v>0</v>
      </c>
      <c r="X94" s="4" t="s">
        <v>198</v>
      </c>
      <c r="Y94" s="4" t="s">
        <v>199</v>
      </c>
    </row>
    <row r="95" s="4" customFormat="1" spans="1:25">
      <c r="A95" s="4" t="s">
        <v>510</v>
      </c>
      <c r="B95" s="4" t="s">
        <v>26</v>
      </c>
      <c r="C95" s="4" t="s">
        <v>27</v>
      </c>
      <c r="D95" s="4" t="s">
        <v>511</v>
      </c>
      <c r="E95" s="4" t="s">
        <v>512</v>
      </c>
      <c r="F95" s="6">
        <v>45074</v>
      </c>
      <c r="G95" s="6">
        <v>45077</v>
      </c>
      <c r="H95" s="4">
        <v>1</v>
      </c>
      <c r="I95" s="4">
        <v>3</v>
      </c>
      <c r="J95" s="4">
        <v>3</v>
      </c>
      <c r="K95" s="4" t="s">
        <v>30</v>
      </c>
      <c r="L95" s="4">
        <v>2739</v>
      </c>
      <c r="M95" s="4">
        <v>2739</v>
      </c>
      <c r="N95" s="4" t="s">
        <v>513</v>
      </c>
      <c r="O95" s="4" t="s">
        <v>32</v>
      </c>
      <c r="P95" s="4" t="s">
        <v>33</v>
      </c>
      <c r="Q95" s="4">
        <v>0</v>
      </c>
      <c r="R95" s="8">
        <v>45074</v>
      </c>
      <c r="S95" s="6">
        <v>45080</v>
      </c>
      <c r="T95" s="4" t="s">
        <v>34</v>
      </c>
      <c r="U95" s="4">
        <v>2739</v>
      </c>
      <c r="V95" s="4">
        <v>0</v>
      </c>
      <c r="W95" s="4">
        <v>0</v>
      </c>
      <c r="X95" s="4" t="s">
        <v>514</v>
      </c>
      <c r="Y95" s="4" t="s">
        <v>515</v>
      </c>
    </row>
    <row r="96" s="4" customFormat="1" spans="1:25">
      <c r="A96" s="4" t="s">
        <v>516</v>
      </c>
      <c r="B96" s="4" t="s">
        <v>26</v>
      </c>
      <c r="C96" s="4" t="s">
        <v>27</v>
      </c>
      <c r="D96" s="4" t="s">
        <v>517</v>
      </c>
      <c r="E96" s="4" t="s">
        <v>518</v>
      </c>
      <c r="F96" s="6">
        <v>45074</v>
      </c>
      <c r="G96" s="6">
        <v>45077</v>
      </c>
      <c r="H96" s="4">
        <v>1</v>
      </c>
      <c r="I96" s="4">
        <v>3</v>
      </c>
      <c r="J96" s="4">
        <v>3</v>
      </c>
      <c r="K96" s="4" t="s">
        <v>30</v>
      </c>
      <c r="L96" s="4">
        <v>3878</v>
      </c>
      <c r="M96" s="4">
        <v>3878</v>
      </c>
      <c r="N96" s="4" t="s">
        <v>519</v>
      </c>
      <c r="O96" s="4" t="s">
        <v>32</v>
      </c>
      <c r="P96" s="4" t="s">
        <v>33</v>
      </c>
      <c r="Q96" s="4">
        <v>0</v>
      </c>
      <c r="R96" s="8">
        <v>45074</v>
      </c>
      <c r="S96" s="6">
        <v>45080</v>
      </c>
      <c r="T96" s="4" t="s">
        <v>34</v>
      </c>
      <c r="U96" s="4">
        <v>3878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523</v>
      </c>
      <c r="E97" s="4" t="s">
        <v>524</v>
      </c>
      <c r="F97" s="6">
        <v>45075</v>
      </c>
      <c r="G97" s="6">
        <v>45077</v>
      </c>
      <c r="H97" s="4">
        <v>1</v>
      </c>
      <c r="I97" s="4">
        <v>2</v>
      </c>
      <c r="J97" s="4">
        <v>2</v>
      </c>
      <c r="K97" s="4" t="s">
        <v>30</v>
      </c>
      <c r="L97" s="4">
        <v>812</v>
      </c>
      <c r="M97" s="4">
        <v>812</v>
      </c>
      <c r="N97" s="4" t="s">
        <v>525</v>
      </c>
      <c r="O97" s="4" t="s">
        <v>32</v>
      </c>
      <c r="P97" s="4" t="s">
        <v>33</v>
      </c>
      <c r="Q97" s="4">
        <v>0</v>
      </c>
      <c r="R97" s="8">
        <v>45074</v>
      </c>
      <c r="S97" s="6">
        <v>45080</v>
      </c>
      <c r="T97" s="4" t="s">
        <v>34</v>
      </c>
      <c r="U97" s="4">
        <v>812</v>
      </c>
      <c r="V97" s="4">
        <v>0</v>
      </c>
      <c r="W97" s="4">
        <v>0</v>
      </c>
      <c r="X97" s="4" t="s">
        <v>526</v>
      </c>
      <c r="Y97" s="4" t="s">
        <v>36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528</v>
      </c>
      <c r="E98" s="4" t="s">
        <v>529</v>
      </c>
      <c r="F98" s="6">
        <v>45076</v>
      </c>
      <c r="G98" s="6">
        <v>45077</v>
      </c>
      <c r="H98" s="4">
        <v>1</v>
      </c>
      <c r="I98" s="4">
        <v>1</v>
      </c>
      <c r="J98" s="4">
        <v>1</v>
      </c>
      <c r="K98" s="4" t="s">
        <v>30</v>
      </c>
      <c r="L98" s="4">
        <v>630</v>
      </c>
      <c r="M98" s="4">
        <v>630</v>
      </c>
      <c r="N98" s="4" t="s">
        <v>530</v>
      </c>
      <c r="O98" s="4" t="s">
        <v>32</v>
      </c>
      <c r="P98" s="4" t="s">
        <v>33</v>
      </c>
      <c r="Q98" s="4">
        <v>0</v>
      </c>
      <c r="R98" s="8">
        <v>45074</v>
      </c>
      <c r="S98" s="6">
        <v>45080</v>
      </c>
      <c r="T98" s="4" t="s">
        <v>34</v>
      </c>
      <c r="U98" s="4">
        <v>630</v>
      </c>
      <c r="V98" s="4">
        <v>0</v>
      </c>
      <c r="W98" s="4">
        <v>0</v>
      </c>
      <c r="X98" s="4" t="s">
        <v>531</v>
      </c>
      <c r="Y98" s="4" t="s">
        <v>36</v>
      </c>
    </row>
    <row r="99" s="4" customFormat="1" spans="1:25">
      <c r="A99" s="4" t="s">
        <v>532</v>
      </c>
      <c r="B99" s="4" t="s">
        <v>26</v>
      </c>
      <c r="C99" s="4" t="s">
        <v>27</v>
      </c>
      <c r="D99" s="4" t="s">
        <v>533</v>
      </c>
      <c r="E99" s="4" t="s">
        <v>534</v>
      </c>
      <c r="F99" s="6">
        <v>45075</v>
      </c>
      <c r="G99" s="6">
        <v>45077</v>
      </c>
      <c r="H99" s="4">
        <v>1</v>
      </c>
      <c r="I99" s="4">
        <v>2</v>
      </c>
      <c r="J99" s="4">
        <v>2</v>
      </c>
      <c r="K99" s="4" t="s">
        <v>30</v>
      </c>
      <c r="L99" s="4">
        <v>1540</v>
      </c>
      <c r="M99" s="4">
        <v>1540</v>
      </c>
      <c r="N99" s="4" t="s">
        <v>535</v>
      </c>
      <c r="O99" s="4" t="s">
        <v>32</v>
      </c>
      <c r="P99" s="4" t="s">
        <v>33</v>
      </c>
      <c r="Q99" s="4">
        <v>0</v>
      </c>
      <c r="R99" s="8">
        <v>45074</v>
      </c>
      <c r="S99" s="6">
        <v>45080</v>
      </c>
      <c r="T99" s="4" t="s">
        <v>34</v>
      </c>
      <c r="U99" s="4">
        <v>1540</v>
      </c>
      <c r="V99" s="4">
        <v>0</v>
      </c>
      <c r="W99" s="4">
        <v>0</v>
      </c>
      <c r="X99" s="4" t="s">
        <v>536</v>
      </c>
      <c r="Y99" s="4" t="s">
        <v>537</v>
      </c>
    </row>
    <row r="100" s="4" customFormat="1" spans="1:26">
      <c r="A100" s="4" t="s">
        <v>538</v>
      </c>
      <c r="B100" s="4" t="s">
        <v>26</v>
      </c>
      <c r="C100" s="4" t="s">
        <v>27</v>
      </c>
      <c r="D100" s="4" t="s">
        <v>539</v>
      </c>
      <c r="E100" s="4" t="s">
        <v>540</v>
      </c>
      <c r="F100" s="6">
        <v>45075</v>
      </c>
      <c r="G100" s="6">
        <v>45077</v>
      </c>
      <c r="H100" s="4">
        <v>2</v>
      </c>
      <c r="I100" s="4">
        <v>2</v>
      </c>
      <c r="J100" s="4">
        <v>4</v>
      </c>
      <c r="K100" s="4" t="s">
        <v>30</v>
      </c>
      <c r="L100" s="4">
        <v>2332</v>
      </c>
      <c r="M100" s="4">
        <v>2332</v>
      </c>
      <c r="N100" s="4" t="s">
        <v>541</v>
      </c>
      <c r="O100" s="4" t="s">
        <v>32</v>
      </c>
      <c r="P100" s="4" t="s">
        <v>33</v>
      </c>
      <c r="Q100" s="4">
        <v>0</v>
      </c>
      <c r="R100" s="8">
        <v>45074</v>
      </c>
      <c r="S100" s="6">
        <v>45080</v>
      </c>
      <c r="T100" s="4" t="s">
        <v>34</v>
      </c>
      <c r="U100" s="4">
        <v>2332</v>
      </c>
      <c r="V100" s="4">
        <v>0</v>
      </c>
      <c r="W100" s="4">
        <v>0</v>
      </c>
      <c r="X100" s="4" t="s">
        <v>542</v>
      </c>
      <c r="Y100" s="4">
        <v>-17380223</v>
      </c>
      <c r="Z100" s="4" t="s">
        <v>543</v>
      </c>
    </row>
    <row r="101" s="4" customFormat="1" spans="1:25">
      <c r="A101" s="4" t="s">
        <v>544</v>
      </c>
      <c r="B101" s="4" t="s">
        <v>26</v>
      </c>
      <c r="C101" s="4" t="s">
        <v>27</v>
      </c>
      <c r="D101" s="4" t="s">
        <v>545</v>
      </c>
      <c r="E101" s="4" t="s">
        <v>546</v>
      </c>
      <c r="F101" s="6">
        <v>45075</v>
      </c>
      <c r="G101" s="6">
        <v>45077</v>
      </c>
      <c r="H101" s="4">
        <v>1</v>
      </c>
      <c r="I101" s="4">
        <v>2</v>
      </c>
      <c r="J101" s="4">
        <v>2</v>
      </c>
      <c r="K101" s="4" t="s">
        <v>30</v>
      </c>
      <c r="L101" s="4">
        <v>1996</v>
      </c>
      <c r="M101" s="4">
        <v>1996</v>
      </c>
      <c r="N101" s="4" t="s">
        <v>547</v>
      </c>
      <c r="O101" s="4" t="s">
        <v>32</v>
      </c>
      <c r="P101" s="4" t="s">
        <v>33</v>
      </c>
      <c r="Q101" s="4">
        <v>0</v>
      </c>
      <c r="R101" s="8">
        <v>45074</v>
      </c>
      <c r="S101" s="6">
        <v>45080</v>
      </c>
      <c r="T101" s="4" t="s">
        <v>34</v>
      </c>
      <c r="U101" s="4">
        <v>1996</v>
      </c>
      <c r="V101" s="4">
        <v>0</v>
      </c>
      <c r="W101" s="4">
        <v>0</v>
      </c>
      <c r="X101" s="4" t="s">
        <v>548</v>
      </c>
      <c r="Y101" s="4" t="s">
        <v>549</v>
      </c>
    </row>
    <row r="102" s="4" customFormat="1" spans="1:25">
      <c r="A102" s="4" t="s">
        <v>550</v>
      </c>
      <c r="B102" s="4" t="s">
        <v>26</v>
      </c>
      <c r="C102" s="4" t="s">
        <v>27</v>
      </c>
      <c r="D102" s="4" t="s">
        <v>551</v>
      </c>
      <c r="E102" s="4" t="s">
        <v>552</v>
      </c>
      <c r="F102" s="6">
        <v>45075</v>
      </c>
      <c r="G102" s="6">
        <v>45077</v>
      </c>
      <c r="H102" s="4">
        <v>1</v>
      </c>
      <c r="I102" s="4">
        <v>2</v>
      </c>
      <c r="J102" s="4">
        <v>2</v>
      </c>
      <c r="K102" s="4" t="s">
        <v>30</v>
      </c>
      <c r="L102" s="4">
        <v>950</v>
      </c>
      <c r="M102" s="4">
        <v>950</v>
      </c>
      <c r="N102" s="4" t="s">
        <v>553</v>
      </c>
      <c r="O102" s="4" t="s">
        <v>32</v>
      </c>
      <c r="P102" s="4" t="s">
        <v>33</v>
      </c>
      <c r="Q102" s="4">
        <v>0</v>
      </c>
      <c r="R102" s="8">
        <v>45075</v>
      </c>
      <c r="S102" s="6">
        <v>45080</v>
      </c>
      <c r="T102" s="4" t="s">
        <v>34</v>
      </c>
      <c r="U102" s="4">
        <v>950</v>
      </c>
      <c r="V102" s="4">
        <v>0</v>
      </c>
      <c r="W102" s="4">
        <v>0</v>
      </c>
      <c r="X102" s="4" t="s">
        <v>554</v>
      </c>
      <c r="Y102" s="4" t="s">
        <v>555</v>
      </c>
    </row>
    <row r="103" s="4" customFormat="1" spans="1:25">
      <c r="A103" s="4" t="s">
        <v>556</v>
      </c>
      <c r="B103" s="4" t="s">
        <v>26</v>
      </c>
      <c r="C103" s="4" t="s">
        <v>27</v>
      </c>
      <c r="D103" s="4" t="s">
        <v>557</v>
      </c>
      <c r="E103" s="4" t="s">
        <v>39</v>
      </c>
      <c r="F103" s="6">
        <v>45076</v>
      </c>
      <c r="G103" s="6">
        <v>45077</v>
      </c>
      <c r="H103" s="4">
        <v>1</v>
      </c>
      <c r="I103" s="4">
        <v>1</v>
      </c>
      <c r="J103" s="4">
        <v>1</v>
      </c>
      <c r="K103" s="4" t="s">
        <v>30</v>
      </c>
      <c r="L103" s="4">
        <v>203</v>
      </c>
      <c r="M103" s="4">
        <v>203</v>
      </c>
      <c r="N103" s="4" t="s">
        <v>558</v>
      </c>
      <c r="O103" s="4" t="s">
        <v>32</v>
      </c>
      <c r="P103" s="4" t="s">
        <v>33</v>
      </c>
      <c r="Q103" s="4">
        <v>0</v>
      </c>
      <c r="R103" s="8">
        <v>45075</v>
      </c>
      <c r="S103" s="6">
        <v>45080</v>
      </c>
      <c r="T103" s="4" t="s">
        <v>34</v>
      </c>
      <c r="U103" s="4">
        <v>203</v>
      </c>
      <c r="V103" s="4">
        <v>0</v>
      </c>
      <c r="W103" s="4">
        <v>0</v>
      </c>
      <c r="X103" s="4" t="s">
        <v>559</v>
      </c>
      <c r="Y103" s="4" t="s">
        <v>36</v>
      </c>
    </row>
    <row r="104" s="4" customFormat="1" spans="1:25">
      <c r="A104" s="4" t="s">
        <v>560</v>
      </c>
      <c r="B104" s="4" t="s">
        <v>26</v>
      </c>
      <c r="C104" s="4" t="s">
        <v>27</v>
      </c>
      <c r="D104" s="4" t="s">
        <v>561</v>
      </c>
      <c r="E104" s="4" t="s">
        <v>562</v>
      </c>
      <c r="F104" s="6">
        <v>45075</v>
      </c>
      <c r="G104" s="6">
        <v>45077</v>
      </c>
      <c r="H104" s="4">
        <v>1</v>
      </c>
      <c r="I104" s="4">
        <v>2</v>
      </c>
      <c r="J104" s="4">
        <v>2</v>
      </c>
      <c r="K104" s="4" t="s">
        <v>30</v>
      </c>
      <c r="L104" s="4">
        <v>528</v>
      </c>
      <c r="M104" s="4">
        <v>528</v>
      </c>
      <c r="N104" s="4" t="s">
        <v>563</v>
      </c>
      <c r="O104" s="4" t="s">
        <v>32</v>
      </c>
      <c r="P104" s="4" t="s">
        <v>33</v>
      </c>
      <c r="Q104" s="4">
        <v>0</v>
      </c>
      <c r="R104" s="8">
        <v>45075</v>
      </c>
      <c r="S104" s="6">
        <v>45080</v>
      </c>
      <c r="T104" s="4" t="s">
        <v>34</v>
      </c>
      <c r="U104" s="4">
        <v>528</v>
      </c>
      <c r="V104" s="4">
        <v>0</v>
      </c>
      <c r="W104" s="4">
        <v>0</v>
      </c>
      <c r="X104" s="4" t="s">
        <v>564</v>
      </c>
      <c r="Y104" s="4" t="s">
        <v>565</v>
      </c>
    </row>
    <row r="105" s="4" customFormat="1" spans="1:25">
      <c r="A105" s="4" t="s">
        <v>566</v>
      </c>
      <c r="B105" s="4" t="s">
        <v>26</v>
      </c>
      <c r="C105" s="4" t="s">
        <v>27</v>
      </c>
      <c r="D105" s="4" t="s">
        <v>567</v>
      </c>
      <c r="E105" s="4" t="s">
        <v>568</v>
      </c>
      <c r="F105" s="6">
        <v>45075</v>
      </c>
      <c r="G105" s="6">
        <v>45077</v>
      </c>
      <c r="H105" s="4">
        <v>1</v>
      </c>
      <c r="I105" s="4">
        <v>2</v>
      </c>
      <c r="J105" s="4">
        <v>2</v>
      </c>
      <c r="K105" s="4" t="s">
        <v>30</v>
      </c>
      <c r="L105" s="4">
        <v>678</v>
      </c>
      <c r="M105" s="4">
        <v>678</v>
      </c>
      <c r="N105" s="4" t="s">
        <v>569</v>
      </c>
      <c r="O105" s="4" t="s">
        <v>32</v>
      </c>
      <c r="P105" s="4" t="s">
        <v>33</v>
      </c>
      <c r="Q105" s="4">
        <v>0</v>
      </c>
      <c r="R105" s="8">
        <v>45075</v>
      </c>
      <c r="S105" s="6">
        <v>45080</v>
      </c>
      <c r="T105" s="4" t="s">
        <v>34</v>
      </c>
      <c r="U105" s="4">
        <v>678</v>
      </c>
      <c r="V105" s="4">
        <v>0</v>
      </c>
      <c r="W105" s="4">
        <v>0</v>
      </c>
      <c r="X105" s="4" t="s">
        <v>570</v>
      </c>
      <c r="Y105" s="4" t="s">
        <v>36</v>
      </c>
    </row>
    <row r="106" s="4" customFormat="1" spans="1:25">
      <c r="A106" s="4" t="s">
        <v>571</v>
      </c>
      <c r="B106" s="4" t="s">
        <v>26</v>
      </c>
      <c r="C106" s="4" t="s">
        <v>27</v>
      </c>
      <c r="D106" s="4" t="s">
        <v>572</v>
      </c>
      <c r="E106" s="4" t="s">
        <v>573</v>
      </c>
      <c r="F106" s="6">
        <v>45076</v>
      </c>
      <c r="G106" s="6">
        <v>45077</v>
      </c>
      <c r="H106" s="4">
        <v>1</v>
      </c>
      <c r="I106" s="4">
        <v>1</v>
      </c>
      <c r="J106" s="4">
        <v>1</v>
      </c>
      <c r="K106" s="4" t="s">
        <v>30</v>
      </c>
      <c r="L106" s="4">
        <v>348</v>
      </c>
      <c r="M106" s="4">
        <v>348</v>
      </c>
      <c r="N106" s="4" t="s">
        <v>574</v>
      </c>
      <c r="O106" s="4" t="s">
        <v>32</v>
      </c>
      <c r="P106" s="4" t="s">
        <v>33</v>
      </c>
      <c r="Q106" s="4">
        <v>0</v>
      </c>
      <c r="R106" s="8">
        <v>45075</v>
      </c>
      <c r="S106" s="6">
        <v>45080</v>
      </c>
      <c r="T106" s="4" t="s">
        <v>34</v>
      </c>
      <c r="U106" s="4">
        <v>348</v>
      </c>
      <c r="V106" s="4">
        <v>0</v>
      </c>
      <c r="W106" s="4">
        <v>0</v>
      </c>
      <c r="X106" s="4" t="s">
        <v>575</v>
      </c>
      <c r="Y106" s="4" t="s">
        <v>576</v>
      </c>
    </row>
    <row r="107" s="4" customFormat="1" spans="1:25">
      <c r="A107" s="4" t="s">
        <v>577</v>
      </c>
      <c r="B107" s="4" t="s">
        <v>26</v>
      </c>
      <c r="C107" s="4" t="s">
        <v>27</v>
      </c>
      <c r="D107" s="4" t="s">
        <v>578</v>
      </c>
      <c r="E107" s="4" t="s">
        <v>579</v>
      </c>
      <c r="F107" s="6">
        <v>45075</v>
      </c>
      <c r="G107" s="6">
        <v>45077</v>
      </c>
      <c r="H107" s="4">
        <v>1</v>
      </c>
      <c r="I107" s="4">
        <v>2</v>
      </c>
      <c r="J107" s="4">
        <v>2</v>
      </c>
      <c r="K107" s="4" t="s">
        <v>30</v>
      </c>
      <c r="L107" s="4">
        <v>3276</v>
      </c>
      <c r="M107" s="4">
        <v>3276</v>
      </c>
      <c r="N107" s="4" t="s">
        <v>580</v>
      </c>
      <c r="O107" s="4" t="s">
        <v>32</v>
      </c>
      <c r="P107" s="4" t="s">
        <v>33</v>
      </c>
      <c r="Q107" s="4">
        <v>0</v>
      </c>
      <c r="R107" s="8">
        <v>45075</v>
      </c>
      <c r="S107" s="6">
        <v>45080</v>
      </c>
      <c r="T107" s="4" t="s">
        <v>34</v>
      </c>
      <c r="U107" s="4">
        <v>3276</v>
      </c>
      <c r="V107" s="4">
        <v>0</v>
      </c>
      <c r="W107" s="4">
        <v>0</v>
      </c>
      <c r="X107" s="4" t="s">
        <v>581</v>
      </c>
      <c r="Y107" s="4" t="s">
        <v>582</v>
      </c>
    </row>
    <row r="108" s="4" customFormat="1" spans="1:25">
      <c r="A108" s="4" t="s">
        <v>583</v>
      </c>
      <c r="B108" s="4" t="s">
        <v>26</v>
      </c>
      <c r="C108" s="4" t="s">
        <v>27</v>
      </c>
      <c r="D108" s="4" t="s">
        <v>584</v>
      </c>
      <c r="E108" s="4" t="s">
        <v>585</v>
      </c>
      <c r="F108" s="6">
        <v>45075</v>
      </c>
      <c r="G108" s="6">
        <v>45077</v>
      </c>
      <c r="H108" s="4">
        <v>1</v>
      </c>
      <c r="I108" s="4">
        <v>2</v>
      </c>
      <c r="J108" s="4">
        <v>2</v>
      </c>
      <c r="K108" s="4" t="s">
        <v>30</v>
      </c>
      <c r="L108" s="4">
        <v>1770</v>
      </c>
      <c r="M108" s="4">
        <v>1770</v>
      </c>
      <c r="N108" s="4" t="s">
        <v>586</v>
      </c>
      <c r="O108" s="4" t="s">
        <v>32</v>
      </c>
      <c r="P108" s="4" t="s">
        <v>33</v>
      </c>
      <c r="Q108" s="4">
        <v>0</v>
      </c>
      <c r="R108" s="8">
        <v>45075</v>
      </c>
      <c r="S108" s="6">
        <v>45080</v>
      </c>
      <c r="T108" s="4" t="s">
        <v>34</v>
      </c>
      <c r="U108" s="4">
        <v>1770</v>
      </c>
      <c r="V108" s="4">
        <v>0</v>
      </c>
      <c r="W108" s="4">
        <v>0</v>
      </c>
      <c r="X108" s="4" t="s">
        <v>587</v>
      </c>
      <c r="Y108" s="4" t="s">
        <v>588</v>
      </c>
    </row>
    <row r="109" s="4" customFormat="1" spans="1:25">
      <c r="A109" s="4" t="s">
        <v>589</v>
      </c>
      <c r="B109" s="4" t="s">
        <v>26</v>
      </c>
      <c r="C109" s="4" t="s">
        <v>27</v>
      </c>
      <c r="D109" s="4" t="s">
        <v>502</v>
      </c>
      <c r="E109" s="4" t="s">
        <v>89</v>
      </c>
      <c r="F109" s="6">
        <v>45076</v>
      </c>
      <c r="G109" s="6">
        <v>45077</v>
      </c>
      <c r="H109" s="4">
        <v>1</v>
      </c>
      <c r="I109" s="4">
        <v>1</v>
      </c>
      <c r="J109" s="4">
        <v>1</v>
      </c>
      <c r="K109" s="4" t="s">
        <v>30</v>
      </c>
      <c r="L109" s="4">
        <v>99</v>
      </c>
      <c r="M109" s="4">
        <v>99</v>
      </c>
      <c r="N109" s="4" t="s">
        <v>590</v>
      </c>
      <c r="O109" s="4" t="s">
        <v>32</v>
      </c>
      <c r="P109" s="4" t="s">
        <v>33</v>
      </c>
      <c r="Q109" s="4">
        <v>0</v>
      </c>
      <c r="R109" s="8">
        <v>45075</v>
      </c>
      <c r="S109" s="6">
        <v>45080</v>
      </c>
      <c r="T109" s="4" t="s">
        <v>34</v>
      </c>
      <c r="U109" s="4">
        <v>99</v>
      </c>
      <c r="V109" s="4">
        <v>0</v>
      </c>
      <c r="W109" s="4">
        <v>0</v>
      </c>
      <c r="X109" s="4" t="s">
        <v>591</v>
      </c>
      <c r="Y109" s="4" t="s">
        <v>592</v>
      </c>
    </row>
    <row r="110" s="4" customFormat="1" spans="1:25">
      <c r="A110" s="4" t="s">
        <v>593</v>
      </c>
      <c r="B110" s="4" t="s">
        <v>26</v>
      </c>
      <c r="C110" s="4" t="s">
        <v>27</v>
      </c>
      <c r="D110" s="4" t="s">
        <v>594</v>
      </c>
      <c r="E110" s="4" t="s">
        <v>595</v>
      </c>
      <c r="F110" s="6">
        <v>45076</v>
      </c>
      <c r="G110" s="6">
        <v>45077</v>
      </c>
      <c r="H110" s="4">
        <v>2</v>
      </c>
      <c r="I110" s="4">
        <v>1</v>
      </c>
      <c r="J110" s="4">
        <v>2</v>
      </c>
      <c r="K110" s="4" t="s">
        <v>30</v>
      </c>
      <c r="L110" s="4">
        <v>234</v>
      </c>
      <c r="M110" s="4">
        <v>234</v>
      </c>
      <c r="N110" s="4" t="s">
        <v>596</v>
      </c>
      <c r="O110" s="4" t="s">
        <v>32</v>
      </c>
      <c r="P110" s="4" t="s">
        <v>33</v>
      </c>
      <c r="Q110" s="4">
        <v>0</v>
      </c>
      <c r="R110" s="8">
        <v>45075</v>
      </c>
      <c r="S110" s="6">
        <v>45080</v>
      </c>
      <c r="T110" s="4" t="s">
        <v>34</v>
      </c>
      <c r="U110" s="4">
        <v>234</v>
      </c>
      <c r="V110" s="4">
        <v>0</v>
      </c>
      <c r="W110" s="4">
        <v>0</v>
      </c>
      <c r="X110" s="4" t="s">
        <v>597</v>
      </c>
      <c r="Y110" s="4" t="s">
        <v>36</v>
      </c>
    </row>
    <row r="111" s="4" customFormat="1" spans="1:25">
      <c r="A111" s="4" t="s">
        <v>598</v>
      </c>
      <c r="B111" s="4" t="s">
        <v>26</v>
      </c>
      <c r="C111" s="4" t="s">
        <v>27</v>
      </c>
      <c r="D111" s="4" t="s">
        <v>599</v>
      </c>
      <c r="E111" s="4" t="s">
        <v>600</v>
      </c>
      <c r="F111" s="6">
        <v>45075</v>
      </c>
      <c r="G111" s="6">
        <v>45077</v>
      </c>
      <c r="H111" s="4">
        <v>1</v>
      </c>
      <c r="I111" s="4">
        <v>2</v>
      </c>
      <c r="J111" s="4">
        <v>2</v>
      </c>
      <c r="K111" s="4" t="s">
        <v>30</v>
      </c>
      <c r="L111" s="4">
        <v>1138</v>
      </c>
      <c r="M111" s="4">
        <v>1138</v>
      </c>
      <c r="N111" s="4" t="s">
        <v>601</v>
      </c>
      <c r="O111" s="4" t="s">
        <v>32</v>
      </c>
      <c r="P111" s="4" t="s">
        <v>33</v>
      </c>
      <c r="Q111" s="4">
        <v>0</v>
      </c>
      <c r="R111" s="8">
        <v>45075</v>
      </c>
      <c r="S111" s="6">
        <v>45080</v>
      </c>
      <c r="T111" s="4" t="s">
        <v>34</v>
      </c>
      <c r="U111" s="4">
        <v>1138</v>
      </c>
      <c r="V111" s="4">
        <v>0</v>
      </c>
      <c r="W111" s="4">
        <v>0</v>
      </c>
      <c r="X111" s="4" t="s">
        <v>602</v>
      </c>
      <c r="Y111" s="4" t="s">
        <v>36</v>
      </c>
    </row>
    <row r="112" s="4" customFormat="1" spans="1:25">
      <c r="A112" s="4" t="s">
        <v>603</v>
      </c>
      <c r="B112" s="4" t="s">
        <v>26</v>
      </c>
      <c r="C112" s="4" t="s">
        <v>27</v>
      </c>
      <c r="D112" s="4" t="s">
        <v>604</v>
      </c>
      <c r="E112" s="4" t="s">
        <v>605</v>
      </c>
      <c r="F112" s="6">
        <v>45075</v>
      </c>
      <c r="G112" s="6">
        <v>45077</v>
      </c>
      <c r="H112" s="4">
        <v>1</v>
      </c>
      <c r="I112" s="4">
        <v>2</v>
      </c>
      <c r="J112" s="4">
        <v>2</v>
      </c>
      <c r="K112" s="4" t="s">
        <v>30</v>
      </c>
      <c r="L112" s="4">
        <v>680</v>
      </c>
      <c r="M112" s="4">
        <v>680</v>
      </c>
      <c r="N112" s="4" t="s">
        <v>606</v>
      </c>
      <c r="O112" s="4" t="s">
        <v>32</v>
      </c>
      <c r="P112" s="4" t="s">
        <v>33</v>
      </c>
      <c r="Q112" s="4">
        <v>0</v>
      </c>
      <c r="R112" s="8">
        <v>45075</v>
      </c>
      <c r="S112" s="6">
        <v>45080</v>
      </c>
      <c r="T112" s="4" t="s">
        <v>34</v>
      </c>
      <c r="U112" s="4">
        <v>680</v>
      </c>
      <c r="V112" s="4">
        <v>0</v>
      </c>
      <c r="W112" s="4">
        <v>0</v>
      </c>
      <c r="X112" s="4" t="s">
        <v>607</v>
      </c>
      <c r="Y112" s="4" t="s">
        <v>36</v>
      </c>
    </row>
    <row r="113" s="4" customFormat="1" spans="1:25">
      <c r="A113" s="4" t="s">
        <v>608</v>
      </c>
      <c r="B113" s="4" t="s">
        <v>26</v>
      </c>
      <c r="C113" s="4" t="s">
        <v>27</v>
      </c>
      <c r="D113" s="4" t="s">
        <v>609</v>
      </c>
      <c r="E113" s="4" t="s">
        <v>168</v>
      </c>
      <c r="F113" s="6">
        <v>45076</v>
      </c>
      <c r="G113" s="6">
        <v>45077</v>
      </c>
      <c r="H113" s="4">
        <v>1</v>
      </c>
      <c r="I113" s="4">
        <v>1</v>
      </c>
      <c r="J113" s="4">
        <v>1</v>
      </c>
      <c r="K113" s="4" t="s">
        <v>30</v>
      </c>
      <c r="L113" s="4">
        <v>691</v>
      </c>
      <c r="M113" s="4">
        <v>691</v>
      </c>
      <c r="N113" s="4" t="s">
        <v>610</v>
      </c>
      <c r="O113" s="4" t="s">
        <v>32</v>
      </c>
      <c r="P113" s="4" t="s">
        <v>33</v>
      </c>
      <c r="Q113" s="4">
        <v>0</v>
      </c>
      <c r="R113" s="8">
        <v>45075</v>
      </c>
      <c r="S113" s="6">
        <v>45080</v>
      </c>
      <c r="T113" s="4" t="s">
        <v>34</v>
      </c>
      <c r="U113" s="4">
        <v>691</v>
      </c>
      <c r="V113" s="4">
        <v>0</v>
      </c>
      <c r="W113" s="4">
        <v>0</v>
      </c>
      <c r="X113" s="4" t="s">
        <v>611</v>
      </c>
      <c r="Y113" s="4" t="s">
        <v>612</v>
      </c>
    </row>
    <row r="114" s="4" customFormat="1" spans="1:25">
      <c r="A114" s="4" t="s">
        <v>613</v>
      </c>
      <c r="B114" s="4" t="s">
        <v>26</v>
      </c>
      <c r="C114" s="4" t="s">
        <v>27</v>
      </c>
      <c r="D114" s="4" t="s">
        <v>614</v>
      </c>
      <c r="E114" s="4" t="s">
        <v>615</v>
      </c>
      <c r="F114" s="6">
        <v>45075</v>
      </c>
      <c r="G114" s="6">
        <v>45077</v>
      </c>
      <c r="H114" s="4">
        <v>1</v>
      </c>
      <c r="I114" s="4">
        <v>2</v>
      </c>
      <c r="J114" s="4">
        <v>2</v>
      </c>
      <c r="K114" s="4" t="s">
        <v>30</v>
      </c>
      <c r="L114" s="4">
        <v>568</v>
      </c>
      <c r="M114" s="4">
        <v>568</v>
      </c>
      <c r="N114" s="4" t="s">
        <v>616</v>
      </c>
      <c r="O114" s="4" t="s">
        <v>32</v>
      </c>
      <c r="P114" s="4" t="s">
        <v>33</v>
      </c>
      <c r="Q114" s="4">
        <v>0</v>
      </c>
      <c r="R114" s="8">
        <v>45075</v>
      </c>
      <c r="S114" s="6">
        <v>45080</v>
      </c>
      <c r="T114" s="4" t="s">
        <v>34</v>
      </c>
      <c r="U114" s="4">
        <v>568</v>
      </c>
      <c r="V114" s="4">
        <v>0</v>
      </c>
      <c r="W114" s="4">
        <v>0</v>
      </c>
      <c r="X114" s="4" t="s">
        <v>617</v>
      </c>
      <c r="Y114" s="4" t="s">
        <v>36</v>
      </c>
    </row>
    <row r="115" s="4" customFormat="1" spans="1:25">
      <c r="A115" s="4" t="s">
        <v>618</v>
      </c>
      <c r="B115" s="4" t="s">
        <v>26</v>
      </c>
      <c r="C115" s="4" t="s">
        <v>27</v>
      </c>
      <c r="D115" s="4" t="s">
        <v>619</v>
      </c>
      <c r="E115" s="4" t="s">
        <v>620</v>
      </c>
      <c r="F115" s="6">
        <v>45076</v>
      </c>
      <c r="G115" s="6">
        <v>45077</v>
      </c>
      <c r="H115" s="4">
        <v>1</v>
      </c>
      <c r="I115" s="4">
        <v>1</v>
      </c>
      <c r="J115" s="4">
        <v>1</v>
      </c>
      <c r="K115" s="4" t="s">
        <v>30</v>
      </c>
      <c r="L115" s="4">
        <v>255</v>
      </c>
      <c r="M115" s="4">
        <v>255</v>
      </c>
      <c r="N115" s="4" t="s">
        <v>621</v>
      </c>
      <c r="O115" s="4" t="s">
        <v>32</v>
      </c>
      <c r="P115" s="4" t="s">
        <v>33</v>
      </c>
      <c r="Q115" s="4">
        <v>0</v>
      </c>
      <c r="R115" s="8">
        <v>45075</v>
      </c>
      <c r="S115" s="6">
        <v>45080</v>
      </c>
      <c r="T115" s="4" t="s">
        <v>34</v>
      </c>
      <c r="U115" s="4">
        <v>255</v>
      </c>
      <c r="V115" s="4">
        <v>0</v>
      </c>
      <c r="W115" s="4">
        <v>0</v>
      </c>
      <c r="X115" s="4" t="s">
        <v>622</v>
      </c>
      <c r="Y115" s="4" t="s">
        <v>36</v>
      </c>
    </row>
    <row r="116" s="4" customFormat="1" spans="1:25">
      <c r="A116" s="4" t="s">
        <v>623</v>
      </c>
      <c r="B116" s="4" t="s">
        <v>26</v>
      </c>
      <c r="C116" s="4" t="s">
        <v>27</v>
      </c>
      <c r="D116" s="4" t="s">
        <v>624</v>
      </c>
      <c r="E116" s="4" t="s">
        <v>625</v>
      </c>
      <c r="F116" s="6">
        <v>45076</v>
      </c>
      <c r="G116" s="6">
        <v>45077</v>
      </c>
      <c r="H116" s="4">
        <v>1</v>
      </c>
      <c r="I116" s="4">
        <v>1</v>
      </c>
      <c r="J116" s="4">
        <v>1</v>
      </c>
      <c r="K116" s="4" t="s">
        <v>30</v>
      </c>
      <c r="L116" s="4">
        <v>1547</v>
      </c>
      <c r="M116" s="4">
        <v>1547</v>
      </c>
      <c r="N116" s="4" t="s">
        <v>626</v>
      </c>
      <c r="O116" s="4" t="s">
        <v>32</v>
      </c>
      <c r="P116" s="4" t="s">
        <v>33</v>
      </c>
      <c r="Q116" s="4">
        <v>0</v>
      </c>
      <c r="R116" s="8">
        <v>45075</v>
      </c>
      <c r="S116" s="6">
        <v>45080</v>
      </c>
      <c r="T116" s="4" t="s">
        <v>34</v>
      </c>
      <c r="U116" s="4">
        <v>1547</v>
      </c>
      <c r="V116" s="4">
        <v>0</v>
      </c>
      <c r="W116" s="4">
        <v>0</v>
      </c>
      <c r="X116" s="4" t="s">
        <v>627</v>
      </c>
      <c r="Y116" s="4" t="s">
        <v>628</v>
      </c>
    </row>
    <row r="117" s="4" customFormat="1" spans="1:25">
      <c r="A117" s="4" t="s">
        <v>629</v>
      </c>
      <c r="B117" s="4" t="s">
        <v>26</v>
      </c>
      <c r="C117" s="4" t="s">
        <v>27</v>
      </c>
      <c r="D117" s="4" t="s">
        <v>630</v>
      </c>
      <c r="E117" s="4" t="s">
        <v>631</v>
      </c>
      <c r="F117" s="6">
        <v>45076</v>
      </c>
      <c r="G117" s="6">
        <v>45077</v>
      </c>
      <c r="H117" s="4">
        <v>1</v>
      </c>
      <c r="I117" s="4">
        <v>1</v>
      </c>
      <c r="J117" s="4">
        <v>1</v>
      </c>
      <c r="K117" s="4" t="s">
        <v>30</v>
      </c>
      <c r="L117" s="4">
        <v>89</v>
      </c>
      <c r="M117" s="4">
        <v>89</v>
      </c>
      <c r="N117" s="4" t="s">
        <v>632</v>
      </c>
      <c r="O117" s="4" t="s">
        <v>32</v>
      </c>
      <c r="P117" s="4" t="s">
        <v>33</v>
      </c>
      <c r="Q117" s="4">
        <v>0</v>
      </c>
      <c r="R117" s="8">
        <v>45075</v>
      </c>
      <c r="S117" s="6">
        <v>45080</v>
      </c>
      <c r="T117" s="4" t="s">
        <v>34</v>
      </c>
      <c r="U117" s="4">
        <v>89</v>
      </c>
      <c r="V117" s="4">
        <v>0</v>
      </c>
      <c r="W117" s="4">
        <v>0</v>
      </c>
      <c r="X117" s="4" t="s">
        <v>633</v>
      </c>
      <c r="Y117" s="4" t="s">
        <v>634</v>
      </c>
    </row>
    <row r="118" s="4" customFormat="1" spans="1:25">
      <c r="A118" s="4" t="s">
        <v>635</v>
      </c>
      <c r="B118" s="4" t="s">
        <v>26</v>
      </c>
      <c r="C118" s="4" t="s">
        <v>27</v>
      </c>
      <c r="D118" s="4" t="s">
        <v>636</v>
      </c>
      <c r="E118" s="4" t="s">
        <v>637</v>
      </c>
      <c r="F118" s="6">
        <v>45075</v>
      </c>
      <c r="G118" s="6">
        <v>45077</v>
      </c>
      <c r="H118" s="4">
        <v>1</v>
      </c>
      <c r="I118" s="4">
        <v>2</v>
      </c>
      <c r="J118" s="4">
        <v>2</v>
      </c>
      <c r="K118" s="4" t="s">
        <v>30</v>
      </c>
      <c r="L118" s="4">
        <v>1576</v>
      </c>
      <c r="M118" s="4">
        <v>1576</v>
      </c>
      <c r="N118" s="4" t="s">
        <v>638</v>
      </c>
      <c r="O118" s="4" t="s">
        <v>32</v>
      </c>
      <c r="P118" s="4" t="s">
        <v>33</v>
      </c>
      <c r="Q118" s="4">
        <v>0</v>
      </c>
      <c r="R118" s="8">
        <v>45075</v>
      </c>
      <c r="S118" s="6">
        <v>45080</v>
      </c>
      <c r="T118" s="4" t="s">
        <v>34</v>
      </c>
      <c r="U118" s="4">
        <v>1576</v>
      </c>
      <c r="V118" s="4">
        <v>0</v>
      </c>
      <c r="W118" s="4">
        <v>0</v>
      </c>
      <c r="X118" s="4" t="s">
        <v>639</v>
      </c>
      <c r="Y118" s="4" t="s">
        <v>640</v>
      </c>
    </row>
    <row r="119" s="4" customFormat="1" spans="1:25">
      <c r="A119" s="4" t="s">
        <v>641</v>
      </c>
      <c r="B119" s="4" t="s">
        <v>26</v>
      </c>
      <c r="C119" s="4" t="s">
        <v>27</v>
      </c>
      <c r="D119" s="4" t="s">
        <v>642</v>
      </c>
      <c r="E119" s="4" t="s">
        <v>643</v>
      </c>
      <c r="F119" s="6">
        <v>45076</v>
      </c>
      <c r="G119" s="6">
        <v>45077</v>
      </c>
      <c r="H119" s="4">
        <v>1</v>
      </c>
      <c r="I119" s="4">
        <v>1</v>
      </c>
      <c r="J119" s="4">
        <v>1</v>
      </c>
      <c r="K119" s="4" t="s">
        <v>30</v>
      </c>
      <c r="L119" s="4">
        <v>256</v>
      </c>
      <c r="M119" s="4">
        <v>256</v>
      </c>
      <c r="N119" s="4" t="s">
        <v>644</v>
      </c>
      <c r="O119" s="4" t="s">
        <v>32</v>
      </c>
      <c r="P119" s="4" t="s">
        <v>33</v>
      </c>
      <c r="Q119" s="4">
        <v>0</v>
      </c>
      <c r="R119" s="8">
        <v>45075</v>
      </c>
      <c r="S119" s="6">
        <v>45080</v>
      </c>
      <c r="T119" s="4" t="s">
        <v>34</v>
      </c>
      <c r="U119" s="4">
        <v>256</v>
      </c>
      <c r="V119" s="4">
        <v>0</v>
      </c>
      <c r="W119" s="4">
        <v>0</v>
      </c>
      <c r="X119" s="4" t="s">
        <v>645</v>
      </c>
      <c r="Y119" s="4" t="s">
        <v>646</v>
      </c>
    </row>
    <row r="120" s="4" customFormat="1" spans="1:25">
      <c r="A120" s="4" t="s">
        <v>647</v>
      </c>
      <c r="B120" s="4" t="s">
        <v>26</v>
      </c>
      <c r="C120" s="4" t="s">
        <v>27</v>
      </c>
      <c r="D120" s="4" t="s">
        <v>648</v>
      </c>
      <c r="E120" s="4" t="s">
        <v>649</v>
      </c>
      <c r="F120" s="6">
        <v>45075</v>
      </c>
      <c r="G120" s="6">
        <v>45077</v>
      </c>
      <c r="H120" s="4">
        <v>1</v>
      </c>
      <c r="I120" s="4">
        <v>2</v>
      </c>
      <c r="J120" s="4">
        <v>2</v>
      </c>
      <c r="K120" s="4" t="s">
        <v>30</v>
      </c>
      <c r="L120" s="4">
        <v>316</v>
      </c>
      <c r="M120" s="4">
        <v>316</v>
      </c>
      <c r="N120" s="4" t="s">
        <v>650</v>
      </c>
      <c r="O120" s="4" t="s">
        <v>32</v>
      </c>
      <c r="P120" s="4" t="s">
        <v>33</v>
      </c>
      <c r="Q120" s="4">
        <v>0</v>
      </c>
      <c r="R120" s="8">
        <v>45075</v>
      </c>
      <c r="S120" s="6">
        <v>45080</v>
      </c>
      <c r="T120" s="4" t="s">
        <v>34</v>
      </c>
      <c r="U120" s="4">
        <v>316</v>
      </c>
      <c r="V120" s="4">
        <v>0</v>
      </c>
      <c r="W120" s="4">
        <v>0</v>
      </c>
      <c r="X120" s="4" t="s">
        <v>651</v>
      </c>
      <c r="Y120" s="4" t="s">
        <v>652</v>
      </c>
    </row>
    <row r="121" s="4" customFormat="1" spans="1:25">
      <c r="A121" s="4" t="s">
        <v>653</v>
      </c>
      <c r="B121" s="4" t="s">
        <v>26</v>
      </c>
      <c r="C121" s="4" t="s">
        <v>27</v>
      </c>
      <c r="D121" s="4" t="s">
        <v>654</v>
      </c>
      <c r="E121" s="4" t="s">
        <v>655</v>
      </c>
      <c r="F121" s="6">
        <v>45076</v>
      </c>
      <c r="G121" s="6">
        <v>45077</v>
      </c>
      <c r="H121" s="4">
        <v>1</v>
      </c>
      <c r="I121" s="4">
        <v>1</v>
      </c>
      <c r="J121" s="4">
        <v>1</v>
      </c>
      <c r="K121" s="4" t="s">
        <v>30</v>
      </c>
      <c r="L121" s="4">
        <v>567</v>
      </c>
      <c r="M121" s="4">
        <v>567</v>
      </c>
      <c r="N121" s="4" t="s">
        <v>656</v>
      </c>
      <c r="O121" s="4" t="s">
        <v>32</v>
      </c>
      <c r="P121" s="4" t="s">
        <v>33</v>
      </c>
      <c r="Q121" s="4">
        <v>0</v>
      </c>
      <c r="R121" s="8">
        <v>45075</v>
      </c>
      <c r="S121" s="6">
        <v>45080</v>
      </c>
      <c r="T121" s="4" t="s">
        <v>34</v>
      </c>
      <c r="U121" s="4">
        <v>567</v>
      </c>
      <c r="V121" s="4">
        <v>0</v>
      </c>
      <c r="W121" s="4">
        <v>0</v>
      </c>
      <c r="X121" s="4" t="s">
        <v>657</v>
      </c>
      <c r="Y121" s="4" t="s">
        <v>658</v>
      </c>
    </row>
    <row r="122" s="4" customFormat="1" spans="1:25">
      <c r="A122" s="4" t="s">
        <v>659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45076</v>
      </c>
      <c r="G122" s="6">
        <v>45077</v>
      </c>
      <c r="H122" s="4">
        <v>1</v>
      </c>
      <c r="I122" s="4">
        <v>1</v>
      </c>
      <c r="J122" s="4">
        <v>1</v>
      </c>
      <c r="K122" s="4" t="s">
        <v>30</v>
      </c>
      <c r="L122" s="4">
        <v>89</v>
      </c>
      <c r="M122" s="4">
        <v>89</v>
      </c>
      <c r="N122" s="4" t="s">
        <v>660</v>
      </c>
      <c r="O122" s="4" t="s">
        <v>32</v>
      </c>
      <c r="P122" s="4" t="s">
        <v>33</v>
      </c>
      <c r="Q122" s="4">
        <v>0</v>
      </c>
      <c r="R122" s="8">
        <v>45075</v>
      </c>
      <c r="S122" s="6">
        <v>45080</v>
      </c>
      <c r="T122" s="4" t="s">
        <v>34</v>
      </c>
      <c r="U122" s="4">
        <v>89</v>
      </c>
      <c r="V122" s="4">
        <v>0</v>
      </c>
      <c r="W122" s="4">
        <v>0</v>
      </c>
      <c r="X122" s="4" t="s">
        <v>661</v>
      </c>
      <c r="Y122" s="4" t="s">
        <v>662</v>
      </c>
    </row>
    <row r="123" s="4" customFormat="1" spans="1:25">
      <c r="A123" s="4" t="s">
        <v>663</v>
      </c>
      <c r="B123" s="4" t="s">
        <v>26</v>
      </c>
      <c r="C123" s="4" t="s">
        <v>27</v>
      </c>
      <c r="D123" s="4" t="s">
        <v>664</v>
      </c>
      <c r="E123" s="4" t="s">
        <v>291</v>
      </c>
      <c r="F123" s="6">
        <v>45076</v>
      </c>
      <c r="G123" s="6">
        <v>45077</v>
      </c>
      <c r="H123" s="4">
        <v>1</v>
      </c>
      <c r="I123" s="4">
        <v>1</v>
      </c>
      <c r="J123" s="4">
        <v>1</v>
      </c>
      <c r="K123" s="4" t="s">
        <v>30</v>
      </c>
      <c r="L123" s="4">
        <v>250</v>
      </c>
      <c r="M123" s="4">
        <v>250</v>
      </c>
      <c r="N123" s="4" t="s">
        <v>665</v>
      </c>
      <c r="O123" s="4" t="s">
        <v>32</v>
      </c>
      <c r="P123" s="4" t="s">
        <v>33</v>
      </c>
      <c r="Q123" s="4">
        <v>0</v>
      </c>
      <c r="R123" s="8">
        <v>45075</v>
      </c>
      <c r="S123" s="6">
        <v>45080</v>
      </c>
      <c r="T123" s="4" t="s">
        <v>34</v>
      </c>
      <c r="U123" s="4">
        <v>250</v>
      </c>
      <c r="V123" s="4">
        <v>0</v>
      </c>
      <c r="W123" s="4">
        <v>0</v>
      </c>
      <c r="X123" s="4" t="s">
        <v>666</v>
      </c>
      <c r="Y123" s="4" t="s">
        <v>667</v>
      </c>
    </row>
    <row r="124" s="4" customFormat="1" spans="1:25">
      <c r="A124" s="4" t="s">
        <v>668</v>
      </c>
      <c r="B124" s="4" t="s">
        <v>26</v>
      </c>
      <c r="C124" s="4" t="s">
        <v>27</v>
      </c>
      <c r="D124" s="4" t="s">
        <v>669</v>
      </c>
      <c r="E124" s="4" t="s">
        <v>670</v>
      </c>
      <c r="F124" s="6">
        <v>45076</v>
      </c>
      <c r="G124" s="6">
        <v>45077</v>
      </c>
      <c r="H124" s="4">
        <v>1</v>
      </c>
      <c r="I124" s="4">
        <v>1</v>
      </c>
      <c r="J124" s="4">
        <v>1</v>
      </c>
      <c r="K124" s="4" t="s">
        <v>30</v>
      </c>
      <c r="L124" s="4">
        <v>390</v>
      </c>
      <c r="M124" s="4">
        <v>390</v>
      </c>
      <c r="N124" s="4" t="s">
        <v>671</v>
      </c>
      <c r="O124" s="4" t="s">
        <v>32</v>
      </c>
      <c r="P124" s="4" t="s">
        <v>33</v>
      </c>
      <c r="Q124" s="4">
        <v>0</v>
      </c>
      <c r="R124" s="8">
        <v>45075</v>
      </c>
      <c r="S124" s="6">
        <v>45080</v>
      </c>
      <c r="T124" s="4" t="s">
        <v>34</v>
      </c>
      <c r="U124" s="4">
        <v>390</v>
      </c>
      <c r="V124" s="4">
        <v>0</v>
      </c>
      <c r="W124" s="4">
        <v>0</v>
      </c>
      <c r="X124" s="4" t="s">
        <v>672</v>
      </c>
      <c r="Y124" s="4" t="s">
        <v>673</v>
      </c>
    </row>
    <row r="125" s="4" customFormat="1" spans="1:25">
      <c r="A125" s="4" t="s">
        <v>674</v>
      </c>
      <c r="B125" s="4" t="s">
        <v>26</v>
      </c>
      <c r="C125" s="4" t="s">
        <v>27</v>
      </c>
      <c r="D125" s="4" t="s">
        <v>675</v>
      </c>
      <c r="E125" s="4" t="s">
        <v>676</v>
      </c>
      <c r="F125" s="6">
        <v>45076</v>
      </c>
      <c r="G125" s="6">
        <v>45077</v>
      </c>
      <c r="H125" s="4">
        <v>1</v>
      </c>
      <c r="I125" s="4">
        <v>1</v>
      </c>
      <c r="J125" s="4">
        <v>1</v>
      </c>
      <c r="K125" s="4" t="s">
        <v>30</v>
      </c>
      <c r="L125" s="4">
        <v>362</v>
      </c>
      <c r="M125" s="4">
        <v>362</v>
      </c>
      <c r="N125" s="4" t="s">
        <v>677</v>
      </c>
      <c r="O125" s="4" t="s">
        <v>32</v>
      </c>
      <c r="P125" s="4" t="s">
        <v>33</v>
      </c>
      <c r="Q125" s="4">
        <v>0</v>
      </c>
      <c r="R125" s="8">
        <v>45075</v>
      </c>
      <c r="S125" s="6">
        <v>45080</v>
      </c>
      <c r="T125" s="4" t="s">
        <v>34</v>
      </c>
      <c r="U125" s="4">
        <v>362</v>
      </c>
      <c r="V125" s="4">
        <v>0</v>
      </c>
      <c r="W125" s="4">
        <v>0</v>
      </c>
      <c r="X125" s="4" t="s">
        <v>678</v>
      </c>
      <c r="Y125" s="4" t="s">
        <v>679</v>
      </c>
    </row>
    <row r="126" s="4" customFormat="1" spans="1:25">
      <c r="A126" s="4" t="s">
        <v>680</v>
      </c>
      <c r="B126" s="4" t="s">
        <v>26</v>
      </c>
      <c r="C126" s="4" t="s">
        <v>27</v>
      </c>
      <c r="D126" s="4" t="s">
        <v>681</v>
      </c>
      <c r="E126" s="4" t="s">
        <v>682</v>
      </c>
      <c r="F126" s="6">
        <v>45076</v>
      </c>
      <c r="G126" s="6">
        <v>45077</v>
      </c>
      <c r="H126" s="4">
        <v>2</v>
      </c>
      <c r="I126" s="4">
        <v>1</v>
      </c>
      <c r="J126" s="4">
        <v>2</v>
      </c>
      <c r="K126" s="4" t="s">
        <v>30</v>
      </c>
      <c r="L126" s="4">
        <v>690</v>
      </c>
      <c r="M126" s="4">
        <v>690</v>
      </c>
      <c r="N126" s="4" t="s">
        <v>683</v>
      </c>
      <c r="O126" s="4" t="s">
        <v>32</v>
      </c>
      <c r="P126" s="4" t="s">
        <v>33</v>
      </c>
      <c r="Q126" s="4">
        <v>0</v>
      </c>
      <c r="R126" s="8">
        <v>45076</v>
      </c>
      <c r="S126" s="6">
        <v>45080</v>
      </c>
      <c r="T126" s="4" t="s">
        <v>34</v>
      </c>
      <c r="U126" s="4">
        <v>690</v>
      </c>
      <c r="V126" s="4">
        <v>0</v>
      </c>
      <c r="W126" s="4">
        <v>0</v>
      </c>
      <c r="X126" s="4" t="s">
        <v>684</v>
      </c>
      <c r="Y126" s="4" t="s">
        <v>685</v>
      </c>
    </row>
    <row r="127" s="4" customFormat="1" spans="1:25">
      <c r="A127" s="4" t="s">
        <v>686</v>
      </c>
      <c r="B127" s="4" t="s">
        <v>26</v>
      </c>
      <c r="C127" s="4" t="s">
        <v>27</v>
      </c>
      <c r="D127" s="4" t="s">
        <v>687</v>
      </c>
      <c r="E127" s="4" t="s">
        <v>688</v>
      </c>
      <c r="F127" s="6">
        <v>45076</v>
      </c>
      <c r="G127" s="6">
        <v>45077</v>
      </c>
      <c r="H127" s="4">
        <v>1</v>
      </c>
      <c r="I127" s="4">
        <v>1</v>
      </c>
      <c r="J127" s="4">
        <v>1</v>
      </c>
      <c r="K127" s="4" t="s">
        <v>30</v>
      </c>
      <c r="L127" s="4">
        <v>942</v>
      </c>
      <c r="M127" s="4">
        <v>942</v>
      </c>
      <c r="N127" s="4" t="s">
        <v>689</v>
      </c>
      <c r="O127" s="4" t="s">
        <v>32</v>
      </c>
      <c r="P127" s="4" t="s">
        <v>33</v>
      </c>
      <c r="Q127" s="4">
        <v>0</v>
      </c>
      <c r="R127" s="8">
        <v>45076</v>
      </c>
      <c r="S127" s="6">
        <v>45080</v>
      </c>
      <c r="T127" s="4" t="s">
        <v>34</v>
      </c>
      <c r="U127" s="4">
        <v>942</v>
      </c>
      <c r="V127" s="4">
        <v>0</v>
      </c>
      <c r="W127" s="4">
        <v>0</v>
      </c>
      <c r="X127" s="4" t="s">
        <v>690</v>
      </c>
      <c r="Y127" s="4" t="s">
        <v>36</v>
      </c>
    </row>
    <row r="128" s="4" customFormat="1" spans="1:25">
      <c r="A128" s="4" t="s">
        <v>691</v>
      </c>
      <c r="B128" s="4" t="s">
        <v>26</v>
      </c>
      <c r="C128" s="4" t="s">
        <v>27</v>
      </c>
      <c r="D128" s="4" t="s">
        <v>692</v>
      </c>
      <c r="E128" s="4" t="s">
        <v>693</v>
      </c>
      <c r="F128" s="6">
        <v>45076</v>
      </c>
      <c r="G128" s="6">
        <v>45077</v>
      </c>
      <c r="H128" s="4">
        <v>1</v>
      </c>
      <c r="I128" s="4">
        <v>1</v>
      </c>
      <c r="J128" s="4">
        <v>1</v>
      </c>
      <c r="K128" s="4" t="s">
        <v>30</v>
      </c>
      <c r="L128" s="4">
        <v>277</v>
      </c>
      <c r="M128" s="4">
        <v>277</v>
      </c>
      <c r="N128" s="4" t="s">
        <v>694</v>
      </c>
      <c r="O128" s="4" t="s">
        <v>32</v>
      </c>
      <c r="P128" s="4" t="s">
        <v>33</v>
      </c>
      <c r="Q128" s="4">
        <v>0</v>
      </c>
      <c r="R128" s="8">
        <v>45076</v>
      </c>
      <c r="S128" s="6">
        <v>45080</v>
      </c>
      <c r="T128" s="4" t="s">
        <v>34</v>
      </c>
      <c r="U128" s="4">
        <v>277</v>
      </c>
      <c r="V128" s="4">
        <v>0</v>
      </c>
      <c r="W128" s="4">
        <v>0</v>
      </c>
      <c r="X128" s="4" t="s">
        <v>695</v>
      </c>
      <c r="Y128" s="4" t="s">
        <v>36</v>
      </c>
    </row>
    <row r="129" s="4" customFormat="1" spans="1:25">
      <c r="A129" s="4" t="s">
        <v>696</v>
      </c>
      <c r="B129" s="4" t="s">
        <v>26</v>
      </c>
      <c r="C129" s="4" t="s">
        <v>27</v>
      </c>
      <c r="D129" s="4" t="s">
        <v>697</v>
      </c>
      <c r="E129" s="4" t="s">
        <v>698</v>
      </c>
      <c r="F129" s="6">
        <v>45076</v>
      </c>
      <c r="G129" s="6">
        <v>45077</v>
      </c>
      <c r="H129" s="4">
        <v>1</v>
      </c>
      <c r="I129" s="4">
        <v>1</v>
      </c>
      <c r="J129" s="4">
        <v>1</v>
      </c>
      <c r="K129" s="4" t="s">
        <v>30</v>
      </c>
      <c r="L129" s="4">
        <v>445</v>
      </c>
      <c r="M129" s="4">
        <v>445</v>
      </c>
      <c r="N129" s="4" t="s">
        <v>699</v>
      </c>
      <c r="O129" s="4" t="s">
        <v>32</v>
      </c>
      <c r="P129" s="4" t="s">
        <v>33</v>
      </c>
      <c r="Q129" s="4">
        <v>0</v>
      </c>
      <c r="R129" s="8">
        <v>45076</v>
      </c>
      <c r="S129" s="6">
        <v>45080</v>
      </c>
      <c r="T129" s="4" t="s">
        <v>34</v>
      </c>
      <c r="U129" s="4">
        <v>445</v>
      </c>
      <c r="V129" s="4">
        <v>0</v>
      </c>
      <c r="W129" s="4">
        <v>0</v>
      </c>
      <c r="X129" s="4" t="s">
        <v>700</v>
      </c>
      <c r="Y129" s="4" t="s">
        <v>701</v>
      </c>
    </row>
    <row r="130" s="4" customFormat="1" spans="1:25">
      <c r="A130" s="4" t="s">
        <v>702</v>
      </c>
      <c r="B130" s="4" t="s">
        <v>26</v>
      </c>
      <c r="C130" s="4" t="s">
        <v>27</v>
      </c>
      <c r="D130" s="4" t="s">
        <v>409</v>
      </c>
      <c r="E130" s="4" t="s">
        <v>410</v>
      </c>
      <c r="F130" s="6">
        <v>45076</v>
      </c>
      <c r="G130" s="6">
        <v>45077</v>
      </c>
      <c r="H130" s="4">
        <v>1</v>
      </c>
      <c r="I130" s="4">
        <v>1</v>
      </c>
      <c r="J130" s="4">
        <v>1</v>
      </c>
      <c r="K130" s="4" t="s">
        <v>30</v>
      </c>
      <c r="L130" s="4">
        <v>567</v>
      </c>
      <c r="M130" s="4">
        <v>567</v>
      </c>
      <c r="N130" s="4" t="s">
        <v>411</v>
      </c>
      <c r="O130" s="4" t="s">
        <v>32</v>
      </c>
      <c r="P130" s="4" t="s">
        <v>33</v>
      </c>
      <c r="Q130" s="4">
        <v>0</v>
      </c>
      <c r="R130" s="8">
        <v>45076</v>
      </c>
      <c r="S130" s="6">
        <v>45080</v>
      </c>
      <c r="T130" s="4" t="s">
        <v>34</v>
      </c>
      <c r="U130" s="4">
        <v>567</v>
      </c>
      <c r="V130" s="4">
        <v>0</v>
      </c>
      <c r="W130" s="4">
        <v>0</v>
      </c>
      <c r="X130" s="4" t="s">
        <v>703</v>
      </c>
      <c r="Y130" s="4" t="s">
        <v>704</v>
      </c>
    </row>
    <row r="131" s="4" customFormat="1" spans="1:25">
      <c r="A131" s="4" t="s">
        <v>705</v>
      </c>
      <c r="B131" s="4" t="s">
        <v>26</v>
      </c>
      <c r="C131" s="4" t="s">
        <v>27</v>
      </c>
      <c r="D131" s="4" t="s">
        <v>706</v>
      </c>
      <c r="E131" s="4" t="s">
        <v>707</v>
      </c>
      <c r="F131" s="6">
        <v>45076</v>
      </c>
      <c r="G131" s="6">
        <v>45077</v>
      </c>
      <c r="H131" s="4">
        <v>1</v>
      </c>
      <c r="I131" s="4">
        <v>1</v>
      </c>
      <c r="J131" s="4">
        <v>1</v>
      </c>
      <c r="K131" s="4" t="s">
        <v>30</v>
      </c>
      <c r="L131" s="4">
        <v>913</v>
      </c>
      <c r="M131" s="4">
        <v>913</v>
      </c>
      <c r="N131" s="4" t="s">
        <v>708</v>
      </c>
      <c r="O131" s="4" t="s">
        <v>32</v>
      </c>
      <c r="P131" s="4" t="s">
        <v>33</v>
      </c>
      <c r="Q131" s="4">
        <v>0</v>
      </c>
      <c r="R131" s="8">
        <v>45076</v>
      </c>
      <c r="S131" s="6">
        <v>45080</v>
      </c>
      <c r="T131" s="4" t="s">
        <v>34</v>
      </c>
      <c r="U131" s="4">
        <v>913</v>
      </c>
      <c r="V131" s="4">
        <v>0</v>
      </c>
      <c r="W131" s="4">
        <v>0</v>
      </c>
      <c r="X131" s="4" t="s">
        <v>709</v>
      </c>
      <c r="Y131" s="4" t="s">
        <v>710</v>
      </c>
    </row>
    <row r="132" s="4" customFormat="1" spans="1:25">
      <c r="A132" s="4" t="s">
        <v>711</v>
      </c>
      <c r="B132" s="4" t="s">
        <v>26</v>
      </c>
      <c r="C132" s="4" t="s">
        <v>27</v>
      </c>
      <c r="D132" s="4" t="s">
        <v>712</v>
      </c>
      <c r="E132" s="4" t="s">
        <v>713</v>
      </c>
      <c r="F132" s="6">
        <v>45076</v>
      </c>
      <c r="G132" s="6">
        <v>45077</v>
      </c>
      <c r="H132" s="4">
        <v>1</v>
      </c>
      <c r="I132" s="4">
        <v>1</v>
      </c>
      <c r="J132" s="4">
        <v>1</v>
      </c>
      <c r="K132" s="4" t="s">
        <v>30</v>
      </c>
      <c r="L132" s="4">
        <v>224</v>
      </c>
      <c r="M132" s="4">
        <v>224</v>
      </c>
      <c r="N132" s="4" t="s">
        <v>714</v>
      </c>
      <c r="O132" s="4" t="s">
        <v>32</v>
      </c>
      <c r="P132" s="4" t="s">
        <v>33</v>
      </c>
      <c r="Q132" s="4">
        <v>0</v>
      </c>
      <c r="R132" s="8">
        <v>45076</v>
      </c>
      <c r="S132" s="6">
        <v>45080</v>
      </c>
      <c r="T132" s="4" t="s">
        <v>34</v>
      </c>
      <c r="U132" s="4">
        <v>224</v>
      </c>
      <c r="V132" s="4">
        <v>0</v>
      </c>
      <c r="W132" s="4">
        <v>0</v>
      </c>
      <c r="X132" s="4" t="s">
        <v>715</v>
      </c>
      <c r="Y132" s="4" t="s">
        <v>716</v>
      </c>
    </row>
    <row r="133" s="4" customFormat="1" spans="1:25">
      <c r="A133" s="4" t="s">
        <v>717</v>
      </c>
      <c r="B133" s="4" t="s">
        <v>26</v>
      </c>
      <c r="C133" s="4" t="s">
        <v>27</v>
      </c>
      <c r="D133" s="4" t="s">
        <v>718</v>
      </c>
      <c r="E133" s="4" t="s">
        <v>719</v>
      </c>
      <c r="F133" s="6">
        <v>45076</v>
      </c>
      <c r="G133" s="6">
        <v>45077</v>
      </c>
      <c r="H133" s="4">
        <v>3</v>
      </c>
      <c r="I133" s="4">
        <v>1</v>
      </c>
      <c r="J133" s="4">
        <v>3</v>
      </c>
      <c r="K133" s="4" t="s">
        <v>30</v>
      </c>
      <c r="L133" s="4">
        <v>2151</v>
      </c>
      <c r="M133" s="4">
        <v>2151</v>
      </c>
      <c r="N133" s="4" t="s">
        <v>720</v>
      </c>
      <c r="O133" s="4" t="s">
        <v>32</v>
      </c>
      <c r="P133" s="4" t="s">
        <v>33</v>
      </c>
      <c r="Q133" s="4">
        <v>0</v>
      </c>
      <c r="R133" s="8">
        <v>45076</v>
      </c>
      <c r="S133" s="6">
        <v>45080</v>
      </c>
      <c r="T133" s="4" t="s">
        <v>34</v>
      </c>
      <c r="U133" s="4">
        <v>2151</v>
      </c>
      <c r="V133" s="4">
        <v>0</v>
      </c>
      <c r="W133" s="4">
        <v>0</v>
      </c>
      <c r="X133" s="4" t="s">
        <v>721</v>
      </c>
      <c r="Y133" s="4" t="s">
        <v>722</v>
      </c>
    </row>
    <row r="134" s="4" customFormat="1" spans="1:25">
      <c r="A134" s="4" t="s">
        <v>723</v>
      </c>
      <c r="B134" s="4" t="s">
        <v>26</v>
      </c>
      <c r="C134" s="4" t="s">
        <v>27</v>
      </c>
      <c r="D134" s="4" t="s">
        <v>724</v>
      </c>
      <c r="E134" s="4" t="s">
        <v>161</v>
      </c>
      <c r="F134" s="6">
        <v>45076</v>
      </c>
      <c r="G134" s="6">
        <v>45077</v>
      </c>
      <c r="H134" s="4">
        <v>1</v>
      </c>
      <c r="I134" s="4">
        <v>1</v>
      </c>
      <c r="J134" s="4">
        <v>1</v>
      </c>
      <c r="K134" s="4" t="s">
        <v>30</v>
      </c>
      <c r="L134" s="4">
        <v>436</v>
      </c>
      <c r="M134" s="4">
        <v>436</v>
      </c>
      <c r="N134" s="4" t="s">
        <v>725</v>
      </c>
      <c r="O134" s="4" t="s">
        <v>32</v>
      </c>
      <c r="P134" s="4" t="s">
        <v>33</v>
      </c>
      <c r="Q134" s="4">
        <v>0</v>
      </c>
      <c r="R134" s="8">
        <v>45076</v>
      </c>
      <c r="S134" s="6">
        <v>45080</v>
      </c>
      <c r="T134" s="4" t="s">
        <v>34</v>
      </c>
      <c r="U134" s="4">
        <v>436</v>
      </c>
      <c r="V134" s="4">
        <v>0</v>
      </c>
      <c r="W134" s="4">
        <v>0</v>
      </c>
      <c r="X134" s="4" t="s">
        <v>726</v>
      </c>
      <c r="Y134" s="4" t="s">
        <v>36</v>
      </c>
    </row>
    <row r="135" s="4" customFormat="1" spans="1:25">
      <c r="A135" s="4" t="s">
        <v>727</v>
      </c>
      <c r="B135" s="4" t="s">
        <v>26</v>
      </c>
      <c r="C135" s="4" t="s">
        <v>27</v>
      </c>
      <c r="D135" s="4" t="s">
        <v>728</v>
      </c>
      <c r="E135" s="4" t="s">
        <v>729</v>
      </c>
      <c r="F135" s="6">
        <v>45076</v>
      </c>
      <c r="G135" s="6">
        <v>45077</v>
      </c>
      <c r="H135" s="4">
        <v>1</v>
      </c>
      <c r="I135" s="4">
        <v>1</v>
      </c>
      <c r="J135" s="4">
        <v>1</v>
      </c>
      <c r="K135" s="4" t="s">
        <v>30</v>
      </c>
      <c r="L135" s="4">
        <v>288</v>
      </c>
      <c r="M135" s="4">
        <v>288</v>
      </c>
      <c r="N135" s="4" t="s">
        <v>730</v>
      </c>
      <c r="O135" s="4" t="s">
        <v>32</v>
      </c>
      <c r="P135" s="4" t="s">
        <v>33</v>
      </c>
      <c r="Q135" s="4">
        <v>0</v>
      </c>
      <c r="R135" s="8">
        <v>45076</v>
      </c>
      <c r="S135" s="6">
        <v>45080</v>
      </c>
      <c r="T135" s="4" t="s">
        <v>34</v>
      </c>
      <c r="U135" s="4">
        <v>288</v>
      </c>
      <c r="V135" s="4">
        <v>0</v>
      </c>
      <c r="W135" s="4">
        <v>0</v>
      </c>
      <c r="X135" s="4" t="s">
        <v>731</v>
      </c>
      <c r="Y135" s="4" t="s">
        <v>732</v>
      </c>
    </row>
    <row r="136" s="4" customFormat="1" spans="1:25">
      <c r="A136" s="4" t="s">
        <v>733</v>
      </c>
      <c r="B136" s="4" t="s">
        <v>26</v>
      </c>
      <c r="C136" s="4" t="s">
        <v>27</v>
      </c>
      <c r="D136" s="4" t="s">
        <v>734</v>
      </c>
      <c r="E136" s="4" t="s">
        <v>568</v>
      </c>
      <c r="F136" s="6">
        <v>45076</v>
      </c>
      <c r="G136" s="6">
        <v>45077</v>
      </c>
      <c r="H136" s="4">
        <v>1</v>
      </c>
      <c r="I136" s="4">
        <v>1</v>
      </c>
      <c r="J136" s="4">
        <v>1</v>
      </c>
      <c r="K136" s="4" t="s">
        <v>30</v>
      </c>
      <c r="L136" s="4">
        <v>215</v>
      </c>
      <c r="M136" s="4">
        <v>215</v>
      </c>
      <c r="N136" s="4" t="s">
        <v>735</v>
      </c>
      <c r="O136" s="4" t="s">
        <v>32</v>
      </c>
      <c r="P136" s="4" t="s">
        <v>33</v>
      </c>
      <c r="Q136" s="4">
        <v>0</v>
      </c>
      <c r="R136" s="8">
        <v>45076</v>
      </c>
      <c r="S136" s="6">
        <v>45080</v>
      </c>
      <c r="T136" s="4" t="s">
        <v>34</v>
      </c>
      <c r="U136" s="4">
        <v>215</v>
      </c>
      <c r="V136" s="4">
        <v>0</v>
      </c>
      <c r="W136" s="4">
        <v>0</v>
      </c>
      <c r="X136" s="4" t="s">
        <v>736</v>
      </c>
      <c r="Y136" s="4" t="s">
        <v>737</v>
      </c>
    </row>
    <row r="137" s="4" customFormat="1" spans="1:25">
      <c r="A137" s="4" t="s">
        <v>738</v>
      </c>
      <c r="B137" s="4" t="s">
        <v>26</v>
      </c>
      <c r="C137" s="4" t="s">
        <v>27</v>
      </c>
      <c r="D137" s="4" t="s">
        <v>739</v>
      </c>
      <c r="E137" s="4" t="s">
        <v>468</v>
      </c>
      <c r="F137" s="6">
        <v>45076</v>
      </c>
      <c r="G137" s="6">
        <v>45077</v>
      </c>
      <c r="H137" s="4">
        <v>1</v>
      </c>
      <c r="I137" s="4">
        <v>1</v>
      </c>
      <c r="J137" s="4">
        <v>1</v>
      </c>
      <c r="K137" s="4" t="s">
        <v>30</v>
      </c>
      <c r="L137" s="4">
        <v>169</v>
      </c>
      <c r="M137" s="4">
        <v>169</v>
      </c>
      <c r="N137" s="4" t="s">
        <v>740</v>
      </c>
      <c r="O137" s="4" t="s">
        <v>32</v>
      </c>
      <c r="P137" s="4" t="s">
        <v>33</v>
      </c>
      <c r="Q137" s="4">
        <v>0</v>
      </c>
      <c r="R137" s="8">
        <v>45076</v>
      </c>
      <c r="S137" s="6">
        <v>45080</v>
      </c>
      <c r="T137" s="4" t="s">
        <v>34</v>
      </c>
      <c r="U137" s="4">
        <v>169</v>
      </c>
      <c r="V137" s="4">
        <v>0</v>
      </c>
      <c r="W137" s="4">
        <v>0</v>
      </c>
      <c r="X137" s="4" t="s">
        <v>741</v>
      </c>
      <c r="Y137" s="4" t="s">
        <v>742</v>
      </c>
    </row>
    <row r="138" s="4" customFormat="1" spans="1:25">
      <c r="A138" s="4" t="s">
        <v>743</v>
      </c>
      <c r="B138" s="4" t="s">
        <v>26</v>
      </c>
      <c r="C138" s="4" t="s">
        <v>27</v>
      </c>
      <c r="D138" s="4" t="s">
        <v>744</v>
      </c>
      <c r="E138" s="4" t="s">
        <v>745</v>
      </c>
      <c r="F138" s="6">
        <v>45076</v>
      </c>
      <c r="G138" s="6">
        <v>45077</v>
      </c>
      <c r="H138" s="4">
        <v>1</v>
      </c>
      <c r="I138" s="4">
        <v>1</v>
      </c>
      <c r="J138" s="4">
        <v>1</v>
      </c>
      <c r="K138" s="4" t="s">
        <v>30</v>
      </c>
      <c r="L138" s="4">
        <v>268</v>
      </c>
      <c r="M138" s="4">
        <v>268</v>
      </c>
      <c r="N138" s="4" t="s">
        <v>746</v>
      </c>
      <c r="O138" s="4" t="s">
        <v>32</v>
      </c>
      <c r="P138" s="4" t="s">
        <v>33</v>
      </c>
      <c r="Q138" s="4">
        <v>0</v>
      </c>
      <c r="R138" s="8">
        <v>45076</v>
      </c>
      <c r="S138" s="6">
        <v>45080</v>
      </c>
      <c r="T138" s="4" t="s">
        <v>34</v>
      </c>
      <c r="U138" s="4">
        <v>268</v>
      </c>
      <c r="V138" s="4">
        <v>0</v>
      </c>
      <c r="W138" s="4">
        <v>0</v>
      </c>
      <c r="X138" s="4" t="s">
        <v>747</v>
      </c>
      <c r="Y138" s="4" t="s">
        <v>748</v>
      </c>
    </row>
    <row r="139" s="4" customFormat="1" spans="1:25">
      <c r="A139" s="4" t="s">
        <v>749</v>
      </c>
      <c r="B139" s="4" t="s">
        <v>26</v>
      </c>
      <c r="C139" s="4" t="s">
        <v>27</v>
      </c>
      <c r="D139" s="4" t="s">
        <v>744</v>
      </c>
      <c r="E139" s="4" t="s">
        <v>161</v>
      </c>
      <c r="F139" s="6">
        <v>45076</v>
      </c>
      <c r="G139" s="6">
        <v>45077</v>
      </c>
      <c r="H139" s="4">
        <v>1</v>
      </c>
      <c r="I139" s="4">
        <v>1</v>
      </c>
      <c r="J139" s="4">
        <v>1</v>
      </c>
      <c r="K139" s="4" t="s">
        <v>30</v>
      </c>
      <c r="L139" s="4">
        <v>268</v>
      </c>
      <c r="M139" s="4">
        <v>268</v>
      </c>
      <c r="N139" s="4" t="s">
        <v>750</v>
      </c>
      <c r="O139" s="4" t="s">
        <v>32</v>
      </c>
      <c r="P139" s="4" t="s">
        <v>33</v>
      </c>
      <c r="Q139" s="4">
        <v>0</v>
      </c>
      <c r="R139" s="8">
        <v>45076</v>
      </c>
      <c r="S139" s="6">
        <v>45080</v>
      </c>
      <c r="T139" s="4" t="s">
        <v>34</v>
      </c>
      <c r="U139" s="4">
        <v>268</v>
      </c>
      <c r="V139" s="4">
        <v>0</v>
      </c>
      <c r="W139" s="4">
        <v>0</v>
      </c>
      <c r="X139" s="4" t="s">
        <v>751</v>
      </c>
      <c r="Y139" s="4" t="s">
        <v>752</v>
      </c>
    </row>
    <row r="140" s="4" customFormat="1" spans="1:25">
      <c r="A140" s="4" t="s">
        <v>753</v>
      </c>
      <c r="B140" s="4" t="s">
        <v>26</v>
      </c>
      <c r="C140" s="4" t="s">
        <v>27</v>
      </c>
      <c r="D140" s="4" t="s">
        <v>754</v>
      </c>
      <c r="E140" s="4" t="s">
        <v>202</v>
      </c>
      <c r="F140" s="6">
        <v>45076</v>
      </c>
      <c r="G140" s="6">
        <v>45077</v>
      </c>
      <c r="H140" s="4">
        <v>1</v>
      </c>
      <c r="I140" s="4">
        <v>1</v>
      </c>
      <c r="J140" s="4">
        <v>1</v>
      </c>
      <c r="K140" s="4" t="s">
        <v>30</v>
      </c>
      <c r="L140" s="4">
        <v>348</v>
      </c>
      <c r="M140" s="4">
        <v>348</v>
      </c>
      <c r="N140" s="4" t="s">
        <v>755</v>
      </c>
      <c r="O140" s="4" t="s">
        <v>32</v>
      </c>
      <c r="P140" s="4" t="s">
        <v>33</v>
      </c>
      <c r="Q140" s="4">
        <v>0</v>
      </c>
      <c r="R140" s="8">
        <v>45076</v>
      </c>
      <c r="S140" s="6">
        <v>45080</v>
      </c>
      <c r="T140" s="4" t="s">
        <v>34</v>
      </c>
      <c r="U140" s="4">
        <v>348</v>
      </c>
      <c r="V140" s="4">
        <v>0</v>
      </c>
      <c r="W140" s="4">
        <v>0</v>
      </c>
      <c r="X140" s="4" t="s">
        <v>756</v>
      </c>
      <c r="Y140" s="4" t="s">
        <v>757</v>
      </c>
    </row>
    <row r="141" s="4" customFormat="1" spans="1:25">
      <c r="A141" s="4" t="s">
        <v>758</v>
      </c>
      <c r="B141" s="4" t="s">
        <v>26</v>
      </c>
      <c r="C141" s="4" t="s">
        <v>27</v>
      </c>
      <c r="D141" s="4" t="s">
        <v>759</v>
      </c>
      <c r="E141" s="4" t="s">
        <v>760</v>
      </c>
      <c r="F141" s="6">
        <v>45076</v>
      </c>
      <c r="G141" s="6">
        <v>45077</v>
      </c>
      <c r="H141" s="4">
        <v>1</v>
      </c>
      <c r="I141" s="4">
        <v>1</v>
      </c>
      <c r="J141" s="4">
        <v>1</v>
      </c>
      <c r="K141" s="4" t="s">
        <v>30</v>
      </c>
      <c r="L141" s="4">
        <v>262</v>
      </c>
      <c r="M141" s="4">
        <v>262</v>
      </c>
      <c r="N141" s="4" t="s">
        <v>761</v>
      </c>
      <c r="O141" s="4" t="s">
        <v>32</v>
      </c>
      <c r="P141" s="4" t="s">
        <v>33</v>
      </c>
      <c r="Q141" s="4">
        <v>0</v>
      </c>
      <c r="R141" s="8">
        <v>45076</v>
      </c>
      <c r="S141" s="6">
        <v>45080</v>
      </c>
      <c r="T141" s="4" t="s">
        <v>34</v>
      </c>
      <c r="U141" s="4">
        <v>262</v>
      </c>
      <c r="V141" s="4">
        <v>0</v>
      </c>
      <c r="W141" s="4">
        <v>0</v>
      </c>
      <c r="X141" s="4" t="s">
        <v>762</v>
      </c>
      <c r="Y141" s="4" t="s">
        <v>763</v>
      </c>
    </row>
    <row r="142" s="4" customFormat="1" spans="1:25">
      <c r="A142" s="4" t="s">
        <v>764</v>
      </c>
      <c r="B142" s="4" t="s">
        <v>26</v>
      </c>
      <c r="C142" s="4" t="s">
        <v>27</v>
      </c>
      <c r="D142" s="4" t="s">
        <v>765</v>
      </c>
      <c r="E142" s="4" t="s">
        <v>766</v>
      </c>
      <c r="F142" s="6">
        <v>45076</v>
      </c>
      <c r="G142" s="6">
        <v>45077</v>
      </c>
      <c r="H142" s="4">
        <v>1</v>
      </c>
      <c r="I142" s="4">
        <v>1</v>
      </c>
      <c r="J142" s="4">
        <v>1</v>
      </c>
      <c r="K142" s="4" t="s">
        <v>30</v>
      </c>
      <c r="L142" s="4">
        <v>772</v>
      </c>
      <c r="M142" s="4">
        <v>772</v>
      </c>
      <c r="N142" s="4" t="s">
        <v>767</v>
      </c>
      <c r="O142" s="4" t="s">
        <v>32</v>
      </c>
      <c r="P142" s="4" t="s">
        <v>33</v>
      </c>
      <c r="Q142" s="4">
        <v>0</v>
      </c>
      <c r="R142" s="8">
        <v>45076</v>
      </c>
      <c r="S142" s="6">
        <v>45080</v>
      </c>
      <c r="T142" s="4" t="s">
        <v>34</v>
      </c>
      <c r="U142" s="4">
        <v>772</v>
      </c>
      <c r="V142" s="4">
        <v>0</v>
      </c>
      <c r="W142" s="4">
        <v>0</v>
      </c>
      <c r="X142" s="4" t="s">
        <v>768</v>
      </c>
      <c r="Y142" s="4" t="s">
        <v>36</v>
      </c>
    </row>
    <row r="143" s="4" customFormat="1" spans="1:25">
      <c r="A143" s="4" t="s">
        <v>769</v>
      </c>
      <c r="B143" s="4" t="s">
        <v>26</v>
      </c>
      <c r="C143" s="4" t="s">
        <v>27</v>
      </c>
      <c r="D143" s="4" t="s">
        <v>770</v>
      </c>
      <c r="E143" s="4" t="s">
        <v>468</v>
      </c>
      <c r="F143" s="6">
        <v>45076</v>
      </c>
      <c r="G143" s="6">
        <v>45077</v>
      </c>
      <c r="H143" s="4">
        <v>1</v>
      </c>
      <c r="I143" s="4">
        <v>1</v>
      </c>
      <c r="J143" s="4">
        <v>1</v>
      </c>
      <c r="K143" s="4" t="s">
        <v>30</v>
      </c>
      <c r="L143" s="4">
        <v>299</v>
      </c>
      <c r="M143" s="4">
        <v>299</v>
      </c>
      <c r="N143" s="4" t="s">
        <v>771</v>
      </c>
      <c r="O143" s="4" t="s">
        <v>32</v>
      </c>
      <c r="P143" s="4" t="s">
        <v>33</v>
      </c>
      <c r="Q143" s="4">
        <v>0</v>
      </c>
      <c r="R143" s="8">
        <v>45076</v>
      </c>
      <c r="S143" s="6">
        <v>45080</v>
      </c>
      <c r="T143" s="4" t="s">
        <v>34</v>
      </c>
      <c r="U143" s="4">
        <v>299</v>
      </c>
      <c r="V143" s="4">
        <v>0</v>
      </c>
      <c r="W143" s="4">
        <v>0</v>
      </c>
      <c r="X143" s="4" t="s">
        <v>772</v>
      </c>
      <c r="Y143" s="4" t="s">
        <v>773</v>
      </c>
    </row>
    <row r="144" s="4" customFormat="1" spans="1:25">
      <c r="A144" s="4" t="s">
        <v>723</v>
      </c>
      <c r="B144" s="4" t="s">
        <v>26</v>
      </c>
      <c r="C144" s="4" t="s">
        <v>414</v>
      </c>
      <c r="D144" s="4" t="s">
        <v>724</v>
      </c>
      <c r="E144" s="4" t="s">
        <v>161</v>
      </c>
      <c r="F144" s="6">
        <v>45076</v>
      </c>
      <c r="G144" s="6">
        <v>45077</v>
      </c>
      <c r="H144" s="4">
        <v>1</v>
      </c>
      <c r="I144" s="4">
        <v>1</v>
      </c>
      <c r="J144" s="4">
        <v>1</v>
      </c>
      <c r="K144" s="4" t="s">
        <v>30</v>
      </c>
      <c r="L144" s="4">
        <v>0</v>
      </c>
      <c r="M144" s="4">
        <v>0</v>
      </c>
      <c r="N144" s="4" t="s">
        <v>725</v>
      </c>
      <c r="O144" s="4" t="s">
        <v>32</v>
      </c>
      <c r="P144" s="4" t="s">
        <v>33</v>
      </c>
      <c r="Q144" s="4">
        <v>0</v>
      </c>
      <c r="R144" s="8">
        <v>45076.3325115741</v>
      </c>
      <c r="S144" s="6">
        <v>45080</v>
      </c>
      <c r="T144" s="4" t="s">
        <v>34</v>
      </c>
      <c r="U144" s="4">
        <v>0</v>
      </c>
      <c r="V144" s="4">
        <v>0</v>
      </c>
      <c r="W144" s="4">
        <v>0</v>
      </c>
      <c r="X144" s="4" t="s">
        <v>726</v>
      </c>
      <c r="Y144" s="4" t="s">
        <v>36</v>
      </c>
    </row>
    <row r="145" s="4" customFormat="1" spans="1:25">
      <c r="A145" s="4" t="s">
        <v>774</v>
      </c>
      <c r="B145" s="4" t="s">
        <v>26</v>
      </c>
      <c r="C145" s="4" t="s">
        <v>27</v>
      </c>
      <c r="D145" s="4" t="s">
        <v>775</v>
      </c>
      <c r="E145" s="4" t="s">
        <v>776</v>
      </c>
      <c r="F145" s="6">
        <v>45076</v>
      </c>
      <c r="G145" s="6">
        <v>45077</v>
      </c>
      <c r="H145" s="4">
        <v>1</v>
      </c>
      <c r="I145" s="4">
        <v>1</v>
      </c>
      <c r="J145" s="4">
        <v>1</v>
      </c>
      <c r="K145" s="4" t="s">
        <v>30</v>
      </c>
      <c r="L145" s="4">
        <v>701</v>
      </c>
      <c r="M145" s="4">
        <v>701</v>
      </c>
      <c r="N145" s="4" t="s">
        <v>777</v>
      </c>
      <c r="O145" s="4" t="s">
        <v>32</v>
      </c>
      <c r="P145" s="4" t="s">
        <v>33</v>
      </c>
      <c r="Q145" s="4">
        <v>0</v>
      </c>
      <c r="R145" s="8">
        <v>45076</v>
      </c>
      <c r="S145" s="6">
        <v>45080</v>
      </c>
      <c r="T145" s="4" t="s">
        <v>34</v>
      </c>
      <c r="U145" s="4">
        <v>701</v>
      </c>
      <c r="V145" s="4">
        <v>0</v>
      </c>
      <c r="W145" s="4">
        <v>0</v>
      </c>
      <c r="X145" s="4" t="s">
        <v>778</v>
      </c>
      <c r="Y145" s="4" t="s">
        <v>779</v>
      </c>
    </row>
    <row r="146" s="4" customFormat="1" spans="1:25">
      <c r="A146" s="4" t="s">
        <v>780</v>
      </c>
      <c r="B146" s="4" t="s">
        <v>26</v>
      </c>
      <c r="C146" s="4" t="s">
        <v>27</v>
      </c>
      <c r="D146" s="4" t="s">
        <v>781</v>
      </c>
      <c r="E146" s="4" t="s">
        <v>782</v>
      </c>
      <c r="F146" s="6">
        <v>45076</v>
      </c>
      <c r="G146" s="6">
        <v>45077</v>
      </c>
      <c r="H146" s="4">
        <v>1</v>
      </c>
      <c r="I146" s="4">
        <v>1</v>
      </c>
      <c r="J146" s="4">
        <v>1</v>
      </c>
      <c r="K146" s="4" t="s">
        <v>30</v>
      </c>
      <c r="L146" s="4">
        <v>621</v>
      </c>
      <c r="M146" s="4">
        <v>621</v>
      </c>
      <c r="N146" s="4" t="s">
        <v>783</v>
      </c>
      <c r="O146" s="4" t="s">
        <v>32</v>
      </c>
      <c r="P146" s="4" t="s">
        <v>33</v>
      </c>
      <c r="Q146" s="4">
        <v>0</v>
      </c>
      <c r="R146" s="8">
        <v>45076</v>
      </c>
      <c r="S146" s="6">
        <v>45080</v>
      </c>
      <c r="T146" s="4" t="s">
        <v>34</v>
      </c>
      <c r="U146" s="4">
        <v>621</v>
      </c>
      <c r="V146" s="4">
        <v>0</v>
      </c>
      <c r="W146" s="4">
        <v>0</v>
      </c>
      <c r="X146" s="4" t="s">
        <v>784</v>
      </c>
      <c r="Y146" s="4" t="s">
        <v>785</v>
      </c>
    </row>
    <row r="147" s="4" customFormat="1" spans="1:25">
      <c r="A147" s="4" t="s">
        <v>786</v>
      </c>
      <c r="B147" s="4" t="s">
        <v>26</v>
      </c>
      <c r="C147" s="4" t="s">
        <v>27</v>
      </c>
      <c r="D147" s="4" t="s">
        <v>787</v>
      </c>
      <c r="E147" s="4" t="s">
        <v>788</v>
      </c>
      <c r="F147" s="6">
        <v>45076</v>
      </c>
      <c r="G147" s="6">
        <v>45077</v>
      </c>
      <c r="H147" s="4">
        <v>1</v>
      </c>
      <c r="I147" s="4">
        <v>1</v>
      </c>
      <c r="J147" s="4">
        <v>1</v>
      </c>
      <c r="K147" s="4" t="s">
        <v>30</v>
      </c>
      <c r="L147" s="4">
        <v>386</v>
      </c>
      <c r="M147" s="4">
        <v>386</v>
      </c>
      <c r="N147" s="4" t="s">
        <v>789</v>
      </c>
      <c r="O147" s="4" t="s">
        <v>32</v>
      </c>
      <c r="P147" s="4" t="s">
        <v>33</v>
      </c>
      <c r="Q147" s="4">
        <v>0</v>
      </c>
      <c r="R147" s="8">
        <v>45076</v>
      </c>
      <c r="S147" s="6">
        <v>45080</v>
      </c>
      <c r="T147" s="4" t="s">
        <v>34</v>
      </c>
      <c r="U147" s="4">
        <v>386</v>
      </c>
      <c r="V147" s="4">
        <v>0</v>
      </c>
      <c r="W147" s="4">
        <v>0</v>
      </c>
      <c r="X147" s="4" t="s">
        <v>790</v>
      </c>
      <c r="Y147" s="4" t="s">
        <v>36</v>
      </c>
    </row>
    <row r="148" s="4" customFormat="1" spans="1:25">
      <c r="A148" s="4" t="s">
        <v>791</v>
      </c>
      <c r="B148" s="4" t="s">
        <v>26</v>
      </c>
      <c r="C148" s="4" t="s">
        <v>27</v>
      </c>
      <c r="D148" s="4" t="s">
        <v>792</v>
      </c>
      <c r="E148" s="4" t="s">
        <v>793</v>
      </c>
      <c r="F148" s="6">
        <v>45076</v>
      </c>
      <c r="G148" s="6">
        <v>45077</v>
      </c>
      <c r="H148" s="4">
        <v>1</v>
      </c>
      <c r="I148" s="4">
        <v>1</v>
      </c>
      <c r="J148" s="4">
        <v>1</v>
      </c>
      <c r="K148" s="4" t="s">
        <v>30</v>
      </c>
      <c r="L148" s="4">
        <v>454</v>
      </c>
      <c r="M148" s="4">
        <v>454</v>
      </c>
      <c r="N148" s="4" t="s">
        <v>794</v>
      </c>
      <c r="O148" s="4" t="s">
        <v>32</v>
      </c>
      <c r="P148" s="4" t="s">
        <v>33</v>
      </c>
      <c r="Q148" s="4">
        <v>0</v>
      </c>
      <c r="R148" s="8">
        <v>45076</v>
      </c>
      <c r="S148" s="6">
        <v>45080</v>
      </c>
      <c r="T148" s="4" t="s">
        <v>34</v>
      </c>
      <c r="U148" s="4">
        <v>454</v>
      </c>
      <c r="V148" s="4">
        <v>0</v>
      </c>
      <c r="W148" s="4">
        <v>0</v>
      </c>
      <c r="X148" s="4" t="s">
        <v>795</v>
      </c>
      <c r="Y148" s="4" t="s">
        <v>36</v>
      </c>
    </row>
    <row r="149" s="4" customFormat="1" spans="1:25">
      <c r="A149" s="4" t="s">
        <v>796</v>
      </c>
      <c r="B149" s="4" t="s">
        <v>26</v>
      </c>
      <c r="C149" s="4" t="s">
        <v>27</v>
      </c>
      <c r="D149" s="4" t="s">
        <v>797</v>
      </c>
      <c r="E149" s="4" t="s">
        <v>798</v>
      </c>
      <c r="F149" s="6">
        <v>45076</v>
      </c>
      <c r="G149" s="6">
        <v>45077</v>
      </c>
      <c r="H149" s="4">
        <v>1</v>
      </c>
      <c r="I149" s="4">
        <v>1</v>
      </c>
      <c r="J149" s="4">
        <v>1</v>
      </c>
      <c r="K149" s="4" t="s">
        <v>30</v>
      </c>
      <c r="L149" s="4">
        <v>2093</v>
      </c>
      <c r="M149" s="4">
        <v>2093</v>
      </c>
      <c r="N149" s="4" t="s">
        <v>799</v>
      </c>
      <c r="O149" s="4" t="s">
        <v>32</v>
      </c>
      <c r="P149" s="4" t="s">
        <v>33</v>
      </c>
      <c r="Q149" s="4">
        <v>0</v>
      </c>
      <c r="R149" s="8">
        <v>45076</v>
      </c>
      <c r="S149" s="6">
        <v>45080</v>
      </c>
      <c r="T149" s="4" t="s">
        <v>34</v>
      </c>
      <c r="U149" s="4">
        <v>2093</v>
      </c>
      <c r="V149" s="4">
        <v>0</v>
      </c>
      <c r="W149" s="4">
        <v>0</v>
      </c>
      <c r="X149" s="4" t="s">
        <v>800</v>
      </c>
      <c r="Y14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9"/>
  <sheetViews>
    <sheetView tabSelected="1" topLeftCell="A137" workbookViewId="0">
      <selection activeCell="A147" sqref="A147:B149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801</v>
      </c>
    </row>
    <row r="2" s="4" customFormat="1" hidden="1" spans="1:10">
      <c r="A2" s="5">
        <v>999222391266404</v>
      </c>
      <c r="B2" s="4" t="s">
        <v>27</v>
      </c>
      <c r="C2" s="6">
        <v>45066</v>
      </c>
      <c r="D2" s="6">
        <v>45077</v>
      </c>
      <c r="E2" s="4">
        <v>7700</v>
      </c>
      <c r="F2" s="4" t="str">
        <f>VLOOKUP(A2,HOP!A:L,12,0)</f>
        <v>7700.00</v>
      </c>
      <c r="G2" s="4" t="str">
        <f>VLOOKUP(A2,HOP!A:C,3,0)</f>
        <v>2984433</v>
      </c>
      <c r="H2" s="4">
        <f>E2-F2</f>
        <v>0</v>
      </c>
      <c r="I2" s="4" t="str">
        <f>$I$1&amp;G2</f>
        <v>,2984433</v>
      </c>
      <c r="J2" s="4" t="str">
        <f>VLOOKUP(A2,HOP!A:U,21,0)</f>
        <v>直采</v>
      </c>
    </row>
    <row r="3" s="4" customFormat="1" spans="1:10">
      <c r="A3" s="5">
        <v>999222398349298</v>
      </c>
      <c r="B3" s="4" t="s">
        <v>27</v>
      </c>
      <c r="C3" s="6">
        <v>45076</v>
      </c>
      <c r="D3" s="6">
        <v>45077</v>
      </c>
      <c r="E3" s="4">
        <v>1948</v>
      </c>
      <c r="F3" s="4" t="str">
        <f>VLOOKUP(A3,HOP!A:L,12,0)</f>
        <v>1948.00</v>
      </c>
      <c r="G3" s="4" t="str">
        <f>VLOOKUP(A3,HOP!A:C,3,0)</f>
        <v>2985461</v>
      </c>
      <c r="H3" s="4">
        <f t="shared" ref="H3:H34" si="0">E3-F3</f>
        <v>0</v>
      </c>
      <c r="I3" s="4" t="str">
        <f t="shared" ref="I3:I34" si="1">$I$1&amp;G3</f>
        <v>,2985461</v>
      </c>
      <c r="J3" s="4" t="str">
        <f>VLOOKUP(A3,HOP!A:U,21,0)</f>
        <v>直连</v>
      </c>
    </row>
    <row r="4" s="4" customFormat="1" hidden="1" spans="1:10">
      <c r="A4" s="5">
        <v>999222847204619</v>
      </c>
      <c r="B4" s="4" t="s">
        <v>27</v>
      </c>
      <c r="C4" s="6">
        <v>45074</v>
      </c>
      <c r="D4" s="6">
        <v>45077</v>
      </c>
      <c r="E4" s="4">
        <v>0</v>
      </c>
      <c r="F4" s="4" t="e">
        <f>VLOOKUP(A4,HOP!A:L,12,0)</f>
        <v>#N/A</v>
      </c>
      <c r="G4" s="4" t="e">
        <f>VLOOKUP(A4,HOP!A:C,3,0)</f>
        <v>#N/A</v>
      </c>
      <c r="H4" s="4" t="e">
        <f t="shared" si="0"/>
        <v>#N/A</v>
      </c>
      <c r="I4" s="4" t="e">
        <f t="shared" si="1"/>
        <v>#N/A</v>
      </c>
      <c r="J4" s="4" t="e">
        <f>VLOOKUP(A4,HOP!A:U,21,0)</f>
        <v>#N/A</v>
      </c>
    </row>
    <row r="5" s="4" customFormat="1" spans="1:10">
      <c r="A5" s="5">
        <v>999223353922973</v>
      </c>
      <c r="B5" s="4" t="s">
        <v>27</v>
      </c>
      <c r="C5" s="6">
        <v>45075</v>
      </c>
      <c r="D5" s="6">
        <v>45077</v>
      </c>
      <c r="E5" s="4">
        <v>2036</v>
      </c>
      <c r="F5" s="4" t="str">
        <f>VLOOKUP(A5,HOP!A:L,12,0)</f>
        <v>2036.00</v>
      </c>
      <c r="G5" s="4" t="str">
        <f>VLOOKUP(A5,HOP!A:C,3,0)</f>
        <v>3172324</v>
      </c>
      <c r="H5" s="4">
        <f t="shared" si="0"/>
        <v>0</v>
      </c>
      <c r="I5" s="4" t="str">
        <f t="shared" si="1"/>
        <v>,3172324</v>
      </c>
      <c r="J5" s="4" t="str">
        <f>VLOOKUP(A5,HOP!A:U,21,0)</f>
        <v>直连</v>
      </c>
    </row>
    <row r="6" s="4" customFormat="1" spans="1:10">
      <c r="A6" s="5">
        <v>999223522300604</v>
      </c>
      <c r="B6" s="4" t="s">
        <v>27</v>
      </c>
      <c r="C6" s="6">
        <v>45075</v>
      </c>
      <c r="D6" s="6">
        <v>45077</v>
      </c>
      <c r="E6" s="4">
        <v>892</v>
      </c>
      <c r="F6" s="4" t="str">
        <f>VLOOKUP(A6,HOP!A:L,12,0)</f>
        <v>892.00</v>
      </c>
      <c r="G6" s="4" t="str">
        <f>VLOOKUP(A6,HOP!A:C,3,0)</f>
        <v>3204404</v>
      </c>
      <c r="H6" s="4">
        <f t="shared" si="0"/>
        <v>0</v>
      </c>
      <c r="I6" s="4" t="str">
        <f t="shared" si="1"/>
        <v>,3204404</v>
      </c>
      <c r="J6" s="4" t="str">
        <f>VLOOKUP(A6,HOP!A:U,21,0)</f>
        <v>直连</v>
      </c>
    </row>
    <row r="7" s="4" customFormat="1" spans="1:10">
      <c r="A7" s="5">
        <v>999223572175754</v>
      </c>
      <c r="B7" s="4" t="s">
        <v>27</v>
      </c>
      <c r="C7" s="6">
        <v>45074</v>
      </c>
      <c r="D7" s="6">
        <v>45077</v>
      </c>
      <c r="E7" s="4">
        <v>11535</v>
      </c>
      <c r="F7" s="4" t="str">
        <f>VLOOKUP(A7,HOP!A:L,12,0)</f>
        <v>11535.00</v>
      </c>
      <c r="G7" s="4" t="str">
        <f>VLOOKUP(A7,HOP!A:C,3,0)</f>
        <v>3212696</v>
      </c>
      <c r="H7" s="4">
        <f t="shared" si="0"/>
        <v>0</v>
      </c>
      <c r="I7" s="4" t="str">
        <f t="shared" si="1"/>
        <v>,3212696</v>
      </c>
      <c r="J7" s="4" t="str">
        <f>VLOOKUP(A7,HOP!A:U,21,0)</f>
        <v>直连</v>
      </c>
    </row>
    <row r="8" s="4" customFormat="1" spans="1:10">
      <c r="A8" s="5">
        <v>999223767328346</v>
      </c>
      <c r="B8" s="4" t="s">
        <v>27</v>
      </c>
      <c r="C8" s="6">
        <v>45076</v>
      </c>
      <c r="D8" s="6">
        <v>45077</v>
      </c>
      <c r="E8" s="4">
        <v>814</v>
      </c>
      <c r="F8" s="4" t="str">
        <f>VLOOKUP(A8,HOP!A:L,12,0)</f>
        <v>814.00</v>
      </c>
      <c r="G8" s="4" t="str">
        <f>VLOOKUP(A8,HOP!A:C,3,0)</f>
        <v>3263974</v>
      </c>
      <c r="H8" s="4">
        <f t="shared" si="0"/>
        <v>0</v>
      </c>
      <c r="I8" s="4" t="str">
        <f t="shared" si="1"/>
        <v>,3263974</v>
      </c>
      <c r="J8" s="4" t="str">
        <f>VLOOKUP(A8,HOP!A:U,21,0)</f>
        <v>直连</v>
      </c>
    </row>
    <row r="9" s="4" customFormat="1" spans="1:10">
      <c r="A9" s="5">
        <v>999223783072693</v>
      </c>
      <c r="B9" s="4" t="s">
        <v>27</v>
      </c>
      <c r="C9" s="6">
        <v>45072</v>
      </c>
      <c r="D9" s="6">
        <v>45077</v>
      </c>
      <c r="E9" s="4">
        <v>2645</v>
      </c>
      <c r="F9" s="4" t="str">
        <f>VLOOKUP(A9,HOP!A:L,12,0)</f>
        <v>2645.00</v>
      </c>
      <c r="G9" s="4" t="str">
        <f>VLOOKUP(A9,HOP!A:C,3,0)</f>
        <v>3270080</v>
      </c>
      <c r="H9" s="4">
        <f t="shared" si="0"/>
        <v>0</v>
      </c>
      <c r="I9" s="4" t="str">
        <f t="shared" si="1"/>
        <v>,3270080</v>
      </c>
      <c r="J9" s="4" t="str">
        <f>VLOOKUP(A9,HOP!A:U,21,0)</f>
        <v>直连</v>
      </c>
    </row>
    <row r="10" s="4" customFormat="1" hidden="1" spans="1:10">
      <c r="A10" s="5">
        <v>999223902482459</v>
      </c>
      <c r="B10" s="4" t="s">
        <v>27</v>
      </c>
      <c r="C10" s="6">
        <v>45073</v>
      </c>
      <c r="D10" s="6">
        <v>45077</v>
      </c>
      <c r="E10" s="4">
        <v>3296</v>
      </c>
      <c r="F10" s="4" t="str">
        <f>VLOOKUP(A10,HOP!A:L,12,0)</f>
        <v>3296.00</v>
      </c>
      <c r="G10" s="4" t="str">
        <f>VLOOKUP(A10,HOP!A:C,3,0)</f>
        <v>3302798</v>
      </c>
      <c r="H10" s="4">
        <f t="shared" si="0"/>
        <v>0</v>
      </c>
      <c r="I10" s="4" t="str">
        <f t="shared" si="1"/>
        <v>,3302798</v>
      </c>
      <c r="J10" s="4" t="str">
        <f>VLOOKUP(A10,HOP!A:U,21,0)</f>
        <v>直采</v>
      </c>
    </row>
    <row r="11" s="4" customFormat="1" hidden="1" spans="1:10">
      <c r="A11" s="5">
        <v>999223934849384</v>
      </c>
      <c r="B11" s="4" t="s">
        <v>27</v>
      </c>
      <c r="C11" s="6">
        <v>45076</v>
      </c>
      <c r="D11" s="6">
        <v>45077</v>
      </c>
      <c r="E11" s="4">
        <v>465</v>
      </c>
      <c r="F11" s="4" t="str">
        <f>VLOOKUP(A11,HOP!A:L,12,0)</f>
        <v>465.00</v>
      </c>
      <c r="G11" s="4" t="str">
        <f>VLOOKUP(A11,HOP!A:C,3,0)</f>
        <v>3308281</v>
      </c>
      <c r="H11" s="4">
        <f t="shared" si="0"/>
        <v>0</v>
      </c>
      <c r="I11" s="4" t="str">
        <f t="shared" si="1"/>
        <v>,3308281</v>
      </c>
      <c r="J11" s="4" t="str">
        <f>VLOOKUP(A11,HOP!A:U,21,0)</f>
        <v>直采</v>
      </c>
    </row>
    <row r="12" s="4" customFormat="1" hidden="1" spans="1:10">
      <c r="A12" s="5">
        <v>999223935022636</v>
      </c>
      <c r="B12" s="4" t="s">
        <v>27</v>
      </c>
      <c r="C12" s="6">
        <v>45076</v>
      </c>
      <c r="D12" s="6">
        <v>45077</v>
      </c>
      <c r="E12" s="4">
        <v>481</v>
      </c>
      <c r="F12" s="4" t="str">
        <f>VLOOKUP(A12,HOP!A:L,12,0)</f>
        <v>481.00</v>
      </c>
      <c r="G12" s="4" t="str">
        <f>VLOOKUP(A12,HOP!A:C,3,0)</f>
        <v>3308318</v>
      </c>
      <c r="H12" s="4">
        <f t="shared" si="0"/>
        <v>0</v>
      </c>
      <c r="I12" s="4" t="str">
        <f t="shared" si="1"/>
        <v>,3308318</v>
      </c>
      <c r="J12" s="4" t="str">
        <f>VLOOKUP(A12,HOP!A:U,21,0)</f>
        <v>直采</v>
      </c>
    </row>
    <row r="13" s="4" customFormat="1" hidden="1" spans="1:10">
      <c r="A13" s="5">
        <v>999223935093800</v>
      </c>
      <c r="B13" s="4" t="s">
        <v>27</v>
      </c>
      <c r="C13" s="6">
        <v>45076</v>
      </c>
      <c r="D13" s="6">
        <v>45077</v>
      </c>
      <c r="E13" s="4">
        <v>465</v>
      </c>
      <c r="F13" s="4" t="str">
        <f>VLOOKUP(A13,HOP!A:L,12,0)</f>
        <v>465.00</v>
      </c>
      <c r="G13" s="4" t="str">
        <f>VLOOKUP(A13,HOP!A:C,3,0)</f>
        <v>3308327</v>
      </c>
      <c r="H13" s="4">
        <f t="shared" si="0"/>
        <v>0</v>
      </c>
      <c r="I13" s="4" t="str">
        <f t="shared" si="1"/>
        <v>,3308327</v>
      </c>
      <c r="J13" s="4" t="str">
        <f>VLOOKUP(A13,HOP!A:U,21,0)</f>
        <v>直采</v>
      </c>
    </row>
    <row r="14" s="4" customFormat="1" spans="1:10">
      <c r="A14" s="5">
        <v>999224006404518</v>
      </c>
      <c r="B14" s="4" t="s">
        <v>27</v>
      </c>
      <c r="C14" s="6">
        <v>45076</v>
      </c>
      <c r="D14" s="6">
        <v>45077</v>
      </c>
      <c r="E14" s="4">
        <v>475</v>
      </c>
      <c r="F14" s="4" t="str">
        <f>VLOOKUP(A14,HOP!A:L,12,0)</f>
        <v>475.00</v>
      </c>
      <c r="G14" s="4" t="str">
        <f>VLOOKUP(A14,HOP!A:C,3,0)</f>
        <v>3327315</v>
      </c>
      <c r="H14" s="4">
        <f t="shared" si="0"/>
        <v>0</v>
      </c>
      <c r="I14" s="4" t="str">
        <f t="shared" si="1"/>
        <v>,3327315</v>
      </c>
      <c r="J14" s="4" t="str">
        <f>VLOOKUP(A14,HOP!A:U,21,0)</f>
        <v>直连</v>
      </c>
    </row>
    <row r="15" s="4" customFormat="1" spans="1:10">
      <c r="A15" s="5">
        <v>999224010981439</v>
      </c>
      <c r="B15" s="4" t="s">
        <v>27</v>
      </c>
      <c r="C15" s="6">
        <v>45076</v>
      </c>
      <c r="D15" s="6">
        <v>45077</v>
      </c>
      <c r="E15" s="4">
        <v>759</v>
      </c>
      <c r="F15" s="4" t="str">
        <f>VLOOKUP(A15,HOP!A:L,12,0)</f>
        <v>759.00</v>
      </c>
      <c r="G15" s="4" t="str">
        <f>VLOOKUP(A15,HOP!A:C,3,0)</f>
        <v>3328636</v>
      </c>
      <c r="H15" s="4">
        <f t="shared" si="0"/>
        <v>0</v>
      </c>
      <c r="I15" s="4" t="str">
        <f t="shared" si="1"/>
        <v>,3328636</v>
      </c>
      <c r="J15" s="4" t="str">
        <f>VLOOKUP(A15,HOP!A:U,21,0)</f>
        <v>直连</v>
      </c>
    </row>
    <row r="16" s="4" customFormat="1" hidden="1" spans="1:10">
      <c r="A16" s="5">
        <v>999224031746959</v>
      </c>
      <c r="B16" s="4" t="s">
        <v>27</v>
      </c>
      <c r="C16" s="6">
        <v>45072</v>
      </c>
      <c r="D16" s="6">
        <v>45077</v>
      </c>
      <c r="E16" s="4">
        <v>2325</v>
      </c>
      <c r="F16" s="4" t="str">
        <f>VLOOKUP(A16,HOP!A:L,12,0)</f>
        <v>2325.00</v>
      </c>
      <c r="G16" s="4" t="str">
        <f>VLOOKUP(A16,HOP!A:C,3,0)</f>
        <v>3335099</v>
      </c>
      <c r="H16" s="4">
        <f t="shared" si="0"/>
        <v>0</v>
      </c>
      <c r="I16" s="4" t="str">
        <f t="shared" si="1"/>
        <v>,3335099</v>
      </c>
      <c r="J16" s="4" t="str">
        <f>VLOOKUP(A16,HOP!A:U,21,0)</f>
        <v>直采</v>
      </c>
    </row>
    <row r="17" s="4" customFormat="1" spans="1:10">
      <c r="A17" s="5">
        <v>999224035381521</v>
      </c>
      <c r="B17" s="4" t="s">
        <v>27</v>
      </c>
      <c r="C17" s="6">
        <v>45075</v>
      </c>
      <c r="D17" s="6">
        <v>45077</v>
      </c>
      <c r="E17" s="4">
        <v>860</v>
      </c>
      <c r="F17" s="4" t="str">
        <f>VLOOKUP(A17,HOP!A:L,12,0)</f>
        <v>860.00</v>
      </c>
      <c r="G17" s="4" t="str">
        <f>VLOOKUP(A17,HOP!A:C,3,0)</f>
        <v>3336751</v>
      </c>
      <c r="H17" s="4">
        <f t="shared" si="0"/>
        <v>0</v>
      </c>
      <c r="I17" s="4" t="str">
        <f t="shared" si="1"/>
        <v>,3336751</v>
      </c>
      <c r="J17" s="4" t="str">
        <f>VLOOKUP(A17,HOP!A:U,21,0)</f>
        <v>直连</v>
      </c>
    </row>
    <row r="18" s="4" customFormat="1" hidden="1" spans="1:10">
      <c r="A18" s="5">
        <v>24035478673</v>
      </c>
      <c r="B18" s="4" t="s">
        <v>27</v>
      </c>
      <c r="C18" s="6">
        <v>45073</v>
      </c>
      <c r="D18" s="6">
        <v>45077</v>
      </c>
      <c r="E18" s="4">
        <v>6716</v>
      </c>
      <c r="F18" s="4" t="str">
        <f>VLOOKUP(A18,HOP!A:L,12,0)</f>
        <v>6716.00</v>
      </c>
      <c r="G18" s="4" t="str">
        <f>VLOOKUP(A18,HOP!A:C,3,0)</f>
        <v>3336780</v>
      </c>
      <c r="H18" s="4">
        <f t="shared" si="0"/>
        <v>0</v>
      </c>
      <c r="I18" s="4" t="str">
        <f t="shared" si="1"/>
        <v>,3336780</v>
      </c>
      <c r="J18" s="4" t="str">
        <f>VLOOKUP(A18,HOP!A:U,21,0)</f>
        <v>直采</v>
      </c>
    </row>
    <row r="19" s="4" customFormat="1" spans="1:10">
      <c r="A19" s="5">
        <v>999224047297775</v>
      </c>
      <c r="B19" s="4" t="s">
        <v>27</v>
      </c>
      <c r="C19" s="6">
        <v>45074</v>
      </c>
      <c r="D19" s="6">
        <v>45077</v>
      </c>
      <c r="E19" s="4">
        <v>12918</v>
      </c>
      <c r="F19" s="4" t="str">
        <f>VLOOKUP(A19,HOP!A:L,12,0)</f>
        <v>12918.00</v>
      </c>
      <c r="G19" s="4" t="str">
        <f>VLOOKUP(A19,HOP!A:C,3,0)</f>
        <v>3339649</v>
      </c>
      <c r="H19" s="4">
        <f t="shared" si="0"/>
        <v>0</v>
      </c>
      <c r="I19" s="4" t="str">
        <f t="shared" si="1"/>
        <v>,3339649</v>
      </c>
      <c r="J19" s="4" t="str">
        <f>VLOOKUP(A19,HOP!A:U,21,0)</f>
        <v>直连</v>
      </c>
    </row>
    <row r="20" s="4" customFormat="1" spans="1:10">
      <c r="A20" s="5">
        <v>999224058003267</v>
      </c>
      <c r="B20" s="4" t="s">
        <v>27</v>
      </c>
      <c r="C20" s="6">
        <v>45074</v>
      </c>
      <c r="D20" s="6">
        <v>45077</v>
      </c>
      <c r="E20" s="4">
        <v>4974</v>
      </c>
      <c r="F20" s="4" t="str">
        <f>VLOOKUP(A20,HOP!A:L,12,0)</f>
        <v>4974.00</v>
      </c>
      <c r="G20" s="4" t="str">
        <f>VLOOKUP(A20,HOP!A:C,3,0)</f>
        <v>3342972</v>
      </c>
      <c r="H20" s="4">
        <f t="shared" si="0"/>
        <v>0</v>
      </c>
      <c r="I20" s="4" t="str">
        <f t="shared" si="1"/>
        <v>,3342972</v>
      </c>
      <c r="J20" s="4" t="str">
        <f>VLOOKUP(A20,HOP!A:U,21,0)</f>
        <v>直连</v>
      </c>
    </row>
    <row r="21" s="4" customFormat="1" spans="1:10">
      <c r="A21" s="5">
        <v>999224060531388</v>
      </c>
      <c r="B21" s="4" t="s">
        <v>27</v>
      </c>
      <c r="C21" s="6">
        <v>45076</v>
      </c>
      <c r="D21" s="6">
        <v>45077</v>
      </c>
      <c r="E21" s="4">
        <v>961</v>
      </c>
      <c r="F21" s="4" t="str">
        <f>VLOOKUP(A21,HOP!A:L,12,0)</f>
        <v>961.00</v>
      </c>
      <c r="G21" s="4" t="str">
        <f>VLOOKUP(A21,HOP!A:C,3,0)</f>
        <v>3343606</v>
      </c>
      <c r="H21" s="4">
        <f t="shared" si="0"/>
        <v>0</v>
      </c>
      <c r="I21" s="4" t="str">
        <f t="shared" si="1"/>
        <v>,3343606</v>
      </c>
      <c r="J21" s="4" t="str">
        <f>VLOOKUP(A21,HOP!A:U,21,0)</f>
        <v>直连</v>
      </c>
    </row>
    <row r="22" s="4" customFormat="1" spans="1:10">
      <c r="A22" s="5">
        <v>999224061512547</v>
      </c>
      <c r="B22" s="4" t="s">
        <v>27</v>
      </c>
      <c r="C22" s="6">
        <v>45075</v>
      </c>
      <c r="D22" s="6">
        <v>45077</v>
      </c>
      <c r="E22" s="4">
        <v>1544</v>
      </c>
      <c r="F22" s="4" t="str">
        <f>VLOOKUP(A22,HOP!A:L,12,0)</f>
        <v>1544.00</v>
      </c>
      <c r="G22" s="4" t="str">
        <f>VLOOKUP(A22,HOP!A:C,3,0)</f>
        <v>3344081</v>
      </c>
      <c r="H22" s="4">
        <f t="shared" si="0"/>
        <v>0</v>
      </c>
      <c r="I22" s="4" t="str">
        <f t="shared" si="1"/>
        <v>,3344081</v>
      </c>
      <c r="J22" s="4" t="str">
        <f>VLOOKUP(A22,HOP!A:U,21,0)</f>
        <v>直连</v>
      </c>
    </row>
    <row r="23" s="4" customFormat="1" hidden="1" spans="1:10">
      <c r="A23" s="5">
        <v>999224078412619</v>
      </c>
      <c r="B23" s="4" t="s">
        <v>27</v>
      </c>
      <c r="C23" s="6">
        <v>45076</v>
      </c>
      <c r="D23" s="6">
        <v>45077</v>
      </c>
      <c r="E23" s="4">
        <v>475</v>
      </c>
      <c r="F23" s="4" t="str">
        <f>VLOOKUP(A23,HOP!A:L,12,0)</f>
        <v>475.00</v>
      </c>
      <c r="G23" s="4" t="str">
        <f>VLOOKUP(A23,HOP!A:C,3,0)</f>
        <v>3349008</v>
      </c>
      <c r="H23" s="4">
        <f t="shared" si="0"/>
        <v>0</v>
      </c>
      <c r="I23" s="4" t="str">
        <f t="shared" si="1"/>
        <v>,3349008</v>
      </c>
      <c r="J23" s="4" t="str">
        <f>VLOOKUP(A23,HOP!A:U,21,0)</f>
        <v>直采</v>
      </c>
    </row>
    <row r="24" s="4" customFormat="1" spans="1:10">
      <c r="A24" s="5">
        <v>999224083119505</v>
      </c>
      <c r="B24" s="4" t="s">
        <v>27</v>
      </c>
      <c r="C24" s="6">
        <v>45076</v>
      </c>
      <c r="D24" s="6">
        <v>45077</v>
      </c>
      <c r="E24" s="4">
        <v>1336</v>
      </c>
      <c r="F24" s="4" t="str">
        <f>VLOOKUP(A24,HOP!A:L,12,0)</f>
        <v>1336.00</v>
      </c>
      <c r="G24" s="4" t="str">
        <f>VLOOKUP(A24,HOP!A:C,3,0)</f>
        <v>3351066</v>
      </c>
      <c r="H24" s="4">
        <f t="shared" si="0"/>
        <v>0</v>
      </c>
      <c r="I24" s="4" t="str">
        <f t="shared" si="1"/>
        <v>,3351066</v>
      </c>
      <c r="J24" s="4" t="str">
        <f>VLOOKUP(A24,HOP!A:U,21,0)</f>
        <v>直连</v>
      </c>
    </row>
    <row r="25" s="4" customFormat="1" spans="1:10">
      <c r="A25" s="5">
        <v>999224116227892</v>
      </c>
      <c r="B25" s="4" t="s">
        <v>27</v>
      </c>
      <c r="C25" s="6">
        <v>45076</v>
      </c>
      <c r="D25" s="6">
        <v>45077</v>
      </c>
      <c r="E25" s="4">
        <v>920</v>
      </c>
      <c r="F25" s="4" t="str">
        <f>VLOOKUP(A25,HOP!A:L,12,0)</f>
        <v>920.00</v>
      </c>
      <c r="G25" s="4" t="str">
        <f>VLOOKUP(A25,HOP!A:C,3,0)</f>
        <v>3360957</v>
      </c>
      <c r="H25" s="4">
        <f t="shared" si="0"/>
        <v>0</v>
      </c>
      <c r="I25" s="4" t="str">
        <f t="shared" si="1"/>
        <v>,3360957</v>
      </c>
      <c r="J25" s="4" t="str">
        <f>VLOOKUP(A25,HOP!A:U,21,0)</f>
        <v>直连</v>
      </c>
    </row>
    <row r="26" s="4" customFormat="1" hidden="1" spans="1:10">
      <c r="A26" s="5">
        <v>999224144433276</v>
      </c>
      <c r="B26" s="4" t="s">
        <v>27</v>
      </c>
      <c r="C26" s="6">
        <v>45076</v>
      </c>
      <c r="D26" s="6">
        <v>45077</v>
      </c>
      <c r="E26" s="4">
        <v>583</v>
      </c>
      <c r="F26" s="4" t="str">
        <f>VLOOKUP(A26,HOP!A:L,12,0)</f>
        <v>583.00</v>
      </c>
      <c r="G26" s="4" t="str">
        <f>VLOOKUP(A26,HOP!A:C,3,0)</f>
        <v>3371860</v>
      </c>
      <c r="H26" s="4">
        <f t="shared" si="0"/>
        <v>0</v>
      </c>
      <c r="I26" s="4" t="str">
        <f t="shared" si="1"/>
        <v>,3371860</v>
      </c>
      <c r="J26" s="4" t="str">
        <f>VLOOKUP(A26,HOP!A:U,21,0)</f>
        <v>直采</v>
      </c>
    </row>
    <row r="27" s="4" customFormat="1" hidden="1" spans="1:10">
      <c r="A27" s="5">
        <v>999224151635978</v>
      </c>
      <c r="B27" s="4" t="s">
        <v>27</v>
      </c>
      <c r="C27" s="6">
        <v>45076</v>
      </c>
      <c r="D27" s="6">
        <v>45077</v>
      </c>
      <c r="E27" s="4">
        <v>0</v>
      </c>
      <c r="F27" s="4" t="e">
        <f>VLOOKUP(A27,HOP!A:L,12,0)</f>
        <v>#N/A</v>
      </c>
      <c r="G27" s="4" t="e">
        <f>VLOOKUP(A27,HOP!A:C,3,0)</f>
        <v>#N/A</v>
      </c>
      <c r="H27" s="4" t="e">
        <f t="shared" si="0"/>
        <v>#N/A</v>
      </c>
      <c r="I27" s="4" t="e">
        <f t="shared" si="1"/>
        <v>#N/A</v>
      </c>
      <c r="J27" s="4" t="e">
        <f>VLOOKUP(A27,HOP!A:U,21,0)</f>
        <v>#N/A</v>
      </c>
    </row>
    <row r="28" s="4" customFormat="1" spans="1:10">
      <c r="A28" s="5">
        <v>999224162481998</v>
      </c>
      <c r="B28" s="4" t="s">
        <v>27</v>
      </c>
      <c r="C28" s="6">
        <v>45075</v>
      </c>
      <c r="D28" s="6">
        <v>45077</v>
      </c>
      <c r="E28" s="4">
        <v>2362</v>
      </c>
      <c r="F28" s="4" t="str">
        <f>VLOOKUP(A28,HOP!A:L,12,0)</f>
        <v>2362.00</v>
      </c>
      <c r="G28" s="4" t="str">
        <f>VLOOKUP(A28,HOP!A:C,3,0)</f>
        <v>3378212</v>
      </c>
      <c r="H28" s="4">
        <f t="shared" si="0"/>
        <v>0</v>
      </c>
      <c r="I28" s="4" t="str">
        <f t="shared" si="1"/>
        <v>,3378212</v>
      </c>
      <c r="J28" s="4" t="str">
        <f>VLOOKUP(A28,HOP!A:U,21,0)</f>
        <v>直连</v>
      </c>
    </row>
    <row r="29" s="4" customFormat="1" hidden="1" spans="1:10">
      <c r="A29" s="5">
        <v>999224177627723</v>
      </c>
      <c r="B29" s="4" t="s">
        <v>27</v>
      </c>
      <c r="C29" s="6">
        <v>45072</v>
      </c>
      <c r="D29" s="6">
        <v>45077</v>
      </c>
      <c r="E29" s="4">
        <v>7575</v>
      </c>
      <c r="F29" s="4" t="str">
        <f>VLOOKUP(A29,HOP!A:L,12,0)</f>
        <v>7575.00</v>
      </c>
      <c r="G29" s="4" t="str">
        <f>VLOOKUP(A29,HOP!A:C,3,0)</f>
        <v>3380618</v>
      </c>
      <c r="H29" s="4">
        <f t="shared" si="0"/>
        <v>0</v>
      </c>
      <c r="I29" s="4" t="str">
        <f t="shared" si="1"/>
        <v>,3380618</v>
      </c>
      <c r="J29" s="4" t="str">
        <f>VLOOKUP(A29,HOP!A:U,21,0)</f>
        <v>直采</v>
      </c>
    </row>
    <row r="30" s="4" customFormat="1" spans="1:10">
      <c r="A30" s="5">
        <v>999224187280056</v>
      </c>
      <c r="B30" s="4" t="s">
        <v>27</v>
      </c>
      <c r="C30" s="6">
        <v>45076</v>
      </c>
      <c r="D30" s="6">
        <v>45077</v>
      </c>
      <c r="E30" s="4">
        <v>374</v>
      </c>
      <c r="F30" s="4" t="str">
        <f>VLOOKUP(A30,HOP!A:L,12,0)</f>
        <v>374.00</v>
      </c>
      <c r="G30" s="4" t="str">
        <f>VLOOKUP(A30,HOP!A:C,3,0)</f>
        <v>3382385</v>
      </c>
      <c r="H30" s="4">
        <f t="shared" si="0"/>
        <v>0</v>
      </c>
      <c r="I30" s="4" t="str">
        <f t="shared" si="1"/>
        <v>,3382385</v>
      </c>
      <c r="J30" s="4" t="str">
        <f>VLOOKUP(A30,HOP!A:U,21,0)</f>
        <v>直连</v>
      </c>
    </row>
    <row r="31" s="4" customFormat="1" hidden="1" spans="1:10">
      <c r="A31" s="5">
        <v>999224195924378</v>
      </c>
      <c r="B31" s="4" t="s">
        <v>27</v>
      </c>
      <c r="C31" s="6">
        <v>45076</v>
      </c>
      <c r="D31" s="6">
        <v>45077</v>
      </c>
      <c r="E31" s="4">
        <v>0</v>
      </c>
      <c r="F31" s="4" t="e">
        <f>VLOOKUP(A31,HOP!A:L,12,0)</f>
        <v>#N/A</v>
      </c>
      <c r="G31" s="4" t="e">
        <f>VLOOKUP(A31,HOP!A:C,3,0)</f>
        <v>#N/A</v>
      </c>
      <c r="H31" s="4" t="e">
        <f t="shared" si="0"/>
        <v>#N/A</v>
      </c>
      <c r="I31" s="4" t="e">
        <f t="shared" si="1"/>
        <v>#N/A</v>
      </c>
      <c r="J31" s="4" t="e">
        <f>VLOOKUP(A31,HOP!A:U,21,0)</f>
        <v>#N/A</v>
      </c>
    </row>
    <row r="32" s="4" customFormat="1" spans="1:10">
      <c r="A32" s="5">
        <v>999224267400708</v>
      </c>
      <c r="B32" s="4" t="s">
        <v>27</v>
      </c>
      <c r="C32" s="6">
        <v>45076</v>
      </c>
      <c r="D32" s="6">
        <v>45077</v>
      </c>
      <c r="E32" s="4">
        <v>289</v>
      </c>
      <c r="F32" s="4" t="str">
        <f>VLOOKUP(A32,HOP!A:L,12,0)</f>
        <v>289.00</v>
      </c>
      <c r="G32" s="4" t="str">
        <f>VLOOKUP(A32,HOP!A:C,3,0)</f>
        <v>3389576</v>
      </c>
      <c r="H32" s="4">
        <f t="shared" si="0"/>
        <v>0</v>
      </c>
      <c r="I32" s="4" t="str">
        <f t="shared" si="1"/>
        <v>,3389576</v>
      </c>
      <c r="J32" s="4" t="str">
        <f>VLOOKUP(A32,HOP!A:U,21,0)</f>
        <v>直连</v>
      </c>
    </row>
    <row r="33" s="4" customFormat="1" spans="1:10">
      <c r="A33" s="5">
        <v>999224268290111</v>
      </c>
      <c r="B33" s="4" t="s">
        <v>27</v>
      </c>
      <c r="C33" s="6">
        <v>45072</v>
      </c>
      <c r="D33" s="6">
        <v>45077</v>
      </c>
      <c r="E33" s="4">
        <v>6549</v>
      </c>
      <c r="F33" s="4">
        <v>6549</v>
      </c>
      <c r="G33" s="4" t="str">
        <f>VLOOKUP(A33,HOP!A:C,3,0)</f>
        <v>3389805</v>
      </c>
      <c r="H33" s="4">
        <f t="shared" si="0"/>
        <v>0</v>
      </c>
      <c r="I33" s="4" t="str">
        <f t="shared" si="1"/>
        <v>,3389805</v>
      </c>
      <c r="J33" s="4" t="str">
        <f>VLOOKUP(A33,HOP!A:U,21,0)</f>
        <v>直连</v>
      </c>
    </row>
    <row r="34" s="4" customFormat="1" hidden="1" spans="1:10">
      <c r="A34" s="5">
        <v>999224270351296</v>
      </c>
      <c r="B34" s="4" t="s">
        <v>27</v>
      </c>
      <c r="C34" s="6">
        <v>45076</v>
      </c>
      <c r="D34" s="6">
        <v>45077</v>
      </c>
      <c r="E34" s="4">
        <v>0</v>
      </c>
      <c r="F34" s="4" t="e">
        <f>VLOOKUP(A34,HOP!A:L,12,0)</f>
        <v>#N/A</v>
      </c>
      <c r="G34" s="4" t="e">
        <f>VLOOKUP(A34,HOP!A:C,3,0)</f>
        <v>#N/A</v>
      </c>
      <c r="H34" s="4" t="e">
        <f t="shared" si="0"/>
        <v>#N/A</v>
      </c>
      <c r="I34" s="4" t="e">
        <f t="shared" si="1"/>
        <v>#N/A</v>
      </c>
      <c r="J34" s="4" t="e">
        <f>VLOOKUP(A34,HOP!A:U,21,0)</f>
        <v>#N/A</v>
      </c>
    </row>
    <row r="35" s="4" customFormat="1" spans="1:10">
      <c r="A35" s="5">
        <v>999224283973048</v>
      </c>
      <c r="B35" s="4" t="s">
        <v>27</v>
      </c>
      <c r="C35" s="6">
        <v>45075</v>
      </c>
      <c r="D35" s="6">
        <v>45077</v>
      </c>
      <c r="E35" s="4">
        <v>762</v>
      </c>
      <c r="F35" s="4" t="str">
        <f>VLOOKUP(A35,HOP!A:L,12,0)</f>
        <v>762.00</v>
      </c>
      <c r="G35" s="4" t="str">
        <f>VLOOKUP(A35,HOP!A:C,3,0)</f>
        <v>3392803</v>
      </c>
      <c r="H35" s="4">
        <f t="shared" ref="H35:H66" si="2">E35-F35</f>
        <v>0</v>
      </c>
      <c r="I35" s="4" t="str">
        <f t="shared" ref="I35:I66" si="3">$I$1&amp;G35</f>
        <v>,3392803</v>
      </c>
      <c r="J35" s="4" t="str">
        <f>VLOOKUP(A35,HOP!A:U,21,0)</f>
        <v>直连</v>
      </c>
    </row>
    <row r="36" s="4" customFormat="1" spans="1:10">
      <c r="A36" s="5">
        <v>999224283988651</v>
      </c>
      <c r="B36" s="4" t="s">
        <v>27</v>
      </c>
      <c r="C36" s="6">
        <v>45076</v>
      </c>
      <c r="D36" s="6">
        <v>45077</v>
      </c>
      <c r="E36" s="4">
        <v>397</v>
      </c>
      <c r="F36" s="4" t="str">
        <f>VLOOKUP(A36,HOP!A:L,12,0)</f>
        <v>397.00</v>
      </c>
      <c r="G36" s="4" t="str">
        <f>VLOOKUP(A36,HOP!A:C,3,0)</f>
        <v>3392809</v>
      </c>
      <c r="H36" s="4">
        <f t="shared" si="2"/>
        <v>0</v>
      </c>
      <c r="I36" s="4" t="str">
        <f t="shared" si="3"/>
        <v>,3392809</v>
      </c>
      <c r="J36" s="4" t="str">
        <f>VLOOKUP(A36,HOP!A:U,21,0)</f>
        <v>直连</v>
      </c>
    </row>
    <row r="37" s="4" customFormat="1" spans="1:10">
      <c r="A37" s="5">
        <v>999224283994749</v>
      </c>
      <c r="B37" s="4" t="s">
        <v>27</v>
      </c>
      <c r="C37" s="6">
        <v>45076</v>
      </c>
      <c r="D37" s="6">
        <v>45077</v>
      </c>
      <c r="E37" s="4">
        <v>359</v>
      </c>
      <c r="F37" s="4" t="str">
        <f>VLOOKUP(A37,HOP!A:L,12,0)</f>
        <v>359.00</v>
      </c>
      <c r="G37" s="4" t="str">
        <f>VLOOKUP(A37,HOP!A:C,3,0)</f>
        <v>3392826</v>
      </c>
      <c r="H37" s="4">
        <f t="shared" si="2"/>
        <v>0</v>
      </c>
      <c r="I37" s="4" t="str">
        <f t="shared" si="3"/>
        <v>,3392826</v>
      </c>
      <c r="J37" s="4" t="str">
        <f>VLOOKUP(A37,HOP!A:U,21,0)</f>
        <v>直连</v>
      </c>
    </row>
    <row r="38" s="4" customFormat="1" spans="1:10">
      <c r="A38" s="5">
        <v>999224287786809</v>
      </c>
      <c r="B38" s="4" t="s">
        <v>27</v>
      </c>
      <c r="C38" s="6">
        <v>45076</v>
      </c>
      <c r="D38" s="6">
        <v>45077</v>
      </c>
      <c r="E38" s="4">
        <v>470</v>
      </c>
      <c r="F38" s="4" t="str">
        <f>VLOOKUP(A38,HOP!A:L,12,0)</f>
        <v>470.00</v>
      </c>
      <c r="G38" s="4" t="str">
        <f>VLOOKUP(A38,HOP!A:C,3,0)</f>
        <v>3393944</v>
      </c>
      <c r="H38" s="4">
        <f t="shared" si="2"/>
        <v>0</v>
      </c>
      <c r="I38" s="4" t="str">
        <f t="shared" si="3"/>
        <v>,3393944</v>
      </c>
      <c r="J38" s="4" t="str">
        <f>VLOOKUP(A38,HOP!A:U,21,0)</f>
        <v>直连</v>
      </c>
    </row>
    <row r="39" s="4" customFormat="1" spans="1:10">
      <c r="A39" s="5">
        <v>999224288505929</v>
      </c>
      <c r="B39" s="4" t="s">
        <v>27</v>
      </c>
      <c r="C39" s="6">
        <v>45075</v>
      </c>
      <c r="D39" s="6">
        <v>45077</v>
      </c>
      <c r="E39" s="4">
        <v>1300</v>
      </c>
      <c r="F39" s="4" t="str">
        <f>VLOOKUP(A39,HOP!A:L,12,0)</f>
        <v>1300.00</v>
      </c>
      <c r="G39" s="4" t="str">
        <f>VLOOKUP(A39,HOP!A:C,3,0)</f>
        <v>3394120</v>
      </c>
      <c r="H39" s="4">
        <f t="shared" si="2"/>
        <v>0</v>
      </c>
      <c r="I39" s="4" t="str">
        <f t="shared" si="3"/>
        <v>,3394120</v>
      </c>
      <c r="J39" s="4" t="str">
        <f>VLOOKUP(A39,HOP!A:U,21,0)</f>
        <v>直连</v>
      </c>
    </row>
    <row r="40" s="4" customFormat="1" spans="1:10">
      <c r="A40" s="5">
        <v>999224290658196</v>
      </c>
      <c r="B40" s="4" t="s">
        <v>27</v>
      </c>
      <c r="C40" s="6">
        <v>45075</v>
      </c>
      <c r="D40" s="6">
        <v>45077</v>
      </c>
      <c r="E40" s="4">
        <v>3098</v>
      </c>
      <c r="F40" s="4" t="str">
        <f>VLOOKUP(A40,HOP!A:L,12,0)</f>
        <v>3098.00</v>
      </c>
      <c r="G40" s="4" t="str">
        <f>VLOOKUP(A40,HOP!A:C,3,0)</f>
        <v>3394633</v>
      </c>
      <c r="H40" s="4">
        <f t="shared" si="2"/>
        <v>0</v>
      </c>
      <c r="I40" s="4" t="str">
        <f t="shared" si="3"/>
        <v>,3394633</v>
      </c>
      <c r="J40" s="4" t="str">
        <f>VLOOKUP(A40,HOP!A:U,21,0)</f>
        <v>直连</v>
      </c>
    </row>
    <row r="41" s="4" customFormat="1" spans="1:11">
      <c r="A41" s="5">
        <v>999224306106606</v>
      </c>
      <c r="B41" s="4" t="s">
        <v>27</v>
      </c>
      <c r="C41" s="6">
        <v>45076</v>
      </c>
      <c r="D41" s="6">
        <v>45077</v>
      </c>
      <c r="E41" s="4">
        <v>222.91</v>
      </c>
      <c r="F41" s="4" t="str">
        <f>VLOOKUP(A41,HOP!A:L,12,0)</f>
        <v>222.59</v>
      </c>
      <c r="G41" s="4" t="str">
        <f>VLOOKUP(A41,HOP!A:C,3,0)</f>
        <v>3397919</v>
      </c>
      <c r="H41" s="4">
        <f t="shared" si="2"/>
        <v>0.319999999999993</v>
      </c>
      <c r="I41" s="4" t="str">
        <f t="shared" si="3"/>
        <v>,3397919</v>
      </c>
      <c r="J41" s="4" t="str">
        <f>VLOOKUP(A41,HOP!A:U,21,0)</f>
        <v>直连</v>
      </c>
      <c r="K41" s="7"/>
    </row>
    <row r="42" s="4" customFormat="1" spans="1:10">
      <c r="A42" s="5">
        <v>999224306242028</v>
      </c>
      <c r="B42" s="4" t="s">
        <v>27</v>
      </c>
      <c r="C42" s="6">
        <v>45075</v>
      </c>
      <c r="D42" s="6">
        <v>45077</v>
      </c>
      <c r="E42" s="4">
        <v>1934</v>
      </c>
      <c r="F42" s="4" t="str">
        <f>VLOOKUP(A42,HOP!A:L,12,0)</f>
        <v>1934.00</v>
      </c>
      <c r="G42" s="4" t="str">
        <f>VLOOKUP(A42,HOP!A:C,3,0)</f>
        <v>3397966</v>
      </c>
      <c r="H42" s="4">
        <f t="shared" si="2"/>
        <v>0</v>
      </c>
      <c r="I42" s="4" t="str">
        <f t="shared" si="3"/>
        <v>,3397966</v>
      </c>
      <c r="J42" s="4" t="str">
        <f>VLOOKUP(A42,HOP!A:U,21,0)</f>
        <v>直连</v>
      </c>
    </row>
    <row r="43" s="4" customFormat="1" spans="1:10">
      <c r="A43" s="5">
        <v>999224326429142</v>
      </c>
      <c r="B43" s="4" t="s">
        <v>27</v>
      </c>
      <c r="C43" s="6">
        <v>45076</v>
      </c>
      <c r="D43" s="6">
        <v>45077</v>
      </c>
      <c r="E43" s="4">
        <v>1106</v>
      </c>
      <c r="F43" s="4" t="str">
        <f>VLOOKUP(A43,HOP!A:L,12,0)</f>
        <v>1106.00</v>
      </c>
      <c r="G43" s="4" t="str">
        <f>VLOOKUP(A43,HOP!A:C,3,0)</f>
        <v>3401588</v>
      </c>
      <c r="H43" s="4">
        <f t="shared" si="2"/>
        <v>0</v>
      </c>
      <c r="I43" s="4" t="str">
        <f t="shared" si="3"/>
        <v>,3401588</v>
      </c>
      <c r="J43" s="4" t="str">
        <f>VLOOKUP(A43,HOP!A:U,21,0)</f>
        <v>直连</v>
      </c>
    </row>
    <row r="44" s="4" customFormat="1" spans="1:10">
      <c r="A44" s="5">
        <v>999224334607877</v>
      </c>
      <c r="B44" s="4" t="s">
        <v>27</v>
      </c>
      <c r="C44" s="6">
        <v>45076</v>
      </c>
      <c r="D44" s="6">
        <v>45077</v>
      </c>
      <c r="E44" s="4">
        <v>626</v>
      </c>
      <c r="F44" s="4" t="str">
        <f>VLOOKUP(A44,HOP!A:L,12,0)</f>
        <v>626.00</v>
      </c>
      <c r="G44" s="4" t="str">
        <f>VLOOKUP(A44,HOP!A:C,3,0)</f>
        <v>3403362</v>
      </c>
      <c r="H44" s="4">
        <f t="shared" si="2"/>
        <v>0</v>
      </c>
      <c r="I44" s="4" t="str">
        <f t="shared" si="3"/>
        <v>,3403362</v>
      </c>
      <c r="J44" s="4" t="str">
        <f>VLOOKUP(A44,HOP!A:U,21,0)</f>
        <v>直连</v>
      </c>
    </row>
    <row r="45" s="4" customFormat="1" spans="1:10">
      <c r="A45" s="5">
        <v>999224336323189</v>
      </c>
      <c r="B45" s="4" t="s">
        <v>27</v>
      </c>
      <c r="C45" s="6">
        <v>45074</v>
      </c>
      <c r="D45" s="6">
        <v>45077</v>
      </c>
      <c r="E45" s="4">
        <v>2208</v>
      </c>
      <c r="F45" s="4" t="str">
        <f>VLOOKUP(A45,HOP!A:L,12,0)</f>
        <v>2208.00</v>
      </c>
      <c r="G45" s="4" t="str">
        <f>VLOOKUP(A45,HOP!A:C,3,0)</f>
        <v>3403824</v>
      </c>
      <c r="H45" s="4">
        <f t="shared" si="2"/>
        <v>0</v>
      </c>
      <c r="I45" s="4" t="str">
        <f t="shared" si="3"/>
        <v>,3403824</v>
      </c>
      <c r="J45" s="4" t="str">
        <f>VLOOKUP(A45,HOP!A:U,21,0)</f>
        <v>直连</v>
      </c>
    </row>
    <row r="46" s="4" customFormat="1" spans="1:10">
      <c r="A46" s="5">
        <v>999224337929614</v>
      </c>
      <c r="B46" s="4" t="s">
        <v>27</v>
      </c>
      <c r="C46" s="6">
        <v>45076</v>
      </c>
      <c r="D46" s="6">
        <v>45077</v>
      </c>
      <c r="E46" s="4">
        <v>1089</v>
      </c>
      <c r="F46" s="4" t="str">
        <f>VLOOKUP(A46,HOP!A:L,12,0)</f>
        <v>1089.00</v>
      </c>
      <c r="G46" s="4" t="str">
        <f>VLOOKUP(A46,HOP!A:C,3,0)</f>
        <v>3404429</v>
      </c>
      <c r="H46" s="4">
        <f t="shared" si="2"/>
        <v>0</v>
      </c>
      <c r="I46" s="4" t="str">
        <f t="shared" si="3"/>
        <v>,3404429</v>
      </c>
      <c r="J46" s="4" t="str">
        <f>VLOOKUP(A46,HOP!A:U,21,0)</f>
        <v>直连</v>
      </c>
    </row>
    <row r="47" s="4" customFormat="1" spans="1:10">
      <c r="A47" s="5">
        <v>999224351784702</v>
      </c>
      <c r="B47" s="4" t="s">
        <v>27</v>
      </c>
      <c r="C47" s="6">
        <v>45076</v>
      </c>
      <c r="D47" s="6">
        <v>45077</v>
      </c>
      <c r="E47" s="4">
        <v>371</v>
      </c>
      <c r="F47" s="4" t="str">
        <f>VLOOKUP(A47,HOP!A:L,12,0)</f>
        <v>371.00</v>
      </c>
      <c r="G47" s="4" t="str">
        <f>VLOOKUP(A47,HOP!A:C,3,0)</f>
        <v>3406081</v>
      </c>
      <c r="H47" s="4">
        <f t="shared" si="2"/>
        <v>0</v>
      </c>
      <c r="I47" s="4" t="str">
        <f t="shared" si="3"/>
        <v>,3406081</v>
      </c>
      <c r="J47" s="4" t="str">
        <f>VLOOKUP(A47,HOP!A:U,21,0)</f>
        <v>直连</v>
      </c>
    </row>
    <row r="48" s="4" customFormat="1" spans="1:10">
      <c r="A48" s="5">
        <v>999224354138361</v>
      </c>
      <c r="B48" s="4" t="s">
        <v>27</v>
      </c>
      <c r="C48" s="6">
        <v>45070</v>
      </c>
      <c r="D48" s="6">
        <v>45077</v>
      </c>
      <c r="E48" s="4">
        <v>3378</v>
      </c>
      <c r="F48" s="4" t="str">
        <f>VLOOKUP(A48,HOP!A:L,12,0)</f>
        <v>3378.00</v>
      </c>
      <c r="G48" s="4" t="str">
        <f>VLOOKUP(A48,HOP!A:C,3,0)</f>
        <v>3406487</v>
      </c>
      <c r="H48" s="4">
        <f t="shared" si="2"/>
        <v>0</v>
      </c>
      <c r="I48" s="4" t="str">
        <f t="shared" si="3"/>
        <v>,3406487</v>
      </c>
      <c r="J48" s="4" t="str">
        <f>VLOOKUP(A48,HOP!A:U,21,0)</f>
        <v>直连</v>
      </c>
    </row>
    <row r="49" s="4" customFormat="1" spans="1:10">
      <c r="A49" s="5">
        <v>999224354318153</v>
      </c>
      <c r="B49" s="4" t="s">
        <v>27</v>
      </c>
      <c r="C49" s="6">
        <v>45075</v>
      </c>
      <c r="D49" s="6">
        <v>45077</v>
      </c>
      <c r="E49" s="4">
        <v>6634</v>
      </c>
      <c r="F49" s="4" t="str">
        <f>VLOOKUP(A49,HOP!A:L,12,0)</f>
        <v>6634.00</v>
      </c>
      <c r="G49" s="4" t="str">
        <f>VLOOKUP(A49,HOP!A:C,3,0)</f>
        <v>3406502</v>
      </c>
      <c r="H49" s="4">
        <f t="shared" si="2"/>
        <v>0</v>
      </c>
      <c r="I49" s="4" t="str">
        <f t="shared" si="3"/>
        <v>,3406502</v>
      </c>
      <c r="J49" s="4" t="str">
        <f>VLOOKUP(A49,HOP!A:U,21,0)</f>
        <v>直连</v>
      </c>
    </row>
    <row r="50" s="4" customFormat="1" spans="1:10">
      <c r="A50" s="5">
        <v>999224358033203</v>
      </c>
      <c r="B50" s="4" t="s">
        <v>27</v>
      </c>
      <c r="C50" s="6">
        <v>45076</v>
      </c>
      <c r="D50" s="6">
        <v>45077</v>
      </c>
      <c r="E50" s="4">
        <v>156</v>
      </c>
      <c r="F50" s="4" t="str">
        <f>VLOOKUP(A50,HOP!A:L,12,0)</f>
        <v>156.00</v>
      </c>
      <c r="G50" s="4" t="str">
        <f>VLOOKUP(A50,HOP!A:C,3,0)</f>
        <v>3407732</v>
      </c>
      <c r="H50" s="4">
        <f t="shared" si="2"/>
        <v>0</v>
      </c>
      <c r="I50" s="4" t="str">
        <f t="shared" si="3"/>
        <v>,3407732</v>
      </c>
      <c r="J50" s="4" t="str">
        <f>VLOOKUP(A50,HOP!A:U,21,0)</f>
        <v>直连</v>
      </c>
    </row>
    <row r="51" s="4" customFormat="1" spans="1:10">
      <c r="A51" s="5">
        <v>999224361546390</v>
      </c>
      <c r="B51" s="4" t="s">
        <v>27</v>
      </c>
      <c r="C51" s="6">
        <v>45075</v>
      </c>
      <c r="D51" s="6">
        <v>45077</v>
      </c>
      <c r="E51" s="4">
        <v>296</v>
      </c>
      <c r="F51" s="4" t="str">
        <f>VLOOKUP(A51,HOP!A:L,12,0)</f>
        <v>296.00</v>
      </c>
      <c r="G51" s="4" t="str">
        <f>VLOOKUP(A51,HOP!A:C,3,0)</f>
        <v>3409090</v>
      </c>
      <c r="H51" s="4">
        <f t="shared" si="2"/>
        <v>0</v>
      </c>
      <c r="I51" s="4" t="str">
        <f t="shared" si="3"/>
        <v>,3409090</v>
      </c>
      <c r="J51" s="4" t="str">
        <f>VLOOKUP(A51,HOP!A:U,21,0)</f>
        <v>直连</v>
      </c>
    </row>
    <row r="52" s="4" customFormat="1" spans="1:10">
      <c r="A52" s="5">
        <v>999224362101899</v>
      </c>
      <c r="B52" s="4" t="s">
        <v>27</v>
      </c>
      <c r="C52" s="6">
        <v>45076</v>
      </c>
      <c r="D52" s="6">
        <v>45077</v>
      </c>
      <c r="E52" s="4">
        <v>2394</v>
      </c>
      <c r="F52" s="4" t="str">
        <f>VLOOKUP(A52,HOP!A:L,12,0)</f>
        <v>2394.00</v>
      </c>
      <c r="G52" s="4" t="str">
        <f>VLOOKUP(A52,HOP!A:C,3,0)</f>
        <v>3409284</v>
      </c>
      <c r="H52" s="4">
        <f t="shared" si="2"/>
        <v>0</v>
      </c>
      <c r="I52" s="4" t="str">
        <f t="shared" si="3"/>
        <v>,3409284</v>
      </c>
      <c r="J52" s="4" t="str">
        <f>VLOOKUP(A52,HOP!A:U,21,0)</f>
        <v>直连</v>
      </c>
    </row>
    <row r="53" s="4" customFormat="1" hidden="1" spans="1:10">
      <c r="A53" s="5">
        <v>999224363110133</v>
      </c>
      <c r="B53" s="4" t="s">
        <v>27</v>
      </c>
      <c r="C53" s="6">
        <v>45076</v>
      </c>
      <c r="D53" s="6">
        <v>45077</v>
      </c>
      <c r="E53" s="4">
        <v>0</v>
      </c>
      <c r="F53" s="4" t="e">
        <f>VLOOKUP(A53,HOP!A:L,12,0)</f>
        <v>#N/A</v>
      </c>
      <c r="G53" s="4" t="e">
        <f>VLOOKUP(A53,HOP!A:C,3,0)</f>
        <v>#N/A</v>
      </c>
      <c r="H53" s="4" t="e">
        <f t="shared" si="2"/>
        <v>#N/A</v>
      </c>
      <c r="I53" s="4" t="e">
        <f t="shared" si="3"/>
        <v>#N/A</v>
      </c>
      <c r="J53" s="4" t="e">
        <f>VLOOKUP(A53,HOP!A:U,21,0)</f>
        <v>#N/A</v>
      </c>
    </row>
    <row r="54" s="4" customFormat="1" spans="1:10">
      <c r="A54" s="5">
        <v>999224364283733</v>
      </c>
      <c r="B54" s="4" t="s">
        <v>27</v>
      </c>
      <c r="C54" s="6">
        <v>45071</v>
      </c>
      <c r="D54" s="6">
        <v>45077</v>
      </c>
      <c r="E54" s="4">
        <v>1052</v>
      </c>
      <c r="F54" s="4" t="str">
        <f>VLOOKUP(A54,HOP!A:L,12,0)</f>
        <v>1052.00</v>
      </c>
      <c r="G54" s="4" t="str">
        <f>VLOOKUP(A54,HOP!A:C,3,0)</f>
        <v>3409818</v>
      </c>
      <c r="H54" s="4">
        <f t="shared" si="2"/>
        <v>0</v>
      </c>
      <c r="I54" s="4" t="str">
        <f t="shared" si="3"/>
        <v>,3409818</v>
      </c>
      <c r="J54" s="4" t="str">
        <f>VLOOKUP(A54,HOP!A:U,21,0)</f>
        <v>直连</v>
      </c>
    </row>
    <row r="55" s="4" customFormat="1" hidden="1" spans="1:10">
      <c r="A55" s="5">
        <v>999224367137189</v>
      </c>
      <c r="B55" s="4" t="s">
        <v>27</v>
      </c>
      <c r="C55" s="6">
        <v>45075</v>
      </c>
      <c r="D55" s="6">
        <v>45077</v>
      </c>
      <c r="E55" s="4">
        <v>7076</v>
      </c>
      <c r="F55" s="4" t="str">
        <f>VLOOKUP(A55,HOP!A:L,12,0)</f>
        <v>7076.00</v>
      </c>
      <c r="G55" s="4" t="str">
        <f>VLOOKUP(A55,HOP!A:C,3,0)</f>
        <v>3410777</v>
      </c>
      <c r="H55" s="4">
        <f t="shared" si="2"/>
        <v>0</v>
      </c>
      <c r="I55" s="4" t="str">
        <f t="shared" si="3"/>
        <v>,3410777</v>
      </c>
      <c r="J55" s="4" t="str">
        <f>VLOOKUP(A55,HOP!A:U,21,0)</f>
        <v>直采</v>
      </c>
    </row>
    <row r="56" s="4" customFormat="1" spans="1:10">
      <c r="A56" s="5">
        <v>999224367570520</v>
      </c>
      <c r="B56" s="4" t="s">
        <v>27</v>
      </c>
      <c r="C56" s="6">
        <v>45075</v>
      </c>
      <c r="D56" s="6">
        <v>45077</v>
      </c>
      <c r="E56" s="4">
        <v>654</v>
      </c>
      <c r="F56" s="4" t="str">
        <f>VLOOKUP(A56,HOP!A:L,12,0)</f>
        <v>654.00</v>
      </c>
      <c r="G56" s="4" t="str">
        <f>VLOOKUP(A56,HOP!A:C,3,0)</f>
        <v>3410851</v>
      </c>
      <c r="H56" s="4">
        <f t="shared" si="2"/>
        <v>0</v>
      </c>
      <c r="I56" s="4" t="str">
        <f t="shared" si="3"/>
        <v>,3410851</v>
      </c>
      <c r="J56" s="4" t="str">
        <f>VLOOKUP(A56,HOP!A:U,21,0)</f>
        <v>直连</v>
      </c>
    </row>
    <row r="57" s="4" customFormat="1" spans="1:10">
      <c r="A57" s="5">
        <v>999224379252550</v>
      </c>
      <c r="B57" s="4" t="s">
        <v>27</v>
      </c>
      <c r="C57" s="6">
        <v>45075</v>
      </c>
      <c r="D57" s="6">
        <v>45077</v>
      </c>
      <c r="E57" s="4">
        <v>1288</v>
      </c>
      <c r="F57" s="4" t="str">
        <f>VLOOKUP(A57,HOP!A:L,12,0)</f>
        <v>1288.00</v>
      </c>
      <c r="G57" s="4" t="str">
        <f>VLOOKUP(A57,HOP!A:C,3,0)</f>
        <v>3413286</v>
      </c>
      <c r="H57" s="4">
        <f t="shared" si="2"/>
        <v>0</v>
      </c>
      <c r="I57" s="4" t="str">
        <f t="shared" si="3"/>
        <v>,3413286</v>
      </c>
      <c r="J57" s="4" t="str">
        <f>VLOOKUP(A57,HOP!A:U,21,0)</f>
        <v>直连</v>
      </c>
    </row>
    <row r="58" s="4" customFormat="1" spans="1:10">
      <c r="A58" s="5">
        <v>999224379736588</v>
      </c>
      <c r="B58" s="4" t="s">
        <v>27</v>
      </c>
      <c r="C58" s="6">
        <v>45076</v>
      </c>
      <c r="D58" s="6">
        <v>45077</v>
      </c>
      <c r="E58" s="4">
        <v>870</v>
      </c>
      <c r="F58" s="4" t="str">
        <f>VLOOKUP(A58,HOP!A:L,12,0)</f>
        <v>870.00</v>
      </c>
      <c r="G58" s="4" t="str">
        <f>VLOOKUP(A58,HOP!A:C,3,0)</f>
        <v>3413543</v>
      </c>
      <c r="H58" s="4">
        <f t="shared" si="2"/>
        <v>0</v>
      </c>
      <c r="I58" s="4" t="str">
        <f t="shared" si="3"/>
        <v>,3413543</v>
      </c>
      <c r="J58" s="4" t="str">
        <f>VLOOKUP(A58,HOP!A:U,21,0)</f>
        <v>直连</v>
      </c>
    </row>
    <row r="59" s="4" customFormat="1" spans="1:10">
      <c r="A59" s="5">
        <v>999224393304093</v>
      </c>
      <c r="B59" s="4" t="s">
        <v>27</v>
      </c>
      <c r="C59" s="6">
        <v>45076</v>
      </c>
      <c r="D59" s="6">
        <v>45077</v>
      </c>
      <c r="E59" s="4">
        <v>1043</v>
      </c>
      <c r="F59" s="4" t="str">
        <f>VLOOKUP(A59,HOP!A:L,12,0)</f>
        <v>1043.00</v>
      </c>
      <c r="G59" s="4" t="str">
        <f>VLOOKUP(A59,HOP!A:C,3,0)</f>
        <v>3417399</v>
      </c>
      <c r="H59" s="4">
        <f t="shared" si="2"/>
        <v>0</v>
      </c>
      <c r="I59" s="4" t="str">
        <f t="shared" si="3"/>
        <v>,3417399</v>
      </c>
      <c r="J59" s="4" t="str">
        <f>VLOOKUP(A59,HOP!A:U,21,0)</f>
        <v>直连</v>
      </c>
    </row>
    <row r="60" s="4" customFormat="1" spans="1:10">
      <c r="A60" s="5">
        <v>999224393564389</v>
      </c>
      <c r="B60" s="4" t="s">
        <v>27</v>
      </c>
      <c r="C60" s="6">
        <v>45072</v>
      </c>
      <c r="D60" s="6">
        <v>45077</v>
      </c>
      <c r="E60" s="4">
        <v>6036</v>
      </c>
      <c r="F60" s="4" t="str">
        <f>VLOOKUP(A60,HOP!A:L,12,0)</f>
        <v>6036.00</v>
      </c>
      <c r="G60" s="4" t="str">
        <f>VLOOKUP(A60,HOP!A:C,3,0)</f>
        <v>3417533</v>
      </c>
      <c r="H60" s="4">
        <f t="shared" si="2"/>
        <v>0</v>
      </c>
      <c r="I60" s="4" t="str">
        <f t="shared" si="3"/>
        <v>,3417533</v>
      </c>
      <c r="J60" s="4" t="str">
        <f>VLOOKUP(A60,HOP!A:U,21,0)</f>
        <v>直连</v>
      </c>
    </row>
    <row r="61" s="4" customFormat="1" spans="1:10">
      <c r="A61" s="5">
        <v>999224393966323</v>
      </c>
      <c r="B61" s="4" t="s">
        <v>27</v>
      </c>
      <c r="C61" s="6">
        <v>45076</v>
      </c>
      <c r="D61" s="6">
        <v>45077</v>
      </c>
      <c r="E61" s="4">
        <v>1070</v>
      </c>
      <c r="F61" s="4" t="str">
        <f>VLOOKUP(A61,HOP!A:L,12,0)</f>
        <v>1070.00</v>
      </c>
      <c r="G61" s="4" t="str">
        <f>VLOOKUP(A61,HOP!A:C,3,0)</f>
        <v>3417814</v>
      </c>
      <c r="H61" s="4">
        <f t="shared" si="2"/>
        <v>0</v>
      </c>
      <c r="I61" s="4" t="str">
        <f t="shared" si="3"/>
        <v>,3417814</v>
      </c>
      <c r="J61" s="4" t="str">
        <f>VLOOKUP(A61,HOP!A:U,21,0)</f>
        <v>直连</v>
      </c>
    </row>
    <row r="62" s="4" customFormat="1" spans="1:10">
      <c r="A62" s="5">
        <v>999224402420730</v>
      </c>
      <c r="B62" s="4" t="s">
        <v>27</v>
      </c>
      <c r="C62" s="6">
        <v>45076</v>
      </c>
      <c r="D62" s="6">
        <v>45077</v>
      </c>
      <c r="E62" s="4">
        <v>313</v>
      </c>
      <c r="F62" s="4" t="str">
        <f>VLOOKUP(A62,HOP!A:L,12,0)</f>
        <v>313.00</v>
      </c>
      <c r="G62" s="4" t="str">
        <f>VLOOKUP(A62,HOP!A:C,3,0)</f>
        <v>3418814</v>
      </c>
      <c r="H62" s="4">
        <f t="shared" si="2"/>
        <v>0</v>
      </c>
      <c r="I62" s="4" t="str">
        <f t="shared" si="3"/>
        <v>,3418814</v>
      </c>
      <c r="J62" s="4" t="str">
        <f>VLOOKUP(A62,HOP!A:U,21,0)</f>
        <v>直连</v>
      </c>
    </row>
    <row r="63" s="4" customFormat="1" spans="1:10">
      <c r="A63" s="5">
        <v>999224403593505</v>
      </c>
      <c r="B63" s="4" t="s">
        <v>27</v>
      </c>
      <c r="C63" s="6">
        <v>45076</v>
      </c>
      <c r="D63" s="6">
        <v>45077</v>
      </c>
      <c r="E63" s="4">
        <v>789</v>
      </c>
      <c r="F63" s="4" t="str">
        <f>VLOOKUP(A63,HOP!A:L,12,0)</f>
        <v>789.00</v>
      </c>
      <c r="G63" s="4" t="str">
        <f>VLOOKUP(A63,HOP!A:C,3,0)</f>
        <v>3419110</v>
      </c>
      <c r="H63" s="4">
        <f t="shared" si="2"/>
        <v>0</v>
      </c>
      <c r="I63" s="4" t="str">
        <f t="shared" si="3"/>
        <v>,3419110</v>
      </c>
      <c r="J63" s="4" t="str">
        <f>VLOOKUP(A63,HOP!A:U,21,0)</f>
        <v>直连</v>
      </c>
    </row>
    <row r="64" s="4" customFormat="1" spans="1:10">
      <c r="A64" s="5">
        <v>999224404026547</v>
      </c>
      <c r="B64" s="4" t="s">
        <v>27</v>
      </c>
      <c r="C64" s="6">
        <v>45074</v>
      </c>
      <c r="D64" s="6">
        <v>45077</v>
      </c>
      <c r="E64" s="4">
        <v>3588</v>
      </c>
      <c r="F64" s="4" t="str">
        <f>VLOOKUP(A64,HOP!A:L,12,0)</f>
        <v>3588.00</v>
      </c>
      <c r="G64" s="4" t="str">
        <f>VLOOKUP(A64,HOP!A:C,3,0)</f>
        <v>3419196</v>
      </c>
      <c r="H64" s="4">
        <f t="shared" si="2"/>
        <v>0</v>
      </c>
      <c r="I64" s="4" t="str">
        <f t="shared" si="3"/>
        <v>,3419196</v>
      </c>
      <c r="J64" s="4" t="str">
        <f>VLOOKUP(A64,HOP!A:U,21,0)</f>
        <v>直连</v>
      </c>
    </row>
    <row r="65" s="4" customFormat="1" spans="1:10">
      <c r="A65" s="5">
        <v>999224407441860</v>
      </c>
      <c r="B65" s="4" t="s">
        <v>27</v>
      </c>
      <c r="C65" s="6">
        <v>45075</v>
      </c>
      <c r="D65" s="6">
        <v>45077</v>
      </c>
      <c r="E65" s="4">
        <v>760</v>
      </c>
      <c r="F65" s="4" t="str">
        <f>VLOOKUP(A65,HOP!A:L,12,0)</f>
        <v>760.00</v>
      </c>
      <c r="G65" s="4" t="str">
        <f>VLOOKUP(A65,HOP!A:C,3,0)</f>
        <v>3420013</v>
      </c>
      <c r="H65" s="4">
        <f t="shared" si="2"/>
        <v>0</v>
      </c>
      <c r="I65" s="4" t="str">
        <f t="shared" si="3"/>
        <v>,3420013</v>
      </c>
      <c r="J65" s="4" t="str">
        <f>VLOOKUP(A65,HOP!A:U,21,0)</f>
        <v>直连</v>
      </c>
    </row>
    <row r="66" s="4" customFormat="1" spans="1:10">
      <c r="A66" s="5">
        <v>999224409169987</v>
      </c>
      <c r="B66" s="4" t="s">
        <v>27</v>
      </c>
      <c r="C66" s="6">
        <v>45072</v>
      </c>
      <c r="D66" s="6">
        <v>45077</v>
      </c>
      <c r="E66" s="4">
        <v>685</v>
      </c>
      <c r="F66" s="4" t="str">
        <f>VLOOKUP(A66,HOP!A:L,12,0)</f>
        <v>685.00</v>
      </c>
      <c r="G66" s="4" t="str">
        <f>VLOOKUP(A66,HOP!A:C,3,0)</f>
        <v>3420451</v>
      </c>
      <c r="H66" s="4">
        <f t="shared" si="2"/>
        <v>0</v>
      </c>
      <c r="I66" s="4" t="str">
        <f t="shared" si="3"/>
        <v>,3420451</v>
      </c>
      <c r="J66" s="4" t="str">
        <f>VLOOKUP(A66,HOP!A:U,21,0)</f>
        <v>直连</v>
      </c>
    </row>
    <row r="67" s="4" customFormat="1" spans="1:10">
      <c r="A67" s="5">
        <v>999224411895229</v>
      </c>
      <c r="B67" s="4" t="s">
        <v>27</v>
      </c>
      <c r="C67" s="6">
        <v>45072</v>
      </c>
      <c r="D67" s="6">
        <v>45077</v>
      </c>
      <c r="E67" s="4">
        <v>2595</v>
      </c>
      <c r="F67" s="4" t="str">
        <f>VLOOKUP(A67,HOP!A:L,12,0)</f>
        <v>2595.00</v>
      </c>
      <c r="G67" s="4" t="str">
        <f>VLOOKUP(A67,HOP!A:C,3,0)</f>
        <v>3421293</v>
      </c>
      <c r="H67" s="4">
        <f t="shared" ref="H67:H98" si="4">E67-F67</f>
        <v>0</v>
      </c>
      <c r="I67" s="4" t="str">
        <f t="shared" ref="I67:I98" si="5">$I$1&amp;G67</f>
        <v>,3421293</v>
      </c>
      <c r="J67" s="4" t="str">
        <f>VLOOKUP(A67,HOP!A:U,21,0)</f>
        <v>直连</v>
      </c>
    </row>
    <row r="68" s="4" customFormat="1" spans="1:10">
      <c r="A68" s="5">
        <v>999224412789279</v>
      </c>
      <c r="B68" s="4" t="s">
        <v>27</v>
      </c>
      <c r="C68" s="6">
        <v>45076</v>
      </c>
      <c r="D68" s="6">
        <v>45077</v>
      </c>
      <c r="E68" s="4">
        <v>486</v>
      </c>
      <c r="F68" s="4" t="str">
        <f>VLOOKUP(A68,HOP!A:L,12,0)</f>
        <v>486.00</v>
      </c>
      <c r="G68" s="4" t="str">
        <f>VLOOKUP(A68,HOP!A:C,3,0)</f>
        <v>3421744</v>
      </c>
      <c r="H68" s="4">
        <f t="shared" si="4"/>
        <v>0</v>
      </c>
      <c r="I68" s="4" t="str">
        <f t="shared" si="5"/>
        <v>,3421744</v>
      </c>
      <c r="J68" s="4" t="str">
        <f>VLOOKUP(A68,HOP!A:U,21,0)</f>
        <v>直连</v>
      </c>
    </row>
    <row r="69" s="4" customFormat="1" spans="1:10">
      <c r="A69" s="5">
        <v>999224412845112</v>
      </c>
      <c r="B69" s="4" t="s">
        <v>27</v>
      </c>
      <c r="C69" s="6">
        <v>45072</v>
      </c>
      <c r="D69" s="6">
        <v>45077</v>
      </c>
      <c r="E69" s="4">
        <v>7565</v>
      </c>
      <c r="F69" s="4" t="str">
        <f>VLOOKUP(A69,HOP!A:L,12,0)</f>
        <v>7565.00</v>
      </c>
      <c r="G69" s="4" t="str">
        <f>VLOOKUP(A69,HOP!A:C,3,0)</f>
        <v>3421802</v>
      </c>
      <c r="H69" s="4">
        <f t="shared" si="4"/>
        <v>0</v>
      </c>
      <c r="I69" s="4" t="str">
        <f t="shared" si="5"/>
        <v>,3421802</v>
      </c>
      <c r="J69" s="4" t="str">
        <f>VLOOKUP(A69,HOP!A:U,21,0)</f>
        <v>直连</v>
      </c>
    </row>
    <row r="70" s="4" customFormat="1" spans="1:10">
      <c r="A70" s="5">
        <v>999224413166096</v>
      </c>
      <c r="B70" s="4" t="s">
        <v>27</v>
      </c>
      <c r="C70" s="6">
        <v>45076</v>
      </c>
      <c r="D70" s="6">
        <v>45077</v>
      </c>
      <c r="E70" s="4">
        <v>568</v>
      </c>
      <c r="F70" s="4" t="str">
        <f>VLOOKUP(A70,HOP!A:L,12,0)</f>
        <v>568.00</v>
      </c>
      <c r="G70" s="4" t="str">
        <f>VLOOKUP(A70,HOP!A:C,3,0)</f>
        <v>3421937</v>
      </c>
      <c r="H70" s="4">
        <f t="shared" si="4"/>
        <v>0</v>
      </c>
      <c r="I70" s="4" t="str">
        <f t="shared" si="5"/>
        <v>,3421937</v>
      </c>
      <c r="J70" s="4" t="str">
        <f>VLOOKUP(A70,HOP!A:U,21,0)</f>
        <v>直连</v>
      </c>
    </row>
    <row r="71" s="4" customFormat="1" spans="1:10">
      <c r="A71" s="5">
        <v>999224414372050</v>
      </c>
      <c r="B71" s="4" t="s">
        <v>27</v>
      </c>
      <c r="C71" s="6">
        <v>45075</v>
      </c>
      <c r="D71" s="6">
        <v>45077</v>
      </c>
      <c r="E71" s="4">
        <v>412</v>
      </c>
      <c r="F71" s="4" t="str">
        <f>VLOOKUP(A71,HOP!A:L,12,0)</f>
        <v>412.00</v>
      </c>
      <c r="G71" s="4" t="str">
        <f>VLOOKUP(A71,HOP!A:C,3,0)</f>
        <v>3422322</v>
      </c>
      <c r="H71" s="4">
        <f t="shared" si="4"/>
        <v>0</v>
      </c>
      <c r="I71" s="4" t="str">
        <f t="shared" si="5"/>
        <v>,3422322</v>
      </c>
      <c r="J71" s="4" t="str">
        <f>VLOOKUP(A71,HOP!A:U,21,0)</f>
        <v>直连</v>
      </c>
    </row>
    <row r="72" s="4" customFormat="1" spans="1:10">
      <c r="A72" s="5">
        <v>999224414756163</v>
      </c>
      <c r="B72" s="4" t="s">
        <v>27</v>
      </c>
      <c r="C72" s="6">
        <v>45076</v>
      </c>
      <c r="D72" s="6">
        <v>45077</v>
      </c>
      <c r="E72" s="4">
        <v>298</v>
      </c>
      <c r="F72" s="4" t="str">
        <f>VLOOKUP(A72,HOP!A:L,12,0)</f>
        <v>298.00</v>
      </c>
      <c r="G72" s="4" t="str">
        <f>VLOOKUP(A72,HOP!A:C,3,0)</f>
        <v>3422457</v>
      </c>
      <c r="H72" s="4">
        <f t="shared" si="4"/>
        <v>0</v>
      </c>
      <c r="I72" s="4" t="str">
        <f t="shared" si="5"/>
        <v>,3422457</v>
      </c>
      <c r="J72" s="4" t="str">
        <f>VLOOKUP(A72,HOP!A:U,21,0)</f>
        <v>直连</v>
      </c>
    </row>
    <row r="73" s="4" customFormat="1" spans="1:10">
      <c r="A73" s="5">
        <v>999224414898443</v>
      </c>
      <c r="B73" s="4" t="s">
        <v>27</v>
      </c>
      <c r="C73" s="6">
        <v>45076</v>
      </c>
      <c r="D73" s="6">
        <v>45077</v>
      </c>
      <c r="E73" s="4">
        <v>68</v>
      </c>
      <c r="F73" s="4" t="str">
        <f>VLOOKUP(A73,HOP!A:L,12,0)</f>
        <v>68.00</v>
      </c>
      <c r="G73" s="4" t="str">
        <f>VLOOKUP(A73,HOP!A:C,3,0)</f>
        <v>3422494</v>
      </c>
      <c r="H73" s="4">
        <f t="shared" si="4"/>
        <v>0</v>
      </c>
      <c r="I73" s="4" t="str">
        <f t="shared" si="5"/>
        <v>,3422494</v>
      </c>
      <c r="J73" s="4" t="str">
        <f>VLOOKUP(A73,HOP!A:U,21,0)</f>
        <v>直连</v>
      </c>
    </row>
    <row r="74" s="4" customFormat="1" spans="1:10">
      <c r="A74" s="5">
        <v>999224418212065</v>
      </c>
      <c r="B74" s="4" t="s">
        <v>27</v>
      </c>
      <c r="C74" s="6">
        <v>45076</v>
      </c>
      <c r="D74" s="6">
        <v>45077</v>
      </c>
      <c r="E74" s="4">
        <v>858</v>
      </c>
      <c r="F74" s="4" t="str">
        <f>VLOOKUP(A74,HOP!A:L,12,0)</f>
        <v>858.00</v>
      </c>
      <c r="G74" s="4" t="str">
        <f>VLOOKUP(A74,HOP!A:C,3,0)</f>
        <v>3422689</v>
      </c>
      <c r="H74" s="4">
        <f t="shared" si="4"/>
        <v>0</v>
      </c>
      <c r="I74" s="4" t="str">
        <f t="shared" si="5"/>
        <v>,3422689</v>
      </c>
      <c r="J74" s="4" t="str">
        <f>VLOOKUP(A74,HOP!A:U,21,0)</f>
        <v>直连</v>
      </c>
    </row>
    <row r="75" s="4" customFormat="1" spans="1:10">
      <c r="A75" s="5">
        <v>999224424233221</v>
      </c>
      <c r="B75" s="4" t="s">
        <v>27</v>
      </c>
      <c r="C75" s="6">
        <v>45074</v>
      </c>
      <c r="D75" s="6">
        <v>45077</v>
      </c>
      <c r="E75" s="4">
        <v>2433</v>
      </c>
      <c r="F75" s="4" t="str">
        <f>VLOOKUP(A75,HOP!A:L,12,0)</f>
        <v>2433.00</v>
      </c>
      <c r="G75" s="4" t="str">
        <f>VLOOKUP(A75,HOP!A:C,3,0)</f>
        <v>3424073</v>
      </c>
      <c r="H75" s="4">
        <f t="shared" si="4"/>
        <v>0</v>
      </c>
      <c r="I75" s="4" t="str">
        <f t="shared" si="5"/>
        <v>,3424073</v>
      </c>
      <c r="J75" s="4" t="str">
        <f>VLOOKUP(A75,HOP!A:U,21,0)</f>
        <v>直连</v>
      </c>
    </row>
    <row r="76" s="4" customFormat="1" spans="1:10">
      <c r="A76" s="5">
        <v>999224425731308</v>
      </c>
      <c r="B76" s="4" t="s">
        <v>27</v>
      </c>
      <c r="C76" s="6">
        <v>45075</v>
      </c>
      <c r="D76" s="6">
        <v>45077</v>
      </c>
      <c r="E76" s="4">
        <v>1750</v>
      </c>
      <c r="F76" s="4" t="str">
        <f>VLOOKUP(A76,HOP!A:L,12,0)</f>
        <v>1750.00</v>
      </c>
      <c r="G76" s="4" t="str">
        <f>VLOOKUP(A76,HOP!A:C,3,0)</f>
        <v>3424488</v>
      </c>
      <c r="H76" s="4">
        <f t="shared" si="4"/>
        <v>0</v>
      </c>
      <c r="I76" s="4" t="str">
        <f t="shared" si="5"/>
        <v>,3424488</v>
      </c>
      <c r="J76" s="4" t="str">
        <f>VLOOKUP(A76,HOP!A:U,21,0)</f>
        <v>直连</v>
      </c>
    </row>
    <row r="77" s="4" customFormat="1" spans="1:10">
      <c r="A77" s="5">
        <v>999224432620578</v>
      </c>
      <c r="B77" s="4" t="s">
        <v>27</v>
      </c>
      <c r="C77" s="6">
        <v>45073</v>
      </c>
      <c r="D77" s="6">
        <v>45077</v>
      </c>
      <c r="E77" s="4">
        <v>1373</v>
      </c>
      <c r="F77" s="4" t="str">
        <f>VLOOKUP(A77,HOP!A:L,12,0)</f>
        <v>1373.00</v>
      </c>
      <c r="G77" s="4" t="str">
        <f>VLOOKUP(A77,HOP!A:C,3,0)</f>
        <v>3426812</v>
      </c>
      <c r="H77" s="4">
        <f t="shared" si="4"/>
        <v>0</v>
      </c>
      <c r="I77" s="4" t="str">
        <f t="shared" si="5"/>
        <v>,3426812</v>
      </c>
      <c r="J77" s="4" t="str">
        <f>VLOOKUP(A77,HOP!A:U,21,0)</f>
        <v>直连</v>
      </c>
    </row>
    <row r="78" s="4" customFormat="1" spans="1:10">
      <c r="A78" s="5">
        <v>999224432997389</v>
      </c>
      <c r="B78" s="4" t="s">
        <v>27</v>
      </c>
      <c r="C78" s="6">
        <v>45076</v>
      </c>
      <c r="D78" s="6">
        <v>45077</v>
      </c>
      <c r="E78" s="4">
        <v>242</v>
      </c>
      <c r="F78" s="4" t="str">
        <f>VLOOKUP(A78,HOP!A:L,12,0)</f>
        <v>242.00</v>
      </c>
      <c r="G78" s="4" t="str">
        <f>VLOOKUP(A78,HOP!A:C,3,0)</f>
        <v>3426878</v>
      </c>
      <c r="H78" s="4">
        <f t="shared" si="4"/>
        <v>0</v>
      </c>
      <c r="I78" s="4" t="str">
        <f t="shared" si="5"/>
        <v>,3426878</v>
      </c>
      <c r="J78" s="4" t="str">
        <f>VLOOKUP(A78,HOP!A:U,21,0)</f>
        <v>直连</v>
      </c>
    </row>
    <row r="79" s="4" customFormat="1" spans="1:10">
      <c r="A79" s="5">
        <v>999224438536836</v>
      </c>
      <c r="B79" s="4" t="s">
        <v>27</v>
      </c>
      <c r="C79" s="6">
        <v>45074</v>
      </c>
      <c r="D79" s="6">
        <v>45077</v>
      </c>
      <c r="E79" s="4">
        <v>4647</v>
      </c>
      <c r="F79" s="4" t="str">
        <f>VLOOKUP(A79,HOP!A:L,12,0)</f>
        <v>4647.00</v>
      </c>
      <c r="G79" s="4" t="str">
        <f>VLOOKUP(A79,HOP!A:C,3,0)</f>
        <v>3427482</v>
      </c>
      <c r="H79" s="4">
        <f t="shared" si="4"/>
        <v>0</v>
      </c>
      <c r="I79" s="4" t="str">
        <f t="shared" si="5"/>
        <v>,3427482</v>
      </c>
      <c r="J79" s="4" t="str">
        <f>VLOOKUP(A79,HOP!A:U,21,0)</f>
        <v>直连</v>
      </c>
    </row>
    <row r="80" s="4" customFormat="1" spans="1:10">
      <c r="A80" s="5">
        <v>999224439365538</v>
      </c>
      <c r="B80" s="4" t="s">
        <v>27</v>
      </c>
      <c r="C80" s="6">
        <v>45076</v>
      </c>
      <c r="D80" s="6">
        <v>45077</v>
      </c>
      <c r="E80" s="4">
        <v>638</v>
      </c>
      <c r="F80" s="4" t="str">
        <f>VLOOKUP(A80,HOP!A:L,12,0)</f>
        <v>638.00</v>
      </c>
      <c r="G80" s="4" t="str">
        <f>VLOOKUP(A80,HOP!A:C,3,0)</f>
        <v>3427618</v>
      </c>
      <c r="H80" s="4">
        <f t="shared" si="4"/>
        <v>0</v>
      </c>
      <c r="I80" s="4" t="str">
        <f t="shared" si="5"/>
        <v>,3427618</v>
      </c>
      <c r="J80" s="4" t="str">
        <f>VLOOKUP(A80,HOP!A:U,21,0)</f>
        <v>直连</v>
      </c>
    </row>
    <row r="81" s="4" customFormat="1" spans="1:10">
      <c r="A81" s="5">
        <v>999224446375081</v>
      </c>
      <c r="B81" s="4" t="s">
        <v>27</v>
      </c>
      <c r="C81" s="6">
        <v>45073</v>
      </c>
      <c r="D81" s="6">
        <v>45077</v>
      </c>
      <c r="E81" s="4">
        <v>1842</v>
      </c>
      <c r="F81" s="4" t="str">
        <f>VLOOKUP(A81,HOP!A:L,12,0)</f>
        <v>1842.00</v>
      </c>
      <c r="G81" s="4" t="str">
        <f>VLOOKUP(A81,HOP!A:C,3,0)</f>
        <v>3429507</v>
      </c>
      <c r="H81" s="4">
        <f t="shared" si="4"/>
        <v>0</v>
      </c>
      <c r="I81" s="4" t="str">
        <f t="shared" si="5"/>
        <v>,3429507</v>
      </c>
      <c r="J81" s="4" t="str">
        <f>VLOOKUP(A81,HOP!A:U,21,0)</f>
        <v>直连</v>
      </c>
    </row>
    <row r="82" s="4" customFormat="1" spans="1:10">
      <c r="A82" s="5">
        <v>999224446496743</v>
      </c>
      <c r="B82" s="4" t="s">
        <v>27</v>
      </c>
      <c r="C82" s="6">
        <v>45074</v>
      </c>
      <c r="D82" s="6">
        <v>45077</v>
      </c>
      <c r="E82" s="4">
        <v>2433</v>
      </c>
      <c r="F82" s="4" t="str">
        <f>VLOOKUP(A82,HOP!A:L,12,0)</f>
        <v>2433.00</v>
      </c>
      <c r="G82" s="4" t="str">
        <f>VLOOKUP(A82,HOP!A:C,3,0)</f>
        <v>3429538</v>
      </c>
      <c r="H82" s="4">
        <f t="shared" si="4"/>
        <v>0</v>
      </c>
      <c r="I82" s="4" t="str">
        <f t="shared" si="5"/>
        <v>,3429538</v>
      </c>
      <c r="J82" s="4" t="str">
        <f>VLOOKUP(A82,HOP!A:U,21,0)</f>
        <v>直连</v>
      </c>
    </row>
    <row r="83" s="4" customFormat="1" spans="1:10">
      <c r="A83" s="5">
        <v>999224447906638</v>
      </c>
      <c r="B83" s="4" t="s">
        <v>27</v>
      </c>
      <c r="C83" s="6">
        <v>45075</v>
      </c>
      <c r="D83" s="6">
        <v>45077</v>
      </c>
      <c r="E83" s="4">
        <v>804</v>
      </c>
      <c r="F83" s="4" t="str">
        <f>VLOOKUP(A83,HOP!A:L,12,0)</f>
        <v>804.00</v>
      </c>
      <c r="G83" s="4" t="str">
        <f>VLOOKUP(A83,HOP!A:C,3,0)</f>
        <v>3430101</v>
      </c>
      <c r="H83" s="4">
        <f t="shared" si="4"/>
        <v>0</v>
      </c>
      <c r="I83" s="4" t="str">
        <f t="shared" si="5"/>
        <v>,3430101</v>
      </c>
      <c r="J83" s="4" t="str">
        <f>VLOOKUP(A83,HOP!A:U,21,0)</f>
        <v>直连</v>
      </c>
    </row>
    <row r="84" s="4" customFormat="1" spans="1:10">
      <c r="A84" s="5">
        <v>999224448413411</v>
      </c>
      <c r="B84" s="4" t="s">
        <v>27</v>
      </c>
      <c r="C84" s="6">
        <v>45076</v>
      </c>
      <c r="D84" s="6">
        <v>45077</v>
      </c>
      <c r="E84" s="4">
        <v>878</v>
      </c>
      <c r="F84" s="4" t="str">
        <f>VLOOKUP(A84,HOP!A:L,12,0)</f>
        <v>878.00</v>
      </c>
      <c r="G84" s="4" t="str">
        <f>VLOOKUP(A84,HOP!A:C,3,0)</f>
        <v>3430234</v>
      </c>
      <c r="H84" s="4">
        <f t="shared" si="4"/>
        <v>0</v>
      </c>
      <c r="I84" s="4" t="str">
        <f t="shared" si="5"/>
        <v>,3430234</v>
      </c>
      <c r="J84" s="4" t="str">
        <f>VLOOKUP(A84,HOP!A:U,21,0)</f>
        <v>直连</v>
      </c>
    </row>
    <row r="85" s="4" customFormat="1" spans="1:10">
      <c r="A85" s="5">
        <v>999224449235947</v>
      </c>
      <c r="B85" s="4" t="s">
        <v>27</v>
      </c>
      <c r="C85" s="6">
        <v>45074</v>
      </c>
      <c r="D85" s="6">
        <v>45077</v>
      </c>
      <c r="E85" s="4">
        <v>1173</v>
      </c>
      <c r="F85" s="4" t="str">
        <f>VLOOKUP(A85,HOP!A:L,12,0)</f>
        <v>1173.00</v>
      </c>
      <c r="G85" s="4" t="str">
        <f>VLOOKUP(A85,HOP!A:C,3,0)</f>
        <v>3430535</v>
      </c>
      <c r="H85" s="4">
        <f t="shared" si="4"/>
        <v>0</v>
      </c>
      <c r="I85" s="4" t="str">
        <f t="shared" si="5"/>
        <v>,3430535</v>
      </c>
      <c r="J85" s="4" t="str">
        <f>VLOOKUP(A85,HOP!A:U,21,0)</f>
        <v>直连</v>
      </c>
    </row>
    <row r="86" s="4" customFormat="1" spans="1:10">
      <c r="A86" s="5">
        <v>999224449520830</v>
      </c>
      <c r="B86" s="4" t="s">
        <v>27</v>
      </c>
      <c r="C86" s="6">
        <v>45075</v>
      </c>
      <c r="D86" s="6">
        <v>45077</v>
      </c>
      <c r="E86" s="4">
        <v>2448</v>
      </c>
      <c r="F86" s="4" t="str">
        <f>VLOOKUP(A86,HOP!A:L,12,0)</f>
        <v>2448.00</v>
      </c>
      <c r="G86" s="4" t="str">
        <f>VLOOKUP(A86,HOP!A:C,3,0)</f>
        <v>3430626</v>
      </c>
      <c r="H86" s="4">
        <f t="shared" si="4"/>
        <v>0</v>
      </c>
      <c r="I86" s="4" t="str">
        <f t="shared" si="5"/>
        <v>,3430626</v>
      </c>
      <c r="J86" s="4" t="str">
        <f>VLOOKUP(A86,HOP!A:U,21,0)</f>
        <v>直连</v>
      </c>
    </row>
    <row r="87" s="4" customFormat="1" spans="1:10">
      <c r="A87" s="5">
        <v>999224449895313</v>
      </c>
      <c r="B87" s="4" t="s">
        <v>27</v>
      </c>
      <c r="C87" s="6">
        <v>45074</v>
      </c>
      <c r="D87" s="6">
        <v>45077</v>
      </c>
      <c r="E87" s="4">
        <v>297</v>
      </c>
      <c r="F87" s="4" t="str">
        <f>VLOOKUP(A87,HOP!A:L,12,0)</f>
        <v>297.00</v>
      </c>
      <c r="G87" s="4" t="str">
        <f>VLOOKUP(A87,HOP!A:C,3,0)</f>
        <v>3430754</v>
      </c>
      <c r="H87" s="4">
        <f t="shared" si="4"/>
        <v>0</v>
      </c>
      <c r="I87" s="4" t="str">
        <f t="shared" si="5"/>
        <v>,3430754</v>
      </c>
      <c r="J87" s="4" t="str">
        <f>VLOOKUP(A87,HOP!A:U,21,0)</f>
        <v>直连</v>
      </c>
    </row>
    <row r="88" s="4" customFormat="1" spans="1:10">
      <c r="A88" s="5">
        <v>999224450088597</v>
      </c>
      <c r="B88" s="4" t="s">
        <v>27</v>
      </c>
      <c r="C88" s="6">
        <v>45076</v>
      </c>
      <c r="D88" s="6">
        <v>45077</v>
      </c>
      <c r="E88" s="4">
        <v>1224</v>
      </c>
      <c r="F88" s="4" t="str">
        <f>VLOOKUP(A88,HOP!A:L,12,0)</f>
        <v>1224.00</v>
      </c>
      <c r="G88" s="4" t="str">
        <f>VLOOKUP(A88,HOP!A:C,3,0)</f>
        <v>3430785</v>
      </c>
      <c r="H88" s="4">
        <f t="shared" si="4"/>
        <v>0</v>
      </c>
      <c r="I88" s="4" t="str">
        <f t="shared" si="5"/>
        <v>,3430785</v>
      </c>
      <c r="J88" s="4" t="str">
        <f>VLOOKUP(A88,HOP!A:U,21,0)</f>
        <v>直连</v>
      </c>
    </row>
    <row r="89" s="4" customFormat="1" spans="1:10">
      <c r="A89" s="5">
        <v>999224452428731</v>
      </c>
      <c r="B89" s="4" t="s">
        <v>27</v>
      </c>
      <c r="C89" s="6">
        <v>45074</v>
      </c>
      <c r="D89" s="6">
        <v>45077</v>
      </c>
      <c r="E89" s="4">
        <v>2739</v>
      </c>
      <c r="F89" s="4" t="str">
        <f>VLOOKUP(A89,HOP!A:L,12,0)</f>
        <v>2739.00</v>
      </c>
      <c r="G89" s="4" t="str">
        <f>VLOOKUP(A89,HOP!A:C,3,0)</f>
        <v>3431394</v>
      </c>
      <c r="H89" s="4">
        <f t="shared" si="4"/>
        <v>0</v>
      </c>
      <c r="I89" s="4" t="str">
        <f t="shared" si="5"/>
        <v>,3431394</v>
      </c>
      <c r="J89" s="4" t="str">
        <f>VLOOKUP(A89,HOP!A:U,21,0)</f>
        <v>直连</v>
      </c>
    </row>
    <row r="90" s="4" customFormat="1" spans="1:10">
      <c r="A90" s="5">
        <v>999224453307013</v>
      </c>
      <c r="B90" s="4" t="s">
        <v>27</v>
      </c>
      <c r="C90" s="6">
        <v>45074</v>
      </c>
      <c r="D90" s="6">
        <v>45077</v>
      </c>
      <c r="E90" s="4">
        <v>3878</v>
      </c>
      <c r="F90" s="4" t="str">
        <f>VLOOKUP(A90,HOP!A:L,12,0)</f>
        <v>3878.00</v>
      </c>
      <c r="G90" s="4" t="str">
        <f>VLOOKUP(A90,HOP!A:C,3,0)</f>
        <v>3431714</v>
      </c>
      <c r="H90" s="4">
        <f t="shared" si="4"/>
        <v>0</v>
      </c>
      <c r="I90" s="4" t="str">
        <f t="shared" si="5"/>
        <v>,3431714</v>
      </c>
      <c r="J90" s="4" t="str">
        <f>VLOOKUP(A90,HOP!A:U,21,0)</f>
        <v>直连</v>
      </c>
    </row>
    <row r="91" s="4" customFormat="1" spans="1:10">
      <c r="A91" s="5">
        <v>999224455851293</v>
      </c>
      <c r="B91" s="4" t="s">
        <v>27</v>
      </c>
      <c r="C91" s="6">
        <v>45075</v>
      </c>
      <c r="D91" s="6">
        <v>45077</v>
      </c>
      <c r="E91" s="4">
        <v>812</v>
      </c>
      <c r="F91" s="4" t="str">
        <f>VLOOKUP(A91,HOP!A:L,12,0)</f>
        <v>812.00</v>
      </c>
      <c r="G91" s="4" t="str">
        <f>VLOOKUP(A91,HOP!A:C,3,0)</f>
        <v>3432789</v>
      </c>
      <c r="H91" s="4">
        <f t="shared" si="4"/>
        <v>0</v>
      </c>
      <c r="I91" s="4" t="str">
        <f t="shared" si="5"/>
        <v>,3432789</v>
      </c>
      <c r="J91" s="4" t="str">
        <f>VLOOKUP(A91,HOP!A:U,21,0)</f>
        <v>直连</v>
      </c>
    </row>
    <row r="92" s="4" customFormat="1" spans="1:10">
      <c r="A92" s="5">
        <v>999224456045627</v>
      </c>
      <c r="B92" s="4" t="s">
        <v>27</v>
      </c>
      <c r="C92" s="6">
        <v>45076</v>
      </c>
      <c r="D92" s="6">
        <v>45077</v>
      </c>
      <c r="E92" s="4">
        <v>630</v>
      </c>
      <c r="F92" s="4" t="str">
        <f>VLOOKUP(A92,HOP!A:L,12,0)</f>
        <v>630.00</v>
      </c>
      <c r="G92" s="4" t="str">
        <f>VLOOKUP(A92,HOP!A:C,3,0)</f>
        <v>3432831</v>
      </c>
      <c r="H92" s="4">
        <f t="shared" si="4"/>
        <v>0</v>
      </c>
      <c r="I92" s="4" t="str">
        <f t="shared" si="5"/>
        <v>,3432831</v>
      </c>
      <c r="J92" s="4" t="str">
        <f>VLOOKUP(A92,HOP!A:U,21,0)</f>
        <v>直连</v>
      </c>
    </row>
    <row r="93" s="4" customFormat="1" spans="1:10">
      <c r="A93" s="5">
        <v>999224461338655</v>
      </c>
      <c r="B93" s="4" t="s">
        <v>27</v>
      </c>
      <c r="C93" s="6">
        <v>45075</v>
      </c>
      <c r="D93" s="6">
        <v>45077</v>
      </c>
      <c r="E93" s="4">
        <v>1540</v>
      </c>
      <c r="F93" s="4" t="str">
        <f>VLOOKUP(A93,HOP!A:L,12,0)</f>
        <v>1540.00</v>
      </c>
      <c r="G93" s="4" t="str">
        <f>VLOOKUP(A93,HOP!A:C,3,0)</f>
        <v>3433151</v>
      </c>
      <c r="H93" s="4">
        <f t="shared" si="4"/>
        <v>0</v>
      </c>
      <c r="I93" s="4" t="str">
        <f t="shared" si="5"/>
        <v>,3433151</v>
      </c>
      <c r="J93" s="4" t="str">
        <f>VLOOKUP(A93,HOP!A:U,21,0)</f>
        <v>直连</v>
      </c>
    </row>
    <row r="94" s="4" customFormat="1" spans="1:10">
      <c r="A94" s="5">
        <v>999224461458755</v>
      </c>
      <c r="B94" s="4" t="s">
        <v>27</v>
      </c>
      <c r="C94" s="6">
        <v>45075</v>
      </c>
      <c r="D94" s="6">
        <v>45077</v>
      </c>
      <c r="E94" s="4">
        <v>2332</v>
      </c>
      <c r="F94" s="4" t="str">
        <f>VLOOKUP(A94,HOP!A:L,12,0)</f>
        <v>2332.00</v>
      </c>
      <c r="G94" s="4" t="str">
        <f>VLOOKUP(A94,HOP!A:C,3,0)</f>
        <v>3433203</v>
      </c>
      <c r="H94" s="4">
        <f t="shared" si="4"/>
        <v>0</v>
      </c>
      <c r="I94" s="4" t="str">
        <f t="shared" si="5"/>
        <v>,3433203</v>
      </c>
      <c r="J94" s="4" t="str">
        <f>VLOOKUP(A94,HOP!A:U,21,0)</f>
        <v>直连</v>
      </c>
    </row>
    <row r="95" s="4" customFormat="1" spans="1:10">
      <c r="A95" s="5">
        <v>999224461742546</v>
      </c>
      <c r="B95" s="4" t="s">
        <v>27</v>
      </c>
      <c r="C95" s="6">
        <v>45075</v>
      </c>
      <c r="D95" s="6">
        <v>45077</v>
      </c>
      <c r="E95" s="4">
        <v>1996</v>
      </c>
      <c r="F95" s="4" t="str">
        <f>VLOOKUP(A95,HOP!A:L,12,0)</f>
        <v>1996.00</v>
      </c>
      <c r="G95" s="4" t="str">
        <f>VLOOKUP(A95,HOP!A:C,3,0)</f>
        <v>3433233</v>
      </c>
      <c r="H95" s="4">
        <f t="shared" si="4"/>
        <v>0</v>
      </c>
      <c r="I95" s="4" t="str">
        <f t="shared" si="5"/>
        <v>,3433233</v>
      </c>
      <c r="J95" s="4" t="str">
        <f>VLOOKUP(A95,HOP!A:U,21,0)</f>
        <v>直连</v>
      </c>
    </row>
    <row r="96" s="4" customFormat="1" spans="1:10">
      <c r="A96" s="5">
        <v>999224464139297</v>
      </c>
      <c r="B96" s="4" t="s">
        <v>27</v>
      </c>
      <c r="C96" s="6">
        <v>45075</v>
      </c>
      <c r="D96" s="6">
        <v>45077</v>
      </c>
      <c r="E96" s="4">
        <v>950</v>
      </c>
      <c r="F96" s="4" t="str">
        <f>VLOOKUP(A96,HOP!A:L,12,0)</f>
        <v>950.00</v>
      </c>
      <c r="G96" s="4" t="str">
        <f>VLOOKUP(A96,HOP!A:C,3,0)</f>
        <v>3433623</v>
      </c>
      <c r="H96" s="4">
        <f t="shared" si="4"/>
        <v>0</v>
      </c>
      <c r="I96" s="4" t="str">
        <f t="shared" si="5"/>
        <v>,3433623</v>
      </c>
      <c r="J96" s="4" t="str">
        <f>VLOOKUP(A96,HOP!A:U,21,0)</f>
        <v>直连</v>
      </c>
    </row>
    <row r="97" s="4" customFormat="1" spans="1:10">
      <c r="A97" s="5">
        <v>999224464542492</v>
      </c>
      <c r="B97" s="4" t="s">
        <v>27</v>
      </c>
      <c r="C97" s="6">
        <v>45076</v>
      </c>
      <c r="D97" s="6">
        <v>45077</v>
      </c>
      <c r="E97" s="4">
        <v>203</v>
      </c>
      <c r="F97" s="4" t="str">
        <f>VLOOKUP(A97,HOP!A:L,12,0)</f>
        <v>203.00</v>
      </c>
      <c r="G97" s="4" t="str">
        <f>VLOOKUP(A97,HOP!A:C,3,0)</f>
        <v>3433770</v>
      </c>
      <c r="H97" s="4">
        <f t="shared" si="4"/>
        <v>0</v>
      </c>
      <c r="I97" s="4" t="str">
        <f t="shared" si="5"/>
        <v>,3433770</v>
      </c>
      <c r="J97" s="4" t="str">
        <f>VLOOKUP(A97,HOP!A:U,21,0)</f>
        <v>直连</v>
      </c>
    </row>
    <row r="98" s="4" customFormat="1" spans="1:10">
      <c r="A98" s="5">
        <v>999224465742397</v>
      </c>
      <c r="B98" s="4" t="s">
        <v>27</v>
      </c>
      <c r="C98" s="6">
        <v>45075</v>
      </c>
      <c r="D98" s="6">
        <v>45077</v>
      </c>
      <c r="E98" s="4">
        <v>528</v>
      </c>
      <c r="F98" s="4" t="str">
        <f>VLOOKUP(A98,HOP!A:L,12,0)</f>
        <v>528.00</v>
      </c>
      <c r="G98" s="4" t="str">
        <f>VLOOKUP(A98,HOP!A:C,3,0)</f>
        <v>3433949</v>
      </c>
      <c r="H98" s="4">
        <f t="shared" si="4"/>
        <v>0</v>
      </c>
      <c r="I98" s="4" t="str">
        <f t="shared" si="5"/>
        <v>,3433949</v>
      </c>
      <c r="J98" s="4" t="str">
        <f>VLOOKUP(A98,HOP!A:U,21,0)</f>
        <v>直连</v>
      </c>
    </row>
    <row r="99" s="4" customFormat="1" spans="1:10">
      <c r="A99" s="5">
        <v>24466013605</v>
      </c>
      <c r="B99" s="4" t="s">
        <v>27</v>
      </c>
      <c r="C99" s="6">
        <v>45075</v>
      </c>
      <c r="D99" s="6">
        <v>45077</v>
      </c>
      <c r="E99" s="4">
        <v>678</v>
      </c>
      <c r="F99" s="4" t="str">
        <f>VLOOKUP(A99,HOP!A:L,12,0)</f>
        <v>678.00</v>
      </c>
      <c r="G99" s="4" t="str">
        <f>VLOOKUP(A99,HOP!A:C,3,0)</f>
        <v>3433988</v>
      </c>
      <c r="H99" s="4">
        <f t="shared" ref="H99:H142" si="6">E99-F99</f>
        <v>0</v>
      </c>
      <c r="I99" s="4" t="str">
        <f t="shared" ref="I99:I130" si="7">$I$1&amp;G99</f>
        <v>,3433988</v>
      </c>
      <c r="J99" s="4" t="str">
        <f>VLOOKUP(A99,HOP!A:U,21,0)</f>
        <v>直连</v>
      </c>
    </row>
    <row r="100" s="4" customFormat="1" spans="1:10">
      <c r="A100" s="5">
        <v>999224466782178</v>
      </c>
      <c r="B100" s="4" t="s">
        <v>27</v>
      </c>
      <c r="C100" s="6">
        <v>45076</v>
      </c>
      <c r="D100" s="6">
        <v>45077</v>
      </c>
      <c r="E100" s="4">
        <v>348</v>
      </c>
      <c r="F100" s="4" t="str">
        <f>VLOOKUP(A100,HOP!A:L,12,0)</f>
        <v>348.00</v>
      </c>
      <c r="G100" s="4" t="str">
        <f>VLOOKUP(A100,HOP!A:C,3,0)</f>
        <v>3434083</v>
      </c>
      <c r="H100" s="4">
        <f t="shared" si="6"/>
        <v>0</v>
      </c>
      <c r="I100" s="4" t="str">
        <f t="shared" si="7"/>
        <v>,3434083</v>
      </c>
      <c r="J100" s="4" t="str">
        <f>VLOOKUP(A100,HOP!A:U,21,0)</f>
        <v>直连</v>
      </c>
    </row>
    <row r="101" s="4" customFormat="1" spans="1:10">
      <c r="A101" s="5">
        <v>999224467863285</v>
      </c>
      <c r="B101" s="4" t="s">
        <v>27</v>
      </c>
      <c r="C101" s="6">
        <v>45075</v>
      </c>
      <c r="D101" s="6">
        <v>45077</v>
      </c>
      <c r="E101" s="4">
        <v>3276</v>
      </c>
      <c r="F101" s="4" t="str">
        <f>VLOOKUP(A101,HOP!A:L,12,0)</f>
        <v>3276.00</v>
      </c>
      <c r="G101" s="4" t="str">
        <f>VLOOKUP(A101,HOP!A:C,3,0)</f>
        <v>3434261</v>
      </c>
      <c r="H101" s="4">
        <f t="shared" si="6"/>
        <v>0</v>
      </c>
      <c r="I101" s="4" t="str">
        <f t="shared" si="7"/>
        <v>,3434261</v>
      </c>
      <c r="J101" s="4" t="str">
        <f>VLOOKUP(A101,HOP!A:U,21,0)</f>
        <v>直连</v>
      </c>
    </row>
    <row r="102" s="4" customFormat="1" hidden="1" spans="1:10">
      <c r="A102" s="5">
        <v>999224468167086</v>
      </c>
      <c r="B102" s="4" t="s">
        <v>27</v>
      </c>
      <c r="C102" s="6">
        <v>45075</v>
      </c>
      <c r="D102" s="6">
        <v>45077</v>
      </c>
      <c r="E102" s="4">
        <v>1770</v>
      </c>
      <c r="F102" s="4" t="str">
        <f>VLOOKUP(A102,HOP!A:L,12,0)</f>
        <v>1770.00</v>
      </c>
      <c r="G102" s="4" t="str">
        <f>VLOOKUP(A102,HOP!A:C,3,0)</f>
        <v>3434330</v>
      </c>
      <c r="H102" s="4">
        <f t="shared" si="6"/>
        <v>0</v>
      </c>
      <c r="I102" s="4" t="str">
        <f t="shared" si="7"/>
        <v>,3434330</v>
      </c>
      <c r="J102" s="4" t="str">
        <f>VLOOKUP(A102,HOP!A:U,21,0)</f>
        <v>直采</v>
      </c>
    </row>
    <row r="103" s="4" customFormat="1" spans="1:10">
      <c r="A103" s="5">
        <v>999224469746861</v>
      </c>
      <c r="B103" s="4" t="s">
        <v>27</v>
      </c>
      <c r="C103" s="6">
        <v>45076</v>
      </c>
      <c r="D103" s="6">
        <v>45077</v>
      </c>
      <c r="E103" s="4">
        <v>99</v>
      </c>
      <c r="F103" s="4" t="str">
        <f>VLOOKUP(A103,HOP!A:L,12,0)</f>
        <v>99.00</v>
      </c>
      <c r="G103" s="4" t="str">
        <f>VLOOKUP(A103,HOP!A:C,3,0)</f>
        <v>3434609</v>
      </c>
      <c r="H103" s="4">
        <f t="shared" si="6"/>
        <v>0</v>
      </c>
      <c r="I103" s="4" t="str">
        <f t="shared" si="7"/>
        <v>,3434609</v>
      </c>
      <c r="J103" s="4" t="str">
        <f>VLOOKUP(A103,HOP!A:U,21,0)</f>
        <v>直连</v>
      </c>
    </row>
    <row r="104" s="4" customFormat="1" spans="1:10">
      <c r="A104" s="5">
        <v>999224470139382</v>
      </c>
      <c r="B104" s="4" t="s">
        <v>27</v>
      </c>
      <c r="C104" s="6">
        <v>45076</v>
      </c>
      <c r="D104" s="6">
        <v>45077</v>
      </c>
      <c r="E104" s="4">
        <v>234</v>
      </c>
      <c r="F104" s="4" t="str">
        <f>VLOOKUP(A104,HOP!A:L,12,0)</f>
        <v>234.00</v>
      </c>
      <c r="G104" s="4" t="str">
        <f>VLOOKUP(A104,HOP!A:C,3,0)</f>
        <v>3434672</v>
      </c>
      <c r="H104" s="4">
        <f t="shared" si="6"/>
        <v>0</v>
      </c>
      <c r="I104" s="4" t="str">
        <f t="shared" si="7"/>
        <v>,3434672</v>
      </c>
      <c r="J104" s="4" t="str">
        <f>VLOOKUP(A104,HOP!A:U,21,0)</f>
        <v>直连</v>
      </c>
    </row>
    <row r="105" s="4" customFormat="1" spans="1:10">
      <c r="A105" s="5">
        <v>999224470235849</v>
      </c>
      <c r="B105" s="4" t="s">
        <v>27</v>
      </c>
      <c r="C105" s="6">
        <v>45075</v>
      </c>
      <c r="D105" s="6">
        <v>45077</v>
      </c>
      <c r="E105" s="4">
        <v>1138</v>
      </c>
      <c r="F105" s="4" t="str">
        <f>VLOOKUP(A105,HOP!A:L,12,0)</f>
        <v>1138.00</v>
      </c>
      <c r="G105" s="4" t="str">
        <f>VLOOKUP(A105,HOP!A:C,3,0)</f>
        <v>3434692</v>
      </c>
      <c r="H105" s="4">
        <f t="shared" si="6"/>
        <v>0</v>
      </c>
      <c r="I105" s="4" t="str">
        <f t="shared" si="7"/>
        <v>,3434692</v>
      </c>
      <c r="J105" s="4" t="str">
        <f>VLOOKUP(A105,HOP!A:U,21,0)</f>
        <v>直连</v>
      </c>
    </row>
    <row r="106" s="4" customFormat="1" spans="1:10">
      <c r="A106" s="5">
        <v>999224470673429</v>
      </c>
      <c r="B106" s="4" t="s">
        <v>27</v>
      </c>
      <c r="C106" s="6">
        <v>45075</v>
      </c>
      <c r="D106" s="6">
        <v>45077</v>
      </c>
      <c r="E106" s="4">
        <v>680</v>
      </c>
      <c r="F106" s="4" t="str">
        <f>VLOOKUP(A106,HOP!A:L,12,0)</f>
        <v>680.00</v>
      </c>
      <c r="G106" s="4" t="str">
        <f>VLOOKUP(A106,HOP!A:C,3,0)</f>
        <v>3434859</v>
      </c>
      <c r="H106" s="4">
        <f t="shared" si="6"/>
        <v>0</v>
      </c>
      <c r="I106" s="4" t="str">
        <f t="shared" si="7"/>
        <v>,3434859</v>
      </c>
      <c r="J106" s="4" t="str">
        <f>VLOOKUP(A106,HOP!A:U,21,0)</f>
        <v>直连</v>
      </c>
    </row>
    <row r="107" s="4" customFormat="1" spans="1:10">
      <c r="A107" s="5">
        <v>999224470987620</v>
      </c>
      <c r="B107" s="4" t="s">
        <v>27</v>
      </c>
      <c r="C107" s="6">
        <v>45076</v>
      </c>
      <c r="D107" s="6">
        <v>45077</v>
      </c>
      <c r="E107" s="4">
        <v>691</v>
      </c>
      <c r="F107" s="4" t="str">
        <f>VLOOKUP(A107,HOP!A:L,12,0)</f>
        <v>691.00</v>
      </c>
      <c r="G107" s="4" t="str">
        <f>VLOOKUP(A107,HOP!A:C,3,0)</f>
        <v>3434919</v>
      </c>
      <c r="H107" s="4">
        <f t="shared" si="6"/>
        <v>0</v>
      </c>
      <c r="I107" s="4" t="str">
        <f t="shared" si="7"/>
        <v>,3434919</v>
      </c>
      <c r="J107" s="4" t="str">
        <f>VLOOKUP(A107,HOP!A:U,21,0)</f>
        <v>直连</v>
      </c>
    </row>
    <row r="108" s="4" customFormat="1" spans="1:10">
      <c r="A108" s="5">
        <v>999224472028358</v>
      </c>
      <c r="B108" s="4" t="s">
        <v>27</v>
      </c>
      <c r="C108" s="6">
        <v>45075</v>
      </c>
      <c r="D108" s="6">
        <v>45077</v>
      </c>
      <c r="E108" s="4">
        <v>568</v>
      </c>
      <c r="F108" s="4" t="str">
        <f>VLOOKUP(A108,HOP!A:L,12,0)</f>
        <v>568.00</v>
      </c>
      <c r="G108" s="4" t="str">
        <f>VLOOKUP(A108,HOP!A:C,3,0)</f>
        <v>3435147</v>
      </c>
      <c r="H108" s="4">
        <f t="shared" si="6"/>
        <v>0</v>
      </c>
      <c r="I108" s="4" t="str">
        <f t="shared" si="7"/>
        <v>,3435147</v>
      </c>
      <c r="J108" s="4" t="str">
        <f>VLOOKUP(A108,HOP!A:U,21,0)</f>
        <v>直连</v>
      </c>
    </row>
    <row r="109" s="4" customFormat="1" spans="1:10">
      <c r="A109" s="5">
        <v>999224472610912</v>
      </c>
      <c r="B109" s="4" t="s">
        <v>27</v>
      </c>
      <c r="C109" s="6">
        <v>45076</v>
      </c>
      <c r="D109" s="6">
        <v>45077</v>
      </c>
      <c r="E109" s="4">
        <v>255</v>
      </c>
      <c r="F109" s="4" t="str">
        <f>VLOOKUP(A109,HOP!A:L,12,0)</f>
        <v>255.00</v>
      </c>
      <c r="G109" s="4" t="str">
        <f>VLOOKUP(A109,HOP!A:C,3,0)</f>
        <v>3435358</v>
      </c>
      <c r="H109" s="4">
        <f t="shared" si="6"/>
        <v>0</v>
      </c>
      <c r="I109" s="4" t="str">
        <f t="shared" si="7"/>
        <v>,3435358</v>
      </c>
      <c r="J109" s="4" t="str">
        <f>VLOOKUP(A109,HOP!A:U,21,0)</f>
        <v>直连</v>
      </c>
    </row>
    <row r="110" s="4" customFormat="1" spans="1:10">
      <c r="A110" s="5">
        <v>999224472973723</v>
      </c>
      <c r="B110" s="4" t="s">
        <v>27</v>
      </c>
      <c r="C110" s="6">
        <v>45076</v>
      </c>
      <c r="D110" s="6">
        <v>45077</v>
      </c>
      <c r="E110" s="4">
        <v>1547</v>
      </c>
      <c r="F110" s="4">
        <v>1547</v>
      </c>
      <c r="G110" s="4" t="str">
        <f>VLOOKUP(A110,HOP!A:C,3,0)</f>
        <v>3435458</v>
      </c>
      <c r="H110" s="4">
        <f t="shared" si="6"/>
        <v>0</v>
      </c>
      <c r="I110" s="4" t="str">
        <f t="shared" si="7"/>
        <v>,3435458</v>
      </c>
      <c r="J110" s="4" t="str">
        <f>VLOOKUP(A110,HOP!A:U,21,0)</f>
        <v>直连</v>
      </c>
    </row>
    <row r="111" s="4" customFormat="1" spans="1:10">
      <c r="A111" s="5">
        <v>999224473398924</v>
      </c>
      <c r="B111" s="4" t="s">
        <v>27</v>
      </c>
      <c r="C111" s="6">
        <v>45076</v>
      </c>
      <c r="D111" s="6">
        <v>45077</v>
      </c>
      <c r="E111" s="4">
        <v>89</v>
      </c>
      <c r="F111" s="4" t="str">
        <f>VLOOKUP(A111,HOP!A:L,12,0)</f>
        <v>89.00</v>
      </c>
      <c r="G111" s="4" t="str">
        <f>VLOOKUP(A111,HOP!A:C,3,0)</f>
        <v>3435585</v>
      </c>
      <c r="H111" s="4">
        <f t="shared" si="6"/>
        <v>0</v>
      </c>
      <c r="I111" s="4" t="str">
        <f t="shared" si="7"/>
        <v>,3435585</v>
      </c>
      <c r="J111" s="4" t="str">
        <f>VLOOKUP(A111,HOP!A:U,21,0)</f>
        <v>直连</v>
      </c>
    </row>
    <row r="112" s="4" customFormat="1" spans="1:10">
      <c r="A112" s="5">
        <v>999224473800386</v>
      </c>
      <c r="B112" s="4" t="s">
        <v>27</v>
      </c>
      <c r="C112" s="6">
        <v>45075</v>
      </c>
      <c r="D112" s="6">
        <v>45077</v>
      </c>
      <c r="E112" s="4">
        <v>1576</v>
      </c>
      <c r="F112" s="4" t="str">
        <f>VLOOKUP(A112,HOP!A:L,12,0)</f>
        <v>1576.00</v>
      </c>
      <c r="G112" s="4" t="str">
        <f>VLOOKUP(A112,HOP!A:C,3,0)</f>
        <v>3435790</v>
      </c>
      <c r="H112" s="4">
        <f t="shared" si="6"/>
        <v>0</v>
      </c>
      <c r="I112" s="4" t="str">
        <f t="shared" si="7"/>
        <v>,3435790</v>
      </c>
      <c r="J112" s="4" t="str">
        <f>VLOOKUP(A112,HOP!A:U,21,0)</f>
        <v>直连</v>
      </c>
    </row>
    <row r="113" s="4" customFormat="1" hidden="1" spans="1:10">
      <c r="A113" s="5">
        <v>999224473858831</v>
      </c>
      <c r="B113" s="4" t="s">
        <v>27</v>
      </c>
      <c r="C113" s="6">
        <v>45076</v>
      </c>
      <c r="D113" s="6">
        <v>45077</v>
      </c>
      <c r="E113" s="4">
        <v>256</v>
      </c>
      <c r="F113" s="4" t="str">
        <f>VLOOKUP(A113,HOP!A:L,12,0)</f>
        <v>256.00</v>
      </c>
      <c r="G113" s="4" t="str">
        <f>VLOOKUP(A113,HOP!A:C,3,0)</f>
        <v>3435804</v>
      </c>
      <c r="H113" s="4">
        <f t="shared" si="6"/>
        <v>0</v>
      </c>
      <c r="I113" s="4" t="str">
        <f t="shared" si="7"/>
        <v>,3435804</v>
      </c>
      <c r="J113" s="4" t="str">
        <f>VLOOKUP(A113,HOP!A:U,21,0)</f>
        <v>直采</v>
      </c>
    </row>
    <row r="114" s="4" customFormat="1" spans="1:10">
      <c r="A114" s="5">
        <v>999224474456562</v>
      </c>
      <c r="B114" s="4" t="s">
        <v>27</v>
      </c>
      <c r="C114" s="6">
        <v>45075</v>
      </c>
      <c r="D114" s="6">
        <v>45077</v>
      </c>
      <c r="E114" s="4">
        <v>316</v>
      </c>
      <c r="F114" s="4" t="str">
        <f>VLOOKUP(A114,HOP!A:L,12,0)</f>
        <v>316.00</v>
      </c>
      <c r="G114" s="4" t="str">
        <f>VLOOKUP(A114,HOP!A:C,3,0)</f>
        <v>3435904</v>
      </c>
      <c r="H114" s="4">
        <f t="shared" si="6"/>
        <v>0</v>
      </c>
      <c r="I114" s="4" t="str">
        <f t="shared" si="7"/>
        <v>,3435904</v>
      </c>
      <c r="J114" s="4" t="str">
        <f>VLOOKUP(A114,HOP!A:U,21,0)</f>
        <v>直连</v>
      </c>
    </row>
    <row r="115" s="4" customFormat="1" spans="1:10">
      <c r="A115" s="5">
        <v>999224474961928</v>
      </c>
      <c r="B115" s="4" t="s">
        <v>27</v>
      </c>
      <c r="C115" s="6">
        <v>45076</v>
      </c>
      <c r="D115" s="6">
        <v>45077</v>
      </c>
      <c r="E115" s="4">
        <v>567</v>
      </c>
      <c r="F115" s="4" t="str">
        <f>VLOOKUP(A115,HOP!A:L,12,0)</f>
        <v>567.00</v>
      </c>
      <c r="G115" s="4" t="str">
        <f>VLOOKUP(A115,HOP!A:C,3,0)</f>
        <v>3436121</v>
      </c>
      <c r="H115" s="4">
        <f t="shared" si="6"/>
        <v>0</v>
      </c>
      <c r="I115" s="4" t="str">
        <f t="shared" si="7"/>
        <v>,3436121</v>
      </c>
      <c r="J115" s="4" t="str">
        <f>VLOOKUP(A115,HOP!A:U,21,0)</f>
        <v>直连</v>
      </c>
    </row>
    <row r="116" s="4" customFormat="1" spans="1:10">
      <c r="A116" s="5">
        <v>999224475819534</v>
      </c>
      <c r="B116" s="4" t="s">
        <v>27</v>
      </c>
      <c r="C116" s="6">
        <v>45076</v>
      </c>
      <c r="D116" s="6">
        <v>45077</v>
      </c>
      <c r="E116" s="4">
        <v>89</v>
      </c>
      <c r="F116" s="4" t="str">
        <f>VLOOKUP(A116,HOP!A:L,12,0)</f>
        <v>89.00</v>
      </c>
      <c r="G116" s="4" t="str">
        <f>VLOOKUP(A116,HOP!A:C,3,0)</f>
        <v>3436378</v>
      </c>
      <c r="H116" s="4">
        <f t="shared" si="6"/>
        <v>0</v>
      </c>
      <c r="I116" s="4" t="str">
        <f t="shared" si="7"/>
        <v>,3436378</v>
      </c>
      <c r="J116" s="4" t="str">
        <f>VLOOKUP(A116,HOP!A:U,21,0)</f>
        <v>直连</v>
      </c>
    </row>
    <row r="117" s="4" customFormat="1" spans="1:10">
      <c r="A117" s="5">
        <v>999224476051805</v>
      </c>
      <c r="B117" s="4" t="s">
        <v>27</v>
      </c>
      <c r="C117" s="6">
        <v>45076</v>
      </c>
      <c r="D117" s="6">
        <v>45077</v>
      </c>
      <c r="E117" s="4">
        <v>250</v>
      </c>
      <c r="F117" s="4" t="str">
        <f>VLOOKUP(A117,HOP!A:L,12,0)</f>
        <v>250.00</v>
      </c>
      <c r="G117" s="4" t="str">
        <f>VLOOKUP(A117,HOP!A:C,3,0)</f>
        <v>3436420</v>
      </c>
      <c r="H117" s="4">
        <f t="shared" si="6"/>
        <v>0</v>
      </c>
      <c r="I117" s="4" t="str">
        <f t="shared" si="7"/>
        <v>,3436420</v>
      </c>
      <c r="J117" s="4" t="str">
        <f>VLOOKUP(A117,HOP!A:U,21,0)</f>
        <v>直连</v>
      </c>
    </row>
    <row r="118" s="4" customFormat="1" spans="1:10">
      <c r="A118" s="5">
        <v>999224476462111</v>
      </c>
      <c r="B118" s="4" t="s">
        <v>27</v>
      </c>
      <c r="C118" s="6">
        <v>45076</v>
      </c>
      <c r="D118" s="6">
        <v>45077</v>
      </c>
      <c r="E118" s="4">
        <v>390</v>
      </c>
      <c r="F118" s="4" t="str">
        <f>VLOOKUP(A118,HOP!A:L,12,0)</f>
        <v>390.00</v>
      </c>
      <c r="G118" s="4" t="str">
        <f>VLOOKUP(A118,HOP!A:C,3,0)</f>
        <v>3436589</v>
      </c>
      <c r="H118" s="4">
        <f t="shared" si="6"/>
        <v>0</v>
      </c>
      <c r="I118" s="4" t="str">
        <f t="shared" si="7"/>
        <v>,3436589</v>
      </c>
      <c r="J118" s="4" t="str">
        <f>VLOOKUP(A118,HOP!A:U,21,0)</f>
        <v>直连</v>
      </c>
    </row>
    <row r="119" s="4" customFormat="1" spans="1:10">
      <c r="A119" s="5">
        <v>999224476656036</v>
      </c>
      <c r="B119" s="4" t="s">
        <v>27</v>
      </c>
      <c r="C119" s="6">
        <v>45076</v>
      </c>
      <c r="D119" s="6">
        <v>45077</v>
      </c>
      <c r="E119" s="4">
        <v>362</v>
      </c>
      <c r="F119" s="4" t="str">
        <f>VLOOKUP(A119,HOP!A:L,12,0)</f>
        <v>362.00</v>
      </c>
      <c r="G119" s="4" t="str">
        <f>VLOOKUP(A119,HOP!A:C,3,0)</f>
        <v>3436651</v>
      </c>
      <c r="H119" s="4">
        <f t="shared" si="6"/>
        <v>0</v>
      </c>
      <c r="I119" s="4" t="str">
        <f t="shared" si="7"/>
        <v>,3436651</v>
      </c>
      <c r="J119" s="4" t="str">
        <f>VLOOKUP(A119,HOP!A:U,21,0)</f>
        <v>直连</v>
      </c>
    </row>
    <row r="120" s="4" customFormat="1" spans="1:10">
      <c r="A120" s="5">
        <v>999224476744649</v>
      </c>
      <c r="B120" s="4" t="s">
        <v>27</v>
      </c>
      <c r="C120" s="6">
        <v>45076</v>
      </c>
      <c r="D120" s="6">
        <v>45077</v>
      </c>
      <c r="E120" s="4">
        <v>690</v>
      </c>
      <c r="F120" s="4" t="str">
        <f>VLOOKUP(A120,HOP!A:L,12,0)</f>
        <v>690.00</v>
      </c>
      <c r="G120" s="4" t="str">
        <f>VLOOKUP(A120,HOP!A:C,3,0)</f>
        <v>3436746</v>
      </c>
      <c r="H120" s="4">
        <f t="shared" si="6"/>
        <v>0</v>
      </c>
      <c r="I120" s="4" t="str">
        <f t="shared" si="7"/>
        <v>,3436746</v>
      </c>
      <c r="J120" s="4" t="str">
        <f>VLOOKUP(A120,HOP!A:U,21,0)</f>
        <v>直连</v>
      </c>
    </row>
    <row r="121" s="4" customFormat="1" spans="1:10">
      <c r="A121" s="5">
        <v>999224476835528</v>
      </c>
      <c r="B121" s="4" t="s">
        <v>27</v>
      </c>
      <c r="C121" s="6">
        <v>45076</v>
      </c>
      <c r="D121" s="6">
        <v>45077</v>
      </c>
      <c r="E121" s="4">
        <v>942</v>
      </c>
      <c r="F121" s="4" t="str">
        <f>VLOOKUP(A121,HOP!A:L,12,0)</f>
        <v>942.00</v>
      </c>
      <c r="G121" s="4" t="str">
        <f>VLOOKUP(A121,HOP!A:C,3,0)</f>
        <v>3436764</v>
      </c>
      <c r="H121" s="4">
        <f t="shared" si="6"/>
        <v>0</v>
      </c>
      <c r="I121" s="4" t="str">
        <f t="shared" si="7"/>
        <v>,3436764</v>
      </c>
      <c r="J121" s="4" t="str">
        <f>VLOOKUP(A121,HOP!A:U,21,0)</f>
        <v>直连</v>
      </c>
    </row>
    <row r="122" s="4" customFormat="1" spans="1:10">
      <c r="A122" s="5">
        <v>999224477311888</v>
      </c>
      <c r="B122" s="4" t="s">
        <v>27</v>
      </c>
      <c r="C122" s="6">
        <v>45076</v>
      </c>
      <c r="D122" s="6">
        <v>45077</v>
      </c>
      <c r="E122" s="4">
        <v>277</v>
      </c>
      <c r="F122" s="4" t="str">
        <f>VLOOKUP(A122,HOP!A:L,12,0)</f>
        <v>277.00</v>
      </c>
      <c r="G122" s="4" t="str">
        <f>VLOOKUP(A122,HOP!A:C,3,0)</f>
        <v>3436916</v>
      </c>
      <c r="H122" s="4">
        <f t="shared" si="6"/>
        <v>0</v>
      </c>
      <c r="I122" s="4" t="str">
        <f t="shared" si="7"/>
        <v>,3436916</v>
      </c>
      <c r="J122" s="4" t="str">
        <f>VLOOKUP(A122,HOP!A:U,21,0)</f>
        <v>直连</v>
      </c>
    </row>
    <row r="123" s="4" customFormat="1" spans="1:10">
      <c r="A123" s="5">
        <v>999224477387565</v>
      </c>
      <c r="B123" s="4" t="s">
        <v>27</v>
      </c>
      <c r="C123" s="6">
        <v>45076</v>
      </c>
      <c r="D123" s="6">
        <v>45077</v>
      </c>
      <c r="E123" s="4">
        <v>445</v>
      </c>
      <c r="F123" s="4" t="str">
        <f>VLOOKUP(A123,HOP!A:L,12,0)</f>
        <v>445.00</v>
      </c>
      <c r="G123" s="4" t="str">
        <f>VLOOKUP(A123,HOP!A:C,3,0)</f>
        <v>3436958</v>
      </c>
      <c r="H123" s="4">
        <f t="shared" si="6"/>
        <v>0</v>
      </c>
      <c r="I123" s="4" t="str">
        <f t="shared" si="7"/>
        <v>,3436958</v>
      </c>
      <c r="J123" s="4" t="str">
        <f>VLOOKUP(A123,HOP!A:U,21,0)</f>
        <v>直连</v>
      </c>
    </row>
    <row r="124" s="4" customFormat="1" spans="1:10">
      <c r="A124" s="5">
        <v>999224477408669</v>
      </c>
      <c r="B124" s="4" t="s">
        <v>27</v>
      </c>
      <c r="C124" s="6">
        <v>45076</v>
      </c>
      <c r="D124" s="6">
        <v>45077</v>
      </c>
      <c r="E124" s="4">
        <v>567</v>
      </c>
      <c r="F124" s="4" t="str">
        <f>VLOOKUP(A124,HOP!A:L,12,0)</f>
        <v>567.00</v>
      </c>
      <c r="G124" s="4" t="str">
        <f>VLOOKUP(A124,HOP!A:C,3,0)</f>
        <v>3436976</v>
      </c>
      <c r="H124" s="4">
        <f t="shared" si="6"/>
        <v>0</v>
      </c>
      <c r="I124" s="4" t="str">
        <f t="shared" si="7"/>
        <v>,3436976</v>
      </c>
      <c r="J124" s="4" t="str">
        <f>VLOOKUP(A124,HOP!A:U,21,0)</f>
        <v>直连</v>
      </c>
    </row>
    <row r="125" s="4" customFormat="1" spans="1:10">
      <c r="A125" s="5">
        <v>999224477473836</v>
      </c>
      <c r="B125" s="4" t="s">
        <v>27</v>
      </c>
      <c r="C125" s="6">
        <v>45076</v>
      </c>
      <c r="D125" s="6">
        <v>45077</v>
      </c>
      <c r="E125" s="4">
        <v>913</v>
      </c>
      <c r="F125" s="4" t="str">
        <f>VLOOKUP(A125,HOP!A:L,12,0)</f>
        <v>913.00</v>
      </c>
      <c r="G125" s="4" t="str">
        <f>VLOOKUP(A125,HOP!A:C,3,0)</f>
        <v>3437033</v>
      </c>
      <c r="H125" s="4">
        <f t="shared" si="6"/>
        <v>0</v>
      </c>
      <c r="I125" s="4" t="str">
        <f t="shared" si="7"/>
        <v>,3437033</v>
      </c>
      <c r="J125" s="4" t="str">
        <f>VLOOKUP(A125,HOP!A:U,21,0)</f>
        <v>直连</v>
      </c>
    </row>
    <row r="126" s="4" customFormat="1" spans="1:10">
      <c r="A126" s="5">
        <v>999224477474070</v>
      </c>
      <c r="B126" s="4" t="s">
        <v>27</v>
      </c>
      <c r="C126" s="6">
        <v>45076</v>
      </c>
      <c r="D126" s="6">
        <v>45077</v>
      </c>
      <c r="E126" s="4">
        <v>224</v>
      </c>
      <c r="F126" s="4" t="str">
        <f>VLOOKUP(A126,HOP!A:L,12,0)</f>
        <v>224.00</v>
      </c>
      <c r="G126" s="4" t="str">
        <f>VLOOKUP(A126,HOP!A:C,3,0)</f>
        <v>3437035</v>
      </c>
      <c r="H126" s="4">
        <f t="shared" si="6"/>
        <v>0</v>
      </c>
      <c r="I126" s="4" t="str">
        <f t="shared" si="7"/>
        <v>,3437035</v>
      </c>
      <c r="J126" s="4" t="str">
        <f>VLOOKUP(A126,HOP!A:U,21,0)</f>
        <v>直连</v>
      </c>
    </row>
    <row r="127" s="4" customFormat="1" spans="1:10">
      <c r="A127" s="5">
        <v>999224477487907</v>
      </c>
      <c r="B127" s="4" t="s">
        <v>27</v>
      </c>
      <c r="C127" s="6">
        <v>45076</v>
      </c>
      <c r="D127" s="6">
        <v>45077</v>
      </c>
      <c r="E127" s="4">
        <v>2151</v>
      </c>
      <c r="F127" s="4" t="str">
        <f>VLOOKUP(A127,HOP!A:L,12,0)</f>
        <v>2151.00</v>
      </c>
      <c r="G127" s="4" t="str">
        <f>VLOOKUP(A127,HOP!A:C,3,0)</f>
        <v>3437048</v>
      </c>
      <c r="H127" s="4">
        <f t="shared" si="6"/>
        <v>0</v>
      </c>
      <c r="I127" s="4" t="str">
        <f t="shared" si="7"/>
        <v>,3437048</v>
      </c>
      <c r="J127" s="4" t="str">
        <f>VLOOKUP(A127,HOP!A:U,21,0)</f>
        <v>直连</v>
      </c>
    </row>
    <row r="128" s="4" customFormat="1" spans="1:10">
      <c r="A128" s="5">
        <v>999224477738371</v>
      </c>
      <c r="B128" s="4" t="s">
        <v>27</v>
      </c>
      <c r="C128" s="6">
        <v>45076</v>
      </c>
      <c r="D128" s="6">
        <v>45077</v>
      </c>
      <c r="E128" s="4">
        <v>436</v>
      </c>
      <c r="F128" s="4" t="str">
        <f>VLOOKUP(A128,HOP!A:L,12,0)</f>
        <v>436.00</v>
      </c>
      <c r="G128" s="4" t="str">
        <f>VLOOKUP(A128,HOP!A:C,3,0)</f>
        <v>3437172</v>
      </c>
      <c r="H128" s="4">
        <f t="shared" si="6"/>
        <v>0</v>
      </c>
      <c r="I128" s="4" t="str">
        <f t="shared" si="7"/>
        <v>,3437172</v>
      </c>
      <c r="J128" s="4" t="str">
        <f>VLOOKUP(A128,HOP!A:U,21,0)</f>
        <v>直连</v>
      </c>
    </row>
    <row r="129" s="4" customFormat="1" spans="1:10">
      <c r="A129" s="5">
        <v>999224477228062</v>
      </c>
      <c r="B129" s="4" t="s">
        <v>27</v>
      </c>
      <c r="C129" s="6">
        <v>45076</v>
      </c>
      <c r="D129" s="6">
        <v>45077</v>
      </c>
      <c r="E129" s="4">
        <v>288</v>
      </c>
      <c r="F129" s="4" t="str">
        <f>VLOOKUP(A129,HOP!A:L,12,0)</f>
        <v>288.00</v>
      </c>
      <c r="G129" s="4" t="str">
        <f>VLOOKUP(A129,HOP!A:C,3,0)</f>
        <v>3436872</v>
      </c>
      <c r="H129" s="4">
        <f t="shared" si="6"/>
        <v>0</v>
      </c>
      <c r="I129" s="4" t="str">
        <f t="shared" si="7"/>
        <v>,3436872</v>
      </c>
      <c r="J129" s="4" t="str">
        <f>VLOOKUP(A129,HOP!A:U,21,0)</f>
        <v>直连</v>
      </c>
    </row>
    <row r="130" s="4" customFormat="1" spans="1:10">
      <c r="A130" s="5">
        <v>999224477935875</v>
      </c>
      <c r="B130" s="4" t="s">
        <v>27</v>
      </c>
      <c r="C130" s="6">
        <v>45076</v>
      </c>
      <c r="D130" s="6">
        <v>45077</v>
      </c>
      <c r="E130" s="4">
        <v>215</v>
      </c>
      <c r="F130" s="4" t="str">
        <f>VLOOKUP(A130,HOP!A:L,12,0)</f>
        <v>215.00</v>
      </c>
      <c r="G130" s="4" t="str">
        <f>VLOOKUP(A130,HOP!A:C,3,0)</f>
        <v>3437249</v>
      </c>
      <c r="H130" s="4">
        <f t="shared" si="6"/>
        <v>0</v>
      </c>
      <c r="I130" s="4" t="str">
        <f t="shared" si="7"/>
        <v>,3437249</v>
      </c>
      <c r="J130" s="4" t="str">
        <f>VLOOKUP(A130,HOP!A:U,21,0)</f>
        <v>直连</v>
      </c>
    </row>
    <row r="131" s="4" customFormat="1" spans="1:10">
      <c r="A131" s="5">
        <v>999224488726967</v>
      </c>
      <c r="B131" s="4" t="s">
        <v>27</v>
      </c>
      <c r="C131" s="6">
        <v>45076</v>
      </c>
      <c r="D131" s="6">
        <v>45077</v>
      </c>
      <c r="E131" s="4">
        <v>169</v>
      </c>
      <c r="F131" s="4" t="str">
        <f>VLOOKUP(A131,HOP!A:L,12,0)</f>
        <v>169.00</v>
      </c>
      <c r="G131" s="4" t="str">
        <f>VLOOKUP(A131,HOP!A:C,3,0)</f>
        <v>3437671</v>
      </c>
      <c r="H131" s="4">
        <f t="shared" si="6"/>
        <v>0</v>
      </c>
      <c r="I131" s="4" t="str">
        <f>$I$1&amp;G131</f>
        <v>,3437671</v>
      </c>
      <c r="J131" s="4" t="str">
        <f>VLOOKUP(A131,HOP!A:U,21,0)</f>
        <v>直连</v>
      </c>
    </row>
    <row r="132" s="4" customFormat="1" spans="1:10">
      <c r="A132" s="5">
        <v>999224489298828</v>
      </c>
      <c r="B132" s="4" t="s">
        <v>27</v>
      </c>
      <c r="C132" s="6">
        <v>45076</v>
      </c>
      <c r="D132" s="6">
        <v>45077</v>
      </c>
      <c r="E132" s="4">
        <v>268</v>
      </c>
      <c r="F132" s="4" t="str">
        <f>VLOOKUP(A132,HOP!A:L,12,0)</f>
        <v>268.00</v>
      </c>
      <c r="G132" s="4" t="str">
        <f>VLOOKUP(A132,HOP!A:C,3,0)</f>
        <v>3437705</v>
      </c>
      <c r="H132" s="4">
        <f t="shared" si="6"/>
        <v>0</v>
      </c>
      <c r="I132" s="4" t="str">
        <f>$I$1&amp;G132</f>
        <v>,3437705</v>
      </c>
      <c r="J132" s="4" t="str">
        <f>VLOOKUP(A132,HOP!A:U,21,0)</f>
        <v>直连</v>
      </c>
    </row>
    <row r="133" s="4" customFormat="1" spans="1:10">
      <c r="A133" s="5">
        <v>999224490238235</v>
      </c>
      <c r="B133" s="4" t="s">
        <v>27</v>
      </c>
      <c r="C133" s="6">
        <v>45076</v>
      </c>
      <c r="D133" s="6">
        <v>45077</v>
      </c>
      <c r="E133" s="4">
        <v>268</v>
      </c>
      <c r="F133" s="4" t="str">
        <f>VLOOKUP(A133,HOP!A:L,12,0)</f>
        <v>268.00</v>
      </c>
      <c r="G133" s="4" t="str">
        <f>VLOOKUP(A133,HOP!A:C,3,0)</f>
        <v>3437888</v>
      </c>
      <c r="H133" s="4">
        <f t="shared" si="6"/>
        <v>0</v>
      </c>
      <c r="I133" s="4" t="str">
        <f>$I$1&amp;G133</f>
        <v>,3437888</v>
      </c>
      <c r="J133" s="4" t="str">
        <f>VLOOKUP(A133,HOP!A:U,21,0)</f>
        <v>直连</v>
      </c>
    </row>
    <row r="134" s="4" customFormat="1" spans="1:10">
      <c r="A134" s="5">
        <v>999224490261778</v>
      </c>
      <c r="B134" s="4" t="s">
        <v>27</v>
      </c>
      <c r="C134" s="6">
        <v>45076</v>
      </c>
      <c r="D134" s="6">
        <v>45077</v>
      </c>
      <c r="E134" s="4">
        <v>348</v>
      </c>
      <c r="F134" s="4" t="str">
        <f>VLOOKUP(A134,HOP!A:L,12,0)</f>
        <v>348.00</v>
      </c>
      <c r="G134" s="4" t="str">
        <f>VLOOKUP(A134,HOP!A:C,3,0)</f>
        <v>3437890</v>
      </c>
      <c r="H134" s="4">
        <f t="shared" si="6"/>
        <v>0</v>
      </c>
      <c r="I134" s="4" t="str">
        <f>$I$1&amp;G134</f>
        <v>,3437890</v>
      </c>
      <c r="J134" s="4" t="str">
        <f>VLOOKUP(A134,HOP!A:U,21,0)</f>
        <v>直连</v>
      </c>
    </row>
    <row r="135" s="4" customFormat="1" spans="1:10">
      <c r="A135" s="5">
        <v>999224490413613</v>
      </c>
      <c r="B135" s="4" t="s">
        <v>27</v>
      </c>
      <c r="C135" s="6">
        <v>45076</v>
      </c>
      <c r="D135" s="6">
        <v>45077</v>
      </c>
      <c r="E135" s="4">
        <v>262</v>
      </c>
      <c r="F135" s="4" t="str">
        <f>VLOOKUP(A135,HOP!A:L,12,0)</f>
        <v>262.00</v>
      </c>
      <c r="G135" s="4" t="str">
        <f>VLOOKUP(A135,HOP!A:C,3,0)</f>
        <v>3437909</v>
      </c>
      <c r="H135" s="4">
        <f t="shared" si="6"/>
        <v>0</v>
      </c>
      <c r="I135" s="4" t="str">
        <f>$I$1&amp;G135</f>
        <v>,3437909</v>
      </c>
      <c r="J135" s="4" t="str">
        <f>VLOOKUP(A135,HOP!A:U,21,0)</f>
        <v>直连</v>
      </c>
    </row>
    <row r="136" s="4" customFormat="1" spans="1:10">
      <c r="A136" s="5">
        <v>999224491690321</v>
      </c>
      <c r="B136" s="4" t="s">
        <v>27</v>
      </c>
      <c r="C136" s="6">
        <v>45076</v>
      </c>
      <c r="D136" s="6">
        <v>45077</v>
      </c>
      <c r="E136" s="4">
        <v>772</v>
      </c>
      <c r="F136" s="4" t="str">
        <f>VLOOKUP(A136,HOP!A:L,12,0)</f>
        <v>772.00</v>
      </c>
      <c r="G136" s="4" t="str">
        <f>VLOOKUP(A136,HOP!A:C,3,0)</f>
        <v>3438165</v>
      </c>
      <c r="H136" s="4">
        <f t="shared" si="6"/>
        <v>0</v>
      </c>
      <c r="I136" s="4" t="str">
        <f>$I$1&amp;G136</f>
        <v>,3438165</v>
      </c>
      <c r="J136" s="4" t="str">
        <f>VLOOKUP(A136,HOP!A:U,21,0)</f>
        <v>直连</v>
      </c>
    </row>
    <row r="137" s="4" customFormat="1" spans="1:10">
      <c r="A137" s="5">
        <v>24492022992</v>
      </c>
      <c r="B137" s="4" t="s">
        <v>27</v>
      </c>
      <c r="C137" s="6">
        <v>45076</v>
      </c>
      <c r="D137" s="6">
        <v>45077</v>
      </c>
      <c r="E137" s="4">
        <v>299</v>
      </c>
      <c r="F137" s="4" t="str">
        <f>VLOOKUP(A137,HOP!A:L,12,0)</f>
        <v>299.00</v>
      </c>
      <c r="G137" s="4" t="str">
        <f>VLOOKUP(A137,HOP!A:C,3,0)</f>
        <v>3438317</v>
      </c>
      <c r="H137" s="4">
        <f t="shared" si="6"/>
        <v>0</v>
      </c>
      <c r="I137" s="4" t="str">
        <f>$I$1&amp;G137</f>
        <v>,3438317</v>
      </c>
      <c r="J137" s="4" t="str">
        <f>VLOOKUP(A137,HOP!A:U,21,0)</f>
        <v>直连</v>
      </c>
    </row>
    <row r="138" s="4" customFormat="1" spans="1:10">
      <c r="A138" s="5">
        <v>999224493248997</v>
      </c>
      <c r="B138" s="4" t="s">
        <v>27</v>
      </c>
      <c r="C138" s="6">
        <v>45076</v>
      </c>
      <c r="D138" s="6">
        <v>45077</v>
      </c>
      <c r="E138" s="4">
        <v>701</v>
      </c>
      <c r="F138" s="4" t="str">
        <f>VLOOKUP(A138,HOP!A:L,12,0)</f>
        <v>701.00</v>
      </c>
      <c r="G138" s="4" t="str">
        <f>VLOOKUP(A138,HOP!A:C,3,0)</f>
        <v>3438556</v>
      </c>
      <c r="H138" s="4">
        <f t="shared" si="6"/>
        <v>0</v>
      </c>
      <c r="I138" s="4" t="str">
        <f>$I$1&amp;G138</f>
        <v>,3438556</v>
      </c>
      <c r="J138" s="4" t="str">
        <f>VLOOKUP(A138,HOP!A:U,21,0)</f>
        <v>直连</v>
      </c>
    </row>
    <row r="139" s="4" customFormat="1" spans="1:10">
      <c r="A139" s="5">
        <v>999224496925984</v>
      </c>
      <c r="B139" s="4" t="s">
        <v>27</v>
      </c>
      <c r="C139" s="6">
        <v>45076</v>
      </c>
      <c r="D139" s="6">
        <v>45077</v>
      </c>
      <c r="E139" s="4">
        <v>621</v>
      </c>
      <c r="F139" s="4" t="str">
        <f>VLOOKUP(A139,HOP!A:L,12,0)</f>
        <v>621.00</v>
      </c>
      <c r="G139" s="4" t="str">
        <f>VLOOKUP(A139,HOP!A:C,3,0)</f>
        <v>3439598</v>
      </c>
      <c r="H139" s="4">
        <f t="shared" si="6"/>
        <v>0</v>
      </c>
      <c r="I139" s="4" t="str">
        <f>$I$1&amp;G139</f>
        <v>,3439598</v>
      </c>
      <c r="J139" s="4" t="str">
        <f>VLOOKUP(A139,HOP!A:U,21,0)</f>
        <v>直连</v>
      </c>
    </row>
    <row r="140" s="4" customFormat="1" spans="1:10">
      <c r="A140" s="5">
        <v>999224497875112</v>
      </c>
      <c r="B140" s="4" t="s">
        <v>27</v>
      </c>
      <c r="C140" s="6">
        <v>45076</v>
      </c>
      <c r="D140" s="6">
        <v>45077</v>
      </c>
      <c r="E140" s="4">
        <v>386</v>
      </c>
      <c r="F140" s="4" t="str">
        <f>VLOOKUP(A140,HOP!A:L,12,0)</f>
        <v>386.00</v>
      </c>
      <c r="G140" s="4" t="str">
        <f>VLOOKUP(A140,HOP!A:C,3,0)</f>
        <v>3439934</v>
      </c>
      <c r="H140" s="4">
        <f t="shared" si="6"/>
        <v>0</v>
      </c>
      <c r="I140" s="4" t="str">
        <f>$I$1&amp;G140</f>
        <v>,3439934</v>
      </c>
      <c r="J140" s="4" t="str">
        <f>VLOOKUP(A140,HOP!A:U,21,0)</f>
        <v>直连</v>
      </c>
    </row>
    <row r="141" s="4" customFormat="1" spans="1:10">
      <c r="A141" s="5">
        <v>999224498023623</v>
      </c>
      <c r="B141" s="4" t="s">
        <v>27</v>
      </c>
      <c r="C141" s="6">
        <v>45076</v>
      </c>
      <c r="D141" s="6">
        <v>45077</v>
      </c>
      <c r="E141" s="4">
        <v>454</v>
      </c>
      <c r="F141" s="4" t="str">
        <f>VLOOKUP(A141,HOP!A:L,12,0)</f>
        <v>454.00</v>
      </c>
      <c r="G141" s="4" t="str">
        <f>VLOOKUP(A141,HOP!A:C,3,0)</f>
        <v>3440088</v>
      </c>
      <c r="H141" s="4">
        <f t="shared" si="6"/>
        <v>0</v>
      </c>
      <c r="I141" s="4" t="str">
        <f>$I$1&amp;G141</f>
        <v>,3440088</v>
      </c>
      <c r="J141" s="4" t="str">
        <f>VLOOKUP(A141,HOP!A:U,21,0)</f>
        <v>直连</v>
      </c>
    </row>
    <row r="142" s="4" customFormat="1" spans="1:10">
      <c r="A142" s="5">
        <v>999224498239797</v>
      </c>
      <c r="B142" s="4" t="s">
        <v>27</v>
      </c>
      <c r="C142" s="6">
        <v>45076</v>
      </c>
      <c r="D142" s="6">
        <v>45077</v>
      </c>
      <c r="E142" s="4">
        <v>2093</v>
      </c>
      <c r="F142" s="4" t="str">
        <f>VLOOKUP(A142,HOP!A:L,12,0)</f>
        <v>2093.00</v>
      </c>
      <c r="G142" s="4" t="str">
        <f>VLOOKUP(A142,HOP!A:C,3,0)</f>
        <v>3440139</v>
      </c>
      <c r="H142" s="4">
        <f t="shared" si="6"/>
        <v>0</v>
      </c>
      <c r="I142" s="4" t="str">
        <f>$I$1&amp;G142</f>
        <v>,3440139</v>
      </c>
      <c r="J142" s="4" t="str">
        <f>VLOOKUP(A142,HOP!A:U,21,0)</f>
        <v>直连</v>
      </c>
    </row>
    <row r="144" spans="5:5">
      <c r="E144" s="4">
        <f>SUM(E2:E143)</f>
        <v>215904.91</v>
      </c>
    </row>
    <row r="145" spans="5:5">
      <c r="E145" s="4" t="s">
        <v>802</v>
      </c>
    </row>
    <row r="147" spans="1:2">
      <c r="A147" s="4" t="s">
        <v>803</v>
      </c>
      <c r="B147" s="4">
        <v>39183</v>
      </c>
    </row>
    <row r="148" spans="1:2">
      <c r="A148" s="4" t="s">
        <v>804</v>
      </c>
      <c r="B148" s="4">
        <v>176721.91</v>
      </c>
    </row>
    <row r="149" spans="1:2">
      <c r="A149" s="4" t="s">
        <v>805</v>
      </c>
      <c r="B149" s="4">
        <f>SUBTOTAL(9,B147:B148)</f>
        <v>215904.91</v>
      </c>
    </row>
  </sheetData>
  <autoFilter ref="A1:X142">
    <filterColumn colId="4">
      <filters>
        <filter val="1300"/>
        <filter val="7700"/>
        <filter val="701"/>
        <filter val="203"/>
        <filter val="804"/>
        <filter val="1106"/>
        <filter val="2208"/>
        <filter val="412"/>
        <filter val="812"/>
        <filter val="313"/>
        <filter val="913"/>
        <filter val="814"/>
        <filter val="215"/>
        <filter val="316"/>
        <filter val="6716"/>
        <filter val="12918"/>
        <filter val="920"/>
        <filter val="621"/>
        <filter val="224"/>
        <filter val="1224"/>
        <filter val="2325"/>
        <filter val="626"/>
        <filter val="528"/>
        <filter val="630"/>
        <filter val="2332"/>
        <filter val="2433"/>
        <filter val="234"/>
        <filter val="1934"/>
        <filter val="6634"/>
        <filter val="11535"/>
        <filter val="436"/>
        <filter val="1336"/>
        <filter val="2036"/>
        <filter val="6036"/>
        <filter val="638"/>
        <filter val="1138"/>
        <filter val="2739"/>
        <filter val="1540"/>
        <filter val="242"/>
        <filter val="942"/>
        <filter val="1842"/>
        <filter val="1043"/>
        <filter val="1544"/>
        <filter val="445"/>
        <filter val="2645"/>
        <filter val="1547"/>
        <filter val="4647"/>
        <filter val="348"/>
        <filter val="1948"/>
        <filter val="2448"/>
        <filter val="6549"/>
        <filter val="250"/>
        <filter val="950"/>
        <filter val="1750"/>
        <filter val="2151"/>
        <filter val="1052"/>
        <filter val="454"/>
        <filter val="654"/>
        <filter val="255"/>
        <filter val="156"/>
        <filter val="256"/>
        <filter val="858"/>
        <filter val="359"/>
        <filter val="759"/>
        <filter val="760"/>
        <filter val="860"/>
        <filter val="961"/>
        <filter val="262"/>
        <filter val="362"/>
        <filter val="762"/>
        <filter val="2362"/>
        <filter val="465"/>
        <filter val="7565"/>
        <filter val="567"/>
        <filter val="68"/>
        <filter val="268"/>
        <filter val="568"/>
        <filter val="169"/>
        <filter val="470"/>
        <filter val="870"/>
        <filter val="1070"/>
        <filter val="1770"/>
        <filter val="371"/>
        <filter val="772"/>
        <filter val="1173"/>
        <filter val="1373"/>
        <filter val="374"/>
        <filter val="4974"/>
        <filter val="475"/>
        <filter val="7575"/>
        <filter val="1576"/>
        <filter val="3276"/>
        <filter val="7076"/>
        <filter val="277"/>
        <filter val="678"/>
        <filter val="878"/>
        <filter val="3378"/>
        <filter val="3878"/>
        <filter val="680"/>
        <filter val="481"/>
        <filter val="583"/>
        <filter val="685"/>
        <filter val="386"/>
        <filter val="486"/>
        <filter val="288"/>
        <filter val="1288"/>
        <filter val="3588"/>
        <filter val="89"/>
        <filter val="289"/>
        <filter val="789"/>
        <filter val="1089"/>
        <filter val="390"/>
        <filter val="690"/>
        <filter val="691"/>
        <filter val="222.91"/>
        <filter val="892"/>
        <filter val="2093"/>
        <filter val="2394"/>
        <filter val="2595"/>
        <filter val="296"/>
        <filter val="1996"/>
        <filter val="3296"/>
        <filter val="297"/>
        <filter val="397"/>
        <filter val="298"/>
        <filter val="3098"/>
        <filter val="99"/>
        <filter val="299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806</v>
      </c>
      <c r="B1" s="2" t="s">
        <v>807</v>
      </c>
      <c r="C1" s="2" t="s">
        <v>808</v>
      </c>
      <c r="D1" s="2" t="s">
        <v>809</v>
      </c>
      <c r="E1" s="2" t="s">
        <v>13</v>
      </c>
      <c r="F1" s="2" t="s">
        <v>5</v>
      </c>
      <c r="G1" s="2" t="s">
        <v>6</v>
      </c>
      <c r="H1" s="2" t="s">
        <v>810</v>
      </c>
      <c r="I1" s="2" t="s">
        <v>811</v>
      </c>
      <c r="J1" s="2" t="s">
        <v>812</v>
      </c>
      <c r="K1" s="2" t="s">
        <v>813</v>
      </c>
      <c r="L1" s="2" t="s">
        <v>814</v>
      </c>
      <c r="M1" s="2" t="s">
        <v>815</v>
      </c>
      <c r="N1" s="2" t="s">
        <v>816</v>
      </c>
      <c r="O1" s="2" t="s">
        <v>817</v>
      </c>
      <c r="P1" s="2" t="s">
        <v>818</v>
      </c>
      <c r="Q1" s="2" t="s">
        <v>819</v>
      </c>
      <c r="R1" s="2" t="s">
        <v>820</v>
      </c>
      <c r="S1" s="2" t="s">
        <v>821</v>
      </c>
      <c r="T1" s="2" t="s">
        <v>822</v>
      </c>
      <c r="U1" s="2" t="s">
        <v>823</v>
      </c>
      <c r="V1" s="2" t="s">
        <v>824</v>
      </c>
    </row>
    <row r="2" s="1" customFormat="1" spans="1:22">
      <c r="A2" s="3">
        <v>999224498239797</v>
      </c>
      <c r="B2" s="1" t="s">
        <v>825</v>
      </c>
      <c r="C2" s="1" t="s">
        <v>826</v>
      </c>
      <c r="D2" s="1" t="s">
        <v>827</v>
      </c>
      <c r="E2" s="1" t="s">
        <v>828</v>
      </c>
      <c r="F2" s="1" t="s">
        <v>825</v>
      </c>
      <c r="G2" s="1" t="s">
        <v>829</v>
      </c>
      <c r="H2" s="1" t="s">
        <v>830</v>
      </c>
      <c r="I2" s="1" t="s">
        <v>831</v>
      </c>
      <c r="J2" s="1" t="s">
        <v>30</v>
      </c>
      <c r="K2" s="1" t="s">
        <v>832</v>
      </c>
      <c r="L2" s="1" t="s">
        <v>832</v>
      </c>
      <c r="M2" s="1" t="s">
        <v>833</v>
      </c>
      <c r="N2" s="1" t="s">
        <v>833</v>
      </c>
      <c r="O2" s="1" t="s">
        <v>834</v>
      </c>
      <c r="P2" s="1" t="s">
        <v>835</v>
      </c>
      <c r="Q2" s="1" t="s">
        <v>836</v>
      </c>
      <c r="R2" s="1" t="s">
        <v>837</v>
      </c>
      <c r="S2" s="1" t="s">
        <v>838</v>
      </c>
      <c r="T2" s="1" t="s">
        <v>839</v>
      </c>
      <c r="U2" s="1" t="s">
        <v>840</v>
      </c>
      <c r="V2" s="1" t="s">
        <v>841</v>
      </c>
    </row>
    <row r="3" s="1" customFormat="1" spans="1:22">
      <c r="A3" s="3">
        <v>999224498023623</v>
      </c>
      <c r="B3" s="1" t="s">
        <v>825</v>
      </c>
      <c r="C3" s="1" t="s">
        <v>842</v>
      </c>
      <c r="D3" s="1" t="s">
        <v>843</v>
      </c>
      <c r="E3" s="1" t="s">
        <v>844</v>
      </c>
      <c r="F3" s="1" t="s">
        <v>825</v>
      </c>
      <c r="G3" s="1" t="s">
        <v>829</v>
      </c>
      <c r="H3" s="1" t="s">
        <v>830</v>
      </c>
      <c r="I3" s="1" t="s">
        <v>845</v>
      </c>
      <c r="J3" s="1" t="s">
        <v>30</v>
      </c>
      <c r="K3" s="1" t="s">
        <v>846</v>
      </c>
      <c r="L3" s="1" t="s">
        <v>846</v>
      </c>
      <c r="M3" s="1" t="s">
        <v>833</v>
      </c>
      <c r="N3" s="1" t="s">
        <v>833</v>
      </c>
      <c r="O3" s="1" t="s">
        <v>834</v>
      </c>
      <c r="P3" s="1" t="s">
        <v>835</v>
      </c>
      <c r="Q3" s="1" t="s">
        <v>836</v>
      </c>
      <c r="R3" s="1" t="s">
        <v>847</v>
      </c>
      <c r="S3" s="1" t="s">
        <v>838</v>
      </c>
      <c r="T3" s="1" t="s">
        <v>839</v>
      </c>
      <c r="U3" s="1" t="s">
        <v>840</v>
      </c>
      <c r="V3" s="1" t="s">
        <v>848</v>
      </c>
    </row>
    <row r="4" s="1" customFormat="1" spans="1:22">
      <c r="A4" s="3">
        <v>999224497875112</v>
      </c>
      <c r="B4" s="1" t="s">
        <v>825</v>
      </c>
      <c r="C4" s="1" t="s">
        <v>849</v>
      </c>
      <c r="D4" s="1" t="s">
        <v>850</v>
      </c>
      <c r="E4" s="1" t="s">
        <v>851</v>
      </c>
      <c r="F4" s="1" t="s">
        <v>825</v>
      </c>
      <c r="G4" s="1" t="s">
        <v>829</v>
      </c>
      <c r="H4" s="1" t="s">
        <v>830</v>
      </c>
      <c r="I4" s="1" t="s">
        <v>852</v>
      </c>
      <c r="J4" s="1" t="s">
        <v>30</v>
      </c>
      <c r="K4" s="1" t="s">
        <v>853</v>
      </c>
      <c r="L4" s="1" t="s">
        <v>853</v>
      </c>
      <c r="M4" s="1" t="s">
        <v>833</v>
      </c>
      <c r="N4" s="1" t="s">
        <v>833</v>
      </c>
      <c r="O4" s="1" t="s">
        <v>834</v>
      </c>
      <c r="P4" s="1" t="s">
        <v>835</v>
      </c>
      <c r="Q4" s="1" t="s">
        <v>836</v>
      </c>
      <c r="R4" s="1" t="s">
        <v>854</v>
      </c>
      <c r="S4" s="1" t="s">
        <v>838</v>
      </c>
      <c r="T4" s="1" t="s">
        <v>839</v>
      </c>
      <c r="U4" s="1" t="s">
        <v>840</v>
      </c>
      <c r="V4" s="1" t="s">
        <v>855</v>
      </c>
    </row>
    <row r="5" s="1" customFormat="1" spans="1:22">
      <c r="A5" s="3">
        <v>999224496925984</v>
      </c>
      <c r="B5" s="1" t="s">
        <v>825</v>
      </c>
      <c r="C5" s="1" t="s">
        <v>856</v>
      </c>
      <c r="D5" s="1" t="s">
        <v>857</v>
      </c>
      <c r="E5" s="1" t="s">
        <v>858</v>
      </c>
      <c r="F5" s="1" t="s">
        <v>825</v>
      </c>
      <c r="G5" s="1" t="s">
        <v>829</v>
      </c>
      <c r="H5" s="1" t="s">
        <v>830</v>
      </c>
      <c r="I5" s="1" t="s">
        <v>859</v>
      </c>
      <c r="J5" s="1" t="s">
        <v>30</v>
      </c>
      <c r="K5" s="1" t="s">
        <v>860</v>
      </c>
      <c r="L5" s="1" t="s">
        <v>860</v>
      </c>
      <c r="M5" s="1" t="s">
        <v>833</v>
      </c>
      <c r="N5" s="1" t="s">
        <v>833</v>
      </c>
      <c r="O5" s="1" t="s">
        <v>834</v>
      </c>
      <c r="P5" s="1" t="s">
        <v>835</v>
      </c>
      <c r="Q5" s="1" t="s">
        <v>836</v>
      </c>
      <c r="R5" s="1" t="s">
        <v>861</v>
      </c>
      <c r="S5" s="1" t="s">
        <v>838</v>
      </c>
      <c r="T5" s="1" t="s">
        <v>839</v>
      </c>
      <c r="U5" s="1" t="s">
        <v>840</v>
      </c>
      <c r="V5" s="1" t="s">
        <v>862</v>
      </c>
    </row>
    <row r="6" s="1" customFormat="1" spans="1:22">
      <c r="A6" s="3">
        <v>999224493248997</v>
      </c>
      <c r="B6" s="1" t="s">
        <v>825</v>
      </c>
      <c r="C6" s="1" t="s">
        <v>863</v>
      </c>
      <c r="D6" s="1" t="s">
        <v>864</v>
      </c>
      <c r="E6" s="1" t="s">
        <v>865</v>
      </c>
      <c r="F6" s="1" t="s">
        <v>825</v>
      </c>
      <c r="G6" s="1" t="s">
        <v>829</v>
      </c>
      <c r="H6" s="1" t="s">
        <v>830</v>
      </c>
      <c r="I6" s="1" t="s">
        <v>866</v>
      </c>
      <c r="J6" s="1" t="s">
        <v>30</v>
      </c>
      <c r="K6" s="1" t="s">
        <v>867</v>
      </c>
      <c r="L6" s="1" t="s">
        <v>867</v>
      </c>
      <c r="M6" s="1" t="s">
        <v>833</v>
      </c>
      <c r="N6" s="1" t="s">
        <v>833</v>
      </c>
      <c r="O6" s="1" t="s">
        <v>834</v>
      </c>
      <c r="P6" s="1" t="s">
        <v>835</v>
      </c>
      <c r="Q6" s="1" t="s">
        <v>836</v>
      </c>
      <c r="R6" s="1" t="s">
        <v>868</v>
      </c>
      <c r="S6" s="1" t="s">
        <v>838</v>
      </c>
      <c r="T6" s="1" t="s">
        <v>839</v>
      </c>
      <c r="U6" s="1" t="s">
        <v>840</v>
      </c>
      <c r="V6" s="1" t="s">
        <v>869</v>
      </c>
    </row>
    <row r="7" s="1" customFormat="1" spans="1:22">
      <c r="A7" s="3">
        <v>24492022992</v>
      </c>
      <c r="B7" s="1" t="s">
        <v>825</v>
      </c>
      <c r="C7" s="1" t="s">
        <v>870</v>
      </c>
      <c r="D7" s="1" t="s">
        <v>871</v>
      </c>
      <c r="E7" s="1" t="s">
        <v>872</v>
      </c>
      <c r="F7" s="1" t="s">
        <v>825</v>
      </c>
      <c r="G7" s="1" t="s">
        <v>829</v>
      </c>
      <c r="H7" s="1" t="s">
        <v>830</v>
      </c>
      <c r="I7" s="1" t="s">
        <v>873</v>
      </c>
      <c r="J7" s="1" t="s">
        <v>30</v>
      </c>
      <c r="K7" s="1" t="s">
        <v>874</v>
      </c>
      <c r="L7" s="1" t="s">
        <v>874</v>
      </c>
      <c r="M7" s="1" t="s">
        <v>833</v>
      </c>
      <c r="N7" s="1" t="s">
        <v>833</v>
      </c>
      <c r="O7" s="1" t="s">
        <v>834</v>
      </c>
      <c r="P7" s="1" t="s">
        <v>835</v>
      </c>
      <c r="Q7" s="1" t="s">
        <v>836</v>
      </c>
      <c r="R7" s="1" t="s">
        <v>875</v>
      </c>
      <c r="S7" s="1" t="s">
        <v>838</v>
      </c>
      <c r="T7" s="1" t="s">
        <v>839</v>
      </c>
      <c r="U7" s="1" t="s">
        <v>840</v>
      </c>
      <c r="V7" s="1" t="s">
        <v>855</v>
      </c>
    </row>
    <row r="8" s="1" customFormat="1" spans="1:22">
      <c r="A8" s="3">
        <v>999224491690321</v>
      </c>
      <c r="B8" s="1" t="s">
        <v>825</v>
      </c>
      <c r="C8" s="1" t="s">
        <v>876</v>
      </c>
      <c r="D8" s="1" t="s">
        <v>877</v>
      </c>
      <c r="E8" s="1" t="s">
        <v>878</v>
      </c>
      <c r="F8" s="1" t="s">
        <v>825</v>
      </c>
      <c r="G8" s="1" t="s">
        <v>829</v>
      </c>
      <c r="H8" s="1" t="s">
        <v>830</v>
      </c>
      <c r="I8" s="1" t="s">
        <v>879</v>
      </c>
      <c r="J8" s="1" t="s">
        <v>30</v>
      </c>
      <c r="K8" s="1" t="s">
        <v>880</v>
      </c>
      <c r="L8" s="1" t="s">
        <v>880</v>
      </c>
      <c r="M8" s="1" t="s">
        <v>833</v>
      </c>
      <c r="N8" s="1" t="s">
        <v>833</v>
      </c>
      <c r="O8" s="1" t="s">
        <v>834</v>
      </c>
      <c r="P8" s="1" t="s">
        <v>835</v>
      </c>
      <c r="Q8" s="1" t="s">
        <v>836</v>
      </c>
      <c r="R8" s="1" t="s">
        <v>881</v>
      </c>
      <c r="S8" s="1" t="s">
        <v>838</v>
      </c>
      <c r="T8" s="1" t="s">
        <v>839</v>
      </c>
      <c r="U8" s="1" t="s">
        <v>840</v>
      </c>
      <c r="V8" s="1" t="s">
        <v>882</v>
      </c>
    </row>
    <row r="9" s="1" customFormat="1" spans="1:22">
      <c r="A9" s="3">
        <v>999224490413613</v>
      </c>
      <c r="B9" s="1" t="s">
        <v>825</v>
      </c>
      <c r="C9" s="1" t="s">
        <v>883</v>
      </c>
      <c r="D9" s="1" t="s">
        <v>884</v>
      </c>
      <c r="E9" s="1" t="s">
        <v>885</v>
      </c>
      <c r="F9" s="1" t="s">
        <v>825</v>
      </c>
      <c r="G9" s="1" t="s">
        <v>829</v>
      </c>
      <c r="H9" s="1" t="s">
        <v>830</v>
      </c>
      <c r="I9" s="1" t="s">
        <v>886</v>
      </c>
      <c r="J9" s="1" t="s">
        <v>30</v>
      </c>
      <c r="K9" s="1" t="s">
        <v>887</v>
      </c>
      <c r="L9" s="1" t="s">
        <v>887</v>
      </c>
      <c r="M9" s="1" t="s">
        <v>833</v>
      </c>
      <c r="N9" s="1" t="s">
        <v>833</v>
      </c>
      <c r="O9" s="1" t="s">
        <v>834</v>
      </c>
      <c r="P9" s="1" t="s">
        <v>835</v>
      </c>
      <c r="Q9" s="1" t="s">
        <v>836</v>
      </c>
      <c r="R9" s="1" t="s">
        <v>888</v>
      </c>
      <c r="S9" s="1" t="s">
        <v>838</v>
      </c>
      <c r="T9" s="1" t="s">
        <v>839</v>
      </c>
      <c r="U9" s="1" t="s">
        <v>840</v>
      </c>
      <c r="V9" s="1" t="s">
        <v>841</v>
      </c>
    </row>
    <row r="10" s="1" customFormat="1" spans="1:22">
      <c r="A10" s="3">
        <v>999224490261778</v>
      </c>
      <c r="B10" s="1" t="s">
        <v>825</v>
      </c>
      <c r="C10" s="1" t="s">
        <v>889</v>
      </c>
      <c r="D10" s="1" t="s">
        <v>890</v>
      </c>
      <c r="E10" s="1" t="s">
        <v>891</v>
      </c>
      <c r="F10" s="1" t="s">
        <v>825</v>
      </c>
      <c r="G10" s="1" t="s">
        <v>829</v>
      </c>
      <c r="H10" s="1" t="s">
        <v>830</v>
      </c>
      <c r="I10" s="1" t="s">
        <v>892</v>
      </c>
      <c r="J10" s="1" t="s">
        <v>30</v>
      </c>
      <c r="K10" s="1" t="s">
        <v>893</v>
      </c>
      <c r="L10" s="1" t="s">
        <v>893</v>
      </c>
      <c r="M10" s="1" t="s">
        <v>833</v>
      </c>
      <c r="N10" s="1" t="s">
        <v>833</v>
      </c>
      <c r="O10" s="1" t="s">
        <v>834</v>
      </c>
      <c r="P10" s="1" t="s">
        <v>835</v>
      </c>
      <c r="Q10" s="1" t="s">
        <v>836</v>
      </c>
      <c r="R10" s="1" t="s">
        <v>894</v>
      </c>
      <c r="S10" s="1" t="s">
        <v>838</v>
      </c>
      <c r="T10" s="1" t="s">
        <v>839</v>
      </c>
      <c r="U10" s="1" t="s">
        <v>840</v>
      </c>
      <c r="V10" s="1" t="s">
        <v>895</v>
      </c>
    </row>
    <row r="11" s="1" customFormat="1" spans="1:22">
      <c r="A11" s="3">
        <v>999224490238235</v>
      </c>
      <c r="B11" s="1" t="s">
        <v>825</v>
      </c>
      <c r="C11" s="1" t="s">
        <v>896</v>
      </c>
      <c r="D11" s="1" t="s">
        <v>897</v>
      </c>
      <c r="E11" s="1" t="s">
        <v>898</v>
      </c>
      <c r="F11" s="1" t="s">
        <v>825</v>
      </c>
      <c r="G11" s="1" t="s">
        <v>829</v>
      </c>
      <c r="H11" s="1" t="s">
        <v>830</v>
      </c>
      <c r="I11" s="1" t="s">
        <v>899</v>
      </c>
      <c r="J11" s="1" t="s">
        <v>30</v>
      </c>
      <c r="K11" s="1" t="s">
        <v>900</v>
      </c>
      <c r="L11" s="1" t="s">
        <v>900</v>
      </c>
      <c r="M11" s="1" t="s">
        <v>833</v>
      </c>
      <c r="N11" s="1" t="s">
        <v>833</v>
      </c>
      <c r="O11" s="1" t="s">
        <v>834</v>
      </c>
      <c r="P11" s="1" t="s">
        <v>835</v>
      </c>
      <c r="Q11" s="1" t="s">
        <v>836</v>
      </c>
      <c r="R11" s="1" t="s">
        <v>901</v>
      </c>
      <c r="S11" s="1" t="s">
        <v>838</v>
      </c>
      <c r="T11" s="1" t="s">
        <v>839</v>
      </c>
      <c r="U11" s="1" t="s">
        <v>840</v>
      </c>
      <c r="V11" s="1" t="s">
        <v>841</v>
      </c>
    </row>
    <row r="12" s="1" customFormat="1" spans="1:22">
      <c r="A12" s="3">
        <v>999224489298828</v>
      </c>
      <c r="B12" s="1" t="s">
        <v>825</v>
      </c>
      <c r="C12" s="1" t="s">
        <v>902</v>
      </c>
      <c r="D12" s="1" t="s">
        <v>897</v>
      </c>
      <c r="E12" s="1" t="s">
        <v>903</v>
      </c>
      <c r="F12" s="1" t="s">
        <v>825</v>
      </c>
      <c r="G12" s="1" t="s">
        <v>829</v>
      </c>
      <c r="H12" s="1" t="s">
        <v>830</v>
      </c>
      <c r="I12" s="1" t="s">
        <v>899</v>
      </c>
      <c r="J12" s="1" t="s">
        <v>30</v>
      </c>
      <c r="K12" s="1" t="s">
        <v>900</v>
      </c>
      <c r="L12" s="1" t="s">
        <v>900</v>
      </c>
      <c r="M12" s="1" t="s">
        <v>833</v>
      </c>
      <c r="N12" s="1" t="s">
        <v>833</v>
      </c>
      <c r="O12" s="1" t="s">
        <v>834</v>
      </c>
      <c r="P12" s="1" t="s">
        <v>835</v>
      </c>
      <c r="Q12" s="1" t="s">
        <v>836</v>
      </c>
      <c r="R12" s="1" t="s">
        <v>904</v>
      </c>
      <c r="S12" s="1" t="s">
        <v>838</v>
      </c>
      <c r="T12" s="1" t="s">
        <v>839</v>
      </c>
      <c r="U12" s="1" t="s">
        <v>840</v>
      </c>
      <c r="V12" s="1" t="s">
        <v>841</v>
      </c>
    </row>
    <row r="13" s="1" customFormat="1" spans="1:22">
      <c r="A13" s="3">
        <v>999224488726967</v>
      </c>
      <c r="B13" s="1" t="s">
        <v>825</v>
      </c>
      <c r="C13" s="1" t="s">
        <v>905</v>
      </c>
      <c r="D13" s="1" t="s">
        <v>906</v>
      </c>
      <c r="E13" s="1" t="s">
        <v>907</v>
      </c>
      <c r="F13" s="1" t="s">
        <v>825</v>
      </c>
      <c r="G13" s="1" t="s">
        <v>829</v>
      </c>
      <c r="H13" s="1" t="s">
        <v>830</v>
      </c>
      <c r="I13" s="1" t="s">
        <v>908</v>
      </c>
      <c r="J13" s="1" t="s">
        <v>30</v>
      </c>
      <c r="K13" s="1" t="s">
        <v>909</v>
      </c>
      <c r="L13" s="1" t="s">
        <v>909</v>
      </c>
      <c r="M13" s="1" t="s">
        <v>833</v>
      </c>
      <c r="N13" s="1" t="s">
        <v>833</v>
      </c>
      <c r="O13" s="1" t="s">
        <v>834</v>
      </c>
      <c r="P13" s="1" t="s">
        <v>835</v>
      </c>
      <c r="Q13" s="1" t="s">
        <v>836</v>
      </c>
      <c r="R13" s="1" t="s">
        <v>910</v>
      </c>
      <c r="S13" s="1" t="s">
        <v>838</v>
      </c>
      <c r="T13" s="1" t="s">
        <v>839</v>
      </c>
      <c r="U13" s="1" t="s">
        <v>840</v>
      </c>
      <c r="V13" s="1" t="s">
        <v>841</v>
      </c>
    </row>
    <row r="14" s="1" customFormat="1" spans="1:22">
      <c r="A14" s="3">
        <v>999224477935875</v>
      </c>
      <c r="B14" s="1" t="s">
        <v>825</v>
      </c>
      <c r="C14" s="1" t="s">
        <v>911</v>
      </c>
      <c r="D14" s="1" t="s">
        <v>912</v>
      </c>
      <c r="E14" s="1" t="s">
        <v>913</v>
      </c>
      <c r="F14" s="1" t="s">
        <v>825</v>
      </c>
      <c r="G14" s="1" t="s">
        <v>829</v>
      </c>
      <c r="H14" s="1" t="s">
        <v>830</v>
      </c>
      <c r="I14" s="1" t="s">
        <v>914</v>
      </c>
      <c r="J14" s="1" t="s">
        <v>30</v>
      </c>
      <c r="K14" s="1" t="s">
        <v>915</v>
      </c>
      <c r="L14" s="1" t="s">
        <v>915</v>
      </c>
      <c r="M14" s="1" t="s">
        <v>833</v>
      </c>
      <c r="N14" s="1" t="s">
        <v>833</v>
      </c>
      <c r="O14" s="1" t="s">
        <v>834</v>
      </c>
      <c r="P14" s="1" t="s">
        <v>835</v>
      </c>
      <c r="Q14" s="1" t="s">
        <v>836</v>
      </c>
      <c r="R14" s="1" t="s">
        <v>916</v>
      </c>
      <c r="S14" s="1" t="s">
        <v>838</v>
      </c>
      <c r="T14" s="1" t="s">
        <v>839</v>
      </c>
      <c r="U14" s="1" t="s">
        <v>840</v>
      </c>
      <c r="V14" s="1" t="s">
        <v>841</v>
      </c>
    </row>
    <row r="15" s="1" customFormat="1" spans="1:22">
      <c r="A15" s="3">
        <v>999224477738371</v>
      </c>
      <c r="B15" s="1" t="s">
        <v>825</v>
      </c>
      <c r="C15" s="1" t="s">
        <v>917</v>
      </c>
      <c r="D15" s="1" t="s">
        <v>918</v>
      </c>
      <c r="E15" s="1" t="s">
        <v>919</v>
      </c>
      <c r="F15" s="1" t="s">
        <v>825</v>
      </c>
      <c r="G15" s="1" t="s">
        <v>829</v>
      </c>
      <c r="H15" s="1" t="s">
        <v>830</v>
      </c>
      <c r="I15" s="1" t="s">
        <v>920</v>
      </c>
      <c r="J15" s="1" t="s">
        <v>30</v>
      </c>
      <c r="K15" s="1" t="s">
        <v>921</v>
      </c>
      <c r="L15" s="1" t="s">
        <v>921</v>
      </c>
      <c r="M15" s="1" t="s">
        <v>833</v>
      </c>
      <c r="N15" s="1" t="s">
        <v>833</v>
      </c>
      <c r="O15" s="1" t="s">
        <v>834</v>
      </c>
      <c r="P15" s="1" t="s">
        <v>835</v>
      </c>
      <c r="Q15" s="1" t="s">
        <v>836</v>
      </c>
      <c r="R15" s="1" t="s">
        <v>922</v>
      </c>
      <c r="S15" s="1" t="s">
        <v>838</v>
      </c>
      <c r="T15" s="1" t="s">
        <v>839</v>
      </c>
      <c r="U15" s="1" t="s">
        <v>840</v>
      </c>
      <c r="V15" s="1" t="s">
        <v>855</v>
      </c>
    </row>
    <row r="16" s="1" customFormat="1" spans="1:22">
      <c r="A16" s="3">
        <v>999224477487907</v>
      </c>
      <c r="B16" s="1" t="s">
        <v>825</v>
      </c>
      <c r="C16" s="1" t="s">
        <v>923</v>
      </c>
      <c r="D16" s="1" t="s">
        <v>924</v>
      </c>
      <c r="E16" s="1" t="s">
        <v>925</v>
      </c>
      <c r="F16" s="1" t="s">
        <v>825</v>
      </c>
      <c r="G16" s="1" t="s">
        <v>829</v>
      </c>
      <c r="H16" s="1" t="s">
        <v>830</v>
      </c>
      <c r="I16" s="1" t="s">
        <v>926</v>
      </c>
      <c r="J16" s="1" t="s">
        <v>30</v>
      </c>
      <c r="K16" s="1" t="s">
        <v>927</v>
      </c>
      <c r="L16" s="1" t="s">
        <v>927</v>
      </c>
      <c r="M16" s="1" t="s">
        <v>833</v>
      </c>
      <c r="N16" s="1" t="s">
        <v>833</v>
      </c>
      <c r="O16" s="1" t="s">
        <v>834</v>
      </c>
      <c r="P16" s="1" t="s">
        <v>835</v>
      </c>
      <c r="Q16" s="1" t="s">
        <v>836</v>
      </c>
      <c r="R16" s="1" t="s">
        <v>928</v>
      </c>
      <c r="S16" s="1" t="s">
        <v>838</v>
      </c>
      <c r="T16" s="1" t="s">
        <v>839</v>
      </c>
      <c r="U16" s="1" t="s">
        <v>840</v>
      </c>
      <c r="V16" s="1" t="s">
        <v>929</v>
      </c>
    </row>
    <row r="17" s="1" customFormat="1" spans="1:22">
      <c r="A17" s="3">
        <v>999224477474070</v>
      </c>
      <c r="B17" s="1" t="s">
        <v>825</v>
      </c>
      <c r="C17" s="1" t="s">
        <v>930</v>
      </c>
      <c r="D17" s="1" t="s">
        <v>931</v>
      </c>
      <c r="E17" s="1" t="s">
        <v>932</v>
      </c>
      <c r="F17" s="1" t="s">
        <v>825</v>
      </c>
      <c r="G17" s="1" t="s">
        <v>829</v>
      </c>
      <c r="H17" s="1" t="s">
        <v>830</v>
      </c>
      <c r="I17" s="1" t="s">
        <v>933</v>
      </c>
      <c r="J17" s="1" t="s">
        <v>30</v>
      </c>
      <c r="K17" s="1" t="s">
        <v>934</v>
      </c>
      <c r="L17" s="1" t="s">
        <v>934</v>
      </c>
      <c r="M17" s="1" t="s">
        <v>833</v>
      </c>
      <c r="N17" s="1" t="s">
        <v>833</v>
      </c>
      <c r="O17" s="1" t="s">
        <v>834</v>
      </c>
      <c r="P17" s="1" t="s">
        <v>835</v>
      </c>
      <c r="Q17" s="1" t="s">
        <v>836</v>
      </c>
      <c r="R17" s="1" t="s">
        <v>935</v>
      </c>
      <c r="S17" s="1" t="s">
        <v>838</v>
      </c>
      <c r="T17" s="1" t="s">
        <v>839</v>
      </c>
      <c r="U17" s="1" t="s">
        <v>840</v>
      </c>
      <c r="V17" s="1" t="s">
        <v>936</v>
      </c>
    </row>
    <row r="18" s="1" customFormat="1" spans="1:22">
      <c r="A18" s="3">
        <v>999224477473836</v>
      </c>
      <c r="B18" s="1" t="s">
        <v>825</v>
      </c>
      <c r="C18" s="1" t="s">
        <v>937</v>
      </c>
      <c r="D18" s="1" t="s">
        <v>938</v>
      </c>
      <c r="E18" s="1" t="s">
        <v>939</v>
      </c>
      <c r="F18" s="1" t="s">
        <v>825</v>
      </c>
      <c r="G18" s="1" t="s">
        <v>829</v>
      </c>
      <c r="H18" s="1" t="s">
        <v>830</v>
      </c>
      <c r="I18" s="1" t="s">
        <v>940</v>
      </c>
      <c r="J18" s="1" t="s">
        <v>30</v>
      </c>
      <c r="K18" s="1" t="s">
        <v>941</v>
      </c>
      <c r="L18" s="1" t="s">
        <v>941</v>
      </c>
      <c r="M18" s="1" t="s">
        <v>833</v>
      </c>
      <c r="N18" s="1" t="s">
        <v>833</v>
      </c>
      <c r="O18" s="1" t="s">
        <v>834</v>
      </c>
      <c r="P18" s="1" t="s">
        <v>835</v>
      </c>
      <c r="Q18" s="1" t="s">
        <v>836</v>
      </c>
      <c r="R18" s="1" t="s">
        <v>942</v>
      </c>
      <c r="S18" s="1" t="s">
        <v>838</v>
      </c>
      <c r="T18" s="1" t="s">
        <v>839</v>
      </c>
      <c r="U18" s="1" t="s">
        <v>840</v>
      </c>
      <c r="V18" s="1" t="s">
        <v>943</v>
      </c>
    </row>
    <row r="19" s="1" customFormat="1" spans="1:22">
      <c r="A19" s="3">
        <v>999224477408669</v>
      </c>
      <c r="B19" s="1" t="s">
        <v>825</v>
      </c>
      <c r="C19" s="1" t="s">
        <v>944</v>
      </c>
      <c r="D19" s="1" t="s">
        <v>945</v>
      </c>
      <c r="E19" s="1" t="s">
        <v>946</v>
      </c>
      <c r="F19" s="1" t="s">
        <v>825</v>
      </c>
      <c r="G19" s="1" t="s">
        <v>829</v>
      </c>
      <c r="H19" s="1" t="s">
        <v>830</v>
      </c>
      <c r="I19" s="1" t="s">
        <v>947</v>
      </c>
      <c r="J19" s="1" t="s">
        <v>30</v>
      </c>
      <c r="K19" s="1" t="s">
        <v>948</v>
      </c>
      <c r="L19" s="1" t="s">
        <v>948</v>
      </c>
      <c r="M19" s="1" t="s">
        <v>833</v>
      </c>
      <c r="N19" s="1" t="s">
        <v>833</v>
      </c>
      <c r="O19" s="1" t="s">
        <v>834</v>
      </c>
      <c r="P19" s="1" t="s">
        <v>835</v>
      </c>
      <c r="Q19" s="1" t="s">
        <v>836</v>
      </c>
      <c r="R19" s="1" t="s">
        <v>949</v>
      </c>
      <c r="S19" s="1" t="s">
        <v>838</v>
      </c>
      <c r="T19" s="1" t="s">
        <v>839</v>
      </c>
      <c r="U19" s="1" t="s">
        <v>840</v>
      </c>
      <c r="V19" s="1" t="s">
        <v>848</v>
      </c>
    </row>
    <row r="20" s="1" customFormat="1" spans="1:22">
      <c r="A20" s="3">
        <v>999224477387565</v>
      </c>
      <c r="B20" s="1" t="s">
        <v>825</v>
      </c>
      <c r="C20" s="1" t="s">
        <v>950</v>
      </c>
      <c r="D20" s="1" t="s">
        <v>951</v>
      </c>
      <c r="E20" s="1" t="s">
        <v>952</v>
      </c>
      <c r="F20" s="1" t="s">
        <v>825</v>
      </c>
      <c r="G20" s="1" t="s">
        <v>829</v>
      </c>
      <c r="H20" s="1" t="s">
        <v>830</v>
      </c>
      <c r="I20" s="1" t="s">
        <v>953</v>
      </c>
      <c r="J20" s="1" t="s">
        <v>30</v>
      </c>
      <c r="K20" s="1" t="s">
        <v>954</v>
      </c>
      <c r="L20" s="1" t="s">
        <v>954</v>
      </c>
      <c r="M20" s="1" t="s">
        <v>833</v>
      </c>
      <c r="N20" s="1" t="s">
        <v>833</v>
      </c>
      <c r="O20" s="1" t="s">
        <v>834</v>
      </c>
      <c r="P20" s="1" t="s">
        <v>835</v>
      </c>
      <c r="Q20" s="1" t="s">
        <v>836</v>
      </c>
      <c r="R20" s="1" t="s">
        <v>955</v>
      </c>
      <c r="S20" s="1" t="s">
        <v>838</v>
      </c>
      <c r="T20" s="1" t="s">
        <v>839</v>
      </c>
      <c r="U20" s="1" t="s">
        <v>840</v>
      </c>
      <c r="V20" s="1" t="s">
        <v>936</v>
      </c>
    </row>
    <row r="21" s="1" customFormat="1" spans="1:22">
      <c r="A21" s="3">
        <v>999224477311888</v>
      </c>
      <c r="B21" s="1" t="s">
        <v>825</v>
      </c>
      <c r="C21" s="1" t="s">
        <v>956</v>
      </c>
      <c r="D21" s="1" t="s">
        <v>957</v>
      </c>
      <c r="E21" s="1" t="s">
        <v>958</v>
      </c>
      <c r="F21" s="1" t="s">
        <v>825</v>
      </c>
      <c r="G21" s="1" t="s">
        <v>829</v>
      </c>
      <c r="H21" s="1" t="s">
        <v>830</v>
      </c>
      <c r="I21" s="1" t="s">
        <v>959</v>
      </c>
      <c r="J21" s="1" t="s">
        <v>30</v>
      </c>
      <c r="K21" s="1" t="s">
        <v>960</v>
      </c>
      <c r="L21" s="1" t="s">
        <v>960</v>
      </c>
      <c r="M21" s="1" t="s">
        <v>833</v>
      </c>
      <c r="N21" s="1" t="s">
        <v>833</v>
      </c>
      <c r="O21" s="1" t="s">
        <v>834</v>
      </c>
      <c r="P21" s="1" t="s">
        <v>835</v>
      </c>
      <c r="Q21" s="1" t="s">
        <v>836</v>
      </c>
      <c r="R21" s="1" t="s">
        <v>961</v>
      </c>
      <c r="S21" s="1" t="s">
        <v>838</v>
      </c>
      <c r="T21" s="1" t="s">
        <v>839</v>
      </c>
      <c r="U21" s="1" t="s">
        <v>840</v>
      </c>
      <c r="V21" s="1" t="s">
        <v>841</v>
      </c>
    </row>
    <row r="22" s="1" customFormat="1" spans="1:22">
      <c r="A22" s="3">
        <v>999224477228062</v>
      </c>
      <c r="B22" s="1" t="s">
        <v>825</v>
      </c>
      <c r="C22" s="1" t="s">
        <v>962</v>
      </c>
      <c r="D22" s="1" t="s">
        <v>963</v>
      </c>
      <c r="E22" s="1" t="s">
        <v>964</v>
      </c>
      <c r="F22" s="1" t="s">
        <v>825</v>
      </c>
      <c r="G22" s="1" t="s">
        <v>829</v>
      </c>
      <c r="H22" s="1" t="s">
        <v>830</v>
      </c>
      <c r="I22" s="1" t="s">
        <v>965</v>
      </c>
      <c r="J22" s="1" t="s">
        <v>30</v>
      </c>
      <c r="K22" s="1" t="s">
        <v>966</v>
      </c>
      <c r="L22" s="1" t="s">
        <v>966</v>
      </c>
      <c r="M22" s="1" t="s">
        <v>833</v>
      </c>
      <c r="N22" s="1" t="s">
        <v>833</v>
      </c>
      <c r="O22" s="1" t="s">
        <v>834</v>
      </c>
      <c r="P22" s="1" t="s">
        <v>835</v>
      </c>
      <c r="Q22" s="1" t="s">
        <v>836</v>
      </c>
      <c r="R22" s="1" t="s">
        <v>967</v>
      </c>
      <c r="S22" s="1" t="s">
        <v>838</v>
      </c>
      <c r="T22" s="1" t="s">
        <v>839</v>
      </c>
      <c r="U22" s="1" t="s">
        <v>840</v>
      </c>
      <c r="V22" s="1" t="s">
        <v>841</v>
      </c>
    </row>
    <row r="23" s="1" customFormat="1" spans="1:22">
      <c r="A23" s="3">
        <v>999224476835528</v>
      </c>
      <c r="B23" s="1" t="s">
        <v>825</v>
      </c>
      <c r="C23" s="1" t="s">
        <v>968</v>
      </c>
      <c r="D23" s="1" t="s">
        <v>969</v>
      </c>
      <c r="E23" s="1" t="s">
        <v>970</v>
      </c>
      <c r="F23" s="1" t="s">
        <v>825</v>
      </c>
      <c r="G23" s="1" t="s">
        <v>829</v>
      </c>
      <c r="H23" s="1" t="s">
        <v>830</v>
      </c>
      <c r="I23" s="1" t="s">
        <v>971</v>
      </c>
      <c r="J23" s="1" t="s">
        <v>30</v>
      </c>
      <c r="K23" s="1" t="s">
        <v>972</v>
      </c>
      <c r="L23" s="1" t="s">
        <v>972</v>
      </c>
      <c r="M23" s="1" t="s">
        <v>833</v>
      </c>
      <c r="N23" s="1" t="s">
        <v>833</v>
      </c>
      <c r="O23" s="1" t="s">
        <v>834</v>
      </c>
      <c r="P23" s="1" t="s">
        <v>835</v>
      </c>
      <c r="Q23" s="1" t="s">
        <v>836</v>
      </c>
      <c r="R23" s="1" t="s">
        <v>973</v>
      </c>
      <c r="S23" s="1" t="s">
        <v>838</v>
      </c>
      <c r="T23" s="1" t="s">
        <v>839</v>
      </c>
      <c r="U23" s="1" t="s">
        <v>840</v>
      </c>
      <c r="V23" s="1" t="s">
        <v>841</v>
      </c>
    </row>
    <row r="24" s="1" customFormat="1" spans="1:22">
      <c r="A24" s="3">
        <v>999224476744649</v>
      </c>
      <c r="B24" s="1" t="s">
        <v>825</v>
      </c>
      <c r="C24" s="1" t="s">
        <v>974</v>
      </c>
      <c r="D24" s="1" t="s">
        <v>975</v>
      </c>
      <c r="E24" s="1" t="s">
        <v>976</v>
      </c>
      <c r="F24" s="1" t="s">
        <v>825</v>
      </c>
      <c r="G24" s="1" t="s">
        <v>829</v>
      </c>
      <c r="H24" s="1" t="s">
        <v>830</v>
      </c>
      <c r="I24" s="1" t="s">
        <v>977</v>
      </c>
      <c r="J24" s="1" t="s">
        <v>30</v>
      </c>
      <c r="K24" s="1" t="s">
        <v>978</v>
      </c>
      <c r="L24" s="1" t="s">
        <v>978</v>
      </c>
      <c r="M24" s="1" t="s">
        <v>833</v>
      </c>
      <c r="N24" s="1" t="s">
        <v>833</v>
      </c>
      <c r="O24" s="1" t="s">
        <v>834</v>
      </c>
      <c r="P24" s="1" t="s">
        <v>835</v>
      </c>
      <c r="Q24" s="1" t="s">
        <v>836</v>
      </c>
      <c r="R24" s="1" t="s">
        <v>979</v>
      </c>
      <c r="S24" s="1" t="s">
        <v>838</v>
      </c>
      <c r="T24" s="1" t="s">
        <v>839</v>
      </c>
      <c r="U24" s="1" t="s">
        <v>840</v>
      </c>
      <c r="V24" s="1" t="s">
        <v>841</v>
      </c>
    </row>
    <row r="25" s="1" customFormat="1" spans="1:22">
      <c r="A25" s="3">
        <v>999224476656036</v>
      </c>
      <c r="B25" s="1" t="s">
        <v>980</v>
      </c>
      <c r="C25" s="1" t="s">
        <v>981</v>
      </c>
      <c r="D25" s="1" t="s">
        <v>982</v>
      </c>
      <c r="E25" s="1" t="s">
        <v>983</v>
      </c>
      <c r="F25" s="1" t="s">
        <v>825</v>
      </c>
      <c r="G25" s="1" t="s">
        <v>829</v>
      </c>
      <c r="H25" s="1" t="s">
        <v>830</v>
      </c>
      <c r="I25" s="1" t="s">
        <v>984</v>
      </c>
      <c r="J25" s="1" t="s">
        <v>30</v>
      </c>
      <c r="K25" s="1" t="s">
        <v>985</v>
      </c>
      <c r="L25" s="1" t="s">
        <v>985</v>
      </c>
      <c r="M25" s="1" t="s">
        <v>833</v>
      </c>
      <c r="N25" s="1" t="s">
        <v>833</v>
      </c>
      <c r="O25" s="1" t="s">
        <v>834</v>
      </c>
      <c r="P25" s="1" t="s">
        <v>835</v>
      </c>
      <c r="Q25" s="1" t="s">
        <v>836</v>
      </c>
      <c r="R25" s="1" t="s">
        <v>986</v>
      </c>
      <c r="S25" s="1" t="s">
        <v>838</v>
      </c>
      <c r="T25" s="1" t="s">
        <v>839</v>
      </c>
      <c r="U25" s="1" t="s">
        <v>840</v>
      </c>
      <c r="V25" s="1" t="s">
        <v>841</v>
      </c>
    </row>
    <row r="26" s="1" customFormat="1" spans="1:22">
      <c r="A26" s="3">
        <v>999224476462111</v>
      </c>
      <c r="B26" s="1" t="s">
        <v>980</v>
      </c>
      <c r="C26" s="1" t="s">
        <v>987</v>
      </c>
      <c r="D26" s="1" t="s">
        <v>988</v>
      </c>
      <c r="E26" s="1" t="s">
        <v>989</v>
      </c>
      <c r="F26" s="1" t="s">
        <v>825</v>
      </c>
      <c r="G26" s="1" t="s">
        <v>829</v>
      </c>
      <c r="H26" s="1" t="s">
        <v>830</v>
      </c>
      <c r="I26" s="1" t="s">
        <v>990</v>
      </c>
      <c r="J26" s="1" t="s">
        <v>30</v>
      </c>
      <c r="K26" s="1" t="s">
        <v>991</v>
      </c>
      <c r="L26" s="1" t="s">
        <v>991</v>
      </c>
      <c r="M26" s="1" t="s">
        <v>833</v>
      </c>
      <c r="N26" s="1" t="s">
        <v>833</v>
      </c>
      <c r="O26" s="1" t="s">
        <v>834</v>
      </c>
      <c r="P26" s="1" t="s">
        <v>835</v>
      </c>
      <c r="Q26" s="1" t="s">
        <v>836</v>
      </c>
      <c r="R26" s="1" t="s">
        <v>992</v>
      </c>
      <c r="S26" s="1" t="s">
        <v>838</v>
      </c>
      <c r="T26" s="1" t="s">
        <v>839</v>
      </c>
      <c r="U26" s="1" t="s">
        <v>840</v>
      </c>
      <c r="V26" s="1" t="s">
        <v>841</v>
      </c>
    </row>
    <row r="27" s="1" customFormat="1" spans="1:22">
      <c r="A27" s="3">
        <v>999224476051805</v>
      </c>
      <c r="B27" s="1" t="s">
        <v>980</v>
      </c>
      <c r="C27" s="1" t="s">
        <v>993</v>
      </c>
      <c r="D27" s="1" t="s">
        <v>994</v>
      </c>
      <c r="E27" s="1" t="s">
        <v>995</v>
      </c>
      <c r="F27" s="1" t="s">
        <v>825</v>
      </c>
      <c r="G27" s="1" t="s">
        <v>829</v>
      </c>
      <c r="H27" s="1" t="s">
        <v>830</v>
      </c>
      <c r="I27" s="1" t="s">
        <v>996</v>
      </c>
      <c r="J27" s="1" t="s">
        <v>30</v>
      </c>
      <c r="K27" s="1" t="s">
        <v>997</v>
      </c>
      <c r="L27" s="1" t="s">
        <v>997</v>
      </c>
      <c r="M27" s="1" t="s">
        <v>833</v>
      </c>
      <c r="N27" s="1" t="s">
        <v>833</v>
      </c>
      <c r="O27" s="1" t="s">
        <v>834</v>
      </c>
      <c r="P27" s="1" t="s">
        <v>835</v>
      </c>
      <c r="Q27" s="1" t="s">
        <v>836</v>
      </c>
      <c r="R27" s="1" t="s">
        <v>998</v>
      </c>
      <c r="S27" s="1" t="s">
        <v>838</v>
      </c>
      <c r="T27" s="1" t="s">
        <v>839</v>
      </c>
      <c r="U27" s="1" t="s">
        <v>840</v>
      </c>
      <c r="V27" s="1" t="s">
        <v>936</v>
      </c>
    </row>
    <row r="28" s="1" customFormat="1" spans="1:22">
      <c r="A28" s="3">
        <v>999224475819534</v>
      </c>
      <c r="B28" s="1" t="s">
        <v>980</v>
      </c>
      <c r="C28" s="1" t="s">
        <v>999</v>
      </c>
      <c r="D28" s="1" t="s">
        <v>1000</v>
      </c>
      <c r="E28" s="1" t="s">
        <v>1001</v>
      </c>
      <c r="F28" s="1" t="s">
        <v>825</v>
      </c>
      <c r="G28" s="1" t="s">
        <v>829</v>
      </c>
      <c r="H28" s="1" t="s">
        <v>830</v>
      </c>
      <c r="I28" s="1" t="s">
        <v>1002</v>
      </c>
      <c r="J28" s="1" t="s">
        <v>30</v>
      </c>
      <c r="K28" s="1" t="s">
        <v>1003</v>
      </c>
      <c r="L28" s="1" t="s">
        <v>1003</v>
      </c>
      <c r="M28" s="1" t="s">
        <v>833</v>
      </c>
      <c r="N28" s="1" t="s">
        <v>833</v>
      </c>
      <c r="O28" s="1" t="s">
        <v>834</v>
      </c>
      <c r="P28" s="1" t="s">
        <v>835</v>
      </c>
      <c r="Q28" s="1" t="s">
        <v>836</v>
      </c>
      <c r="R28" s="1" t="s">
        <v>1004</v>
      </c>
      <c r="S28" s="1" t="s">
        <v>838</v>
      </c>
      <c r="T28" s="1" t="s">
        <v>839</v>
      </c>
      <c r="U28" s="1" t="s">
        <v>840</v>
      </c>
      <c r="V28" s="1" t="s">
        <v>841</v>
      </c>
    </row>
    <row r="29" s="1" customFormat="1" spans="1:22">
      <c r="A29" s="3">
        <v>999224474961928</v>
      </c>
      <c r="B29" s="1" t="s">
        <v>980</v>
      </c>
      <c r="C29" s="1" t="s">
        <v>1005</v>
      </c>
      <c r="D29" s="1" t="s">
        <v>1006</v>
      </c>
      <c r="E29" s="1" t="s">
        <v>1007</v>
      </c>
      <c r="F29" s="1" t="s">
        <v>825</v>
      </c>
      <c r="G29" s="1" t="s">
        <v>829</v>
      </c>
      <c r="H29" s="1" t="s">
        <v>830</v>
      </c>
      <c r="I29" s="1" t="s">
        <v>1008</v>
      </c>
      <c r="J29" s="1" t="s">
        <v>30</v>
      </c>
      <c r="K29" s="1" t="s">
        <v>948</v>
      </c>
      <c r="L29" s="1" t="s">
        <v>948</v>
      </c>
      <c r="M29" s="1" t="s">
        <v>833</v>
      </c>
      <c r="N29" s="1" t="s">
        <v>833</v>
      </c>
      <c r="O29" s="1" t="s">
        <v>834</v>
      </c>
      <c r="P29" s="1" t="s">
        <v>835</v>
      </c>
      <c r="Q29" s="1" t="s">
        <v>836</v>
      </c>
      <c r="R29" s="1" t="s">
        <v>1009</v>
      </c>
      <c r="S29" s="1" t="s">
        <v>838</v>
      </c>
      <c r="T29" s="1" t="s">
        <v>839</v>
      </c>
      <c r="U29" s="1" t="s">
        <v>840</v>
      </c>
      <c r="V29" s="1" t="s">
        <v>855</v>
      </c>
    </row>
    <row r="30" s="1" customFormat="1" spans="1:22">
      <c r="A30" s="3">
        <v>999224474456562</v>
      </c>
      <c r="B30" s="1" t="s">
        <v>980</v>
      </c>
      <c r="C30" s="1" t="s">
        <v>1010</v>
      </c>
      <c r="D30" s="1" t="s">
        <v>1011</v>
      </c>
      <c r="E30" s="1" t="s">
        <v>1012</v>
      </c>
      <c r="F30" s="1" t="s">
        <v>980</v>
      </c>
      <c r="G30" s="1" t="s">
        <v>829</v>
      </c>
      <c r="H30" s="1" t="s">
        <v>830</v>
      </c>
      <c r="I30" s="1" t="s">
        <v>1013</v>
      </c>
      <c r="J30" s="1" t="s">
        <v>30</v>
      </c>
      <c r="K30" s="1" t="s">
        <v>1014</v>
      </c>
      <c r="L30" s="1" t="s">
        <v>1014</v>
      </c>
      <c r="M30" s="1" t="s">
        <v>833</v>
      </c>
      <c r="N30" s="1" t="s">
        <v>833</v>
      </c>
      <c r="O30" s="1" t="s">
        <v>834</v>
      </c>
      <c r="P30" s="1" t="s">
        <v>835</v>
      </c>
      <c r="Q30" s="1" t="s">
        <v>836</v>
      </c>
      <c r="R30" s="1" t="s">
        <v>1015</v>
      </c>
      <c r="S30" s="1" t="s">
        <v>838</v>
      </c>
      <c r="T30" s="1" t="s">
        <v>839</v>
      </c>
      <c r="U30" s="1" t="s">
        <v>840</v>
      </c>
      <c r="V30" s="1" t="s">
        <v>841</v>
      </c>
    </row>
    <row r="31" s="1" customFormat="1" spans="1:22">
      <c r="A31" s="3">
        <v>999224473858831</v>
      </c>
      <c r="B31" s="1" t="s">
        <v>980</v>
      </c>
      <c r="C31" s="1" t="s">
        <v>1016</v>
      </c>
      <c r="D31" s="1" t="s">
        <v>1017</v>
      </c>
      <c r="E31" s="1" t="s">
        <v>1018</v>
      </c>
      <c r="F31" s="1" t="s">
        <v>825</v>
      </c>
      <c r="G31" s="1" t="s">
        <v>829</v>
      </c>
      <c r="H31" s="1" t="s">
        <v>830</v>
      </c>
      <c r="I31" s="1" t="s">
        <v>1019</v>
      </c>
      <c r="J31" s="1" t="s">
        <v>30</v>
      </c>
      <c r="K31" s="1" t="s">
        <v>1020</v>
      </c>
      <c r="L31" s="1" t="s">
        <v>1020</v>
      </c>
      <c r="M31" s="1" t="s">
        <v>833</v>
      </c>
      <c r="N31" s="1" t="s">
        <v>833</v>
      </c>
      <c r="O31" s="1" t="s">
        <v>834</v>
      </c>
      <c r="P31" s="1" t="s">
        <v>835</v>
      </c>
      <c r="Q31" s="1" t="s">
        <v>836</v>
      </c>
      <c r="R31" s="1" t="s">
        <v>1021</v>
      </c>
      <c r="S31" s="1" t="s">
        <v>838</v>
      </c>
      <c r="T31" s="1" t="s">
        <v>839</v>
      </c>
      <c r="U31" s="1" t="s">
        <v>1022</v>
      </c>
      <c r="V31" s="1" t="s">
        <v>841</v>
      </c>
    </row>
    <row r="32" s="1" customFormat="1" spans="1:22">
      <c r="A32" s="3">
        <v>999224473800386</v>
      </c>
      <c r="B32" s="1" t="s">
        <v>980</v>
      </c>
      <c r="C32" s="1" t="s">
        <v>1023</v>
      </c>
      <c r="D32" s="1" t="s">
        <v>1024</v>
      </c>
      <c r="E32" s="1" t="s">
        <v>1025</v>
      </c>
      <c r="F32" s="1" t="s">
        <v>980</v>
      </c>
      <c r="G32" s="1" t="s">
        <v>829</v>
      </c>
      <c r="H32" s="1" t="s">
        <v>830</v>
      </c>
      <c r="I32" s="1" t="s">
        <v>1026</v>
      </c>
      <c r="J32" s="1" t="s">
        <v>30</v>
      </c>
      <c r="K32" s="1" t="s">
        <v>1027</v>
      </c>
      <c r="L32" s="1" t="s">
        <v>1027</v>
      </c>
      <c r="M32" s="1" t="s">
        <v>833</v>
      </c>
      <c r="N32" s="1" t="s">
        <v>833</v>
      </c>
      <c r="O32" s="1" t="s">
        <v>834</v>
      </c>
      <c r="P32" s="1" t="s">
        <v>835</v>
      </c>
      <c r="Q32" s="1" t="s">
        <v>836</v>
      </c>
      <c r="R32" s="1" t="s">
        <v>1028</v>
      </c>
      <c r="S32" s="1" t="s">
        <v>838</v>
      </c>
      <c r="T32" s="1" t="s">
        <v>839</v>
      </c>
      <c r="U32" s="1" t="s">
        <v>840</v>
      </c>
      <c r="V32" s="1" t="s">
        <v>855</v>
      </c>
    </row>
    <row r="33" s="1" customFormat="1" spans="1:22">
      <c r="A33" s="3">
        <v>999224473398924</v>
      </c>
      <c r="B33" s="1" t="s">
        <v>980</v>
      </c>
      <c r="C33" s="1" t="s">
        <v>1029</v>
      </c>
      <c r="D33" s="1" t="s">
        <v>1000</v>
      </c>
      <c r="E33" s="1" t="s">
        <v>1030</v>
      </c>
      <c r="F33" s="1" t="s">
        <v>825</v>
      </c>
      <c r="G33" s="1" t="s">
        <v>829</v>
      </c>
      <c r="H33" s="1" t="s">
        <v>830</v>
      </c>
      <c r="I33" s="1" t="s">
        <v>1002</v>
      </c>
      <c r="J33" s="1" t="s">
        <v>30</v>
      </c>
      <c r="K33" s="1" t="s">
        <v>1003</v>
      </c>
      <c r="L33" s="1" t="s">
        <v>1003</v>
      </c>
      <c r="M33" s="1" t="s">
        <v>833</v>
      </c>
      <c r="N33" s="1" t="s">
        <v>833</v>
      </c>
      <c r="O33" s="1" t="s">
        <v>834</v>
      </c>
      <c r="P33" s="1" t="s">
        <v>835</v>
      </c>
      <c r="Q33" s="1" t="s">
        <v>836</v>
      </c>
      <c r="R33" s="1" t="s">
        <v>1031</v>
      </c>
      <c r="S33" s="1" t="s">
        <v>838</v>
      </c>
      <c r="T33" s="1" t="s">
        <v>839</v>
      </c>
      <c r="U33" s="1" t="s">
        <v>840</v>
      </c>
      <c r="V33" s="1" t="s">
        <v>841</v>
      </c>
    </row>
    <row r="34" s="1" customFormat="1" spans="1:22">
      <c r="A34" s="3">
        <v>999224472973723</v>
      </c>
      <c r="B34" s="1" t="s">
        <v>980</v>
      </c>
      <c r="C34" s="1" t="s">
        <v>1032</v>
      </c>
      <c r="D34" s="1" t="s">
        <v>1033</v>
      </c>
      <c r="E34" s="1" t="s">
        <v>1034</v>
      </c>
      <c r="F34" s="1" t="s">
        <v>825</v>
      </c>
      <c r="G34" s="1" t="s">
        <v>829</v>
      </c>
      <c r="H34" s="1" t="s">
        <v>830</v>
      </c>
      <c r="I34" s="1" t="s">
        <v>1035</v>
      </c>
      <c r="J34" s="1" t="s">
        <v>30</v>
      </c>
      <c r="K34" s="1" t="s">
        <v>1036</v>
      </c>
      <c r="L34" s="1" t="s">
        <v>1036</v>
      </c>
      <c r="M34" s="1" t="s">
        <v>833</v>
      </c>
      <c r="N34" s="1" t="s">
        <v>833</v>
      </c>
      <c r="O34" s="1" t="s">
        <v>834</v>
      </c>
      <c r="P34" s="1" t="s">
        <v>835</v>
      </c>
      <c r="Q34" s="1" t="s">
        <v>836</v>
      </c>
      <c r="R34" s="1" t="s">
        <v>1037</v>
      </c>
      <c r="S34" s="1" t="s">
        <v>838</v>
      </c>
      <c r="T34" s="1" t="s">
        <v>839</v>
      </c>
      <c r="U34" s="1" t="s">
        <v>840</v>
      </c>
      <c r="V34" s="1" t="s">
        <v>1038</v>
      </c>
    </row>
    <row r="35" s="1" customFormat="1" spans="1:22">
      <c r="A35" s="3">
        <v>999224472610912</v>
      </c>
      <c r="B35" s="1" t="s">
        <v>980</v>
      </c>
      <c r="C35" s="1" t="s">
        <v>1039</v>
      </c>
      <c r="D35" s="1" t="s">
        <v>1040</v>
      </c>
      <c r="E35" s="1" t="s">
        <v>1041</v>
      </c>
      <c r="F35" s="1" t="s">
        <v>825</v>
      </c>
      <c r="G35" s="1" t="s">
        <v>829</v>
      </c>
      <c r="H35" s="1" t="s">
        <v>830</v>
      </c>
      <c r="I35" s="1" t="s">
        <v>1042</v>
      </c>
      <c r="J35" s="1" t="s">
        <v>30</v>
      </c>
      <c r="K35" s="1" t="s">
        <v>1043</v>
      </c>
      <c r="L35" s="1" t="s">
        <v>1043</v>
      </c>
      <c r="M35" s="1" t="s">
        <v>833</v>
      </c>
      <c r="N35" s="1" t="s">
        <v>833</v>
      </c>
      <c r="O35" s="1" t="s">
        <v>834</v>
      </c>
      <c r="P35" s="1" t="s">
        <v>835</v>
      </c>
      <c r="Q35" s="1" t="s">
        <v>836</v>
      </c>
      <c r="R35" s="1" t="s">
        <v>1044</v>
      </c>
      <c r="S35" s="1" t="s">
        <v>838</v>
      </c>
      <c r="T35" s="1" t="s">
        <v>839</v>
      </c>
      <c r="U35" s="1" t="s">
        <v>840</v>
      </c>
      <c r="V35" s="1" t="s">
        <v>1045</v>
      </c>
    </row>
    <row r="36" s="1" customFormat="1" spans="1:22">
      <c r="A36" s="3">
        <v>999224472028358</v>
      </c>
      <c r="B36" s="1" t="s">
        <v>980</v>
      </c>
      <c r="C36" s="1" t="s">
        <v>1046</v>
      </c>
      <c r="D36" s="1" t="s">
        <v>1047</v>
      </c>
      <c r="E36" s="1" t="s">
        <v>1048</v>
      </c>
      <c r="F36" s="1" t="s">
        <v>980</v>
      </c>
      <c r="G36" s="1" t="s">
        <v>829</v>
      </c>
      <c r="H36" s="1" t="s">
        <v>830</v>
      </c>
      <c r="I36" s="1" t="s">
        <v>1049</v>
      </c>
      <c r="J36" s="1" t="s">
        <v>30</v>
      </c>
      <c r="K36" s="1" t="s">
        <v>1050</v>
      </c>
      <c r="L36" s="1" t="s">
        <v>1050</v>
      </c>
      <c r="M36" s="1" t="s">
        <v>833</v>
      </c>
      <c r="N36" s="1" t="s">
        <v>833</v>
      </c>
      <c r="O36" s="1" t="s">
        <v>834</v>
      </c>
      <c r="P36" s="1" t="s">
        <v>835</v>
      </c>
      <c r="Q36" s="1" t="s">
        <v>836</v>
      </c>
      <c r="R36" s="1" t="s">
        <v>1051</v>
      </c>
      <c r="S36" s="1" t="s">
        <v>838</v>
      </c>
      <c r="T36" s="1" t="s">
        <v>839</v>
      </c>
      <c r="U36" s="1" t="s">
        <v>840</v>
      </c>
      <c r="V36" s="1" t="s">
        <v>1052</v>
      </c>
    </row>
    <row r="37" s="1" customFormat="1" spans="1:22">
      <c r="A37" s="3">
        <v>999224470987620</v>
      </c>
      <c r="B37" s="1" t="s">
        <v>980</v>
      </c>
      <c r="C37" s="1" t="s">
        <v>1053</v>
      </c>
      <c r="D37" s="1" t="s">
        <v>1054</v>
      </c>
      <c r="E37" s="1" t="s">
        <v>1055</v>
      </c>
      <c r="F37" s="1" t="s">
        <v>825</v>
      </c>
      <c r="G37" s="1" t="s">
        <v>829</v>
      </c>
      <c r="H37" s="1" t="s">
        <v>830</v>
      </c>
      <c r="I37" s="1" t="s">
        <v>1056</v>
      </c>
      <c r="J37" s="1" t="s">
        <v>30</v>
      </c>
      <c r="K37" s="1" t="s">
        <v>1057</v>
      </c>
      <c r="L37" s="1" t="s">
        <v>1057</v>
      </c>
      <c r="M37" s="1" t="s">
        <v>833</v>
      </c>
      <c r="N37" s="1" t="s">
        <v>833</v>
      </c>
      <c r="O37" s="1" t="s">
        <v>834</v>
      </c>
      <c r="P37" s="1" t="s">
        <v>835</v>
      </c>
      <c r="Q37" s="1" t="s">
        <v>836</v>
      </c>
      <c r="R37" s="1" t="s">
        <v>1058</v>
      </c>
      <c r="S37" s="1" t="s">
        <v>838</v>
      </c>
      <c r="T37" s="1" t="s">
        <v>839</v>
      </c>
      <c r="U37" s="1" t="s">
        <v>840</v>
      </c>
      <c r="V37" s="1" t="s">
        <v>1059</v>
      </c>
    </row>
    <row r="38" s="1" customFormat="1" spans="1:22">
      <c r="A38" s="3">
        <v>999224470673429</v>
      </c>
      <c r="B38" s="1" t="s">
        <v>980</v>
      </c>
      <c r="C38" s="1" t="s">
        <v>1060</v>
      </c>
      <c r="D38" s="1" t="s">
        <v>1061</v>
      </c>
      <c r="E38" s="1" t="s">
        <v>1062</v>
      </c>
      <c r="F38" s="1" t="s">
        <v>980</v>
      </c>
      <c r="G38" s="1" t="s">
        <v>829</v>
      </c>
      <c r="H38" s="1" t="s">
        <v>830</v>
      </c>
      <c r="I38" s="1" t="s">
        <v>1063</v>
      </c>
      <c r="J38" s="1" t="s">
        <v>30</v>
      </c>
      <c r="K38" s="1" t="s">
        <v>1064</v>
      </c>
      <c r="L38" s="1" t="s">
        <v>1064</v>
      </c>
      <c r="M38" s="1" t="s">
        <v>833</v>
      </c>
      <c r="N38" s="1" t="s">
        <v>833</v>
      </c>
      <c r="O38" s="1" t="s">
        <v>834</v>
      </c>
      <c r="P38" s="1" t="s">
        <v>835</v>
      </c>
      <c r="Q38" s="1" t="s">
        <v>836</v>
      </c>
      <c r="R38" s="1" t="s">
        <v>1065</v>
      </c>
      <c r="S38" s="1" t="s">
        <v>838</v>
      </c>
      <c r="T38" s="1" t="s">
        <v>839</v>
      </c>
      <c r="U38" s="1" t="s">
        <v>840</v>
      </c>
      <c r="V38" s="1" t="s">
        <v>895</v>
      </c>
    </row>
    <row r="39" s="1" customFormat="1" spans="1:22">
      <c r="A39" s="3">
        <v>999224470235849</v>
      </c>
      <c r="B39" s="1" t="s">
        <v>980</v>
      </c>
      <c r="C39" s="1" t="s">
        <v>1066</v>
      </c>
      <c r="D39" s="1" t="s">
        <v>1067</v>
      </c>
      <c r="E39" s="1" t="s">
        <v>1068</v>
      </c>
      <c r="F39" s="1" t="s">
        <v>980</v>
      </c>
      <c r="G39" s="1" t="s">
        <v>829</v>
      </c>
      <c r="H39" s="1" t="s">
        <v>830</v>
      </c>
      <c r="I39" s="1" t="s">
        <v>1069</v>
      </c>
      <c r="J39" s="1" t="s">
        <v>30</v>
      </c>
      <c r="K39" s="1" t="s">
        <v>1070</v>
      </c>
      <c r="L39" s="1" t="s">
        <v>1070</v>
      </c>
      <c r="M39" s="1" t="s">
        <v>833</v>
      </c>
      <c r="N39" s="1" t="s">
        <v>833</v>
      </c>
      <c r="O39" s="1" t="s">
        <v>834</v>
      </c>
      <c r="P39" s="1" t="s">
        <v>835</v>
      </c>
      <c r="Q39" s="1" t="s">
        <v>836</v>
      </c>
      <c r="R39" s="1" t="s">
        <v>1071</v>
      </c>
      <c r="S39" s="1" t="s">
        <v>838</v>
      </c>
      <c r="T39" s="1" t="s">
        <v>839</v>
      </c>
      <c r="U39" s="1" t="s">
        <v>840</v>
      </c>
      <c r="V39" s="1" t="s">
        <v>895</v>
      </c>
    </row>
    <row r="40" s="1" customFormat="1" spans="1:22">
      <c r="A40" s="3">
        <v>999224470139382</v>
      </c>
      <c r="B40" s="1" t="s">
        <v>980</v>
      </c>
      <c r="C40" s="1" t="s">
        <v>1072</v>
      </c>
      <c r="D40" s="1" t="s">
        <v>1073</v>
      </c>
      <c r="E40" s="1" t="s">
        <v>1074</v>
      </c>
      <c r="F40" s="1" t="s">
        <v>825</v>
      </c>
      <c r="G40" s="1" t="s">
        <v>829</v>
      </c>
      <c r="H40" s="1" t="s">
        <v>830</v>
      </c>
      <c r="I40" s="1" t="s">
        <v>1075</v>
      </c>
      <c r="J40" s="1" t="s">
        <v>30</v>
      </c>
      <c r="K40" s="1" t="s">
        <v>1076</v>
      </c>
      <c r="L40" s="1" t="s">
        <v>1076</v>
      </c>
      <c r="M40" s="1" t="s">
        <v>833</v>
      </c>
      <c r="N40" s="1" t="s">
        <v>833</v>
      </c>
      <c r="O40" s="1" t="s">
        <v>834</v>
      </c>
      <c r="P40" s="1" t="s">
        <v>835</v>
      </c>
      <c r="Q40" s="1" t="s">
        <v>836</v>
      </c>
      <c r="R40" s="1" t="s">
        <v>1077</v>
      </c>
      <c r="S40" s="1" t="s">
        <v>838</v>
      </c>
      <c r="T40" s="1" t="s">
        <v>839</v>
      </c>
      <c r="U40" s="1" t="s">
        <v>840</v>
      </c>
      <c r="V40" s="1" t="s">
        <v>841</v>
      </c>
    </row>
    <row r="41" s="1" customFormat="1" spans="1:22">
      <c r="A41" s="3">
        <v>999224469746861</v>
      </c>
      <c r="B41" s="1" t="s">
        <v>980</v>
      </c>
      <c r="C41" s="1" t="s">
        <v>1078</v>
      </c>
      <c r="D41" s="1" t="s">
        <v>1079</v>
      </c>
      <c r="E41" s="1" t="s">
        <v>1080</v>
      </c>
      <c r="F41" s="1" t="s">
        <v>825</v>
      </c>
      <c r="G41" s="1" t="s">
        <v>829</v>
      </c>
      <c r="H41" s="1" t="s">
        <v>830</v>
      </c>
      <c r="I41" s="1" t="s">
        <v>1081</v>
      </c>
      <c r="J41" s="1" t="s">
        <v>30</v>
      </c>
      <c r="K41" s="1" t="s">
        <v>1082</v>
      </c>
      <c r="L41" s="1" t="s">
        <v>1082</v>
      </c>
      <c r="M41" s="1" t="s">
        <v>833</v>
      </c>
      <c r="N41" s="1" t="s">
        <v>833</v>
      </c>
      <c r="O41" s="1" t="s">
        <v>834</v>
      </c>
      <c r="P41" s="1" t="s">
        <v>835</v>
      </c>
      <c r="Q41" s="1" t="s">
        <v>836</v>
      </c>
      <c r="R41" s="1" t="s">
        <v>1083</v>
      </c>
      <c r="S41" s="1" t="s">
        <v>838</v>
      </c>
      <c r="T41" s="1" t="s">
        <v>839</v>
      </c>
      <c r="U41" s="1" t="s">
        <v>840</v>
      </c>
      <c r="V41" s="1" t="s">
        <v>841</v>
      </c>
    </row>
    <row r="42" s="1" customFormat="1" spans="1:22">
      <c r="A42" s="3">
        <v>999224468167086</v>
      </c>
      <c r="B42" s="1" t="s">
        <v>980</v>
      </c>
      <c r="C42" s="1" t="s">
        <v>1084</v>
      </c>
      <c r="D42" s="1" t="s">
        <v>1085</v>
      </c>
      <c r="E42" s="1" t="s">
        <v>1086</v>
      </c>
      <c r="F42" s="1" t="s">
        <v>980</v>
      </c>
      <c r="G42" s="1" t="s">
        <v>829</v>
      </c>
      <c r="H42" s="1" t="s">
        <v>830</v>
      </c>
      <c r="I42" s="1" t="s">
        <v>1087</v>
      </c>
      <c r="J42" s="1" t="s">
        <v>30</v>
      </c>
      <c r="K42" s="1" t="s">
        <v>1088</v>
      </c>
      <c r="L42" s="1" t="s">
        <v>1088</v>
      </c>
      <c r="M42" s="1" t="s">
        <v>833</v>
      </c>
      <c r="N42" s="1" t="s">
        <v>833</v>
      </c>
      <c r="O42" s="1" t="s">
        <v>834</v>
      </c>
      <c r="P42" s="1" t="s">
        <v>835</v>
      </c>
      <c r="Q42" s="1" t="s">
        <v>836</v>
      </c>
      <c r="R42" s="1" t="s">
        <v>1089</v>
      </c>
      <c r="S42" s="1" t="s">
        <v>838</v>
      </c>
      <c r="T42" s="1" t="s">
        <v>839</v>
      </c>
      <c r="U42" s="1" t="s">
        <v>1022</v>
      </c>
      <c r="V42" s="1" t="s">
        <v>841</v>
      </c>
    </row>
    <row r="43" s="1" customFormat="1" spans="1:22">
      <c r="A43" s="3">
        <v>999224467863285</v>
      </c>
      <c r="B43" s="1" t="s">
        <v>980</v>
      </c>
      <c r="C43" s="1" t="s">
        <v>1090</v>
      </c>
      <c r="D43" s="1" t="s">
        <v>1091</v>
      </c>
      <c r="E43" s="1" t="s">
        <v>1092</v>
      </c>
      <c r="F43" s="1" t="s">
        <v>980</v>
      </c>
      <c r="G43" s="1" t="s">
        <v>829</v>
      </c>
      <c r="H43" s="1" t="s">
        <v>830</v>
      </c>
      <c r="I43" s="1" t="s">
        <v>1093</v>
      </c>
      <c r="J43" s="1" t="s">
        <v>30</v>
      </c>
      <c r="K43" s="1" t="s">
        <v>1094</v>
      </c>
      <c r="L43" s="1" t="s">
        <v>1094</v>
      </c>
      <c r="M43" s="1" t="s">
        <v>833</v>
      </c>
      <c r="N43" s="1" t="s">
        <v>833</v>
      </c>
      <c r="O43" s="1" t="s">
        <v>834</v>
      </c>
      <c r="P43" s="1" t="s">
        <v>835</v>
      </c>
      <c r="Q43" s="1" t="s">
        <v>836</v>
      </c>
      <c r="R43" s="1" t="s">
        <v>1095</v>
      </c>
      <c r="S43" s="1" t="s">
        <v>838</v>
      </c>
      <c r="T43" s="1" t="s">
        <v>839</v>
      </c>
      <c r="U43" s="1" t="s">
        <v>840</v>
      </c>
      <c r="V43" s="1" t="s">
        <v>848</v>
      </c>
    </row>
    <row r="44" s="1" customFormat="1" spans="1:22">
      <c r="A44" s="3">
        <v>999224466782178</v>
      </c>
      <c r="B44" s="1" t="s">
        <v>980</v>
      </c>
      <c r="C44" s="1" t="s">
        <v>1096</v>
      </c>
      <c r="D44" s="1" t="s">
        <v>1097</v>
      </c>
      <c r="E44" s="1" t="s">
        <v>1098</v>
      </c>
      <c r="F44" s="1" t="s">
        <v>825</v>
      </c>
      <c r="G44" s="1" t="s">
        <v>829</v>
      </c>
      <c r="H44" s="1" t="s">
        <v>830</v>
      </c>
      <c r="I44" s="1" t="s">
        <v>1099</v>
      </c>
      <c r="J44" s="1" t="s">
        <v>30</v>
      </c>
      <c r="K44" s="1" t="s">
        <v>893</v>
      </c>
      <c r="L44" s="1" t="s">
        <v>893</v>
      </c>
      <c r="M44" s="1" t="s">
        <v>833</v>
      </c>
      <c r="N44" s="1" t="s">
        <v>833</v>
      </c>
      <c r="O44" s="1" t="s">
        <v>834</v>
      </c>
      <c r="P44" s="1" t="s">
        <v>835</v>
      </c>
      <c r="Q44" s="1" t="s">
        <v>836</v>
      </c>
      <c r="R44" s="1" t="s">
        <v>1100</v>
      </c>
      <c r="S44" s="1" t="s">
        <v>838</v>
      </c>
      <c r="T44" s="1" t="s">
        <v>839</v>
      </c>
      <c r="U44" s="1" t="s">
        <v>840</v>
      </c>
      <c r="V44" s="1" t="s">
        <v>895</v>
      </c>
    </row>
    <row r="45" s="1" customFormat="1" spans="1:22">
      <c r="A45" s="3">
        <v>24466013605</v>
      </c>
      <c r="B45" s="1" t="s">
        <v>980</v>
      </c>
      <c r="C45" s="1" t="s">
        <v>1101</v>
      </c>
      <c r="D45" s="1" t="s">
        <v>1102</v>
      </c>
      <c r="E45" s="1" t="s">
        <v>1103</v>
      </c>
      <c r="F45" s="1" t="s">
        <v>980</v>
      </c>
      <c r="G45" s="1" t="s">
        <v>829</v>
      </c>
      <c r="H45" s="1" t="s">
        <v>830</v>
      </c>
      <c r="I45" s="1" t="s">
        <v>1104</v>
      </c>
      <c r="J45" s="1" t="s">
        <v>30</v>
      </c>
      <c r="K45" s="1" t="s">
        <v>1105</v>
      </c>
      <c r="L45" s="1" t="s">
        <v>1105</v>
      </c>
      <c r="M45" s="1" t="s">
        <v>833</v>
      </c>
      <c r="N45" s="1" t="s">
        <v>833</v>
      </c>
      <c r="O45" s="1" t="s">
        <v>834</v>
      </c>
      <c r="P45" s="1" t="s">
        <v>835</v>
      </c>
      <c r="Q45" s="1" t="s">
        <v>836</v>
      </c>
      <c r="R45" s="1" t="s">
        <v>1106</v>
      </c>
      <c r="S45" s="1" t="s">
        <v>838</v>
      </c>
      <c r="T45" s="1" t="s">
        <v>839</v>
      </c>
      <c r="U45" s="1" t="s">
        <v>840</v>
      </c>
      <c r="V45" s="1" t="s">
        <v>841</v>
      </c>
    </row>
    <row r="46" s="1" customFormat="1" spans="1:22">
      <c r="A46" s="3">
        <v>999224465742397</v>
      </c>
      <c r="B46" s="1" t="s">
        <v>980</v>
      </c>
      <c r="C46" s="1" t="s">
        <v>1107</v>
      </c>
      <c r="D46" s="1" t="s">
        <v>1108</v>
      </c>
      <c r="E46" s="1" t="s">
        <v>1109</v>
      </c>
      <c r="F46" s="1" t="s">
        <v>980</v>
      </c>
      <c r="G46" s="1" t="s">
        <v>829</v>
      </c>
      <c r="H46" s="1" t="s">
        <v>830</v>
      </c>
      <c r="I46" s="1" t="s">
        <v>1110</v>
      </c>
      <c r="J46" s="1" t="s">
        <v>30</v>
      </c>
      <c r="K46" s="1" t="s">
        <v>1111</v>
      </c>
      <c r="L46" s="1" t="s">
        <v>1111</v>
      </c>
      <c r="M46" s="1" t="s">
        <v>833</v>
      </c>
      <c r="N46" s="1" t="s">
        <v>833</v>
      </c>
      <c r="O46" s="1" t="s">
        <v>834</v>
      </c>
      <c r="P46" s="1" t="s">
        <v>835</v>
      </c>
      <c r="Q46" s="1" t="s">
        <v>836</v>
      </c>
      <c r="R46" s="1" t="s">
        <v>1112</v>
      </c>
      <c r="S46" s="1" t="s">
        <v>838</v>
      </c>
      <c r="T46" s="1" t="s">
        <v>839</v>
      </c>
      <c r="U46" s="1" t="s">
        <v>840</v>
      </c>
      <c r="V46" s="1" t="s">
        <v>936</v>
      </c>
    </row>
    <row r="47" s="1" customFormat="1" spans="1:22">
      <c r="A47" s="3">
        <v>999224464542492</v>
      </c>
      <c r="B47" s="1" t="s">
        <v>980</v>
      </c>
      <c r="C47" s="1" t="s">
        <v>1113</v>
      </c>
      <c r="D47" s="1" t="s">
        <v>1114</v>
      </c>
      <c r="E47" s="1" t="s">
        <v>1115</v>
      </c>
      <c r="F47" s="1" t="s">
        <v>825</v>
      </c>
      <c r="G47" s="1" t="s">
        <v>829</v>
      </c>
      <c r="H47" s="1" t="s">
        <v>830</v>
      </c>
      <c r="I47" s="1" t="s">
        <v>1116</v>
      </c>
      <c r="J47" s="1" t="s">
        <v>30</v>
      </c>
      <c r="K47" s="1" t="s">
        <v>1117</v>
      </c>
      <c r="L47" s="1" t="s">
        <v>1117</v>
      </c>
      <c r="M47" s="1" t="s">
        <v>833</v>
      </c>
      <c r="N47" s="1" t="s">
        <v>833</v>
      </c>
      <c r="O47" s="1" t="s">
        <v>834</v>
      </c>
      <c r="P47" s="1" t="s">
        <v>835</v>
      </c>
      <c r="Q47" s="1" t="s">
        <v>836</v>
      </c>
      <c r="R47" s="1" t="s">
        <v>1118</v>
      </c>
      <c r="S47" s="1" t="s">
        <v>838</v>
      </c>
      <c r="T47" s="1" t="s">
        <v>839</v>
      </c>
      <c r="U47" s="1" t="s">
        <v>840</v>
      </c>
      <c r="V47" s="1" t="s">
        <v>936</v>
      </c>
    </row>
    <row r="48" s="1" customFormat="1" spans="1:22">
      <c r="A48" s="3">
        <v>999224464139297</v>
      </c>
      <c r="B48" s="1" t="s">
        <v>980</v>
      </c>
      <c r="C48" s="1" t="s">
        <v>1119</v>
      </c>
      <c r="D48" s="1" t="s">
        <v>1120</v>
      </c>
      <c r="E48" s="1" t="s">
        <v>1121</v>
      </c>
      <c r="F48" s="1" t="s">
        <v>980</v>
      </c>
      <c r="G48" s="1" t="s">
        <v>829</v>
      </c>
      <c r="H48" s="1" t="s">
        <v>830</v>
      </c>
      <c r="I48" s="1" t="s">
        <v>1122</v>
      </c>
      <c r="J48" s="1" t="s">
        <v>30</v>
      </c>
      <c r="K48" s="1" t="s">
        <v>1123</v>
      </c>
      <c r="L48" s="1" t="s">
        <v>1123</v>
      </c>
      <c r="M48" s="1" t="s">
        <v>833</v>
      </c>
      <c r="N48" s="1" t="s">
        <v>833</v>
      </c>
      <c r="O48" s="1" t="s">
        <v>834</v>
      </c>
      <c r="P48" s="1" t="s">
        <v>835</v>
      </c>
      <c r="Q48" s="1" t="s">
        <v>836</v>
      </c>
      <c r="R48" s="1" t="s">
        <v>1124</v>
      </c>
      <c r="S48" s="1" t="s">
        <v>838</v>
      </c>
      <c r="T48" s="1" t="s">
        <v>839</v>
      </c>
      <c r="U48" s="1" t="s">
        <v>840</v>
      </c>
      <c r="V48" s="1" t="s">
        <v>1125</v>
      </c>
    </row>
    <row r="49" s="1" customFormat="1" spans="1:22">
      <c r="A49" s="3">
        <v>999224461742546</v>
      </c>
      <c r="B49" s="1" t="s">
        <v>1126</v>
      </c>
      <c r="C49" s="1" t="s">
        <v>1127</v>
      </c>
      <c r="D49" s="1" t="s">
        <v>1128</v>
      </c>
      <c r="E49" s="1" t="s">
        <v>1129</v>
      </c>
      <c r="F49" s="1" t="s">
        <v>980</v>
      </c>
      <c r="G49" s="1" t="s">
        <v>829</v>
      </c>
      <c r="H49" s="1" t="s">
        <v>830</v>
      </c>
      <c r="I49" s="1" t="s">
        <v>1130</v>
      </c>
      <c r="J49" s="1" t="s">
        <v>30</v>
      </c>
      <c r="K49" s="1" t="s">
        <v>1131</v>
      </c>
      <c r="L49" s="1" t="s">
        <v>1131</v>
      </c>
      <c r="M49" s="1" t="s">
        <v>833</v>
      </c>
      <c r="N49" s="1" t="s">
        <v>833</v>
      </c>
      <c r="O49" s="1" t="s">
        <v>834</v>
      </c>
      <c r="P49" s="1" t="s">
        <v>835</v>
      </c>
      <c r="Q49" s="1" t="s">
        <v>836</v>
      </c>
      <c r="R49" s="1" t="s">
        <v>1132</v>
      </c>
      <c r="S49" s="1" t="s">
        <v>838</v>
      </c>
      <c r="T49" s="1" t="s">
        <v>839</v>
      </c>
      <c r="U49" s="1" t="s">
        <v>840</v>
      </c>
      <c r="V49" s="1" t="s">
        <v>1133</v>
      </c>
    </row>
    <row r="50" s="1" customFormat="1" spans="1:22">
      <c r="A50" s="3">
        <v>999224461458755</v>
      </c>
      <c r="B50" s="1" t="s">
        <v>1126</v>
      </c>
      <c r="C50" s="1" t="s">
        <v>1134</v>
      </c>
      <c r="D50" s="1" t="s">
        <v>1135</v>
      </c>
      <c r="E50" s="1" t="s">
        <v>1136</v>
      </c>
      <c r="F50" s="1" t="s">
        <v>980</v>
      </c>
      <c r="G50" s="1" t="s">
        <v>829</v>
      </c>
      <c r="H50" s="1" t="s">
        <v>830</v>
      </c>
      <c r="I50" s="1" t="s">
        <v>1137</v>
      </c>
      <c r="J50" s="1" t="s">
        <v>30</v>
      </c>
      <c r="K50" s="1" t="s">
        <v>1138</v>
      </c>
      <c r="L50" s="1" t="s">
        <v>1138</v>
      </c>
      <c r="M50" s="1" t="s">
        <v>833</v>
      </c>
      <c r="N50" s="1" t="s">
        <v>833</v>
      </c>
      <c r="O50" s="1" t="s">
        <v>834</v>
      </c>
      <c r="P50" s="1" t="s">
        <v>835</v>
      </c>
      <c r="Q50" s="1" t="s">
        <v>836</v>
      </c>
      <c r="R50" s="1" t="s">
        <v>1139</v>
      </c>
      <c r="S50" s="1" t="s">
        <v>838</v>
      </c>
      <c r="T50" s="1" t="s">
        <v>839</v>
      </c>
      <c r="U50" s="1" t="s">
        <v>840</v>
      </c>
      <c r="V50" s="1" t="s">
        <v>841</v>
      </c>
    </row>
    <row r="51" s="1" customFormat="1" spans="1:22">
      <c r="A51" s="3">
        <v>999224461338655</v>
      </c>
      <c r="B51" s="1" t="s">
        <v>1126</v>
      </c>
      <c r="C51" s="1" t="s">
        <v>1140</v>
      </c>
      <c r="D51" s="1" t="s">
        <v>1141</v>
      </c>
      <c r="E51" s="1" t="s">
        <v>1142</v>
      </c>
      <c r="F51" s="1" t="s">
        <v>980</v>
      </c>
      <c r="G51" s="1" t="s">
        <v>829</v>
      </c>
      <c r="H51" s="1" t="s">
        <v>830</v>
      </c>
      <c r="I51" s="1" t="s">
        <v>1143</v>
      </c>
      <c r="J51" s="1" t="s">
        <v>30</v>
      </c>
      <c r="K51" s="1" t="s">
        <v>1144</v>
      </c>
      <c r="L51" s="1" t="s">
        <v>1144</v>
      </c>
      <c r="M51" s="1" t="s">
        <v>833</v>
      </c>
      <c r="N51" s="1" t="s">
        <v>833</v>
      </c>
      <c r="O51" s="1" t="s">
        <v>834</v>
      </c>
      <c r="P51" s="1" t="s">
        <v>835</v>
      </c>
      <c r="Q51" s="1" t="s">
        <v>836</v>
      </c>
      <c r="R51" s="1" t="s">
        <v>1145</v>
      </c>
      <c r="S51" s="1" t="s">
        <v>838</v>
      </c>
      <c r="T51" s="1" t="s">
        <v>839</v>
      </c>
      <c r="U51" s="1" t="s">
        <v>840</v>
      </c>
      <c r="V51" s="1" t="s">
        <v>855</v>
      </c>
    </row>
    <row r="52" s="1" customFormat="1" spans="1:22">
      <c r="A52" s="3">
        <v>999224456045627</v>
      </c>
      <c r="B52" s="1" t="s">
        <v>1126</v>
      </c>
      <c r="C52" s="1" t="s">
        <v>1146</v>
      </c>
      <c r="D52" s="1" t="s">
        <v>1147</v>
      </c>
      <c r="E52" s="1" t="s">
        <v>1148</v>
      </c>
      <c r="F52" s="1" t="s">
        <v>825</v>
      </c>
      <c r="G52" s="1" t="s">
        <v>829</v>
      </c>
      <c r="H52" s="1" t="s">
        <v>830</v>
      </c>
      <c r="I52" s="1" t="s">
        <v>1149</v>
      </c>
      <c r="J52" s="1" t="s">
        <v>30</v>
      </c>
      <c r="K52" s="1" t="s">
        <v>1150</v>
      </c>
      <c r="L52" s="1" t="s">
        <v>1150</v>
      </c>
      <c r="M52" s="1" t="s">
        <v>833</v>
      </c>
      <c r="N52" s="1" t="s">
        <v>833</v>
      </c>
      <c r="O52" s="1" t="s">
        <v>834</v>
      </c>
      <c r="P52" s="1" t="s">
        <v>835</v>
      </c>
      <c r="Q52" s="1" t="s">
        <v>836</v>
      </c>
      <c r="R52" s="1" t="s">
        <v>1151</v>
      </c>
      <c r="S52" s="1" t="s">
        <v>838</v>
      </c>
      <c r="T52" s="1" t="s">
        <v>839</v>
      </c>
      <c r="U52" s="1" t="s">
        <v>840</v>
      </c>
      <c r="V52" s="1" t="s">
        <v>1152</v>
      </c>
    </row>
    <row r="53" s="1" customFormat="1" spans="1:22">
      <c r="A53" s="3">
        <v>999224455851293</v>
      </c>
      <c r="B53" s="1" t="s">
        <v>1126</v>
      </c>
      <c r="C53" s="1" t="s">
        <v>1153</v>
      </c>
      <c r="D53" s="1" t="s">
        <v>1154</v>
      </c>
      <c r="E53" s="1" t="s">
        <v>1155</v>
      </c>
      <c r="F53" s="1" t="s">
        <v>980</v>
      </c>
      <c r="G53" s="1" t="s">
        <v>829</v>
      </c>
      <c r="H53" s="1" t="s">
        <v>830</v>
      </c>
      <c r="I53" s="1" t="s">
        <v>1156</v>
      </c>
      <c r="J53" s="1" t="s">
        <v>30</v>
      </c>
      <c r="K53" s="1" t="s">
        <v>1157</v>
      </c>
      <c r="L53" s="1" t="s">
        <v>1157</v>
      </c>
      <c r="M53" s="1" t="s">
        <v>833</v>
      </c>
      <c r="N53" s="1" t="s">
        <v>833</v>
      </c>
      <c r="O53" s="1" t="s">
        <v>834</v>
      </c>
      <c r="P53" s="1" t="s">
        <v>835</v>
      </c>
      <c r="Q53" s="1" t="s">
        <v>836</v>
      </c>
      <c r="R53" s="1" t="s">
        <v>1158</v>
      </c>
      <c r="S53" s="1" t="s">
        <v>838</v>
      </c>
      <c r="T53" s="1" t="s">
        <v>839</v>
      </c>
      <c r="U53" s="1" t="s">
        <v>840</v>
      </c>
      <c r="V53" s="1" t="s">
        <v>895</v>
      </c>
    </row>
    <row r="54" s="1" customFormat="1" spans="1:22">
      <c r="A54" s="3">
        <v>999224453307013</v>
      </c>
      <c r="B54" s="1" t="s">
        <v>1126</v>
      </c>
      <c r="C54" s="1" t="s">
        <v>1159</v>
      </c>
      <c r="D54" s="1" t="s">
        <v>1160</v>
      </c>
      <c r="E54" s="1" t="s">
        <v>1161</v>
      </c>
      <c r="F54" s="1" t="s">
        <v>1126</v>
      </c>
      <c r="G54" s="1" t="s">
        <v>829</v>
      </c>
      <c r="H54" s="1" t="s">
        <v>830</v>
      </c>
      <c r="I54" s="1" t="s">
        <v>1162</v>
      </c>
      <c r="J54" s="1" t="s">
        <v>30</v>
      </c>
      <c r="K54" s="1" t="s">
        <v>1163</v>
      </c>
      <c r="L54" s="1" t="s">
        <v>1163</v>
      </c>
      <c r="M54" s="1" t="s">
        <v>833</v>
      </c>
      <c r="N54" s="1" t="s">
        <v>833</v>
      </c>
      <c r="O54" s="1" t="s">
        <v>834</v>
      </c>
      <c r="P54" s="1" t="s">
        <v>835</v>
      </c>
      <c r="Q54" s="1" t="s">
        <v>836</v>
      </c>
      <c r="R54" s="1" t="s">
        <v>1164</v>
      </c>
      <c r="S54" s="1" t="s">
        <v>838</v>
      </c>
      <c r="T54" s="1" t="s">
        <v>839</v>
      </c>
      <c r="U54" s="1" t="s">
        <v>840</v>
      </c>
      <c r="V54" s="1" t="s">
        <v>848</v>
      </c>
    </row>
    <row r="55" s="1" customFormat="1" spans="1:22">
      <c r="A55" s="3">
        <v>999224452428731</v>
      </c>
      <c r="B55" s="1" t="s">
        <v>1126</v>
      </c>
      <c r="C55" s="1" t="s">
        <v>1165</v>
      </c>
      <c r="D55" s="1" t="s">
        <v>1166</v>
      </c>
      <c r="E55" s="1" t="s">
        <v>1167</v>
      </c>
      <c r="F55" s="1" t="s">
        <v>1126</v>
      </c>
      <c r="G55" s="1" t="s">
        <v>829</v>
      </c>
      <c r="H55" s="1" t="s">
        <v>830</v>
      </c>
      <c r="I55" s="1" t="s">
        <v>1168</v>
      </c>
      <c r="J55" s="1" t="s">
        <v>30</v>
      </c>
      <c r="K55" s="1" t="s">
        <v>1169</v>
      </c>
      <c r="L55" s="1" t="s">
        <v>1169</v>
      </c>
      <c r="M55" s="1" t="s">
        <v>833</v>
      </c>
      <c r="N55" s="1" t="s">
        <v>833</v>
      </c>
      <c r="O55" s="1" t="s">
        <v>834</v>
      </c>
      <c r="P55" s="1" t="s">
        <v>835</v>
      </c>
      <c r="Q55" s="1" t="s">
        <v>836</v>
      </c>
      <c r="R55" s="1" t="s">
        <v>1170</v>
      </c>
      <c r="S55" s="1" t="s">
        <v>838</v>
      </c>
      <c r="T55" s="1" t="s">
        <v>839</v>
      </c>
      <c r="U55" s="1" t="s">
        <v>840</v>
      </c>
      <c r="V55" s="1" t="s">
        <v>848</v>
      </c>
    </row>
    <row r="56" s="1" customFormat="1" spans="1:22">
      <c r="A56" s="3">
        <v>999224450088597</v>
      </c>
      <c r="B56" s="1" t="s">
        <v>1126</v>
      </c>
      <c r="C56" s="1" t="s">
        <v>1171</v>
      </c>
      <c r="D56" s="1" t="s">
        <v>1172</v>
      </c>
      <c r="E56" s="1" t="s">
        <v>1173</v>
      </c>
      <c r="F56" s="1" t="s">
        <v>825</v>
      </c>
      <c r="G56" s="1" t="s">
        <v>829</v>
      </c>
      <c r="H56" s="1" t="s">
        <v>830</v>
      </c>
      <c r="I56" s="1" t="s">
        <v>1174</v>
      </c>
      <c r="J56" s="1" t="s">
        <v>30</v>
      </c>
      <c r="K56" s="1" t="s">
        <v>1175</v>
      </c>
      <c r="L56" s="1" t="s">
        <v>1175</v>
      </c>
      <c r="M56" s="1" t="s">
        <v>833</v>
      </c>
      <c r="N56" s="1" t="s">
        <v>833</v>
      </c>
      <c r="O56" s="1" t="s">
        <v>834</v>
      </c>
      <c r="P56" s="1" t="s">
        <v>835</v>
      </c>
      <c r="Q56" s="1" t="s">
        <v>836</v>
      </c>
      <c r="R56" s="1" t="s">
        <v>1176</v>
      </c>
      <c r="S56" s="1" t="s">
        <v>838</v>
      </c>
      <c r="T56" s="1" t="s">
        <v>839</v>
      </c>
      <c r="U56" s="1" t="s">
        <v>840</v>
      </c>
      <c r="V56" s="1" t="s">
        <v>855</v>
      </c>
    </row>
    <row r="57" s="1" customFormat="1" spans="1:22">
      <c r="A57" s="3">
        <v>999224449895313</v>
      </c>
      <c r="B57" s="1" t="s">
        <v>1126</v>
      </c>
      <c r="C57" s="1" t="s">
        <v>1177</v>
      </c>
      <c r="D57" s="1" t="s">
        <v>1079</v>
      </c>
      <c r="E57" s="1" t="s">
        <v>1178</v>
      </c>
      <c r="F57" s="1" t="s">
        <v>1126</v>
      </c>
      <c r="G57" s="1" t="s">
        <v>829</v>
      </c>
      <c r="H57" s="1" t="s">
        <v>830</v>
      </c>
      <c r="I57" s="1" t="s">
        <v>1179</v>
      </c>
      <c r="J57" s="1" t="s">
        <v>30</v>
      </c>
      <c r="K57" s="1" t="s">
        <v>1180</v>
      </c>
      <c r="L57" s="1" t="s">
        <v>1180</v>
      </c>
      <c r="M57" s="1" t="s">
        <v>833</v>
      </c>
      <c r="N57" s="1" t="s">
        <v>833</v>
      </c>
      <c r="O57" s="1" t="s">
        <v>834</v>
      </c>
      <c r="P57" s="1" t="s">
        <v>835</v>
      </c>
      <c r="Q57" s="1" t="s">
        <v>836</v>
      </c>
      <c r="R57" s="1" t="s">
        <v>1181</v>
      </c>
      <c r="S57" s="1" t="s">
        <v>838</v>
      </c>
      <c r="T57" s="1" t="s">
        <v>839</v>
      </c>
      <c r="U57" s="1" t="s">
        <v>840</v>
      </c>
      <c r="V57" s="1" t="s">
        <v>841</v>
      </c>
    </row>
    <row r="58" s="1" customFormat="1" spans="1:22">
      <c r="A58" s="3">
        <v>999224449520830</v>
      </c>
      <c r="B58" s="1" t="s">
        <v>1126</v>
      </c>
      <c r="C58" s="1" t="s">
        <v>1182</v>
      </c>
      <c r="D58" s="1" t="s">
        <v>1172</v>
      </c>
      <c r="E58" s="1" t="s">
        <v>1183</v>
      </c>
      <c r="F58" s="1" t="s">
        <v>980</v>
      </c>
      <c r="G58" s="1" t="s">
        <v>829</v>
      </c>
      <c r="H58" s="1" t="s">
        <v>830</v>
      </c>
      <c r="I58" s="1" t="s">
        <v>1184</v>
      </c>
      <c r="J58" s="1" t="s">
        <v>30</v>
      </c>
      <c r="K58" s="1" t="s">
        <v>1185</v>
      </c>
      <c r="L58" s="1" t="s">
        <v>1185</v>
      </c>
      <c r="M58" s="1" t="s">
        <v>833</v>
      </c>
      <c r="N58" s="1" t="s">
        <v>833</v>
      </c>
      <c r="O58" s="1" t="s">
        <v>834</v>
      </c>
      <c r="P58" s="1" t="s">
        <v>835</v>
      </c>
      <c r="Q58" s="1" t="s">
        <v>836</v>
      </c>
      <c r="R58" s="1" t="s">
        <v>1186</v>
      </c>
      <c r="S58" s="1" t="s">
        <v>838</v>
      </c>
      <c r="T58" s="1" t="s">
        <v>839</v>
      </c>
      <c r="U58" s="1" t="s">
        <v>840</v>
      </c>
      <c r="V58" s="1" t="s">
        <v>855</v>
      </c>
    </row>
    <row r="59" s="1" customFormat="1" spans="1:22">
      <c r="A59" s="3">
        <v>999224449235947</v>
      </c>
      <c r="B59" s="1" t="s">
        <v>1126</v>
      </c>
      <c r="C59" s="1" t="s">
        <v>1187</v>
      </c>
      <c r="D59" s="1" t="s">
        <v>1188</v>
      </c>
      <c r="E59" s="1" t="s">
        <v>1189</v>
      </c>
      <c r="F59" s="1" t="s">
        <v>1126</v>
      </c>
      <c r="G59" s="1" t="s">
        <v>829</v>
      </c>
      <c r="H59" s="1" t="s">
        <v>830</v>
      </c>
      <c r="I59" s="1" t="s">
        <v>1190</v>
      </c>
      <c r="J59" s="1" t="s">
        <v>30</v>
      </c>
      <c r="K59" s="1" t="s">
        <v>1191</v>
      </c>
      <c r="L59" s="1" t="s">
        <v>1191</v>
      </c>
      <c r="M59" s="1" t="s">
        <v>833</v>
      </c>
      <c r="N59" s="1" t="s">
        <v>833</v>
      </c>
      <c r="O59" s="1" t="s">
        <v>834</v>
      </c>
      <c r="P59" s="1" t="s">
        <v>835</v>
      </c>
      <c r="Q59" s="1" t="s">
        <v>836</v>
      </c>
      <c r="R59" s="1" t="s">
        <v>1192</v>
      </c>
      <c r="S59" s="1" t="s">
        <v>838</v>
      </c>
      <c r="T59" s="1" t="s">
        <v>839</v>
      </c>
      <c r="U59" s="1" t="s">
        <v>840</v>
      </c>
      <c r="V59" s="1" t="s">
        <v>841</v>
      </c>
    </row>
    <row r="60" s="1" customFormat="1" spans="1:22">
      <c r="A60" s="3">
        <v>999224448413411</v>
      </c>
      <c r="B60" s="1" t="s">
        <v>1126</v>
      </c>
      <c r="C60" s="1" t="s">
        <v>1193</v>
      </c>
      <c r="D60" s="1" t="s">
        <v>1194</v>
      </c>
      <c r="E60" s="1" t="s">
        <v>1195</v>
      </c>
      <c r="F60" s="1" t="s">
        <v>825</v>
      </c>
      <c r="G60" s="1" t="s">
        <v>829</v>
      </c>
      <c r="H60" s="1" t="s">
        <v>830</v>
      </c>
      <c r="I60" s="1" t="s">
        <v>1196</v>
      </c>
      <c r="J60" s="1" t="s">
        <v>30</v>
      </c>
      <c r="K60" s="1" t="s">
        <v>1197</v>
      </c>
      <c r="L60" s="1" t="s">
        <v>1197</v>
      </c>
      <c r="M60" s="1" t="s">
        <v>833</v>
      </c>
      <c r="N60" s="1" t="s">
        <v>833</v>
      </c>
      <c r="O60" s="1" t="s">
        <v>834</v>
      </c>
      <c r="P60" s="1" t="s">
        <v>835</v>
      </c>
      <c r="Q60" s="1" t="s">
        <v>836</v>
      </c>
      <c r="R60" s="1" t="s">
        <v>1198</v>
      </c>
      <c r="S60" s="1" t="s">
        <v>838</v>
      </c>
      <c r="T60" s="1" t="s">
        <v>839</v>
      </c>
      <c r="U60" s="1" t="s">
        <v>840</v>
      </c>
      <c r="V60" s="1" t="s">
        <v>1199</v>
      </c>
    </row>
    <row r="61" s="1" customFormat="1" spans="1:22">
      <c r="A61" s="3">
        <v>999224447906638</v>
      </c>
      <c r="B61" s="1" t="s">
        <v>1126</v>
      </c>
      <c r="C61" s="1" t="s">
        <v>1200</v>
      </c>
      <c r="D61" s="1" t="s">
        <v>1201</v>
      </c>
      <c r="E61" s="1" t="s">
        <v>1202</v>
      </c>
      <c r="F61" s="1" t="s">
        <v>980</v>
      </c>
      <c r="G61" s="1" t="s">
        <v>829</v>
      </c>
      <c r="H61" s="1" t="s">
        <v>830</v>
      </c>
      <c r="I61" s="1" t="s">
        <v>1203</v>
      </c>
      <c r="J61" s="1" t="s">
        <v>30</v>
      </c>
      <c r="K61" s="1" t="s">
        <v>1204</v>
      </c>
      <c r="L61" s="1" t="s">
        <v>1204</v>
      </c>
      <c r="M61" s="1" t="s">
        <v>833</v>
      </c>
      <c r="N61" s="1" t="s">
        <v>833</v>
      </c>
      <c r="O61" s="1" t="s">
        <v>834</v>
      </c>
      <c r="P61" s="1" t="s">
        <v>835</v>
      </c>
      <c r="Q61" s="1" t="s">
        <v>836</v>
      </c>
      <c r="R61" s="1" t="s">
        <v>1205</v>
      </c>
      <c r="S61" s="1" t="s">
        <v>838</v>
      </c>
      <c r="T61" s="1" t="s">
        <v>839</v>
      </c>
      <c r="U61" s="1" t="s">
        <v>840</v>
      </c>
      <c r="V61" s="1" t="s">
        <v>855</v>
      </c>
    </row>
    <row r="62" s="1" customFormat="1" spans="1:22">
      <c r="A62" s="3">
        <v>999224446496743</v>
      </c>
      <c r="B62" s="1" t="s">
        <v>1206</v>
      </c>
      <c r="C62" s="1" t="s">
        <v>1207</v>
      </c>
      <c r="D62" s="1" t="s">
        <v>1208</v>
      </c>
      <c r="E62" s="1" t="s">
        <v>1209</v>
      </c>
      <c r="F62" s="1" t="s">
        <v>1126</v>
      </c>
      <c r="G62" s="1" t="s">
        <v>829</v>
      </c>
      <c r="H62" s="1" t="s">
        <v>830</v>
      </c>
      <c r="I62" s="1" t="s">
        <v>1210</v>
      </c>
      <c r="J62" s="1" t="s">
        <v>30</v>
      </c>
      <c r="K62" s="1" t="s">
        <v>1211</v>
      </c>
      <c r="L62" s="1" t="s">
        <v>1211</v>
      </c>
      <c r="M62" s="1" t="s">
        <v>833</v>
      </c>
      <c r="N62" s="1" t="s">
        <v>833</v>
      </c>
      <c r="O62" s="1" t="s">
        <v>834</v>
      </c>
      <c r="P62" s="1" t="s">
        <v>835</v>
      </c>
      <c r="Q62" s="1" t="s">
        <v>836</v>
      </c>
      <c r="R62" s="1" t="s">
        <v>1212</v>
      </c>
      <c r="S62" s="1" t="s">
        <v>838</v>
      </c>
      <c r="T62" s="1" t="s">
        <v>839</v>
      </c>
      <c r="U62" s="1" t="s">
        <v>840</v>
      </c>
      <c r="V62" s="1" t="s">
        <v>841</v>
      </c>
    </row>
    <row r="63" s="1" customFormat="1" spans="1:22">
      <c r="A63" s="3">
        <v>999224446375081</v>
      </c>
      <c r="B63" s="1" t="s">
        <v>1206</v>
      </c>
      <c r="C63" s="1" t="s">
        <v>1213</v>
      </c>
      <c r="D63" s="1" t="s">
        <v>1214</v>
      </c>
      <c r="E63" s="1" t="s">
        <v>1215</v>
      </c>
      <c r="F63" s="1" t="s">
        <v>1206</v>
      </c>
      <c r="G63" s="1" t="s">
        <v>829</v>
      </c>
      <c r="H63" s="1" t="s">
        <v>830</v>
      </c>
      <c r="I63" s="1" t="s">
        <v>1216</v>
      </c>
      <c r="J63" s="1" t="s">
        <v>30</v>
      </c>
      <c r="K63" s="1" t="s">
        <v>1217</v>
      </c>
      <c r="L63" s="1" t="s">
        <v>1217</v>
      </c>
      <c r="M63" s="1" t="s">
        <v>833</v>
      </c>
      <c r="N63" s="1" t="s">
        <v>833</v>
      </c>
      <c r="O63" s="1" t="s">
        <v>834</v>
      </c>
      <c r="P63" s="1" t="s">
        <v>835</v>
      </c>
      <c r="Q63" s="1" t="s">
        <v>836</v>
      </c>
      <c r="R63" s="1" t="s">
        <v>1218</v>
      </c>
      <c r="S63" s="1" t="s">
        <v>838</v>
      </c>
      <c r="T63" s="1" t="s">
        <v>839</v>
      </c>
      <c r="U63" s="1" t="s">
        <v>840</v>
      </c>
      <c r="V63" s="1" t="s">
        <v>1133</v>
      </c>
    </row>
    <row r="64" s="1" customFormat="1" spans="1:22">
      <c r="A64" s="3">
        <v>999224439365538</v>
      </c>
      <c r="B64" s="1" t="s">
        <v>1206</v>
      </c>
      <c r="C64" s="1" t="s">
        <v>1219</v>
      </c>
      <c r="D64" s="1" t="s">
        <v>1220</v>
      </c>
      <c r="E64" s="1" t="s">
        <v>1221</v>
      </c>
      <c r="F64" s="1" t="s">
        <v>825</v>
      </c>
      <c r="G64" s="1" t="s">
        <v>829</v>
      </c>
      <c r="H64" s="1" t="s">
        <v>830</v>
      </c>
      <c r="I64" s="1" t="s">
        <v>1222</v>
      </c>
      <c r="J64" s="1" t="s">
        <v>30</v>
      </c>
      <c r="K64" s="1" t="s">
        <v>1223</v>
      </c>
      <c r="L64" s="1" t="s">
        <v>1223</v>
      </c>
      <c r="M64" s="1" t="s">
        <v>833</v>
      </c>
      <c r="N64" s="1" t="s">
        <v>833</v>
      </c>
      <c r="O64" s="1" t="s">
        <v>834</v>
      </c>
      <c r="P64" s="1" t="s">
        <v>835</v>
      </c>
      <c r="Q64" s="1" t="s">
        <v>836</v>
      </c>
      <c r="R64" s="1" t="s">
        <v>1224</v>
      </c>
      <c r="S64" s="1" t="s">
        <v>838</v>
      </c>
      <c r="T64" s="1" t="s">
        <v>839</v>
      </c>
      <c r="U64" s="1" t="s">
        <v>840</v>
      </c>
      <c r="V64" s="1" t="s">
        <v>841</v>
      </c>
    </row>
    <row r="65" s="1" customFormat="1" spans="1:22">
      <c r="A65" s="3">
        <v>999224438536836</v>
      </c>
      <c r="B65" s="1" t="s">
        <v>1206</v>
      </c>
      <c r="C65" s="1" t="s">
        <v>1225</v>
      </c>
      <c r="D65" s="1" t="s">
        <v>1226</v>
      </c>
      <c r="E65" s="1" t="s">
        <v>1227</v>
      </c>
      <c r="F65" s="1" t="s">
        <v>1126</v>
      </c>
      <c r="G65" s="1" t="s">
        <v>829</v>
      </c>
      <c r="H65" s="1" t="s">
        <v>830</v>
      </c>
      <c r="I65" s="1" t="s">
        <v>1228</v>
      </c>
      <c r="J65" s="1" t="s">
        <v>30</v>
      </c>
      <c r="K65" s="1" t="s">
        <v>1229</v>
      </c>
      <c r="L65" s="1" t="s">
        <v>1229</v>
      </c>
      <c r="M65" s="1" t="s">
        <v>833</v>
      </c>
      <c r="N65" s="1" t="s">
        <v>833</v>
      </c>
      <c r="O65" s="1" t="s">
        <v>834</v>
      </c>
      <c r="P65" s="1" t="s">
        <v>835</v>
      </c>
      <c r="Q65" s="1" t="s">
        <v>836</v>
      </c>
      <c r="R65" s="1" t="s">
        <v>1230</v>
      </c>
      <c r="S65" s="1" t="s">
        <v>838</v>
      </c>
      <c r="T65" s="1" t="s">
        <v>839</v>
      </c>
      <c r="U65" s="1" t="s">
        <v>840</v>
      </c>
      <c r="V65" s="1" t="s">
        <v>929</v>
      </c>
    </row>
    <row r="66" s="1" customFormat="1" spans="1:22">
      <c r="A66" s="3">
        <v>999224432997389</v>
      </c>
      <c r="B66" s="1" t="s">
        <v>1206</v>
      </c>
      <c r="C66" s="1" t="s">
        <v>1231</v>
      </c>
      <c r="D66" s="1" t="s">
        <v>1232</v>
      </c>
      <c r="E66" s="1" t="s">
        <v>1233</v>
      </c>
      <c r="F66" s="1" t="s">
        <v>825</v>
      </c>
      <c r="G66" s="1" t="s">
        <v>829</v>
      </c>
      <c r="H66" s="1" t="s">
        <v>830</v>
      </c>
      <c r="I66" s="1" t="s">
        <v>1234</v>
      </c>
      <c r="J66" s="1" t="s">
        <v>30</v>
      </c>
      <c r="K66" s="1" t="s">
        <v>1235</v>
      </c>
      <c r="L66" s="1" t="s">
        <v>1235</v>
      </c>
      <c r="M66" s="1" t="s">
        <v>833</v>
      </c>
      <c r="N66" s="1" t="s">
        <v>833</v>
      </c>
      <c r="O66" s="1" t="s">
        <v>834</v>
      </c>
      <c r="P66" s="1" t="s">
        <v>835</v>
      </c>
      <c r="Q66" s="1" t="s">
        <v>836</v>
      </c>
      <c r="R66" s="1" t="s">
        <v>1236</v>
      </c>
      <c r="S66" s="1" t="s">
        <v>838</v>
      </c>
      <c r="T66" s="1" t="s">
        <v>839</v>
      </c>
      <c r="U66" s="1" t="s">
        <v>840</v>
      </c>
      <c r="V66" s="1" t="s">
        <v>895</v>
      </c>
    </row>
    <row r="67" s="1" customFormat="1" spans="1:22">
      <c r="A67" s="3">
        <v>999224432620578</v>
      </c>
      <c r="B67" s="1" t="s">
        <v>1206</v>
      </c>
      <c r="C67" s="1" t="s">
        <v>1237</v>
      </c>
      <c r="D67" s="1" t="s">
        <v>1238</v>
      </c>
      <c r="E67" s="1" t="s">
        <v>1239</v>
      </c>
      <c r="F67" s="1" t="s">
        <v>1206</v>
      </c>
      <c r="G67" s="1" t="s">
        <v>829</v>
      </c>
      <c r="H67" s="1" t="s">
        <v>830</v>
      </c>
      <c r="I67" s="1" t="s">
        <v>1240</v>
      </c>
      <c r="J67" s="1" t="s">
        <v>30</v>
      </c>
      <c r="K67" s="1" t="s">
        <v>1241</v>
      </c>
      <c r="L67" s="1" t="s">
        <v>1241</v>
      </c>
      <c r="M67" s="1" t="s">
        <v>833</v>
      </c>
      <c r="N67" s="1" t="s">
        <v>833</v>
      </c>
      <c r="O67" s="1" t="s">
        <v>834</v>
      </c>
      <c r="P67" s="1" t="s">
        <v>835</v>
      </c>
      <c r="Q67" s="1" t="s">
        <v>836</v>
      </c>
      <c r="R67" s="1" t="s">
        <v>1242</v>
      </c>
      <c r="S67" s="1" t="s">
        <v>838</v>
      </c>
      <c r="T67" s="1" t="s">
        <v>839</v>
      </c>
      <c r="U67" s="1" t="s">
        <v>840</v>
      </c>
      <c r="V67" s="1" t="s">
        <v>895</v>
      </c>
    </row>
    <row r="68" s="1" customFormat="1" spans="1:22">
      <c r="A68" s="3">
        <v>999224425731308</v>
      </c>
      <c r="B68" s="1" t="s">
        <v>1243</v>
      </c>
      <c r="C68" s="1" t="s">
        <v>1244</v>
      </c>
      <c r="D68" s="1" t="s">
        <v>1245</v>
      </c>
      <c r="E68" s="1" t="s">
        <v>1246</v>
      </c>
      <c r="F68" s="1" t="s">
        <v>980</v>
      </c>
      <c r="G68" s="1" t="s">
        <v>829</v>
      </c>
      <c r="H68" s="1" t="s">
        <v>830</v>
      </c>
      <c r="I68" s="1" t="s">
        <v>1247</v>
      </c>
      <c r="J68" s="1" t="s">
        <v>30</v>
      </c>
      <c r="K68" s="1" t="s">
        <v>1248</v>
      </c>
      <c r="L68" s="1" t="s">
        <v>1248</v>
      </c>
      <c r="M68" s="1" t="s">
        <v>833</v>
      </c>
      <c r="N68" s="1" t="s">
        <v>833</v>
      </c>
      <c r="O68" s="1" t="s">
        <v>834</v>
      </c>
      <c r="P68" s="1" t="s">
        <v>835</v>
      </c>
      <c r="Q68" s="1" t="s">
        <v>836</v>
      </c>
      <c r="R68" s="1" t="s">
        <v>1249</v>
      </c>
      <c r="S68" s="1" t="s">
        <v>838</v>
      </c>
      <c r="T68" s="1" t="s">
        <v>839</v>
      </c>
      <c r="U68" s="1" t="s">
        <v>840</v>
      </c>
      <c r="V68" s="1" t="s">
        <v>1152</v>
      </c>
    </row>
    <row r="69" s="1" customFormat="1" spans="1:22">
      <c r="A69" s="3">
        <v>999224424233221</v>
      </c>
      <c r="B69" s="1" t="s">
        <v>1243</v>
      </c>
      <c r="C69" s="1" t="s">
        <v>1250</v>
      </c>
      <c r="D69" s="1" t="s">
        <v>1208</v>
      </c>
      <c r="E69" s="1" t="s">
        <v>1251</v>
      </c>
      <c r="F69" s="1" t="s">
        <v>1126</v>
      </c>
      <c r="G69" s="1" t="s">
        <v>829</v>
      </c>
      <c r="H69" s="1" t="s">
        <v>830</v>
      </c>
      <c r="I69" s="1" t="s">
        <v>1252</v>
      </c>
      <c r="J69" s="1" t="s">
        <v>30</v>
      </c>
      <c r="K69" s="1" t="s">
        <v>1211</v>
      </c>
      <c r="L69" s="1" t="s">
        <v>1211</v>
      </c>
      <c r="M69" s="1" t="s">
        <v>833</v>
      </c>
      <c r="N69" s="1" t="s">
        <v>833</v>
      </c>
      <c r="O69" s="1" t="s">
        <v>834</v>
      </c>
      <c r="P69" s="1" t="s">
        <v>835</v>
      </c>
      <c r="Q69" s="1" t="s">
        <v>836</v>
      </c>
      <c r="R69" s="1" t="s">
        <v>1253</v>
      </c>
      <c r="S69" s="1" t="s">
        <v>838</v>
      </c>
      <c r="T69" s="1" t="s">
        <v>839</v>
      </c>
      <c r="U69" s="1" t="s">
        <v>840</v>
      </c>
      <c r="V69" s="1" t="s">
        <v>841</v>
      </c>
    </row>
    <row r="70" s="1" customFormat="1" spans="1:22">
      <c r="A70" s="3">
        <v>999224418212065</v>
      </c>
      <c r="B70" s="1" t="s">
        <v>1243</v>
      </c>
      <c r="C70" s="1" t="s">
        <v>1254</v>
      </c>
      <c r="D70" s="1" t="s">
        <v>1255</v>
      </c>
      <c r="E70" s="1" t="s">
        <v>1256</v>
      </c>
      <c r="F70" s="1" t="s">
        <v>825</v>
      </c>
      <c r="G70" s="1" t="s">
        <v>829</v>
      </c>
      <c r="H70" s="1" t="s">
        <v>830</v>
      </c>
      <c r="I70" s="1" t="s">
        <v>1257</v>
      </c>
      <c r="J70" s="1" t="s">
        <v>30</v>
      </c>
      <c r="K70" s="1" t="s">
        <v>1258</v>
      </c>
      <c r="L70" s="1" t="s">
        <v>1258</v>
      </c>
      <c r="M70" s="1" t="s">
        <v>833</v>
      </c>
      <c r="N70" s="1" t="s">
        <v>833</v>
      </c>
      <c r="O70" s="1" t="s">
        <v>834</v>
      </c>
      <c r="P70" s="1" t="s">
        <v>835</v>
      </c>
      <c r="Q70" s="1" t="s">
        <v>836</v>
      </c>
      <c r="R70" s="1" t="s">
        <v>1259</v>
      </c>
      <c r="S70" s="1" t="s">
        <v>838</v>
      </c>
      <c r="T70" s="1" t="s">
        <v>839</v>
      </c>
      <c r="U70" s="1" t="s">
        <v>840</v>
      </c>
      <c r="V70" s="1" t="s">
        <v>841</v>
      </c>
    </row>
    <row r="71" s="1" customFormat="1" spans="1:22">
      <c r="A71" s="3">
        <v>999224414898443</v>
      </c>
      <c r="B71" s="1" t="s">
        <v>1243</v>
      </c>
      <c r="C71" s="1" t="s">
        <v>1260</v>
      </c>
      <c r="D71" s="1" t="s">
        <v>1261</v>
      </c>
      <c r="E71" s="1" t="s">
        <v>1262</v>
      </c>
      <c r="F71" s="1" t="s">
        <v>825</v>
      </c>
      <c r="G71" s="1" t="s">
        <v>829</v>
      </c>
      <c r="H71" s="1" t="s">
        <v>830</v>
      </c>
      <c r="I71" s="1" t="s">
        <v>1263</v>
      </c>
      <c r="J71" s="1" t="s">
        <v>30</v>
      </c>
      <c r="K71" s="1" t="s">
        <v>1264</v>
      </c>
      <c r="L71" s="1" t="s">
        <v>1264</v>
      </c>
      <c r="M71" s="1" t="s">
        <v>833</v>
      </c>
      <c r="N71" s="1" t="s">
        <v>833</v>
      </c>
      <c r="O71" s="1" t="s">
        <v>834</v>
      </c>
      <c r="P71" s="1" t="s">
        <v>835</v>
      </c>
      <c r="Q71" s="1" t="s">
        <v>836</v>
      </c>
      <c r="R71" s="1" t="s">
        <v>1265</v>
      </c>
      <c r="S71" s="1" t="s">
        <v>838</v>
      </c>
      <c r="T71" s="1" t="s">
        <v>839</v>
      </c>
      <c r="U71" s="1" t="s">
        <v>840</v>
      </c>
      <c r="V71" s="1" t="s">
        <v>841</v>
      </c>
    </row>
    <row r="72" s="1" customFormat="1" spans="1:22">
      <c r="A72" s="3">
        <v>999224414756163</v>
      </c>
      <c r="B72" s="1" t="s">
        <v>1243</v>
      </c>
      <c r="C72" s="1" t="s">
        <v>1266</v>
      </c>
      <c r="D72" s="1" t="s">
        <v>1267</v>
      </c>
      <c r="E72" s="1" t="s">
        <v>1268</v>
      </c>
      <c r="F72" s="1" t="s">
        <v>825</v>
      </c>
      <c r="G72" s="1" t="s">
        <v>829</v>
      </c>
      <c r="H72" s="1" t="s">
        <v>830</v>
      </c>
      <c r="I72" s="1" t="s">
        <v>1269</v>
      </c>
      <c r="J72" s="1" t="s">
        <v>30</v>
      </c>
      <c r="K72" s="1" t="s">
        <v>1270</v>
      </c>
      <c r="L72" s="1" t="s">
        <v>1270</v>
      </c>
      <c r="M72" s="1" t="s">
        <v>833</v>
      </c>
      <c r="N72" s="1" t="s">
        <v>833</v>
      </c>
      <c r="O72" s="1" t="s">
        <v>834</v>
      </c>
      <c r="P72" s="1" t="s">
        <v>835</v>
      </c>
      <c r="Q72" s="1" t="s">
        <v>836</v>
      </c>
      <c r="R72" s="1" t="s">
        <v>1271</v>
      </c>
      <c r="S72" s="1" t="s">
        <v>838</v>
      </c>
      <c r="T72" s="1" t="s">
        <v>839</v>
      </c>
      <c r="U72" s="1" t="s">
        <v>840</v>
      </c>
      <c r="V72" s="1" t="s">
        <v>841</v>
      </c>
    </row>
    <row r="73" s="1" customFormat="1" spans="1:22">
      <c r="A73" s="3">
        <v>999224414372050</v>
      </c>
      <c r="B73" s="1" t="s">
        <v>1243</v>
      </c>
      <c r="C73" s="1" t="s">
        <v>1272</v>
      </c>
      <c r="D73" s="1" t="s">
        <v>1273</v>
      </c>
      <c r="E73" s="1" t="s">
        <v>1274</v>
      </c>
      <c r="F73" s="1" t="s">
        <v>980</v>
      </c>
      <c r="G73" s="1" t="s">
        <v>829</v>
      </c>
      <c r="H73" s="1" t="s">
        <v>830</v>
      </c>
      <c r="I73" s="1" t="s">
        <v>1275</v>
      </c>
      <c r="J73" s="1" t="s">
        <v>30</v>
      </c>
      <c r="K73" s="1" t="s">
        <v>1276</v>
      </c>
      <c r="L73" s="1" t="s">
        <v>1276</v>
      </c>
      <c r="M73" s="1" t="s">
        <v>833</v>
      </c>
      <c r="N73" s="1" t="s">
        <v>833</v>
      </c>
      <c r="O73" s="1" t="s">
        <v>834</v>
      </c>
      <c r="P73" s="1" t="s">
        <v>835</v>
      </c>
      <c r="Q73" s="1" t="s">
        <v>836</v>
      </c>
      <c r="R73" s="1" t="s">
        <v>1277</v>
      </c>
      <c r="S73" s="1" t="s">
        <v>838</v>
      </c>
      <c r="T73" s="1" t="s">
        <v>839</v>
      </c>
      <c r="U73" s="1" t="s">
        <v>840</v>
      </c>
      <c r="V73" s="1" t="s">
        <v>841</v>
      </c>
    </row>
    <row r="74" s="1" customFormat="1" spans="1:22">
      <c r="A74" s="3">
        <v>999224413166096</v>
      </c>
      <c r="B74" s="1" t="s">
        <v>1243</v>
      </c>
      <c r="C74" s="1" t="s">
        <v>1278</v>
      </c>
      <c r="D74" s="1" t="s">
        <v>945</v>
      </c>
      <c r="E74" s="1" t="s">
        <v>946</v>
      </c>
      <c r="F74" s="1" t="s">
        <v>825</v>
      </c>
      <c r="G74" s="1" t="s">
        <v>829</v>
      </c>
      <c r="H74" s="1" t="s">
        <v>830</v>
      </c>
      <c r="I74" s="1" t="s">
        <v>1279</v>
      </c>
      <c r="J74" s="1" t="s">
        <v>30</v>
      </c>
      <c r="K74" s="1" t="s">
        <v>1050</v>
      </c>
      <c r="L74" s="1" t="s">
        <v>1050</v>
      </c>
      <c r="M74" s="1" t="s">
        <v>833</v>
      </c>
      <c r="N74" s="1" t="s">
        <v>833</v>
      </c>
      <c r="O74" s="1" t="s">
        <v>834</v>
      </c>
      <c r="P74" s="1" t="s">
        <v>835</v>
      </c>
      <c r="Q74" s="1" t="s">
        <v>836</v>
      </c>
      <c r="R74" s="1" t="s">
        <v>1280</v>
      </c>
      <c r="S74" s="1" t="s">
        <v>838</v>
      </c>
      <c r="T74" s="1" t="s">
        <v>839</v>
      </c>
      <c r="U74" s="1" t="s">
        <v>840</v>
      </c>
      <c r="V74" s="1" t="s">
        <v>848</v>
      </c>
    </row>
    <row r="75" s="1" customFormat="1" spans="1:22">
      <c r="A75" s="3">
        <v>999224412845112</v>
      </c>
      <c r="B75" s="1" t="s">
        <v>1243</v>
      </c>
      <c r="C75" s="1" t="s">
        <v>1281</v>
      </c>
      <c r="D75" s="1" t="s">
        <v>1282</v>
      </c>
      <c r="E75" s="1" t="s">
        <v>1283</v>
      </c>
      <c r="F75" s="1" t="s">
        <v>1243</v>
      </c>
      <c r="G75" s="1" t="s">
        <v>829</v>
      </c>
      <c r="H75" s="1" t="s">
        <v>830</v>
      </c>
      <c r="I75" s="1" t="s">
        <v>1284</v>
      </c>
      <c r="J75" s="1" t="s">
        <v>30</v>
      </c>
      <c r="K75" s="1" t="s">
        <v>1285</v>
      </c>
      <c r="L75" s="1" t="s">
        <v>1285</v>
      </c>
      <c r="M75" s="1" t="s">
        <v>833</v>
      </c>
      <c r="N75" s="1" t="s">
        <v>833</v>
      </c>
      <c r="O75" s="1" t="s">
        <v>834</v>
      </c>
      <c r="P75" s="1" t="s">
        <v>835</v>
      </c>
      <c r="Q75" s="1" t="s">
        <v>836</v>
      </c>
      <c r="R75" s="1" t="s">
        <v>1286</v>
      </c>
      <c r="S75" s="1" t="s">
        <v>838</v>
      </c>
      <c r="T75" s="1" t="s">
        <v>839</v>
      </c>
      <c r="U75" s="1" t="s">
        <v>840</v>
      </c>
      <c r="V75" s="1" t="s">
        <v>848</v>
      </c>
    </row>
    <row r="76" s="1" customFormat="1" spans="1:22">
      <c r="A76" s="3">
        <v>999224412789279</v>
      </c>
      <c r="B76" s="1" t="s">
        <v>1243</v>
      </c>
      <c r="C76" s="1" t="s">
        <v>1287</v>
      </c>
      <c r="D76" s="1" t="s">
        <v>1288</v>
      </c>
      <c r="E76" s="1" t="s">
        <v>1289</v>
      </c>
      <c r="F76" s="1" t="s">
        <v>825</v>
      </c>
      <c r="G76" s="1" t="s">
        <v>829</v>
      </c>
      <c r="H76" s="1" t="s">
        <v>830</v>
      </c>
      <c r="I76" s="1" t="s">
        <v>1290</v>
      </c>
      <c r="J76" s="1" t="s">
        <v>30</v>
      </c>
      <c r="K76" s="1" t="s">
        <v>1291</v>
      </c>
      <c r="L76" s="1" t="s">
        <v>1291</v>
      </c>
      <c r="M76" s="1" t="s">
        <v>833</v>
      </c>
      <c r="N76" s="1" t="s">
        <v>833</v>
      </c>
      <c r="O76" s="1" t="s">
        <v>834</v>
      </c>
      <c r="P76" s="1" t="s">
        <v>835</v>
      </c>
      <c r="Q76" s="1" t="s">
        <v>836</v>
      </c>
      <c r="R76" s="1" t="s">
        <v>1292</v>
      </c>
      <c r="S76" s="1" t="s">
        <v>838</v>
      </c>
      <c r="T76" s="1" t="s">
        <v>839</v>
      </c>
      <c r="U76" s="1" t="s">
        <v>840</v>
      </c>
      <c r="V76" s="1" t="s">
        <v>1059</v>
      </c>
    </row>
    <row r="77" s="1" customFormat="1" spans="1:22">
      <c r="A77" s="3">
        <v>999224411895229</v>
      </c>
      <c r="B77" s="1" t="s">
        <v>1293</v>
      </c>
      <c r="C77" s="1" t="s">
        <v>1294</v>
      </c>
      <c r="D77" s="1" t="s">
        <v>1295</v>
      </c>
      <c r="E77" s="1" t="s">
        <v>1296</v>
      </c>
      <c r="F77" s="1" t="s">
        <v>1243</v>
      </c>
      <c r="G77" s="1" t="s">
        <v>829</v>
      </c>
      <c r="H77" s="1" t="s">
        <v>830</v>
      </c>
      <c r="I77" s="1" t="s">
        <v>1297</v>
      </c>
      <c r="J77" s="1" t="s">
        <v>30</v>
      </c>
      <c r="K77" s="1" t="s">
        <v>1298</v>
      </c>
      <c r="L77" s="1" t="s">
        <v>1298</v>
      </c>
      <c r="M77" s="1" t="s">
        <v>833</v>
      </c>
      <c r="N77" s="1" t="s">
        <v>833</v>
      </c>
      <c r="O77" s="1" t="s">
        <v>834</v>
      </c>
      <c r="P77" s="1" t="s">
        <v>835</v>
      </c>
      <c r="Q77" s="1" t="s">
        <v>836</v>
      </c>
      <c r="R77" s="1" t="s">
        <v>1299</v>
      </c>
      <c r="S77" s="1" t="s">
        <v>838</v>
      </c>
      <c r="T77" s="1" t="s">
        <v>839</v>
      </c>
      <c r="U77" s="1" t="s">
        <v>840</v>
      </c>
      <c r="V77" s="1" t="s">
        <v>841</v>
      </c>
    </row>
    <row r="78" s="1" customFormat="1" spans="1:22">
      <c r="A78" s="3">
        <v>999224409169987</v>
      </c>
      <c r="B78" s="1" t="s">
        <v>1293</v>
      </c>
      <c r="C78" s="1" t="s">
        <v>1300</v>
      </c>
      <c r="D78" s="1" t="s">
        <v>1301</v>
      </c>
      <c r="E78" s="1" t="s">
        <v>1302</v>
      </c>
      <c r="F78" s="1" t="s">
        <v>1243</v>
      </c>
      <c r="G78" s="1" t="s">
        <v>829</v>
      </c>
      <c r="H78" s="1" t="s">
        <v>830</v>
      </c>
      <c r="I78" s="1" t="s">
        <v>1303</v>
      </c>
      <c r="J78" s="1" t="s">
        <v>30</v>
      </c>
      <c r="K78" s="1" t="s">
        <v>1304</v>
      </c>
      <c r="L78" s="1" t="s">
        <v>1304</v>
      </c>
      <c r="M78" s="1" t="s">
        <v>833</v>
      </c>
      <c r="N78" s="1" t="s">
        <v>833</v>
      </c>
      <c r="O78" s="1" t="s">
        <v>834</v>
      </c>
      <c r="P78" s="1" t="s">
        <v>835</v>
      </c>
      <c r="Q78" s="1" t="s">
        <v>836</v>
      </c>
      <c r="R78" s="1" t="s">
        <v>1305</v>
      </c>
      <c r="S78" s="1" t="s">
        <v>838</v>
      </c>
      <c r="T78" s="1" t="s">
        <v>839</v>
      </c>
      <c r="U78" s="1" t="s">
        <v>840</v>
      </c>
      <c r="V78" s="1" t="s">
        <v>841</v>
      </c>
    </row>
    <row r="79" s="1" customFormat="1" spans="1:22">
      <c r="A79" s="3">
        <v>999224407441860</v>
      </c>
      <c r="B79" s="1" t="s">
        <v>1293</v>
      </c>
      <c r="C79" s="1" t="s">
        <v>1306</v>
      </c>
      <c r="D79" s="1" t="s">
        <v>1307</v>
      </c>
      <c r="E79" s="1" t="s">
        <v>1308</v>
      </c>
      <c r="F79" s="1" t="s">
        <v>980</v>
      </c>
      <c r="G79" s="1" t="s">
        <v>829</v>
      </c>
      <c r="H79" s="1" t="s">
        <v>830</v>
      </c>
      <c r="I79" s="1" t="s">
        <v>1309</v>
      </c>
      <c r="J79" s="1" t="s">
        <v>30</v>
      </c>
      <c r="K79" s="1" t="s">
        <v>1310</v>
      </c>
      <c r="L79" s="1" t="s">
        <v>1310</v>
      </c>
      <c r="M79" s="1" t="s">
        <v>833</v>
      </c>
      <c r="N79" s="1" t="s">
        <v>833</v>
      </c>
      <c r="O79" s="1" t="s">
        <v>834</v>
      </c>
      <c r="P79" s="1" t="s">
        <v>835</v>
      </c>
      <c r="Q79" s="1" t="s">
        <v>836</v>
      </c>
      <c r="R79" s="1" t="s">
        <v>1311</v>
      </c>
      <c r="S79" s="1" t="s">
        <v>838</v>
      </c>
      <c r="T79" s="1" t="s">
        <v>839</v>
      </c>
      <c r="U79" s="1" t="s">
        <v>840</v>
      </c>
      <c r="V79" s="1" t="s">
        <v>1059</v>
      </c>
    </row>
    <row r="80" s="1" customFormat="1" spans="1:22">
      <c r="A80" s="3">
        <v>999224404026547</v>
      </c>
      <c r="B80" s="1" t="s">
        <v>1293</v>
      </c>
      <c r="C80" s="1" t="s">
        <v>1312</v>
      </c>
      <c r="D80" s="1" t="s">
        <v>1313</v>
      </c>
      <c r="E80" s="1" t="s">
        <v>1314</v>
      </c>
      <c r="F80" s="1" t="s">
        <v>1126</v>
      </c>
      <c r="G80" s="1" t="s">
        <v>829</v>
      </c>
      <c r="H80" s="1" t="s">
        <v>830</v>
      </c>
      <c r="I80" s="1" t="s">
        <v>1315</v>
      </c>
      <c r="J80" s="1" t="s">
        <v>30</v>
      </c>
      <c r="K80" s="1" t="s">
        <v>1316</v>
      </c>
      <c r="L80" s="1" t="s">
        <v>1316</v>
      </c>
      <c r="M80" s="1" t="s">
        <v>833</v>
      </c>
      <c r="N80" s="1" t="s">
        <v>833</v>
      </c>
      <c r="O80" s="1" t="s">
        <v>834</v>
      </c>
      <c r="P80" s="1" t="s">
        <v>835</v>
      </c>
      <c r="Q80" s="1" t="s">
        <v>836</v>
      </c>
      <c r="R80" s="1" t="s">
        <v>1317</v>
      </c>
      <c r="S80" s="1" t="s">
        <v>838</v>
      </c>
      <c r="T80" s="1" t="s">
        <v>839</v>
      </c>
      <c r="U80" s="1" t="s">
        <v>840</v>
      </c>
      <c r="V80" s="1" t="s">
        <v>841</v>
      </c>
    </row>
    <row r="81" s="1" customFormat="1" spans="1:22">
      <c r="A81" s="3">
        <v>999224403593505</v>
      </c>
      <c r="B81" s="1" t="s">
        <v>1293</v>
      </c>
      <c r="C81" s="1" t="s">
        <v>1318</v>
      </c>
      <c r="D81" s="1" t="s">
        <v>1319</v>
      </c>
      <c r="E81" s="1" t="s">
        <v>1320</v>
      </c>
      <c r="F81" s="1" t="s">
        <v>825</v>
      </c>
      <c r="G81" s="1" t="s">
        <v>829</v>
      </c>
      <c r="H81" s="1" t="s">
        <v>830</v>
      </c>
      <c r="I81" s="1" t="s">
        <v>1321</v>
      </c>
      <c r="J81" s="1" t="s">
        <v>30</v>
      </c>
      <c r="K81" s="1" t="s">
        <v>1322</v>
      </c>
      <c r="L81" s="1" t="s">
        <v>1322</v>
      </c>
      <c r="M81" s="1" t="s">
        <v>833</v>
      </c>
      <c r="N81" s="1" t="s">
        <v>833</v>
      </c>
      <c r="O81" s="1" t="s">
        <v>834</v>
      </c>
      <c r="P81" s="1" t="s">
        <v>835</v>
      </c>
      <c r="Q81" s="1" t="s">
        <v>836</v>
      </c>
      <c r="R81" s="1" t="s">
        <v>1323</v>
      </c>
      <c r="S81" s="1" t="s">
        <v>838</v>
      </c>
      <c r="T81" s="1" t="s">
        <v>839</v>
      </c>
      <c r="U81" s="1" t="s">
        <v>840</v>
      </c>
      <c r="V81" s="1" t="s">
        <v>841</v>
      </c>
    </row>
    <row r="82" s="1" customFormat="1" spans="1:22">
      <c r="A82" s="3">
        <v>999224402420730</v>
      </c>
      <c r="B82" s="1" t="s">
        <v>1293</v>
      </c>
      <c r="C82" s="1" t="s">
        <v>1324</v>
      </c>
      <c r="D82" s="1" t="s">
        <v>1325</v>
      </c>
      <c r="E82" s="1" t="s">
        <v>1326</v>
      </c>
      <c r="F82" s="1" t="s">
        <v>825</v>
      </c>
      <c r="G82" s="1" t="s">
        <v>829</v>
      </c>
      <c r="H82" s="1" t="s">
        <v>830</v>
      </c>
      <c r="I82" s="1" t="s">
        <v>1327</v>
      </c>
      <c r="J82" s="1" t="s">
        <v>30</v>
      </c>
      <c r="K82" s="1" t="s">
        <v>1328</v>
      </c>
      <c r="L82" s="1" t="s">
        <v>1328</v>
      </c>
      <c r="M82" s="1" t="s">
        <v>833</v>
      </c>
      <c r="N82" s="1" t="s">
        <v>833</v>
      </c>
      <c r="O82" s="1" t="s">
        <v>834</v>
      </c>
      <c r="P82" s="1" t="s">
        <v>835</v>
      </c>
      <c r="Q82" s="1" t="s">
        <v>836</v>
      </c>
      <c r="R82" s="1" t="s">
        <v>1329</v>
      </c>
      <c r="S82" s="1" t="s">
        <v>838</v>
      </c>
      <c r="T82" s="1" t="s">
        <v>839</v>
      </c>
      <c r="U82" s="1" t="s">
        <v>840</v>
      </c>
      <c r="V82" s="1" t="s">
        <v>1052</v>
      </c>
    </row>
    <row r="83" s="1" customFormat="1" spans="1:22">
      <c r="A83" s="3">
        <v>999224393966323</v>
      </c>
      <c r="B83" s="1" t="s">
        <v>1293</v>
      </c>
      <c r="C83" s="1" t="s">
        <v>1330</v>
      </c>
      <c r="D83" s="1" t="s">
        <v>1331</v>
      </c>
      <c r="E83" s="1" t="s">
        <v>1332</v>
      </c>
      <c r="F83" s="1" t="s">
        <v>825</v>
      </c>
      <c r="G83" s="1" t="s">
        <v>829</v>
      </c>
      <c r="H83" s="1" t="s">
        <v>830</v>
      </c>
      <c r="I83" s="1" t="s">
        <v>1333</v>
      </c>
      <c r="J83" s="1" t="s">
        <v>30</v>
      </c>
      <c r="K83" s="1" t="s">
        <v>1334</v>
      </c>
      <c r="L83" s="1" t="s">
        <v>1334</v>
      </c>
      <c r="M83" s="1" t="s">
        <v>833</v>
      </c>
      <c r="N83" s="1" t="s">
        <v>833</v>
      </c>
      <c r="O83" s="1" t="s">
        <v>834</v>
      </c>
      <c r="P83" s="1" t="s">
        <v>835</v>
      </c>
      <c r="Q83" s="1" t="s">
        <v>836</v>
      </c>
      <c r="R83" s="1" t="s">
        <v>1335</v>
      </c>
      <c r="S83" s="1" t="s">
        <v>838</v>
      </c>
      <c r="T83" s="1" t="s">
        <v>839</v>
      </c>
      <c r="U83" s="1" t="s">
        <v>840</v>
      </c>
      <c r="V83" s="1" t="s">
        <v>1199</v>
      </c>
    </row>
    <row r="84" s="1" customFormat="1" spans="1:22">
      <c r="A84" s="3">
        <v>999224393564389</v>
      </c>
      <c r="B84" s="1" t="s">
        <v>1293</v>
      </c>
      <c r="C84" s="1" t="s">
        <v>1336</v>
      </c>
      <c r="D84" s="1" t="s">
        <v>1337</v>
      </c>
      <c r="E84" s="1" t="s">
        <v>1338</v>
      </c>
      <c r="F84" s="1" t="s">
        <v>1243</v>
      </c>
      <c r="G84" s="1" t="s">
        <v>829</v>
      </c>
      <c r="H84" s="1" t="s">
        <v>830</v>
      </c>
      <c r="I84" s="1" t="s">
        <v>1339</v>
      </c>
      <c r="J84" s="1" t="s">
        <v>30</v>
      </c>
      <c r="K84" s="1" t="s">
        <v>1340</v>
      </c>
      <c r="L84" s="1" t="s">
        <v>1340</v>
      </c>
      <c r="M84" s="1" t="s">
        <v>833</v>
      </c>
      <c r="N84" s="1" t="s">
        <v>833</v>
      </c>
      <c r="O84" s="1" t="s">
        <v>834</v>
      </c>
      <c r="P84" s="1" t="s">
        <v>835</v>
      </c>
      <c r="Q84" s="1" t="s">
        <v>836</v>
      </c>
      <c r="R84" s="1" t="s">
        <v>1341</v>
      </c>
      <c r="S84" s="1" t="s">
        <v>838</v>
      </c>
      <c r="T84" s="1" t="s">
        <v>839</v>
      </c>
      <c r="U84" s="1" t="s">
        <v>840</v>
      </c>
      <c r="V84" s="1" t="s">
        <v>848</v>
      </c>
    </row>
    <row r="85" s="1" customFormat="1" spans="1:22">
      <c r="A85" s="3">
        <v>999224393304093</v>
      </c>
      <c r="B85" s="1" t="s">
        <v>1293</v>
      </c>
      <c r="C85" s="1" t="s">
        <v>1342</v>
      </c>
      <c r="D85" s="1" t="s">
        <v>1331</v>
      </c>
      <c r="E85" s="1" t="s">
        <v>1343</v>
      </c>
      <c r="F85" s="1" t="s">
        <v>825</v>
      </c>
      <c r="G85" s="1" t="s">
        <v>829</v>
      </c>
      <c r="H85" s="1" t="s">
        <v>830</v>
      </c>
      <c r="I85" s="1" t="s">
        <v>1344</v>
      </c>
      <c r="J85" s="1" t="s">
        <v>30</v>
      </c>
      <c r="K85" s="1" t="s">
        <v>1345</v>
      </c>
      <c r="L85" s="1" t="s">
        <v>1345</v>
      </c>
      <c r="M85" s="1" t="s">
        <v>833</v>
      </c>
      <c r="N85" s="1" t="s">
        <v>833</v>
      </c>
      <c r="O85" s="1" t="s">
        <v>834</v>
      </c>
      <c r="P85" s="1" t="s">
        <v>835</v>
      </c>
      <c r="Q85" s="1" t="s">
        <v>836</v>
      </c>
      <c r="R85" s="1" t="s">
        <v>1346</v>
      </c>
      <c r="S85" s="1" t="s">
        <v>838</v>
      </c>
      <c r="T85" s="1" t="s">
        <v>839</v>
      </c>
      <c r="U85" s="1" t="s">
        <v>840</v>
      </c>
      <c r="V85" s="1" t="s">
        <v>1199</v>
      </c>
    </row>
    <row r="86" s="1" customFormat="1" spans="1:22">
      <c r="A86" s="3">
        <v>999224379736588</v>
      </c>
      <c r="B86" s="1" t="s">
        <v>1347</v>
      </c>
      <c r="C86" s="1" t="s">
        <v>1348</v>
      </c>
      <c r="D86" s="1" t="s">
        <v>1349</v>
      </c>
      <c r="E86" s="1" t="s">
        <v>1350</v>
      </c>
      <c r="F86" s="1" t="s">
        <v>825</v>
      </c>
      <c r="G86" s="1" t="s">
        <v>829</v>
      </c>
      <c r="H86" s="1" t="s">
        <v>830</v>
      </c>
      <c r="I86" s="1" t="s">
        <v>1351</v>
      </c>
      <c r="J86" s="1" t="s">
        <v>30</v>
      </c>
      <c r="K86" s="1" t="s">
        <v>1352</v>
      </c>
      <c r="L86" s="1" t="s">
        <v>1352</v>
      </c>
      <c r="M86" s="1" t="s">
        <v>833</v>
      </c>
      <c r="N86" s="1" t="s">
        <v>833</v>
      </c>
      <c r="O86" s="1" t="s">
        <v>834</v>
      </c>
      <c r="P86" s="1" t="s">
        <v>835</v>
      </c>
      <c r="Q86" s="1" t="s">
        <v>836</v>
      </c>
      <c r="R86" s="1" t="s">
        <v>1353</v>
      </c>
      <c r="S86" s="1" t="s">
        <v>838</v>
      </c>
      <c r="T86" s="1" t="s">
        <v>839</v>
      </c>
      <c r="U86" s="1" t="s">
        <v>840</v>
      </c>
      <c r="V86" s="1" t="s">
        <v>1354</v>
      </c>
    </row>
    <row r="87" s="1" customFormat="1" spans="1:22">
      <c r="A87" s="3">
        <v>999224379252550</v>
      </c>
      <c r="B87" s="1" t="s">
        <v>1347</v>
      </c>
      <c r="C87" s="1" t="s">
        <v>1355</v>
      </c>
      <c r="D87" s="1" t="s">
        <v>1356</v>
      </c>
      <c r="E87" s="1" t="s">
        <v>1357</v>
      </c>
      <c r="F87" s="1" t="s">
        <v>980</v>
      </c>
      <c r="G87" s="1" t="s">
        <v>829</v>
      </c>
      <c r="H87" s="1" t="s">
        <v>830</v>
      </c>
      <c r="I87" s="1" t="s">
        <v>1358</v>
      </c>
      <c r="J87" s="1" t="s">
        <v>30</v>
      </c>
      <c r="K87" s="1" t="s">
        <v>1359</v>
      </c>
      <c r="L87" s="1" t="s">
        <v>1359</v>
      </c>
      <c r="M87" s="1" t="s">
        <v>833</v>
      </c>
      <c r="N87" s="1" t="s">
        <v>833</v>
      </c>
      <c r="O87" s="1" t="s">
        <v>834</v>
      </c>
      <c r="P87" s="1" t="s">
        <v>835</v>
      </c>
      <c r="Q87" s="1" t="s">
        <v>836</v>
      </c>
      <c r="R87" s="1" t="s">
        <v>1360</v>
      </c>
      <c r="S87" s="1" t="s">
        <v>838</v>
      </c>
      <c r="T87" s="1" t="s">
        <v>839</v>
      </c>
      <c r="U87" s="1" t="s">
        <v>840</v>
      </c>
      <c r="V87" s="1" t="s">
        <v>1361</v>
      </c>
    </row>
    <row r="88" s="1" customFormat="1" spans="1:22">
      <c r="A88" s="3">
        <v>999224367570520</v>
      </c>
      <c r="B88" s="1" t="s">
        <v>1362</v>
      </c>
      <c r="C88" s="1" t="s">
        <v>1363</v>
      </c>
      <c r="D88" s="1" t="s">
        <v>1364</v>
      </c>
      <c r="E88" s="1" t="s">
        <v>1365</v>
      </c>
      <c r="F88" s="1" t="s">
        <v>980</v>
      </c>
      <c r="G88" s="1" t="s">
        <v>829</v>
      </c>
      <c r="H88" s="1" t="s">
        <v>830</v>
      </c>
      <c r="I88" s="1" t="s">
        <v>1366</v>
      </c>
      <c r="J88" s="1" t="s">
        <v>30</v>
      </c>
      <c r="K88" s="1" t="s">
        <v>1367</v>
      </c>
      <c r="L88" s="1" t="s">
        <v>1367</v>
      </c>
      <c r="M88" s="1" t="s">
        <v>833</v>
      </c>
      <c r="N88" s="1" t="s">
        <v>833</v>
      </c>
      <c r="O88" s="1" t="s">
        <v>834</v>
      </c>
      <c r="P88" s="1" t="s">
        <v>835</v>
      </c>
      <c r="Q88" s="1" t="s">
        <v>836</v>
      </c>
      <c r="R88" s="1" t="s">
        <v>1368</v>
      </c>
      <c r="S88" s="1" t="s">
        <v>838</v>
      </c>
      <c r="T88" s="1" t="s">
        <v>839</v>
      </c>
      <c r="U88" s="1" t="s">
        <v>840</v>
      </c>
      <c r="V88" s="1" t="s">
        <v>841</v>
      </c>
    </row>
    <row r="89" s="1" customFormat="1" spans="1:22">
      <c r="A89" s="3">
        <v>999224367137189</v>
      </c>
      <c r="B89" s="1" t="s">
        <v>1362</v>
      </c>
      <c r="C89" s="1" t="s">
        <v>1369</v>
      </c>
      <c r="D89" s="1" t="s">
        <v>1370</v>
      </c>
      <c r="E89" s="1" t="s">
        <v>1371</v>
      </c>
      <c r="F89" s="1" t="s">
        <v>980</v>
      </c>
      <c r="G89" s="1" t="s">
        <v>829</v>
      </c>
      <c r="H89" s="1" t="s">
        <v>830</v>
      </c>
      <c r="I89" s="1" t="s">
        <v>1372</v>
      </c>
      <c r="J89" s="1" t="s">
        <v>30</v>
      </c>
      <c r="K89" s="1" t="s">
        <v>1373</v>
      </c>
      <c r="L89" s="1" t="s">
        <v>1373</v>
      </c>
      <c r="M89" s="1" t="s">
        <v>833</v>
      </c>
      <c r="N89" s="1" t="s">
        <v>833</v>
      </c>
      <c r="O89" s="1" t="s">
        <v>834</v>
      </c>
      <c r="P89" s="1" t="s">
        <v>835</v>
      </c>
      <c r="Q89" s="1" t="s">
        <v>836</v>
      </c>
      <c r="R89" s="1" t="s">
        <v>1374</v>
      </c>
      <c r="S89" s="1" t="s">
        <v>838</v>
      </c>
      <c r="T89" s="1" t="s">
        <v>839</v>
      </c>
      <c r="U89" s="1" t="s">
        <v>1022</v>
      </c>
      <c r="V89" s="1" t="s">
        <v>1375</v>
      </c>
    </row>
    <row r="90" s="1" customFormat="1" spans="1:22">
      <c r="A90" s="3">
        <v>999224364283733</v>
      </c>
      <c r="B90" s="1" t="s">
        <v>1362</v>
      </c>
      <c r="C90" s="1" t="s">
        <v>1376</v>
      </c>
      <c r="D90" s="1" t="s">
        <v>1377</v>
      </c>
      <c r="E90" s="1" t="s">
        <v>1378</v>
      </c>
      <c r="F90" s="1" t="s">
        <v>1293</v>
      </c>
      <c r="G90" s="1" t="s">
        <v>829</v>
      </c>
      <c r="H90" s="1" t="s">
        <v>830</v>
      </c>
      <c r="I90" s="1" t="s">
        <v>1379</v>
      </c>
      <c r="J90" s="1" t="s">
        <v>30</v>
      </c>
      <c r="K90" s="1" t="s">
        <v>1380</v>
      </c>
      <c r="L90" s="1" t="s">
        <v>1380</v>
      </c>
      <c r="M90" s="1" t="s">
        <v>833</v>
      </c>
      <c r="N90" s="1" t="s">
        <v>833</v>
      </c>
      <c r="O90" s="1" t="s">
        <v>834</v>
      </c>
      <c r="P90" s="1" t="s">
        <v>835</v>
      </c>
      <c r="Q90" s="1" t="s">
        <v>836</v>
      </c>
      <c r="R90" s="1" t="s">
        <v>1381</v>
      </c>
      <c r="S90" s="1" t="s">
        <v>838</v>
      </c>
      <c r="T90" s="1" t="s">
        <v>839</v>
      </c>
      <c r="U90" s="1" t="s">
        <v>840</v>
      </c>
      <c r="V90" s="1" t="s">
        <v>1125</v>
      </c>
    </row>
    <row r="91" s="1" customFormat="1" spans="1:22">
      <c r="A91" s="3">
        <v>999224362101899</v>
      </c>
      <c r="B91" s="1" t="s">
        <v>1362</v>
      </c>
      <c r="C91" s="1" t="s">
        <v>1382</v>
      </c>
      <c r="D91" s="1" t="s">
        <v>1383</v>
      </c>
      <c r="E91" s="1" t="s">
        <v>1384</v>
      </c>
      <c r="F91" s="1" t="s">
        <v>825</v>
      </c>
      <c r="G91" s="1" t="s">
        <v>829</v>
      </c>
      <c r="H91" s="1" t="s">
        <v>830</v>
      </c>
      <c r="I91" s="1" t="s">
        <v>1385</v>
      </c>
      <c r="J91" s="1" t="s">
        <v>30</v>
      </c>
      <c r="K91" s="1" t="s">
        <v>1386</v>
      </c>
      <c r="L91" s="1" t="s">
        <v>1386</v>
      </c>
      <c r="M91" s="1" t="s">
        <v>833</v>
      </c>
      <c r="N91" s="1" t="s">
        <v>833</v>
      </c>
      <c r="O91" s="1" t="s">
        <v>834</v>
      </c>
      <c r="P91" s="1" t="s">
        <v>835</v>
      </c>
      <c r="Q91" s="1" t="s">
        <v>836</v>
      </c>
      <c r="R91" s="1" t="s">
        <v>1387</v>
      </c>
      <c r="S91" s="1" t="s">
        <v>838</v>
      </c>
      <c r="T91" s="1" t="s">
        <v>839</v>
      </c>
      <c r="U91" s="1" t="s">
        <v>840</v>
      </c>
      <c r="V91" s="1" t="s">
        <v>848</v>
      </c>
    </row>
    <row r="92" s="1" customFormat="1" spans="1:22">
      <c r="A92" s="3">
        <v>999224361546390</v>
      </c>
      <c r="B92" s="1" t="s">
        <v>1362</v>
      </c>
      <c r="C92" s="1" t="s">
        <v>1388</v>
      </c>
      <c r="D92" s="1" t="s">
        <v>1389</v>
      </c>
      <c r="E92" s="1" t="s">
        <v>1390</v>
      </c>
      <c r="F92" s="1" t="s">
        <v>980</v>
      </c>
      <c r="G92" s="1" t="s">
        <v>829</v>
      </c>
      <c r="H92" s="1" t="s">
        <v>830</v>
      </c>
      <c r="I92" s="1" t="s">
        <v>1391</v>
      </c>
      <c r="J92" s="1" t="s">
        <v>30</v>
      </c>
      <c r="K92" s="1" t="s">
        <v>1392</v>
      </c>
      <c r="L92" s="1" t="s">
        <v>1392</v>
      </c>
      <c r="M92" s="1" t="s">
        <v>833</v>
      </c>
      <c r="N92" s="1" t="s">
        <v>833</v>
      </c>
      <c r="O92" s="1" t="s">
        <v>834</v>
      </c>
      <c r="P92" s="1" t="s">
        <v>835</v>
      </c>
      <c r="Q92" s="1" t="s">
        <v>836</v>
      </c>
      <c r="R92" s="1" t="s">
        <v>1393</v>
      </c>
      <c r="S92" s="1" t="s">
        <v>838</v>
      </c>
      <c r="T92" s="1" t="s">
        <v>839</v>
      </c>
      <c r="U92" s="1" t="s">
        <v>840</v>
      </c>
      <c r="V92" s="1" t="s">
        <v>841</v>
      </c>
    </row>
    <row r="93" s="1" customFormat="1" spans="1:22">
      <c r="A93" s="3">
        <v>999224358033203</v>
      </c>
      <c r="B93" s="1" t="s">
        <v>1394</v>
      </c>
      <c r="C93" s="1" t="s">
        <v>1395</v>
      </c>
      <c r="D93" s="1" t="s">
        <v>1396</v>
      </c>
      <c r="E93" s="1" t="s">
        <v>1397</v>
      </c>
      <c r="F93" s="1" t="s">
        <v>825</v>
      </c>
      <c r="G93" s="1" t="s">
        <v>829</v>
      </c>
      <c r="H93" s="1" t="s">
        <v>830</v>
      </c>
      <c r="I93" s="1" t="s">
        <v>1398</v>
      </c>
      <c r="J93" s="1" t="s">
        <v>30</v>
      </c>
      <c r="K93" s="1" t="s">
        <v>1399</v>
      </c>
      <c r="L93" s="1" t="s">
        <v>1399</v>
      </c>
      <c r="M93" s="1" t="s">
        <v>833</v>
      </c>
      <c r="N93" s="1" t="s">
        <v>833</v>
      </c>
      <c r="O93" s="1" t="s">
        <v>834</v>
      </c>
      <c r="P93" s="1" t="s">
        <v>835</v>
      </c>
      <c r="Q93" s="1" t="s">
        <v>836</v>
      </c>
      <c r="R93" s="1" t="s">
        <v>1400</v>
      </c>
      <c r="S93" s="1" t="s">
        <v>838</v>
      </c>
      <c r="T93" s="1" t="s">
        <v>839</v>
      </c>
      <c r="U93" s="1" t="s">
        <v>840</v>
      </c>
      <c r="V93" s="1" t="s">
        <v>841</v>
      </c>
    </row>
    <row r="94" s="1" customFormat="1" spans="1:22">
      <c r="A94" s="3">
        <v>999224354318153</v>
      </c>
      <c r="B94" s="1" t="s">
        <v>1394</v>
      </c>
      <c r="C94" s="1" t="s">
        <v>1401</v>
      </c>
      <c r="D94" s="1" t="s">
        <v>1402</v>
      </c>
      <c r="E94" s="1" t="s">
        <v>1403</v>
      </c>
      <c r="F94" s="1" t="s">
        <v>980</v>
      </c>
      <c r="G94" s="1" t="s">
        <v>829</v>
      </c>
      <c r="H94" s="1" t="s">
        <v>830</v>
      </c>
      <c r="I94" s="1" t="s">
        <v>1404</v>
      </c>
      <c r="J94" s="1" t="s">
        <v>30</v>
      </c>
      <c r="K94" s="1" t="s">
        <v>1405</v>
      </c>
      <c r="L94" s="1" t="s">
        <v>1405</v>
      </c>
      <c r="M94" s="1" t="s">
        <v>833</v>
      </c>
      <c r="N94" s="1" t="s">
        <v>833</v>
      </c>
      <c r="O94" s="1" t="s">
        <v>834</v>
      </c>
      <c r="P94" s="1" t="s">
        <v>835</v>
      </c>
      <c r="Q94" s="1" t="s">
        <v>836</v>
      </c>
      <c r="R94" s="1" t="s">
        <v>1406</v>
      </c>
      <c r="S94" s="1" t="s">
        <v>838</v>
      </c>
      <c r="T94" s="1" t="s">
        <v>839</v>
      </c>
      <c r="U94" s="1" t="s">
        <v>840</v>
      </c>
      <c r="V94" s="1" t="s">
        <v>841</v>
      </c>
    </row>
    <row r="95" s="1" customFormat="1" spans="1:22">
      <c r="A95" s="3">
        <v>999224354138361</v>
      </c>
      <c r="B95" s="1" t="s">
        <v>1394</v>
      </c>
      <c r="C95" s="1" t="s">
        <v>1407</v>
      </c>
      <c r="D95" s="1" t="s">
        <v>1408</v>
      </c>
      <c r="E95" s="1" t="s">
        <v>1409</v>
      </c>
      <c r="F95" s="1" t="s">
        <v>1347</v>
      </c>
      <c r="G95" s="1" t="s">
        <v>829</v>
      </c>
      <c r="H95" s="1" t="s">
        <v>830</v>
      </c>
      <c r="I95" s="1" t="s">
        <v>1410</v>
      </c>
      <c r="J95" s="1" t="s">
        <v>30</v>
      </c>
      <c r="K95" s="1" t="s">
        <v>1411</v>
      </c>
      <c r="L95" s="1" t="s">
        <v>1411</v>
      </c>
      <c r="M95" s="1" t="s">
        <v>833</v>
      </c>
      <c r="N95" s="1" t="s">
        <v>833</v>
      </c>
      <c r="O95" s="1" t="s">
        <v>834</v>
      </c>
      <c r="P95" s="1" t="s">
        <v>835</v>
      </c>
      <c r="Q95" s="1" t="s">
        <v>836</v>
      </c>
      <c r="R95" s="1" t="s">
        <v>1412</v>
      </c>
      <c r="S95" s="1" t="s">
        <v>838</v>
      </c>
      <c r="T95" s="1" t="s">
        <v>839</v>
      </c>
      <c r="U95" s="1" t="s">
        <v>840</v>
      </c>
      <c r="V95" s="1" t="s">
        <v>841</v>
      </c>
    </row>
    <row r="96" s="1" customFormat="1" spans="1:22">
      <c r="A96" s="3">
        <v>999224351784702</v>
      </c>
      <c r="B96" s="1" t="s">
        <v>1394</v>
      </c>
      <c r="C96" s="1" t="s">
        <v>1413</v>
      </c>
      <c r="D96" s="1" t="s">
        <v>1414</v>
      </c>
      <c r="E96" s="1" t="s">
        <v>1415</v>
      </c>
      <c r="F96" s="1" t="s">
        <v>825</v>
      </c>
      <c r="G96" s="1" t="s">
        <v>829</v>
      </c>
      <c r="H96" s="1" t="s">
        <v>830</v>
      </c>
      <c r="I96" s="1" t="s">
        <v>1416</v>
      </c>
      <c r="J96" s="1" t="s">
        <v>30</v>
      </c>
      <c r="K96" s="1" t="s">
        <v>1417</v>
      </c>
      <c r="L96" s="1" t="s">
        <v>1417</v>
      </c>
      <c r="M96" s="1" t="s">
        <v>833</v>
      </c>
      <c r="N96" s="1" t="s">
        <v>833</v>
      </c>
      <c r="O96" s="1" t="s">
        <v>834</v>
      </c>
      <c r="P96" s="1" t="s">
        <v>835</v>
      </c>
      <c r="Q96" s="1" t="s">
        <v>836</v>
      </c>
      <c r="R96" s="1" t="s">
        <v>1418</v>
      </c>
      <c r="S96" s="1" t="s">
        <v>838</v>
      </c>
      <c r="T96" s="1" t="s">
        <v>839</v>
      </c>
      <c r="U96" s="1" t="s">
        <v>840</v>
      </c>
      <c r="V96" s="1" t="s">
        <v>848</v>
      </c>
    </row>
    <row r="97" s="1" customFormat="1" spans="1:22">
      <c r="A97" s="3">
        <v>999224337929614</v>
      </c>
      <c r="B97" s="1" t="s">
        <v>1394</v>
      </c>
      <c r="C97" s="1" t="s">
        <v>1419</v>
      </c>
      <c r="D97" s="1" t="s">
        <v>1420</v>
      </c>
      <c r="E97" s="1" t="s">
        <v>1421</v>
      </c>
      <c r="F97" s="1" t="s">
        <v>825</v>
      </c>
      <c r="G97" s="1" t="s">
        <v>829</v>
      </c>
      <c r="H97" s="1" t="s">
        <v>830</v>
      </c>
      <c r="I97" s="1" t="s">
        <v>1422</v>
      </c>
      <c r="J97" s="1" t="s">
        <v>30</v>
      </c>
      <c r="K97" s="1" t="s">
        <v>1423</v>
      </c>
      <c r="L97" s="1" t="s">
        <v>1423</v>
      </c>
      <c r="M97" s="1" t="s">
        <v>833</v>
      </c>
      <c r="N97" s="1" t="s">
        <v>833</v>
      </c>
      <c r="O97" s="1" t="s">
        <v>834</v>
      </c>
      <c r="P97" s="1" t="s">
        <v>835</v>
      </c>
      <c r="Q97" s="1" t="s">
        <v>836</v>
      </c>
      <c r="R97" s="1" t="s">
        <v>1424</v>
      </c>
      <c r="S97" s="1" t="s">
        <v>838</v>
      </c>
      <c r="T97" s="1" t="s">
        <v>839</v>
      </c>
      <c r="U97" s="1" t="s">
        <v>840</v>
      </c>
      <c r="V97" s="1" t="s">
        <v>848</v>
      </c>
    </row>
    <row r="98" s="1" customFormat="1" spans="1:22">
      <c r="A98" s="3">
        <v>999224337198958</v>
      </c>
      <c r="B98" s="1" t="s">
        <v>1394</v>
      </c>
      <c r="C98" s="1" t="s">
        <v>1425</v>
      </c>
      <c r="D98" s="1" t="s">
        <v>1426</v>
      </c>
      <c r="E98" s="1" t="s">
        <v>1427</v>
      </c>
      <c r="F98" s="1" t="s">
        <v>980</v>
      </c>
      <c r="G98" s="1" t="s">
        <v>829</v>
      </c>
      <c r="H98" s="1" t="s">
        <v>830</v>
      </c>
      <c r="I98" s="1" t="s">
        <v>1428</v>
      </c>
      <c r="J98" s="1" t="s">
        <v>30</v>
      </c>
      <c r="K98" s="1" t="s">
        <v>1429</v>
      </c>
      <c r="L98" s="1" t="s">
        <v>1429</v>
      </c>
      <c r="M98" s="1" t="s">
        <v>833</v>
      </c>
      <c r="N98" s="1" t="s">
        <v>833</v>
      </c>
      <c r="O98" s="1" t="s">
        <v>834</v>
      </c>
      <c r="P98" s="1" t="s">
        <v>835</v>
      </c>
      <c r="Q98" s="1" t="s">
        <v>836</v>
      </c>
      <c r="R98" s="1" t="s">
        <v>1430</v>
      </c>
      <c r="S98" s="1" t="s">
        <v>838</v>
      </c>
      <c r="T98" s="1" t="s">
        <v>839</v>
      </c>
      <c r="U98" s="1" t="s">
        <v>840</v>
      </c>
      <c r="V98" s="1" t="s">
        <v>841</v>
      </c>
    </row>
    <row r="99" s="1" customFormat="1" spans="1:22">
      <c r="A99" s="3">
        <v>999224336323189</v>
      </c>
      <c r="B99" s="1" t="s">
        <v>1431</v>
      </c>
      <c r="C99" s="1" t="s">
        <v>1432</v>
      </c>
      <c r="D99" s="1" t="s">
        <v>1433</v>
      </c>
      <c r="E99" s="1" t="s">
        <v>1434</v>
      </c>
      <c r="F99" s="1" t="s">
        <v>1126</v>
      </c>
      <c r="G99" s="1" t="s">
        <v>829</v>
      </c>
      <c r="H99" s="1" t="s">
        <v>830</v>
      </c>
      <c r="I99" s="1" t="s">
        <v>1435</v>
      </c>
      <c r="J99" s="1" t="s">
        <v>30</v>
      </c>
      <c r="K99" s="1" t="s">
        <v>1436</v>
      </c>
      <c r="L99" s="1" t="s">
        <v>1436</v>
      </c>
      <c r="M99" s="1" t="s">
        <v>833</v>
      </c>
      <c r="N99" s="1" t="s">
        <v>833</v>
      </c>
      <c r="O99" s="1" t="s">
        <v>834</v>
      </c>
      <c r="P99" s="1" t="s">
        <v>835</v>
      </c>
      <c r="Q99" s="1" t="s">
        <v>836</v>
      </c>
      <c r="R99" s="1" t="s">
        <v>1437</v>
      </c>
      <c r="S99" s="1" t="s">
        <v>838</v>
      </c>
      <c r="T99" s="1" t="s">
        <v>839</v>
      </c>
      <c r="U99" s="1" t="s">
        <v>840</v>
      </c>
      <c r="V99" s="1" t="s">
        <v>1438</v>
      </c>
    </row>
    <row r="100" s="1" customFormat="1" spans="1:22">
      <c r="A100" s="3">
        <v>999224334607877</v>
      </c>
      <c r="B100" s="1" t="s">
        <v>1431</v>
      </c>
      <c r="C100" s="1" t="s">
        <v>1439</v>
      </c>
      <c r="D100" s="1" t="s">
        <v>1440</v>
      </c>
      <c r="E100" s="1" t="s">
        <v>1441</v>
      </c>
      <c r="F100" s="1" t="s">
        <v>825</v>
      </c>
      <c r="G100" s="1" t="s">
        <v>829</v>
      </c>
      <c r="H100" s="1" t="s">
        <v>830</v>
      </c>
      <c r="I100" s="1" t="s">
        <v>1442</v>
      </c>
      <c r="J100" s="1" t="s">
        <v>30</v>
      </c>
      <c r="K100" s="1" t="s">
        <v>1443</v>
      </c>
      <c r="L100" s="1" t="s">
        <v>1443</v>
      </c>
      <c r="M100" s="1" t="s">
        <v>833</v>
      </c>
      <c r="N100" s="1" t="s">
        <v>833</v>
      </c>
      <c r="O100" s="1" t="s">
        <v>834</v>
      </c>
      <c r="P100" s="1" t="s">
        <v>835</v>
      </c>
      <c r="Q100" s="1" t="s">
        <v>836</v>
      </c>
      <c r="R100" s="1" t="s">
        <v>1444</v>
      </c>
      <c r="S100" s="1" t="s">
        <v>838</v>
      </c>
      <c r="T100" s="1" t="s">
        <v>839</v>
      </c>
      <c r="U100" s="1" t="s">
        <v>840</v>
      </c>
      <c r="V100" s="1" t="s">
        <v>929</v>
      </c>
    </row>
    <row r="101" s="1" customFormat="1" spans="1:22">
      <c r="A101" s="3">
        <v>999224326429142</v>
      </c>
      <c r="B101" s="1" t="s">
        <v>1431</v>
      </c>
      <c r="C101" s="1" t="s">
        <v>1445</v>
      </c>
      <c r="D101" s="1" t="s">
        <v>1446</v>
      </c>
      <c r="E101" s="1" t="s">
        <v>1447</v>
      </c>
      <c r="F101" s="1" t="s">
        <v>825</v>
      </c>
      <c r="G101" s="1" t="s">
        <v>829</v>
      </c>
      <c r="H101" s="1" t="s">
        <v>830</v>
      </c>
      <c r="I101" s="1" t="s">
        <v>1448</v>
      </c>
      <c r="J101" s="1" t="s">
        <v>30</v>
      </c>
      <c r="K101" s="1" t="s">
        <v>1449</v>
      </c>
      <c r="L101" s="1" t="s">
        <v>1449</v>
      </c>
      <c r="M101" s="1" t="s">
        <v>833</v>
      </c>
      <c r="N101" s="1" t="s">
        <v>833</v>
      </c>
      <c r="O101" s="1" t="s">
        <v>834</v>
      </c>
      <c r="P101" s="1" t="s">
        <v>835</v>
      </c>
      <c r="Q101" s="1" t="s">
        <v>836</v>
      </c>
      <c r="R101" s="1" t="s">
        <v>1450</v>
      </c>
      <c r="S101" s="1" t="s">
        <v>838</v>
      </c>
      <c r="T101" s="1" t="s">
        <v>839</v>
      </c>
      <c r="U101" s="1" t="s">
        <v>840</v>
      </c>
      <c r="V101" s="1" t="s">
        <v>848</v>
      </c>
    </row>
    <row r="102" s="1" customFormat="1" spans="1:22">
      <c r="A102" s="3">
        <v>999224306242028</v>
      </c>
      <c r="B102" s="1" t="s">
        <v>1451</v>
      </c>
      <c r="C102" s="1" t="s">
        <v>1452</v>
      </c>
      <c r="D102" s="1" t="s">
        <v>1453</v>
      </c>
      <c r="E102" s="1" t="s">
        <v>1454</v>
      </c>
      <c r="F102" s="1" t="s">
        <v>980</v>
      </c>
      <c r="G102" s="1" t="s">
        <v>829</v>
      </c>
      <c r="H102" s="1" t="s">
        <v>830</v>
      </c>
      <c r="I102" s="1" t="s">
        <v>1455</v>
      </c>
      <c r="J102" s="1" t="s">
        <v>30</v>
      </c>
      <c r="K102" s="1" t="s">
        <v>1456</v>
      </c>
      <c r="L102" s="1" t="s">
        <v>1456</v>
      </c>
      <c r="M102" s="1" t="s">
        <v>833</v>
      </c>
      <c r="N102" s="1" t="s">
        <v>833</v>
      </c>
      <c r="O102" s="1" t="s">
        <v>834</v>
      </c>
      <c r="P102" s="1" t="s">
        <v>835</v>
      </c>
      <c r="Q102" s="1" t="s">
        <v>836</v>
      </c>
      <c r="R102" s="1" t="s">
        <v>1457</v>
      </c>
      <c r="S102" s="1" t="s">
        <v>838</v>
      </c>
      <c r="T102" s="1" t="s">
        <v>839</v>
      </c>
      <c r="U102" s="1" t="s">
        <v>840</v>
      </c>
      <c r="V102" s="1" t="s">
        <v>1152</v>
      </c>
    </row>
    <row r="103" s="1" customFormat="1" spans="1:22">
      <c r="A103" s="3">
        <v>999224306106606</v>
      </c>
      <c r="B103" s="1" t="s">
        <v>1451</v>
      </c>
      <c r="C103" s="1" t="s">
        <v>1458</v>
      </c>
      <c r="D103" s="1" t="s">
        <v>1459</v>
      </c>
      <c r="E103" s="1" t="s">
        <v>1460</v>
      </c>
      <c r="F103" s="1" t="s">
        <v>825</v>
      </c>
      <c r="G103" s="1" t="s">
        <v>829</v>
      </c>
      <c r="H103" s="1" t="s">
        <v>830</v>
      </c>
      <c r="I103" s="1" t="s">
        <v>1461</v>
      </c>
      <c r="J103" s="1" t="s">
        <v>30</v>
      </c>
      <c r="K103" s="1" t="s">
        <v>1462</v>
      </c>
      <c r="L103" s="1" t="s">
        <v>1463</v>
      </c>
      <c r="M103" s="1" t="s">
        <v>1464</v>
      </c>
      <c r="N103" s="1" t="s">
        <v>1465</v>
      </c>
      <c r="O103" s="1" t="s">
        <v>834</v>
      </c>
      <c r="P103" s="1" t="s">
        <v>835</v>
      </c>
      <c r="Q103" s="1" t="s">
        <v>836</v>
      </c>
      <c r="R103" s="1" t="s">
        <v>1466</v>
      </c>
      <c r="S103" s="1" t="s">
        <v>838</v>
      </c>
      <c r="T103" s="1" t="s">
        <v>839</v>
      </c>
      <c r="U103" s="1" t="s">
        <v>840</v>
      </c>
      <c r="V103" s="1" t="s">
        <v>855</v>
      </c>
    </row>
    <row r="104" s="1" customFormat="1" spans="1:22">
      <c r="A104" s="3">
        <v>999224290658196</v>
      </c>
      <c r="B104" s="1" t="s">
        <v>1467</v>
      </c>
      <c r="C104" s="1" t="s">
        <v>1468</v>
      </c>
      <c r="D104" s="1" t="s">
        <v>1469</v>
      </c>
      <c r="E104" s="1" t="s">
        <v>1470</v>
      </c>
      <c r="F104" s="1" t="s">
        <v>980</v>
      </c>
      <c r="G104" s="1" t="s">
        <v>829</v>
      </c>
      <c r="H104" s="1" t="s">
        <v>830</v>
      </c>
      <c r="I104" s="1" t="s">
        <v>1471</v>
      </c>
      <c r="J104" s="1" t="s">
        <v>30</v>
      </c>
      <c r="K104" s="1" t="s">
        <v>1472</v>
      </c>
      <c r="L104" s="1" t="s">
        <v>1472</v>
      </c>
      <c r="M104" s="1" t="s">
        <v>833</v>
      </c>
      <c r="N104" s="1" t="s">
        <v>833</v>
      </c>
      <c r="O104" s="1" t="s">
        <v>834</v>
      </c>
      <c r="P104" s="1" t="s">
        <v>835</v>
      </c>
      <c r="Q104" s="1" t="s">
        <v>836</v>
      </c>
      <c r="R104" s="1" t="s">
        <v>1473</v>
      </c>
      <c r="S104" s="1" t="s">
        <v>838</v>
      </c>
      <c r="T104" s="1" t="s">
        <v>839</v>
      </c>
      <c r="U104" s="1" t="s">
        <v>840</v>
      </c>
      <c r="V104" s="1" t="s">
        <v>1052</v>
      </c>
    </row>
    <row r="105" s="1" customFormat="1" spans="1:22">
      <c r="A105" s="3">
        <v>999224288505929</v>
      </c>
      <c r="B105" s="1" t="s">
        <v>1467</v>
      </c>
      <c r="C105" s="1" t="s">
        <v>1474</v>
      </c>
      <c r="D105" s="1" t="s">
        <v>1475</v>
      </c>
      <c r="E105" s="1" t="s">
        <v>1476</v>
      </c>
      <c r="F105" s="1" t="s">
        <v>980</v>
      </c>
      <c r="G105" s="1" t="s">
        <v>829</v>
      </c>
      <c r="H105" s="1" t="s">
        <v>830</v>
      </c>
      <c r="I105" s="1" t="s">
        <v>1477</v>
      </c>
      <c r="J105" s="1" t="s">
        <v>30</v>
      </c>
      <c r="K105" s="1" t="s">
        <v>1478</v>
      </c>
      <c r="L105" s="1" t="s">
        <v>1478</v>
      </c>
      <c r="M105" s="1" t="s">
        <v>833</v>
      </c>
      <c r="N105" s="1" t="s">
        <v>833</v>
      </c>
      <c r="O105" s="1" t="s">
        <v>834</v>
      </c>
      <c r="P105" s="1" t="s">
        <v>835</v>
      </c>
      <c r="Q105" s="1" t="s">
        <v>836</v>
      </c>
      <c r="R105" s="1" t="s">
        <v>1479</v>
      </c>
      <c r="S105" s="1" t="s">
        <v>838</v>
      </c>
      <c r="T105" s="1" t="s">
        <v>839</v>
      </c>
      <c r="U105" s="1" t="s">
        <v>840</v>
      </c>
      <c r="V105" s="1" t="s">
        <v>841</v>
      </c>
    </row>
    <row r="106" s="1" customFormat="1" spans="1:22">
      <c r="A106" s="3">
        <v>999224287786809</v>
      </c>
      <c r="B106" s="1" t="s">
        <v>1467</v>
      </c>
      <c r="C106" s="1" t="s">
        <v>1480</v>
      </c>
      <c r="D106" s="1" t="s">
        <v>1481</v>
      </c>
      <c r="E106" s="1" t="s">
        <v>1482</v>
      </c>
      <c r="F106" s="1" t="s">
        <v>825</v>
      </c>
      <c r="G106" s="1" t="s">
        <v>829</v>
      </c>
      <c r="H106" s="1" t="s">
        <v>830</v>
      </c>
      <c r="I106" s="1" t="s">
        <v>1483</v>
      </c>
      <c r="J106" s="1" t="s">
        <v>30</v>
      </c>
      <c r="K106" s="1" t="s">
        <v>1484</v>
      </c>
      <c r="L106" s="1" t="s">
        <v>1484</v>
      </c>
      <c r="M106" s="1" t="s">
        <v>833</v>
      </c>
      <c r="N106" s="1" t="s">
        <v>833</v>
      </c>
      <c r="O106" s="1" t="s">
        <v>834</v>
      </c>
      <c r="P106" s="1" t="s">
        <v>835</v>
      </c>
      <c r="Q106" s="1" t="s">
        <v>836</v>
      </c>
      <c r="R106" s="1" t="s">
        <v>1485</v>
      </c>
      <c r="S106" s="1" t="s">
        <v>838</v>
      </c>
      <c r="T106" s="1" t="s">
        <v>839</v>
      </c>
      <c r="U106" s="1" t="s">
        <v>840</v>
      </c>
      <c r="V106" s="1" t="s">
        <v>841</v>
      </c>
    </row>
    <row r="107" s="1" customFormat="1" spans="1:22">
      <c r="A107" s="3">
        <v>999224283994749</v>
      </c>
      <c r="B107" s="1" t="s">
        <v>1467</v>
      </c>
      <c r="C107" s="1" t="s">
        <v>1486</v>
      </c>
      <c r="D107" s="1" t="s">
        <v>1487</v>
      </c>
      <c r="E107" s="1" t="s">
        <v>1488</v>
      </c>
      <c r="F107" s="1" t="s">
        <v>825</v>
      </c>
      <c r="G107" s="1" t="s">
        <v>829</v>
      </c>
      <c r="H107" s="1" t="s">
        <v>830</v>
      </c>
      <c r="I107" s="1" t="s">
        <v>1489</v>
      </c>
      <c r="J107" s="1" t="s">
        <v>30</v>
      </c>
      <c r="K107" s="1" t="s">
        <v>1490</v>
      </c>
      <c r="L107" s="1" t="s">
        <v>1490</v>
      </c>
      <c r="M107" s="1" t="s">
        <v>833</v>
      </c>
      <c r="N107" s="1" t="s">
        <v>833</v>
      </c>
      <c r="O107" s="1" t="s">
        <v>834</v>
      </c>
      <c r="P107" s="1" t="s">
        <v>835</v>
      </c>
      <c r="Q107" s="1" t="s">
        <v>836</v>
      </c>
      <c r="R107" s="1" t="s">
        <v>1491</v>
      </c>
      <c r="S107" s="1" t="s">
        <v>838</v>
      </c>
      <c r="T107" s="1" t="s">
        <v>839</v>
      </c>
      <c r="U107" s="1" t="s">
        <v>840</v>
      </c>
      <c r="V107" s="1" t="s">
        <v>1375</v>
      </c>
    </row>
    <row r="108" s="1" customFormat="1" spans="1:22">
      <c r="A108" s="3">
        <v>999224283988651</v>
      </c>
      <c r="B108" s="1" t="s">
        <v>1467</v>
      </c>
      <c r="C108" s="1" t="s">
        <v>1492</v>
      </c>
      <c r="D108" s="1" t="s">
        <v>1493</v>
      </c>
      <c r="E108" s="1" t="s">
        <v>1494</v>
      </c>
      <c r="F108" s="1" t="s">
        <v>825</v>
      </c>
      <c r="G108" s="1" t="s">
        <v>829</v>
      </c>
      <c r="H108" s="1" t="s">
        <v>830</v>
      </c>
      <c r="I108" s="1" t="s">
        <v>1495</v>
      </c>
      <c r="J108" s="1" t="s">
        <v>30</v>
      </c>
      <c r="K108" s="1" t="s">
        <v>1496</v>
      </c>
      <c r="L108" s="1" t="s">
        <v>1496</v>
      </c>
      <c r="M108" s="1" t="s">
        <v>833</v>
      </c>
      <c r="N108" s="1" t="s">
        <v>833</v>
      </c>
      <c r="O108" s="1" t="s">
        <v>834</v>
      </c>
      <c r="P108" s="1" t="s">
        <v>835</v>
      </c>
      <c r="Q108" s="1" t="s">
        <v>836</v>
      </c>
      <c r="R108" s="1" t="s">
        <v>1497</v>
      </c>
      <c r="S108" s="1" t="s">
        <v>838</v>
      </c>
      <c r="T108" s="1" t="s">
        <v>839</v>
      </c>
      <c r="U108" s="1" t="s">
        <v>840</v>
      </c>
      <c r="V108" s="1" t="s">
        <v>1375</v>
      </c>
    </row>
    <row r="109" s="1" customFormat="1" spans="1:22">
      <c r="A109" s="3">
        <v>999224283973048</v>
      </c>
      <c r="B109" s="1" t="s">
        <v>1498</v>
      </c>
      <c r="C109" s="1" t="s">
        <v>1499</v>
      </c>
      <c r="D109" s="1" t="s">
        <v>1500</v>
      </c>
      <c r="E109" s="1" t="s">
        <v>1501</v>
      </c>
      <c r="F109" s="1" t="s">
        <v>980</v>
      </c>
      <c r="G109" s="1" t="s">
        <v>829</v>
      </c>
      <c r="H109" s="1" t="s">
        <v>830</v>
      </c>
      <c r="I109" s="1" t="s">
        <v>1502</v>
      </c>
      <c r="J109" s="1" t="s">
        <v>30</v>
      </c>
      <c r="K109" s="1" t="s">
        <v>1503</v>
      </c>
      <c r="L109" s="1" t="s">
        <v>1503</v>
      </c>
      <c r="M109" s="1" t="s">
        <v>833</v>
      </c>
      <c r="N109" s="1" t="s">
        <v>833</v>
      </c>
      <c r="O109" s="1" t="s">
        <v>834</v>
      </c>
      <c r="P109" s="1" t="s">
        <v>835</v>
      </c>
      <c r="Q109" s="1" t="s">
        <v>836</v>
      </c>
      <c r="R109" s="1" t="s">
        <v>1504</v>
      </c>
      <c r="S109" s="1" t="s">
        <v>838</v>
      </c>
      <c r="T109" s="1" t="s">
        <v>839</v>
      </c>
      <c r="U109" s="1" t="s">
        <v>840</v>
      </c>
      <c r="V109" s="1" t="s">
        <v>1375</v>
      </c>
    </row>
    <row r="110" s="1" customFormat="1" spans="1:22">
      <c r="A110" s="3">
        <v>999224268290111</v>
      </c>
      <c r="B110" s="1" t="s">
        <v>1498</v>
      </c>
      <c r="C110" s="1" t="s">
        <v>1505</v>
      </c>
      <c r="D110" s="1" t="s">
        <v>1506</v>
      </c>
      <c r="E110" s="1" t="s">
        <v>1507</v>
      </c>
      <c r="F110" s="1" t="s">
        <v>1243</v>
      </c>
      <c r="G110" s="1" t="s">
        <v>829</v>
      </c>
      <c r="H110" s="1" t="s">
        <v>830</v>
      </c>
      <c r="I110" s="1" t="s">
        <v>1508</v>
      </c>
      <c r="J110" s="1" t="s">
        <v>30</v>
      </c>
      <c r="K110" s="1" t="s">
        <v>1509</v>
      </c>
      <c r="L110" s="1" t="s">
        <v>1509</v>
      </c>
      <c r="M110" s="1" t="s">
        <v>833</v>
      </c>
      <c r="N110" s="1" t="s">
        <v>833</v>
      </c>
      <c r="O110" s="1" t="s">
        <v>834</v>
      </c>
      <c r="P110" s="1" t="s">
        <v>835</v>
      </c>
      <c r="Q110" s="1" t="s">
        <v>836</v>
      </c>
      <c r="R110" s="1" t="s">
        <v>1510</v>
      </c>
      <c r="S110" s="1" t="s">
        <v>838</v>
      </c>
      <c r="T110" s="1" t="s">
        <v>839</v>
      </c>
      <c r="U110" s="1" t="s">
        <v>840</v>
      </c>
      <c r="V110" s="1" t="s">
        <v>1052</v>
      </c>
    </row>
    <row r="111" s="1" customFormat="1" spans="1:22">
      <c r="A111" s="3">
        <v>999224267400708</v>
      </c>
      <c r="B111" s="1" t="s">
        <v>1498</v>
      </c>
      <c r="C111" s="1" t="s">
        <v>1511</v>
      </c>
      <c r="D111" s="1" t="s">
        <v>1512</v>
      </c>
      <c r="E111" s="1" t="s">
        <v>1513</v>
      </c>
      <c r="F111" s="1" t="s">
        <v>825</v>
      </c>
      <c r="G111" s="1" t="s">
        <v>829</v>
      </c>
      <c r="H111" s="1" t="s">
        <v>830</v>
      </c>
      <c r="I111" s="1" t="s">
        <v>1514</v>
      </c>
      <c r="J111" s="1" t="s">
        <v>30</v>
      </c>
      <c r="K111" s="1" t="s">
        <v>1515</v>
      </c>
      <c r="L111" s="1" t="s">
        <v>1515</v>
      </c>
      <c r="M111" s="1" t="s">
        <v>833</v>
      </c>
      <c r="N111" s="1" t="s">
        <v>833</v>
      </c>
      <c r="O111" s="1" t="s">
        <v>834</v>
      </c>
      <c r="P111" s="1" t="s">
        <v>835</v>
      </c>
      <c r="Q111" s="1" t="s">
        <v>836</v>
      </c>
      <c r="R111" s="1" t="s">
        <v>1516</v>
      </c>
      <c r="S111" s="1" t="s">
        <v>838</v>
      </c>
      <c r="T111" s="1" t="s">
        <v>839</v>
      </c>
      <c r="U111" s="1" t="s">
        <v>840</v>
      </c>
      <c r="V111" s="1" t="s">
        <v>841</v>
      </c>
    </row>
    <row r="112" s="1" customFormat="1" spans="1:22">
      <c r="A112" s="3">
        <v>999224187280056</v>
      </c>
      <c r="B112" s="1" t="s">
        <v>1517</v>
      </c>
      <c r="C112" s="1" t="s">
        <v>1518</v>
      </c>
      <c r="D112" s="1" t="s">
        <v>1519</v>
      </c>
      <c r="E112" s="1" t="s">
        <v>1520</v>
      </c>
      <c r="F112" s="1" t="s">
        <v>825</v>
      </c>
      <c r="G112" s="1" t="s">
        <v>829</v>
      </c>
      <c r="H112" s="1" t="s">
        <v>830</v>
      </c>
      <c r="I112" s="1" t="s">
        <v>1521</v>
      </c>
      <c r="J112" s="1" t="s">
        <v>30</v>
      </c>
      <c r="K112" s="1" t="s">
        <v>1522</v>
      </c>
      <c r="L112" s="1" t="s">
        <v>1522</v>
      </c>
      <c r="M112" s="1" t="s">
        <v>833</v>
      </c>
      <c r="N112" s="1" t="s">
        <v>833</v>
      </c>
      <c r="O112" s="1" t="s">
        <v>834</v>
      </c>
      <c r="P112" s="1" t="s">
        <v>835</v>
      </c>
      <c r="Q112" s="1" t="s">
        <v>836</v>
      </c>
      <c r="R112" s="1" t="s">
        <v>1523</v>
      </c>
      <c r="S112" s="1" t="s">
        <v>838</v>
      </c>
      <c r="T112" s="1" t="s">
        <v>839</v>
      </c>
      <c r="U112" s="1" t="s">
        <v>840</v>
      </c>
      <c r="V112" s="1" t="s">
        <v>841</v>
      </c>
    </row>
    <row r="113" s="1" customFormat="1" spans="1:22">
      <c r="A113" s="3">
        <v>999224177627723</v>
      </c>
      <c r="B113" s="1" t="s">
        <v>1517</v>
      </c>
      <c r="C113" s="1" t="s">
        <v>1524</v>
      </c>
      <c r="D113" s="1" t="s">
        <v>1525</v>
      </c>
      <c r="E113" s="1" t="s">
        <v>1526</v>
      </c>
      <c r="F113" s="1" t="s">
        <v>1243</v>
      </c>
      <c r="G113" s="1" t="s">
        <v>829</v>
      </c>
      <c r="H113" s="1" t="s">
        <v>830</v>
      </c>
      <c r="I113" s="1" t="s">
        <v>1527</v>
      </c>
      <c r="J113" s="1" t="s">
        <v>30</v>
      </c>
      <c r="K113" s="1" t="s">
        <v>1528</v>
      </c>
      <c r="L113" s="1" t="s">
        <v>1528</v>
      </c>
      <c r="M113" s="1" t="s">
        <v>833</v>
      </c>
      <c r="N113" s="1" t="s">
        <v>833</v>
      </c>
      <c r="O113" s="1" t="s">
        <v>834</v>
      </c>
      <c r="P113" s="1" t="s">
        <v>835</v>
      </c>
      <c r="Q113" s="1" t="s">
        <v>836</v>
      </c>
      <c r="R113" s="1" t="s">
        <v>1529</v>
      </c>
      <c r="S113" s="1" t="s">
        <v>838</v>
      </c>
      <c r="T113" s="1" t="s">
        <v>839</v>
      </c>
      <c r="U113" s="1" t="s">
        <v>1022</v>
      </c>
      <c r="V113" s="1" t="s">
        <v>841</v>
      </c>
    </row>
    <row r="114" s="1" customFormat="1" spans="1:22">
      <c r="A114" s="3">
        <v>999224162481998</v>
      </c>
      <c r="B114" s="1" t="s">
        <v>1530</v>
      </c>
      <c r="C114" s="1" t="s">
        <v>1531</v>
      </c>
      <c r="D114" s="1" t="s">
        <v>1172</v>
      </c>
      <c r="E114" s="1" t="s">
        <v>1532</v>
      </c>
      <c r="F114" s="1" t="s">
        <v>980</v>
      </c>
      <c r="G114" s="1" t="s">
        <v>829</v>
      </c>
      <c r="H114" s="1" t="s">
        <v>830</v>
      </c>
      <c r="I114" s="1" t="s">
        <v>1533</v>
      </c>
      <c r="J114" s="1" t="s">
        <v>30</v>
      </c>
      <c r="K114" s="1" t="s">
        <v>1534</v>
      </c>
      <c r="L114" s="1" t="s">
        <v>1534</v>
      </c>
      <c r="M114" s="1" t="s">
        <v>833</v>
      </c>
      <c r="N114" s="1" t="s">
        <v>833</v>
      </c>
      <c r="O114" s="1" t="s">
        <v>834</v>
      </c>
      <c r="P114" s="1" t="s">
        <v>835</v>
      </c>
      <c r="Q114" s="1" t="s">
        <v>836</v>
      </c>
      <c r="R114" s="1" t="s">
        <v>1535</v>
      </c>
      <c r="S114" s="1" t="s">
        <v>838</v>
      </c>
      <c r="T114" s="1" t="s">
        <v>839</v>
      </c>
      <c r="U114" s="1" t="s">
        <v>840</v>
      </c>
      <c r="V114" s="1" t="s">
        <v>855</v>
      </c>
    </row>
    <row r="115" s="1" customFormat="1" spans="1:22">
      <c r="A115" s="3">
        <v>999224144433276</v>
      </c>
      <c r="B115" s="1" t="s">
        <v>1536</v>
      </c>
      <c r="C115" s="1" t="s">
        <v>1537</v>
      </c>
      <c r="D115" s="1" t="s">
        <v>1538</v>
      </c>
      <c r="E115" s="1" t="s">
        <v>1539</v>
      </c>
      <c r="F115" s="1" t="s">
        <v>825</v>
      </c>
      <c r="G115" s="1" t="s">
        <v>829</v>
      </c>
      <c r="H115" s="1" t="s">
        <v>830</v>
      </c>
      <c r="I115" s="1" t="s">
        <v>1540</v>
      </c>
      <c r="J115" s="1" t="s">
        <v>30</v>
      </c>
      <c r="K115" s="1" t="s">
        <v>1541</v>
      </c>
      <c r="L115" s="1" t="s">
        <v>1541</v>
      </c>
      <c r="M115" s="1" t="s">
        <v>833</v>
      </c>
      <c r="N115" s="1" t="s">
        <v>833</v>
      </c>
      <c r="O115" s="1" t="s">
        <v>834</v>
      </c>
      <c r="P115" s="1" t="s">
        <v>835</v>
      </c>
      <c r="Q115" s="1" t="s">
        <v>836</v>
      </c>
      <c r="R115" s="1" t="s">
        <v>1542</v>
      </c>
      <c r="S115" s="1" t="s">
        <v>838</v>
      </c>
      <c r="T115" s="1" t="s">
        <v>839</v>
      </c>
      <c r="U115" s="1" t="s">
        <v>1022</v>
      </c>
      <c r="V115" s="1" t="s">
        <v>1052</v>
      </c>
    </row>
    <row r="116" s="1" customFormat="1" spans="1:22">
      <c r="A116" s="3">
        <v>999224116227892</v>
      </c>
      <c r="B116" s="1" t="s">
        <v>1543</v>
      </c>
      <c r="C116" s="1" t="s">
        <v>1544</v>
      </c>
      <c r="D116" s="1" t="s">
        <v>1545</v>
      </c>
      <c r="E116" s="1" t="s">
        <v>1546</v>
      </c>
      <c r="F116" s="1" t="s">
        <v>825</v>
      </c>
      <c r="G116" s="1" t="s">
        <v>829</v>
      </c>
      <c r="H116" s="1" t="s">
        <v>830</v>
      </c>
      <c r="I116" s="1" t="s">
        <v>1547</v>
      </c>
      <c r="J116" s="1" t="s">
        <v>30</v>
      </c>
      <c r="K116" s="1" t="s">
        <v>1548</v>
      </c>
      <c r="L116" s="1" t="s">
        <v>1548</v>
      </c>
      <c r="M116" s="1" t="s">
        <v>833</v>
      </c>
      <c r="N116" s="1" t="s">
        <v>833</v>
      </c>
      <c r="O116" s="1" t="s">
        <v>834</v>
      </c>
      <c r="P116" s="1" t="s">
        <v>835</v>
      </c>
      <c r="Q116" s="1" t="s">
        <v>836</v>
      </c>
      <c r="R116" s="1" t="s">
        <v>1549</v>
      </c>
      <c r="S116" s="1" t="s">
        <v>838</v>
      </c>
      <c r="T116" s="1" t="s">
        <v>839</v>
      </c>
      <c r="U116" s="1" t="s">
        <v>840</v>
      </c>
      <c r="V116" s="1" t="s">
        <v>841</v>
      </c>
    </row>
    <row r="117" s="1" customFormat="1" spans="1:22">
      <c r="A117" s="3">
        <v>999224083119505</v>
      </c>
      <c r="B117" s="1" t="s">
        <v>1550</v>
      </c>
      <c r="C117" s="1" t="s">
        <v>1551</v>
      </c>
      <c r="D117" s="1" t="s">
        <v>1552</v>
      </c>
      <c r="E117" s="1" t="s">
        <v>1553</v>
      </c>
      <c r="F117" s="1" t="s">
        <v>825</v>
      </c>
      <c r="G117" s="1" t="s">
        <v>829</v>
      </c>
      <c r="H117" s="1" t="s">
        <v>830</v>
      </c>
      <c r="I117" s="1" t="s">
        <v>1554</v>
      </c>
      <c r="J117" s="1" t="s">
        <v>30</v>
      </c>
      <c r="K117" s="1" t="s">
        <v>1555</v>
      </c>
      <c r="L117" s="1" t="s">
        <v>1555</v>
      </c>
      <c r="M117" s="1" t="s">
        <v>833</v>
      </c>
      <c r="N117" s="1" t="s">
        <v>833</v>
      </c>
      <c r="O117" s="1" t="s">
        <v>834</v>
      </c>
      <c r="P117" s="1" t="s">
        <v>835</v>
      </c>
      <c r="Q117" s="1" t="s">
        <v>836</v>
      </c>
      <c r="R117" s="1" t="s">
        <v>1556</v>
      </c>
      <c r="S117" s="1" t="s">
        <v>838</v>
      </c>
      <c r="T117" s="1" t="s">
        <v>839</v>
      </c>
      <c r="U117" s="1" t="s">
        <v>840</v>
      </c>
      <c r="V117" s="1" t="s">
        <v>1557</v>
      </c>
    </row>
    <row r="118" s="1" customFormat="1" spans="1:22">
      <c r="A118" s="3">
        <v>999224078412619</v>
      </c>
      <c r="B118" s="1" t="s">
        <v>1550</v>
      </c>
      <c r="C118" s="1" t="s">
        <v>1558</v>
      </c>
      <c r="D118" s="1" t="s">
        <v>1559</v>
      </c>
      <c r="E118" s="1" t="s">
        <v>1560</v>
      </c>
      <c r="F118" s="1" t="s">
        <v>825</v>
      </c>
      <c r="G118" s="1" t="s">
        <v>829</v>
      </c>
      <c r="H118" s="1" t="s">
        <v>830</v>
      </c>
      <c r="I118" s="1" t="s">
        <v>1561</v>
      </c>
      <c r="J118" s="1" t="s">
        <v>30</v>
      </c>
      <c r="K118" s="1" t="s">
        <v>1562</v>
      </c>
      <c r="L118" s="1" t="s">
        <v>1562</v>
      </c>
      <c r="M118" s="1" t="s">
        <v>833</v>
      </c>
      <c r="N118" s="1" t="s">
        <v>833</v>
      </c>
      <c r="O118" s="1" t="s">
        <v>834</v>
      </c>
      <c r="P118" s="1" t="s">
        <v>835</v>
      </c>
      <c r="Q118" s="1" t="s">
        <v>836</v>
      </c>
      <c r="R118" s="1" t="s">
        <v>1563</v>
      </c>
      <c r="S118" s="1" t="s">
        <v>838</v>
      </c>
      <c r="T118" s="1" t="s">
        <v>839</v>
      </c>
      <c r="U118" s="1" t="s">
        <v>1022</v>
      </c>
      <c r="V118" s="1" t="s">
        <v>855</v>
      </c>
    </row>
    <row r="119" s="1" customFormat="1" spans="1:22">
      <c r="A119" s="3">
        <v>999224061512547</v>
      </c>
      <c r="B119" s="1" t="s">
        <v>1564</v>
      </c>
      <c r="C119" s="1" t="s">
        <v>1565</v>
      </c>
      <c r="D119" s="1" t="s">
        <v>1566</v>
      </c>
      <c r="E119" s="1" t="s">
        <v>1567</v>
      </c>
      <c r="F119" s="1" t="s">
        <v>980</v>
      </c>
      <c r="G119" s="1" t="s">
        <v>829</v>
      </c>
      <c r="H119" s="1" t="s">
        <v>830</v>
      </c>
      <c r="I119" s="1" t="s">
        <v>1568</v>
      </c>
      <c r="J119" s="1" t="s">
        <v>30</v>
      </c>
      <c r="K119" s="1" t="s">
        <v>1569</v>
      </c>
      <c r="L119" s="1" t="s">
        <v>1569</v>
      </c>
      <c r="M119" s="1" t="s">
        <v>833</v>
      </c>
      <c r="N119" s="1" t="s">
        <v>833</v>
      </c>
      <c r="O119" s="1" t="s">
        <v>834</v>
      </c>
      <c r="P119" s="1" t="s">
        <v>835</v>
      </c>
      <c r="Q119" s="1" t="s">
        <v>836</v>
      </c>
      <c r="R119" s="1" t="s">
        <v>1570</v>
      </c>
      <c r="S119" s="1" t="s">
        <v>838</v>
      </c>
      <c r="T119" s="1" t="s">
        <v>839</v>
      </c>
      <c r="U119" s="1" t="s">
        <v>840</v>
      </c>
      <c r="V119" s="1" t="s">
        <v>848</v>
      </c>
    </row>
    <row r="120" s="1" customFormat="1" spans="1:22">
      <c r="A120" s="3">
        <v>999224060531388</v>
      </c>
      <c r="B120" s="1" t="s">
        <v>1571</v>
      </c>
      <c r="C120" s="1" t="s">
        <v>1572</v>
      </c>
      <c r="D120" s="1" t="s">
        <v>1573</v>
      </c>
      <c r="E120" s="1" t="s">
        <v>1574</v>
      </c>
      <c r="F120" s="1" t="s">
        <v>825</v>
      </c>
      <c r="G120" s="1" t="s">
        <v>829</v>
      </c>
      <c r="H120" s="1" t="s">
        <v>830</v>
      </c>
      <c r="I120" s="1" t="s">
        <v>1575</v>
      </c>
      <c r="J120" s="1" t="s">
        <v>30</v>
      </c>
      <c r="K120" s="1" t="s">
        <v>1576</v>
      </c>
      <c r="L120" s="1" t="s">
        <v>1576</v>
      </c>
      <c r="M120" s="1" t="s">
        <v>833</v>
      </c>
      <c r="N120" s="1" t="s">
        <v>833</v>
      </c>
      <c r="O120" s="1" t="s">
        <v>834</v>
      </c>
      <c r="P120" s="1" t="s">
        <v>835</v>
      </c>
      <c r="Q120" s="1" t="s">
        <v>836</v>
      </c>
      <c r="R120" s="1" t="s">
        <v>1577</v>
      </c>
      <c r="S120" s="1" t="s">
        <v>838</v>
      </c>
      <c r="T120" s="1" t="s">
        <v>839</v>
      </c>
      <c r="U120" s="1" t="s">
        <v>840</v>
      </c>
      <c r="V120" s="1" t="s">
        <v>1578</v>
      </c>
    </row>
    <row r="121" s="1" customFormat="1" spans="1:22">
      <c r="A121" s="3">
        <v>999224058003267</v>
      </c>
      <c r="B121" s="1" t="s">
        <v>1571</v>
      </c>
      <c r="C121" s="1" t="s">
        <v>1579</v>
      </c>
      <c r="D121" s="1" t="s">
        <v>1580</v>
      </c>
      <c r="E121" s="1" t="s">
        <v>1581</v>
      </c>
      <c r="F121" s="1" t="s">
        <v>1126</v>
      </c>
      <c r="G121" s="1" t="s">
        <v>829</v>
      </c>
      <c r="H121" s="1" t="s">
        <v>830</v>
      </c>
      <c r="I121" s="1" t="s">
        <v>1582</v>
      </c>
      <c r="J121" s="1" t="s">
        <v>30</v>
      </c>
      <c r="K121" s="1" t="s">
        <v>1583</v>
      </c>
      <c r="L121" s="1" t="s">
        <v>1583</v>
      </c>
      <c r="M121" s="1" t="s">
        <v>833</v>
      </c>
      <c r="N121" s="1" t="s">
        <v>833</v>
      </c>
      <c r="O121" s="1" t="s">
        <v>834</v>
      </c>
      <c r="P121" s="1" t="s">
        <v>835</v>
      </c>
      <c r="Q121" s="1" t="s">
        <v>836</v>
      </c>
      <c r="R121" s="1" t="s">
        <v>1584</v>
      </c>
      <c r="S121" s="1" t="s">
        <v>838</v>
      </c>
      <c r="T121" s="1" t="s">
        <v>839</v>
      </c>
      <c r="U121" s="1" t="s">
        <v>840</v>
      </c>
      <c r="V121" s="1" t="s">
        <v>1152</v>
      </c>
    </row>
    <row r="122" s="1" customFormat="1" spans="1:22">
      <c r="A122" s="3">
        <v>999224047297775</v>
      </c>
      <c r="B122" s="1" t="s">
        <v>1571</v>
      </c>
      <c r="C122" s="1" t="s">
        <v>1585</v>
      </c>
      <c r="D122" s="1" t="s">
        <v>1586</v>
      </c>
      <c r="E122" s="1" t="s">
        <v>1587</v>
      </c>
      <c r="F122" s="1" t="s">
        <v>1126</v>
      </c>
      <c r="G122" s="1" t="s">
        <v>829</v>
      </c>
      <c r="H122" s="1" t="s">
        <v>830</v>
      </c>
      <c r="I122" s="1" t="s">
        <v>1588</v>
      </c>
      <c r="J122" s="1" t="s">
        <v>30</v>
      </c>
      <c r="K122" s="1" t="s">
        <v>1589</v>
      </c>
      <c r="L122" s="1" t="s">
        <v>1589</v>
      </c>
      <c r="M122" s="1" t="s">
        <v>833</v>
      </c>
      <c r="N122" s="1" t="s">
        <v>833</v>
      </c>
      <c r="O122" s="1" t="s">
        <v>834</v>
      </c>
      <c r="P122" s="1" t="s">
        <v>835</v>
      </c>
      <c r="Q122" s="1" t="s">
        <v>836</v>
      </c>
      <c r="R122" s="1" t="s">
        <v>1590</v>
      </c>
      <c r="S122" s="1" t="s">
        <v>838</v>
      </c>
      <c r="T122" s="1" t="s">
        <v>839</v>
      </c>
      <c r="U122" s="1" t="s">
        <v>840</v>
      </c>
      <c r="V122" s="1" t="s">
        <v>1591</v>
      </c>
    </row>
    <row r="123" s="1" customFormat="1" spans="1:22">
      <c r="A123" s="3">
        <v>24035478673</v>
      </c>
      <c r="B123" s="1" t="s">
        <v>1592</v>
      </c>
      <c r="C123" s="1" t="s">
        <v>1593</v>
      </c>
      <c r="D123" s="1" t="s">
        <v>1594</v>
      </c>
      <c r="E123" s="1" t="s">
        <v>1595</v>
      </c>
      <c r="F123" s="1" t="s">
        <v>1206</v>
      </c>
      <c r="G123" s="1" t="s">
        <v>829</v>
      </c>
      <c r="H123" s="1" t="s">
        <v>830</v>
      </c>
      <c r="I123" s="1" t="s">
        <v>1596</v>
      </c>
      <c r="J123" s="1" t="s">
        <v>30</v>
      </c>
      <c r="K123" s="1" t="s">
        <v>1597</v>
      </c>
      <c r="L123" s="1" t="s">
        <v>1597</v>
      </c>
      <c r="M123" s="1" t="s">
        <v>833</v>
      </c>
      <c r="N123" s="1" t="s">
        <v>833</v>
      </c>
      <c r="O123" s="1" t="s">
        <v>834</v>
      </c>
      <c r="P123" s="1" t="s">
        <v>835</v>
      </c>
      <c r="Q123" s="1" t="s">
        <v>836</v>
      </c>
      <c r="R123" s="1" t="s">
        <v>1598</v>
      </c>
      <c r="S123" s="1" t="s">
        <v>838</v>
      </c>
      <c r="T123" s="1" t="s">
        <v>839</v>
      </c>
      <c r="U123" s="1" t="s">
        <v>1022</v>
      </c>
      <c r="V123" s="1" t="s">
        <v>841</v>
      </c>
    </row>
    <row r="124" s="1" customFormat="1" spans="1:22">
      <c r="A124" s="3">
        <v>999224035381521</v>
      </c>
      <c r="B124" s="1" t="s">
        <v>1592</v>
      </c>
      <c r="C124" s="1" t="s">
        <v>1599</v>
      </c>
      <c r="D124" s="1" t="s">
        <v>1600</v>
      </c>
      <c r="E124" s="1" t="s">
        <v>1601</v>
      </c>
      <c r="F124" s="1" t="s">
        <v>980</v>
      </c>
      <c r="G124" s="1" t="s">
        <v>829</v>
      </c>
      <c r="H124" s="1" t="s">
        <v>830</v>
      </c>
      <c r="I124" s="1" t="s">
        <v>1602</v>
      </c>
      <c r="J124" s="1" t="s">
        <v>30</v>
      </c>
      <c r="K124" s="1" t="s">
        <v>1603</v>
      </c>
      <c r="L124" s="1" t="s">
        <v>1603</v>
      </c>
      <c r="M124" s="1" t="s">
        <v>833</v>
      </c>
      <c r="N124" s="1" t="s">
        <v>833</v>
      </c>
      <c r="O124" s="1" t="s">
        <v>834</v>
      </c>
      <c r="P124" s="1" t="s">
        <v>835</v>
      </c>
      <c r="Q124" s="1" t="s">
        <v>836</v>
      </c>
      <c r="R124" s="1" t="s">
        <v>1604</v>
      </c>
      <c r="S124" s="1" t="s">
        <v>838</v>
      </c>
      <c r="T124" s="1" t="s">
        <v>839</v>
      </c>
      <c r="U124" s="1" t="s">
        <v>840</v>
      </c>
      <c r="V124" s="1" t="s">
        <v>848</v>
      </c>
    </row>
    <row r="125" s="1" customFormat="1" spans="1:22">
      <c r="A125" s="3">
        <v>999224031746959</v>
      </c>
      <c r="B125" s="1" t="s">
        <v>1605</v>
      </c>
      <c r="C125" s="1" t="s">
        <v>1606</v>
      </c>
      <c r="D125" s="1" t="s">
        <v>1607</v>
      </c>
      <c r="E125" s="1" t="s">
        <v>1608</v>
      </c>
      <c r="F125" s="1" t="s">
        <v>1243</v>
      </c>
      <c r="G125" s="1" t="s">
        <v>829</v>
      </c>
      <c r="H125" s="1" t="s">
        <v>830</v>
      </c>
      <c r="I125" s="1" t="s">
        <v>1609</v>
      </c>
      <c r="J125" s="1" t="s">
        <v>30</v>
      </c>
      <c r="K125" s="1" t="s">
        <v>1610</v>
      </c>
      <c r="L125" s="1" t="s">
        <v>1610</v>
      </c>
      <c r="M125" s="1" t="s">
        <v>833</v>
      </c>
      <c r="N125" s="1" t="s">
        <v>833</v>
      </c>
      <c r="O125" s="1" t="s">
        <v>834</v>
      </c>
      <c r="P125" s="1" t="s">
        <v>835</v>
      </c>
      <c r="Q125" s="1" t="s">
        <v>836</v>
      </c>
      <c r="R125" s="1" t="s">
        <v>1611</v>
      </c>
      <c r="S125" s="1" t="s">
        <v>838</v>
      </c>
      <c r="T125" s="1" t="s">
        <v>839</v>
      </c>
      <c r="U125" s="1" t="s">
        <v>1022</v>
      </c>
      <c r="V125" s="1" t="s">
        <v>841</v>
      </c>
    </row>
    <row r="126" s="1" customFormat="1" spans="1:22">
      <c r="A126" s="3">
        <v>999224010981439</v>
      </c>
      <c r="B126" s="1" t="s">
        <v>1612</v>
      </c>
      <c r="C126" s="1" t="s">
        <v>1613</v>
      </c>
      <c r="D126" s="1" t="s">
        <v>1614</v>
      </c>
      <c r="E126" s="1" t="s">
        <v>1615</v>
      </c>
      <c r="F126" s="1" t="s">
        <v>825</v>
      </c>
      <c r="G126" s="1" t="s">
        <v>829</v>
      </c>
      <c r="H126" s="1" t="s">
        <v>830</v>
      </c>
      <c r="I126" s="1" t="s">
        <v>1616</v>
      </c>
      <c r="J126" s="1" t="s">
        <v>30</v>
      </c>
      <c r="K126" s="1" t="s">
        <v>1617</v>
      </c>
      <c r="L126" s="1" t="s">
        <v>1617</v>
      </c>
      <c r="M126" s="1" t="s">
        <v>833</v>
      </c>
      <c r="N126" s="1" t="s">
        <v>833</v>
      </c>
      <c r="O126" s="1" t="s">
        <v>834</v>
      </c>
      <c r="P126" s="1" t="s">
        <v>835</v>
      </c>
      <c r="Q126" s="1" t="s">
        <v>836</v>
      </c>
      <c r="R126" s="1" t="s">
        <v>1618</v>
      </c>
      <c r="S126" s="1" t="s">
        <v>838</v>
      </c>
      <c r="T126" s="1" t="s">
        <v>839</v>
      </c>
      <c r="U126" s="1" t="s">
        <v>840</v>
      </c>
      <c r="V126" s="1" t="s">
        <v>929</v>
      </c>
    </row>
    <row r="127" s="1" customFormat="1" spans="1:22">
      <c r="A127" s="3">
        <v>999224006404518</v>
      </c>
      <c r="B127" s="1" t="s">
        <v>1612</v>
      </c>
      <c r="C127" s="1" t="s">
        <v>1619</v>
      </c>
      <c r="D127" s="1" t="s">
        <v>1620</v>
      </c>
      <c r="E127" s="1" t="s">
        <v>1621</v>
      </c>
      <c r="F127" s="1" t="s">
        <v>825</v>
      </c>
      <c r="G127" s="1" t="s">
        <v>829</v>
      </c>
      <c r="H127" s="1" t="s">
        <v>830</v>
      </c>
      <c r="I127" s="1" t="s">
        <v>1622</v>
      </c>
      <c r="J127" s="1" t="s">
        <v>30</v>
      </c>
      <c r="K127" s="1" t="s">
        <v>1562</v>
      </c>
      <c r="L127" s="1" t="s">
        <v>1562</v>
      </c>
      <c r="M127" s="1" t="s">
        <v>833</v>
      </c>
      <c r="N127" s="1" t="s">
        <v>833</v>
      </c>
      <c r="O127" s="1" t="s">
        <v>834</v>
      </c>
      <c r="P127" s="1" t="s">
        <v>835</v>
      </c>
      <c r="Q127" s="1" t="s">
        <v>836</v>
      </c>
      <c r="R127" s="1" t="s">
        <v>1623</v>
      </c>
      <c r="S127" s="1" t="s">
        <v>838</v>
      </c>
      <c r="T127" s="1" t="s">
        <v>839</v>
      </c>
      <c r="U127" s="1" t="s">
        <v>840</v>
      </c>
      <c r="V127" s="1" t="s">
        <v>1152</v>
      </c>
    </row>
    <row r="128" s="1" customFormat="1" spans="1:22">
      <c r="A128" s="3">
        <v>999223935093800</v>
      </c>
      <c r="B128" s="1" t="s">
        <v>1624</v>
      </c>
      <c r="C128" s="1" t="s">
        <v>1625</v>
      </c>
      <c r="D128" s="1" t="s">
        <v>1626</v>
      </c>
      <c r="E128" s="1" t="s">
        <v>1627</v>
      </c>
      <c r="F128" s="1" t="s">
        <v>825</v>
      </c>
      <c r="G128" s="1" t="s">
        <v>829</v>
      </c>
      <c r="H128" s="1" t="s">
        <v>830</v>
      </c>
      <c r="I128" s="1" t="s">
        <v>1628</v>
      </c>
      <c r="J128" s="1" t="s">
        <v>30</v>
      </c>
      <c r="K128" s="1" t="s">
        <v>1629</v>
      </c>
      <c r="L128" s="1" t="s">
        <v>1629</v>
      </c>
      <c r="M128" s="1" t="s">
        <v>833</v>
      </c>
      <c r="N128" s="1" t="s">
        <v>833</v>
      </c>
      <c r="O128" s="1" t="s">
        <v>834</v>
      </c>
      <c r="P128" s="1" t="s">
        <v>835</v>
      </c>
      <c r="Q128" s="1" t="s">
        <v>836</v>
      </c>
      <c r="R128" s="1" t="s">
        <v>1630</v>
      </c>
      <c r="S128" s="1" t="s">
        <v>838</v>
      </c>
      <c r="T128" s="1" t="s">
        <v>839</v>
      </c>
      <c r="U128" s="1" t="s">
        <v>1022</v>
      </c>
      <c r="V128" s="1" t="s">
        <v>855</v>
      </c>
    </row>
    <row r="129" s="1" customFormat="1" spans="1:22">
      <c r="A129" s="3">
        <v>999223935022636</v>
      </c>
      <c r="B129" s="1" t="s">
        <v>1624</v>
      </c>
      <c r="C129" s="1" t="s">
        <v>1631</v>
      </c>
      <c r="D129" s="1" t="s">
        <v>1626</v>
      </c>
      <c r="E129" s="1" t="s">
        <v>1632</v>
      </c>
      <c r="F129" s="1" t="s">
        <v>825</v>
      </c>
      <c r="G129" s="1" t="s">
        <v>829</v>
      </c>
      <c r="H129" s="1" t="s">
        <v>830</v>
      </c>
      <c r="I129" s="1" t="s">
        <v>1633</v>
      </c>
      <c r="J129" s="1" t="s">
        <v>30</v>
      </c>
      <c r="K129" s="1" t="s">
        <v>1634</v>
      </c>
      <c r="L129" s="1" t="s">
        <v>1634</v>
      </c>
      <c r="M129" s="1" t="s">
        <v>833</v>
      </c>
      <c r="N129" s="1" t="s">
        <v>833</v>
      </c>
      <c r="O129" s="1" t="s">
        <v>834</v>
      </c>
      <c r="P129" s="1" t="s">
        <v>835</v>
      </c>
      <c r="Q129" s="1" t="s">
        <v>836</v>
      </c>
      <c r="R129" s="1" t="s">
        <v>1635</v>
      </c>
      <c r="S129" s="1" t="s">
        <v>838</v>
      </c>
      <c r="T129" s="1" t="s">
        <v>839</v>
      </c>
      <c r="U129" s="1" t="s">
        <v>1022</v>
      </c>
      <c r="V129" s="1" t="s">
        <v>855</v>
      </c>
    </row>
    <row r="130" s="1" customFormat="1" spans="1:22">
      <c r="A130" s="3">
        <v>999223934849384</v>
      </c>
      <c r="B130" s="1" t="s">
        <v>1624</v>
      </c>
      <c r="C130" s="1" t="s">
        <v>1636</v>
      </c>
      <c r="D130" s="1" t="s">
        <v>1626</v>
      </c>
      <c r="E130" s="1" t="s">
        <v>1637</v>
      </c>
      <c r="F130" s="1" t="s">
        <v>825</v>
      </c>
      <c r="G130" s="1" t="s">
        <v>829</v>
      </c>
      <c r="H130" s="1" t="s">
        <v>830</v>
      </c>
      <c r="I130" s="1" t="s">
        <v>1628</v>
      </c>
      <c r="J130" s="1" t="s">
        <v>30</v>
      </c>
      <c r="K130" s="1" t="s">
        <v>1629</v>
      </c>
      <c r="L130" s="1" t="s">
        <v>1629</v>
      </c>
      <c r="M130" s="1" t="s">
        <v>833</v>
      </c>
      <c r="N130" s="1" t="s">
        <v>833</v>
      </c>
      <c r="O130" s="1" t="s">
        <v>834</v>
      </c>
      <c r="P130" s="1" t="s">
        <v>835</v>
      </c>
      <c r="Q130" s="1" t="s">
        <v>836</v>
      </c>
      <c r="R130" s="1" t="s">
        <v>1638</v>
      </c>
      <c r="S130" s="1" t="s">
        <v>838</v>
      </c>
      <c r="T130" s="1" t="s">
        <v>839</v>
      </c>
      <c r="U130" s="1" t="s">
        <v>1022</v>
      </c>
      <c r="V130" s="1" t="s">
        <v>855</v>
      </c>
    </row>
    <row r="131" s="1" customFormat="1" spans="1:22">
      <c r="A131" s="3">
        <v>999223902482459</v>
      </c>
      <c r="B131" s="1" t="s">
        <v>1639</v>
      </c>
      <c r="C131" s="1" t="s">
        <v>1640</v>
      </c>
      <c r="D131" s="1" t="s">
        <v>1641</v>
      </c>
      <c r="E131" s="1" t="s">
        <v>1642</v>
      </c>
      <c r="F131" s="1" t="s">
        <v>1206</v>
      </c>
      <c r="G131" s="1" t="s">
        <v>829</v>
      </c>
      <c r="H131" s="1" t="s">
        <v>830</v>
      </c>
      <c r="I131" s="1" t="s">
        <v>1643</v>
      </c>
      <c r="J131" s="1" t="s">
        <v>30</v>
      </c>
      <c r="K131" s="1" t="s">
        <v>1644</v>
      </c>
      <c r="L131" s="1" t="s">
        <v>1644</v>
      </c>
      <c r="M131" s="1" t="s">
        <v>833</v>
      </c>
      <c r="N131" s="1" t="s">
        <v>833</v>
      </c>
      <c r="O131" s="1" t="s">
        <v>834</v>
      </c>
      <c r="P131" s="1" t="s">
        <v>835</v>
      </c>
      <c r="Q131" s="1" t="s">
        <v>836</v>
      </c>
      <c r="R131" s="1" t="s">
        <v>1645</v>
      </c>
      <c r="S131" s="1" t="s">
        <v>838</v>
      </c>
      <c r="T131" s="1" t="s">
        <v>839</v>
      </c>
      <c r="U131" s="1" t="s">
        <v>1022</v>
      </c>
      <c r="V131" s="1" t="s">
        <v>1375</v>
      </c>
    </row>
    <row r="132" s="1" customFormat="1" spans="1:22">
      <c r="A132" s="3">
        <v>999223783072693</v>
      </c>
      <c r="B132" s="1" t="s">
        <v>1646</v>
      </c>
      <c r="C132" s="1" t="s">
        <v>1647</v>
      </c>
      <c r="D132" s="1" t="s">
        <v>1648</v>
      </c>
      <c r="E132" s="1" t="s">
        <v>1649</v>
      </c>
      <c r="F132" s="1" t="s">
        <v>1243</v>
      </c>
      <c r="G132" s="1" t="s">
        <v>829</v>
      </c>
      <c r="H132" s="1" t="s">
        <v>830</v>
      </c>
      <c r="I132" s="1" t="s">
        <v>1650</v>
      </c>
      <c r="J132" s="1" t="s">
        <v>30</v>
      </c>
      <c r="K132" s="1" t="s">
        <v>1651</v>
      </c>
      <c r="L132" s="1" t="s">
        <v>1651</v>
      </c>
      <c r="M132" s="1" t="s">
        <v>833</v>
      </c>
      <c r="N132" s="1" t="s">
        <v>833</v>
      </c>
      <c r="O132" s="1" t="s">
        <v>834</v>
      </c>
      <c r="P132" s="1" t="s">
        <v>835</v>
      </c>
      <c r="Q132" s="1" t="s">
        <v>836</v>
      </c>
      <c r="R132" s="1" t="s">
        <v>1652</v>
      </c>
      <c r="S132" s="1" t="s">
        <v>838</v>
      </c>
      <c r="T132" s="1" t="s">
        <v>839</v>
      </c>
      <c r="U132" s="1" t="s">
        <v>840</v>
      </c>
      <c r="V132" s="1" t="s">
        <v>1653</v>
      </c>
    </row>
    <row r="133" s="1" customFormat="1" spans="1:22">
      <c r="A133" s="3">
        <v>999223767328346</v>
      </c>
      <c r="B133" s="1" t="s">
        <v>1646</v>
      </c>
      <c r="C133" s="1" t="s">
        <v>1654</v>
      </c>
      <c r="D133" s="1" t="s">
        <v>1655</v>
      </c>
      <c r="E133" s="1" t="s">
        <v>1656</v>
      </c>
      <c r="F133" s="1" t="s">
        <v>825</v>
      </c>
      <c r="G133" s="1" t="s">
        <v>829</v>
      </c>
      <c r="H133" s="1" t="s">
        <v>830</v>
      </c>
      <c r="I133" s="1" t="s">
        <v>1657</v>
      </c>
      <c r="J133" s="1" t="s">
        <v>30</v>
      </c>
      <c r="K133" s="1" t="s">
        <v>1658</v>
      </c>
      <c r="L133" s="1" t="s">
        <v>1658</v>
      </c>
      <c r="M133" s="1" t="s">
        <v>833</v>
      </c>
      <c r="N133" s="1" t="s">
        <v>833</v>
      </c>
      <c r="O133" s="1" t="s">
        <v>834</v>
      </c>
      <c r="P133" s="1" t="s">
        <v>835</v>
      </c>
      <c r="Q133" s="1" t="s">
        <v>836</v>
      </c>
      <c r="R133" s="1" t="s">
        <v>1659</v>
      </c>
      <c r="S133" s="1" t="s">
        <v>838</v>
      </c>
      <c r="T133" s="1" t="s">
        <v>839</v>
      </c>
      <c r="U133" s="1" t="s">
        <v>840</v>
      </c>
      <c r="V133" s="1" t="s">
        <v>1059</v>
      </c>
    </row>
    <row r="134" s="1" customFormat="1" spans="1:22">
      <c r="A134" s="3">
        <v>999223572175754</v>
      </c>
      <c r="B134" s="1" t="s">
        <v>1660</v>
      </c>
      <c r="C134" s="1" t="s">
        <v>1661</v>
      </c>
      <c r="D134" s="1" t="s">
        <v>1662</v>
      </c>
      <c r="E134" s="1" t="s">
        <v>1663</v>
      </c>
      <c r="F134" s="1" t="s">
        <v>1126</v>
      </c>
      <c r="G134" s="1" t="s">
        <v>829</v>
      </c>
      <c r="H134" s="1" t="s">
        <v>830</v>
      </c>
      <c r="I134" s="1" t="s">
        <v>1664</v>
      </c>
      <c r="J134" s="1" t="s">
        <v>30</v>
      </c>
      <c r="K134" s="1" t="s">
        <v>1665</v>
      </c>
      <c r="L134" s="1" t="s">
        <v>1665</v>
      </c>
      <c r="M134" s="1" t="s">
        <v>833</v>
      </c>
      <c r="N134" s="1" t="s">
        <v>833</v>
      </c>
      <c r="O134" s="1" t="s">
        <v>834</v>
      </c>
      <c r="P134" s="1" t="s">
        <v>835</v>
      </c>
      <c r="Q134" s="1" t="s">
        <v>836</v>
      </c>
      <c r="R134" s="1" t="s">
        <v>1666</v>
      </c>
      <c r="S134" s="1" t="s">
        <v>838</v>
      </c>
      <c r="T134" s="1" t="s">
        <v>839</v>
      </c>
      <c r="U134" s="1" t="s">
        <v>840</v>
      </c>
      <c r="V134" s="1" t="s">
        <v>929</v>
      </c>
    </row>
    <row r="135" s="1" customFormat="1" spans="1:22">
      <c r="A135" s="3">
        <v>999223522300604</v>
      </c>
      <c r="B135" s="1" t="s">
        <v>1667</v>
      </c>
      <c r="C135" s="1" t="s">
        <v>1668</v>
      </c>
      <c r="D135" s="1" t="s">
        <v>1669</v>
      </c>
      <c r="E135" s="1" t="s">
        <v>1670</v>
      </c>
      <c r="F135" s="1" t="s">
        <v>980</v>
      </c>
      <c r="G135" s="1" t="s">
        <v>829</v>
      </c>
      <c r="H135" s="1" t="s">
        <v>830</v>
      </c>
      <c r="I135" s="1" t="s">
        <v>1671</v>
      </c>
      <c r="J135" s="1" t="s">
        <v>30</v>
      </c>
      <c r="K135" s="1" t="s">
        <v>1672</v>
      </c>
      <c r="L135" s="1" t="s">
        <v>1672</v>
      </c>
      <c r="M135" s="1" t="s">
        <v>833</v>
      </c>
      <c r="N135" s="1" t="s">
        <v>833</v>
      </c>
      <c r="O135" s="1" t="s">
        <v>834</v>
      </c>
      <c r="P135" s="1" t="s">
        <v>835</v>
      </c>
      <c r="Q135" s="1" t="s">
        <v>836</v>
      </c>
      <c r="R135" s="1" t="s">
        <v>1673</v>
      </c>
      <c r="S135" s="1" t="s">
        <v>838</v>
      </c>
      <c r="T135" s="1" t="s">
        <v>839</v>
      </c>
      <c r="U135" s="1" t="s">
        <v>840</v>
      </c>
      <c r="V135" s="1" t="s">
        <v>1674</v>
      </c>
    </row>
    <row r="136" s="1" customFormat="1" spans="1:22">
      <c r="A136" s="3">
        <v>999223353922973</v>
      </c>
      <c r="B136" s="1" t="s">
        <v>1675</v>
      </c>
      <c r="C136" s="1" t="s">
        <v>1676</v>
      </c>
      <c r="D136" s="1" t="s">
        <v>1677</v>
      </c>
      <c r="E136" s="1" t="s">
        <v>1678</v>
      </c>
      <c r="F136" s="1" t="s">
        <v>980</v>
      </c>
      <c r="G136" s="1" t="s">
        <v>829</v>
      </c>
      <c r="H136" s="1" t="s">
        <v>830</v>
      </c>
      <c r="I136" s="1" t="s">
        <v>1679</v>
      </c>
      <c r="J136" s="1" t="s">
        <v>30</v>
      </c>
      <c r="K136" s="1" t="s">
        <v>1680</v>
      </c>
      <c r="L136" s="1" t="s">
        <v>1680</v>
      </c>
      <c r="M136" s="1" t="s">
        <v>833</v>
      </c>
      <c r="N136" s="1" t="s">
        <v>833</v>
      </c>
      <c r="O136" s="1" t="s">
        <v>834</v>
      </c>
      <c r="P136" s="1" t="s">
        <v>835</v>
      </c>
      <c r="Q136" s="1" t="s">
        <v>836</v>
      </c>
      <c r="R136" s="1" t="s">
        <v>1681</v>
      </c>
      <c r="S136" s="1" t="s">
        <v>838</v>
      </c>
      <c r="T136" s="1" t="s">
        <v>839</v>
      </c>
      <c r="U136" s="1" t="s">
        <v>840</v>
      </c>
      <c r="V136" s="1" t="s">
        <v>1059</v>
      </c>
    </row>
    <row r="137" s="1" customFormat="1" spans="1:22">
      <c r="A137" s="3">
        <v>999222398349298</v>
      </c>
      <c r="B137" s="1" t="s">
        <v>1682</v>
      </c>
      <c r="C137" s="1" t="s">
        <v>1683</v>
      </c>
      <c r="D137" s="1" t="s">
        <v>1684</v>
      </c>
      <c r="E137" s="1" t="s">
        <v>1685</v>
      </c>
      <c r="F137" s="1" t="s">
        <v>825</v>
      </c>
      <c r="G137" s="1" t="s">
        <v>829</v>
      </c>
      <c r="H137" s="1" t="s">
        <v>830</v>
      </c>
      <c r="I137" s="1" t="s">
        <v>1686</v>
      </c>
      <c r="J137" s="1" t="s">
        <v>30</v>
      </c>
      <c r="K137" s="1" t="s">
        <v>1687</v>
      </c>
      <c r="L137" s="1" t="s">
        <v>1687</v>
      </c>
      <c r="M137" s="1" t="s">
        <v>833</v>
      </c>
      <c r="N137" s="1" t="s">
        <v>833</v>
      </c>
      <c r="O137" s="1" t="s">
        <v>834</v>
      </c>
      <c r="P137" s="1" t="s">
        <v>835</v>
      </c>
      <c r="Q137" s="1" t="s">
        <v>836</v>
      </c>
      <c r="R137" s="1" t="s">
        <v>1688</v>
      </c>
      <c r="S137" s="1" t="s">
        <v>838</v>
      </c>
      <c r="T137" s="1" t="s">
        <v>839</v>
      </c>
      <c r="U137" s="1" t="s">
        <v>840</v>
      </c>
      <c r="V137" s="1" t="s">
        <v>1689</v>
      </c>
    </row>
    <row r="138" s="1" customFormat="1" spans="1:22">
      <c r="A138" s="3">
        <v>999222391266404</v>
      </c>
      <c r="B138" s="1" t="s">
        <v>1682</v>
      </c>
      <c r="C138" s="1" t="s">
        <v>1690</v>
      </c>
      <c r="D138" s="1" t="s">
        <v>1691</v>
      </c>
      <c r="E138" s="1" t="s">
        <v>1692</v>
      </c>
      <c r="F138" s="1" t="s">
        <v>1451</v>
      </c>
      <c r="G138" s="1" t="s">
        <v>829</v>
      </c>
      <c r="H138" s="1" t="s">
        <v>830</v>
      </c>
      <c r="I138" s="1" t="s">
        <v>1693</v>
      </c>
      <c r="J138" s="1" t="s">
        <v>30</v>
      </c>
      <c r="K138" s="1" t="s">
        <v>1694</v>
      </c>
      <c r="L138" s="1" t="s">
        <v>1694</v>
      </c>
      <c r="M138" s="1" t="s">
        <v>833</v>
      </c>
      <c r="N138" s="1" t="s">
        <v>833</v>
      </c>
      <c r="O138" s="1" t="s">
        <v>834</v>
      </c>
      <c r="P138" s="1" t="s">
        <v>835</v>
      </c>
      <c r="Q138" s="1" t="s">
        <v>836</v>
      </c>
      <c r="R138" s="1" t="s">
        <v>1695</v>
      </c>
      <c r="S138" s="1" t="s">
        <v>838</v>
      </c>
      <c r="T138" s="1" t="s">
        <v>839</v>
      </c>
      <c r="U138" s="1" t="s">
        <v>1022</v>
      </c>
      <c r="V138" s="1" t="s">
        <v>841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2023-06-03T02:04:00Z</dcterms:created>
  <dcterms:modified xsi:type="dcterms:W3CDTF">2023-06-05T04:00:13Z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DDE93C34B02E4E9CB8CA9A7416E88F70_12</vt:lpwstr>
  </property>
  <property fmtid="{D5CDD505-2E9C-101B-9397-08002B2CF9AE}" pid="3" name="KSOProductBuildVer">
    <vt:lpwstr>2052-11.1.0.14309</vt:lpwstr>
  </property>
</Properties>
</file>