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对账!$A$1:$X$197</definedName>
  </definedNames>
  <calcPr calcId="144525"/>
</workbook>
</file>

<file path=xl/sharedStrings.xml><?xml version="1.0" encoding="utf-8"?>
<sst xmlns="http://schemas.openxmlformats.org/spreadsheetml/2006/main" count="6521" uniqueCount="2136">
  <si>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</si>
  <si>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</si>
  <si>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</si>
  <si>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</si>
  <si>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</si>
  <si>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</si>
  <si>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</si>
  <si>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</si>
  <si>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</si>
  <si>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</si>
  <si>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</si>
  <si>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</si>
  <si>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</si>
  <si>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</si>
  <si>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</si>
  <si>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</si>
  <si>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</si>
  <si>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</si>
  <si>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</si>
  <si>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</si>
  <si>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</si>
  <si>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</si>
  <si>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</si>
  <si>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</si>
  <si>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</si>
  <si>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999222623459721	</t>
  </si>
  <si>
    <t>Ctrip</t>
  </si>
  <si>
    <t>正常</t>
  </si>
  <si>
    <t>[卢塞恩]卢塞恩弗洛拉亚美隆酒店(AMERON Luzern Hotel Flora)(55519406)</t>
  </si>
  <si>
    <t>豪华大床房&lt;2人入住&gt;&lt;不退款&gt;</t>
  </si>
  <si>
    <t>HKD</t>
  </si>
  <si>
    <t>Lee/Jiin,Lee/Jiin</t>
  </si>
  <si>
    <t>CA13030230608HKD</t>
  </si>
  <si>
    <t>未提现</t>
  </si>
  <si>
    <t>携程开票</t>
  </si>
  <si>
    <t xml:space="preserve">3017848	</t>
  </si>
  <si>
    <t xml:space="preserve">	</t>
  </si>
  <si>
    <t xml:space="preserve">999223324363589	</t>
  </si>
  <si>
    <t>[曼谷]曼谷暹罗凯宾斯基酒店(Siam Kempinski Hotel Bangkok)(56163180)</t>
  </si>
  <si>
    <t>豪华阳台房&lt;2人入住&gt;&lt;不退款&gt;&lt;早餐&gt;</t>
  </si>
  <si>
    <t>GAO/MUYUN</t>
  </si>
  <si>
    <t xml:space="preserve">3168005	</t>
  </si>
  <si>
    <t xml:space="preserve">1036314500	</t>
  </si>
  <si>
    <t xml:space="preserve">999223489544214	</t>
  </si>
  <si>
    <t>[威尼斯]卡萨卡博尔鲁特旅馆(Casa Caburlotto)(55391272)</t>
  </si>
  <si>
    <t>双床房&lt;2人入住&gt;&lt;不退款&gt;</t>
  </si>
  <si>
    <t>Sourav/Suman</t>
  </si>
  <si>
    <t xml:space="preserve">3198345	</t>
  </si>
  <si>
    <t xml:space="preserve">999223633674522	</t>
  </si>
  <si>
    <t>[沙美岛]沙美岛萨凯海滩度假村(Sai Kaew Beach Resort)(90396004)</t>
  </si>
  <si>
    <t>Q豪华小屋&lt;2人入住&gt;&lt;不退款&gt;&lt;早餐&gt;</t>
  </si>
  <si>
    <t>LU/YUXIAO,SHEN/XIANGRONG,YAN/HUAN,LU/YANXIA</t>
  </si>
  <si>
    <t xml:space="preserve">3224126	</t>
  </si>
  <si>
    <t xml:space="preserve">999223688097062	</t>
  </si>
  <si>
    <t>[釜山]百乐达斯釜山酒店(Paradise Hotel Busan)(55547137)</t>
  </si>
  <si>
    <t>城景豪华主楼双床房&lt;2人入住&gt;&lt;不退款&gt;</t>
  </si>
  <si>
    <t>JO/YONGGIL</t>
  </si>
  <si>
    <t xml:space="preserve">3234538	</t>
  </si>
  <si>
    <t xml:space="preserve">999223740610431	</t>
  </si>
  <si>
    <t>[乔治市]香格里拉集团槟城乔治城JEN酒店 (槟城对抗新冠肺炎认证)(Jen Penang Georgetown by Shangri-La)(68545457)</t>
  </si>
  <si>
    <t>豪华房&lt;2人入住&gt;&lt;不退款&gt;</t>
  </si>
  <si>
    <t>Chan/Chiew Hua</t>
  </si>
  <si>
    <t xml:space="preserve">3251893	</t>
  </si>
  <si>
    <t xml:space="preserve">999223900169093	</t>
  </si>
  <si>
    <t>[新加坡]新加坡威大酒店 - 明古连(V Hotel Bencoolen)(56196642)</t>
  </si>
  <si>
    <t>高级大床房&lt;2人入住&gt;&lt;不退款&gt;</t>
  </si>
  <si>
    <t>WANITCHAWAT/WORAPADA</t>
  </si>
  <si>
    <t xml:space="preserve">3302102	</t>
  </si>
  <si>
    <t xml:space="preserve">275099577	</t>
  </si>
  <si>
    <t xml:space="preserve">999223906938878	</t>
  </si>
  <si>
    <t>[万荣]万荣市阿玛里酒店(Amari Vang Vieng)(55733228)</t>
  </si>
  <si>
    <t>高级房, 2 张单人床, 城市景观&lt;2人入住&gt;&lt;不退款&gt;</t>
  </si>
  <si>
    <t>LEE/JONGMIN</t>
  </si>
  <si>
    <t xml:space="preserve">3304543	</t>
  </si>
  <si>
    <t xml:space="preserve">999223913065856	</t>
  </si>
  <si>
    <t>[灵岩郡]现代酒店 - 莱汉木浦(Hotel Hyundai by Lahan Mokpo)(55611686)</t>
  </si>
  <si>
    <t>海景精致双人套房&lt;2人入住&gt;&lt;早餐&gt;</t>
  </si>
  <si>
    <t>LI/YALU</t>
  </si>
  <si>
    <t xml:space="preserve">23842442	</t>
  </si>
  <si>
    <t xml:space="preserve">999223913024270	</t>
  </si>
  <si>
    <t>LI/QIANLIN,LI/JINTONG</t>
  </si>
  <si>
    <t xml:space="preserve">3304893	</t>
  </si>
  <si>
    <t xml:space="preserve">23842443	</t>
  </si>
  <si>
    <t xml:space="preserve">999223920617941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</si>
  <si>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</si>
  <si>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</si>
  <si>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SOH/KOK PENG JASPER,LEE/CHIAU GUAT VIVIAN</t>
  </si>
  <si>
    <t xml:space="preserve">3306066	</t>
  </si>
  <si>
    <t>取消</t>
  </si>
  <si>
    <t xml:space="preserve">999224017770791	</t>
  </si>
  <si>
    <t>[曼谷]曼谷素坤逸奥克伍德华庭工作室酒店(Oakwood Studios Sukhumvit Bangkok)(103956658)</t>
  </si>
  <si>
    <t>高级特大床房&lt;2人入住&gt;</t>
  </si>
  <si>
    <t>KIM/YONG OOK</t>
  </si>
  <si>
    <t xml:space="preserve">3332127	</t>
  </si>
  <si>
    <t xml:space="preserve">9035537	</t>
  </si>
  <si>
    <t xml:space="preserve">999224024048238	</t>
  </si>
  <si>
    <t>[拉斯维加斯]OYO拉斯维加斯娱乐场酒店(OYO Hotel and Casino Las Vegas)(60493870)</t>
  </si>
  <si>
    <t>2张双人床房&lt;2人入住&gt;&lt;不退款&gt;</t>
  </si>
  <si>
    <t>Nolberto/Winston</t>
  </si>
  <si>
    <t xml:space="preserve">3332940	</t>
  </si>
  <si>
    <t xml:space="preserve">999224033086863	</t>
  </si>
  <si>
    <t>[曼谷]马卡森地铁链富驿时尚酒店(FX Hotel Metrolink Makkasan)(55478361)</t>
  </si>
  <si>
    <t>高级房&lt;2人入住&gt;&lt;早餐&gt;</t>
  </si>
  <si>
    <t>GE/QING</t>
  </si>
  <si>
    <t xml:space="preserve">3335667	</t>
  </si>
  <si>
    <t xml:space="preserve">999224033485346	</t>
  </si>
  <si>
    <t>[大西洋城]海洋娱乐场度假村(Ocean Casino Resort)(55299406)</t>
  </si>
  <si>
    <t>客房, 1 张特大床, 无障碍&lt;2人入住&gt;</t>
  </si>
  <si>
    <t>Moon/Angela</t>
  </si>
  <si>
    <t xml:space="preserve">3335783	</t>
  </si>
  <si>
    <t xml:space="preserve">03ATTMUFT	</t>
  </si>
  <si>
    <t xml:space="preserve">999224034004936	</t>
  </si>
  <si>
    <t>[布宜诺斯艾利斯]布宜诺斯艾利斯波罗微笑温德姆酒店(Dazzler by Wyndham Buenos Aires Polo)(60480480)</t>
  </si>
  <si>
    <t>双人房&lt;2人入住&gt;&lt;早餐&gt;</t>
  </si>
  <si>
    <t>Menezes/Kelly,Oliveira/Diego Alves</t>
  </si>
  <si>
    <t xml:space="preserve">3336076	</t>
  </si>
  <si>
    <t xml:space="preserve">999224035101346	</t>
  </si>
  <si>
    <t>[里士满]特恩帕克汽车旅馆(Turnpike Motel)(103761464)</t>
  </si>
  <si>
    <t>标准单人房, 1 张特大床,冰箱和微波炉&lt;2人入住&gt;</t>
  </si>
  <si>
    <t>THOMPSON/CALVIN</t>
  </si>
  <si>
    <t xml:space="preserve">3336588	</t>
  </si>
  <si>
    <t xml:space="preserve">4607684	</t>
  </si>
  <si>
    <t xml:space="preserve">999224044317146	</t>
  </si>
  <si>
    <t>[吉隆坡]吉隆坡唐人街旅客酒店(Travelodge Chinatown Kuala Lumpur)(56163236)</t>
  </si>
  <si>
    <t>高级房&lt;2人入住&gt;&lt;不退款&gt;</t>
  </si>
  <si>
    <t>HOMHNUG/CHAYUTA,PAPASARATHORN/THANAPORN</t>
  </si>
  <si>
    <t xml:space="preserve">3338612	</t>
  </si>
  <si>
    <t xml:space="preserve">84862	</t>
  </si>
  <si>
    <t xml:space="preserve">999224050099463	</t>
  </si>
  <si>
    <t>[曼谷]曼谷拉玛九萨默赛特酒店(Somerset Rama 9 Bangkok)(94361514)</t>
  </si>
  <si>
    <t>Studio Executive&lt;2人入住&gt;</t>
  </si>
  <si>
    <t>YAN/BINGXUE,HONG/XUELI</t>
  </si>
  <si>
    <t xml:space="preserve">3340706	</t>
  </si>
  <si>
    <t xml:space="preserve">999224061139074	</t>
  </si>
  <si>
    <t>[索兹]都柏林机场北索兹旅游宾馆(Travelodge Dublin Airport North 'Swords')(89931237)</t>
  </si>
  <si>
    <t>标准大床房&lt;2人入住&gt;</t>
  </si>
  <si>
    <t>Dewhurst/Simon</t>
  </si>
  <si>
    <t xml:space="preserve">3343931	</t>
  </si>
  <si>
    <t xml:space="preserve">-5428352	</t>
  </si>
  <si>
    <t xml:space="preserve">999224069897714	</t>
  </si>
  <si>
    <t>[吉隆坡]斯里佩塔灵 H 精品酒店(H Boutique Hotel Sri Petaling)(90367474)</t>
  </si>
  <si>
    <t>高级房, 1 张大床, 无窗&lt;2人入住&gt;</t>
  </si>
  <si>
    <t>ANG/XUE QI</t>
  </si>
  <si>
    <t xml:space="preserve">3346510	</t>
  </si>
  <si>
    <t xml:space="preserve">DEB230509182211110	</t>
  </si>
  <si>
    <t xml:space="preserve">999224070358556	</t>
  </si>
  <si>
    <t>[岘港]岘港富丽华大酒店(Furama Resort Danang)(70391699)</t>
  </si>
  <si>
    <t>花园高级房&lt;2人入住&gt;&lt;不退款&gt;&lt;早餐&gt;</t>
  </si>
  <si>
    <t>GO/JINA</t>
  </si>
  <si>
    <t xml:space="preserve">3346537	</t>
  </si>
  <si>
    <t xml:space="preserve">278256185	</t>
  </si>
  <si>
    <t xml:space="preserve">999224072713316	</t>
  </si>
  <si>
    <t>[曼谷]拉差达红燕酒店(Roseate Ratchada)(55542737)</t>
  </si>
  <si>
    <t>标准大号床开放式客房&lt;2人入住&gt;</t>
  </si>
  <si>
    <t>SOMESAP/SASIWIMON</t>
  </si>
  <si>
    <t xml:space="preserve">3346913	</t>
  </si>
  <si>
    <t xml:space="preserve">999224075702188	</t>
  </si>
  <si>
    <t>[格伦科夫]格伦科夫宅邸酒店(The Mansion at Glen Cove)(96748185)</t>
  </si>
  <si>
    <t>甄选两张双人床房&lt;2人入住&gt;&lt;早餐&gt;</t>
  </si>
  <si>
    <t>CHOW/LAI WA LILY</t>
  </si>
  <si>
    <t xml:space="preserve">3347993	</t>
  </si>
  <si>
    <t xml:space="preserve">999224076120467	</t>
  </si>
  <si>
    <t>Chow/Lai Wa Lily</t>
  </si>
  <si>
    <t xml:space="preserve">3348114	</t>
  </si>
  <si>
    <t xml:space="preserve">17728445	</t>
  </si>
  <si>
    <t xml:space="preserve">999224097494075	</t>
  </si>
  <si>
    <t>[奎松市]马尼拉奎松市B酒店（多用途酒店）(The B Hotel Quezon City Manila (Multiple-Use Hotel))(55694688)</t>
  </si>
  <si>
    <t>高级双床房&lt;2人入住&gt;&lt;不退款&gt;&lt;早餐&gt;</t>
  </si>
  <si>
    <t>NA/YOUNGJU</t>
  </si>
  <si>
    <t xml:space="preserve">3355402	</t>
  </si>
  <si>
    <t xml:space="preserve">2234408	</t>
  </si>
  <si>
    <t xml:space="preserve">999224100342017	</t>
  </si>
  <si>
    <t>[伯宗]基里亚德巴黎奎斯特伯宗拉德芳斯酒店(Kyriad Paris La Défense Bezons)(70791978)</t>
  </si>
  <si>
    <t>双人间&lt;2人入住&gt;&lt;不退款&gt;&lt;早餐&gt;</t>
  </si>
  <si>
    <t>KITUANTAL/BLAISE</t>
  </si>
  <si>
    <t xml:space="preserve">3357113	</t>
  </si>
  <si>
    <t xml:space="preserve">999224101821702	</t>
  </si>
  <si>
    <t>[普吉岛]芭东艾希莉高地酒店公寓(The Ashlee Heights Patong Hotel &amp; Suites)(54503374)</t>
  </si>
  <si>
    <t>AEKPHET/THANAKORN</t>
  </si>
  <si>
    <t xml:space="preserve">3358220	</t>
  </si>
  <si>
    <t xml:space="preserve">999224114727276	</t>
  </si>
  <si>
    <t>[首尔]三井酒店(Hotel Samjung)(55337145)</t>
  </si>
  <si>
    <t>标准双床房&lt;2人入住&gt;&lt;不退款&gt;</t>
  </si>
  <si>
    <t>ABE/YUICHI</t>
  </si>
  <si>
    <t xml:space="preserve">3360531	</t>
  </si>
  <si>
    <t xml:space="preserve">23043989	</t>
  </si>
  <si>
    <t xml:space="preserve">999224118588476	</t>
  </si>
  <si>
    <t>[布城]普特拉贾亚湖畔希尔顿逸林酒店(DoubleTree by Hilton Putrajaya Lakeside)(60480299)</t>
  </si>
  <si>
    <t>特大床客房&lt;2人入住&gt;&lt;早餐&gt;</t>
  </si>
  <si>
    <t>ROSLAN/EMILIA SHEILA</t>
  </si>
  <si>
    <t xml:space="preserve">3361920	</t>
  </si>
  <si>
    <t xml:space="preserve">999224121641829	</t>
  </si>
  <si>
    <t>[希尔斯伯勒]希尔斯伯勒拉卡斯普兰亭全套房酒店(Larkspur Landing Hillsboro-An All-Suite Hotel)(91808140)</t>
  </si>
  <si>
    <t>套房&lt;2人入住&gt;&lt;早餐&gt;</t>
  </si>
  <si>
    <t>Watson/Elizabeth</t>
  </si>
  <si>
    <t xml:space="preserve">3364033	</t>
  </si>
  <si>
    <t xml:space="preserve">11009SE038842	</t>
  </si>
  <si>
    <t xml:space="preserve">999224137434367	</t>
  </si>
  <si>
    <t>[吉隆坡]辉盛凯贝丽(Capri by Fraser Bukit Bintang)(89938245)</t>
  </si>
  <si>
    <t>行政双床一室房&lt;2人入住&gt;&lt;不退款&gt;&lt;早餐&gt;</t>
  </si>
  <si>
    <t>HONG/ZHIQING,FANG/JING</t>
  </si>
  <si>
    <t xml:space="preserve">3369310	</t>
  </si>
  <si>
    <t xml:space="preserve">95524679-1	</t>
  </si>
  <si>
    <t xml:space="preserve">999224141345159	</t>
  </si>
  <si>
    <t>[曼谷]曼谷丽笙世嘉酒店(Radisson Blu Plaza Bangkok)(55862059)</t>
  </si>
  <si>
    <t>Newnham/Robin</t>
  </si>
  <si>
    <t xml:space="preserve">3371130	</t>
  </si>
  <si>
    <t xml:space="preserve">585324	</t>
  </si>
  <si>
    <t xml:space="preserve">999224142103941	</t>
  </si>
  <si>
    <t>[Teluk Tering]巴塔姆中心哈里斯酒店(Harris Hotel Batam Center)(70391162)</t>
  </si>
  <si>
    <t>标准房&lt;2人入住&gt;</t>
  </si>
  <si>
    <t>Tsang/Wai Ching,Chan/Wing See</t>
  </si>
  <si>
    <t xml:space="preserve">3371690	</t>
  </si>
  <si>
    <t xml:space="preserve">999224151484373	</t>
  </si>
  <si>
    <t>[新山]新山格拉纳达酒店(Hotel Granada Johor Bahru)(55328744)</t>
  </si>
  <si>
    <t>豪华双床房&lt;2人入住&gt;&lt;不退款&gt;&lt;早餐&gt;</t>
  </si>
  <si>
    <t>HO/SHARON</t>
  </si>
  <si>
    <t xml:space="preserve">3374258	</t>
  </si>
  <si>
    <t xml:space="preserve">919754100	</t>
  </si>
  <si>
    <t xml:space="preserve">999224160404636	</t>
  </si>
  <si>
    <t>[芭堤雅]芭堤雅阿瓦尼度假酒店(Avani Pattaya Resort)(69338173)</t>
  </si>
  <si>
    <t>阿瓦尼花园加大房&lt;2人入住&gt;&lt;不退款&gt;&lt;早餐&gt;</t>
  </si>
  <si>
    <t>JANG/Kwan Woon,KIM/You Kyoung</t>
  </si>
  <si>
    <t xml:space="preserve">3377185	</t>
  </si>
  <si>
    <t xml:space="preserve">620201734	</t>
  </si>
  <si>
    <t xml:space="preserve">999224161694445	</t>
  </si>
  <si>
    <t>[芭堤雅]芭堤雅美憬阁维兰达度假酒店(Veranda Resort Pattaya - MGallery by Sofitel)(55270332)</t>
  </si>
  <si>
    <t>博海豪华特大床房&lt;2人入住&gt;</t>
  </si>
  <si>
    <t>INSEENATE/THANAKORN,KEDCHAROEN/PAKPOOM</t>
  </si>
  <si>
    <t xml:space="preserve">3377816	</t>
  </si>
  <si>
    <t xml:space="preserve">65804208	</t>
  </si>
  <si>
    <t xml:space="preserve">999224162018648	</t>
  </si>
  <si>
    <t>[釜山]釜山格兰德朝鲜酒店(Grand Josun Busan)(90199470)</t>
  </si>
  <si>
    <t>城景高级双人床房&lt;2人入住&gt;</t>
  </si>
  <si>
    <t>LEE/CHAE WON</t>
  </si>
  <si>
    <t xml:space="preserve">3377911	</t>
  </si>
  <si>
    <t xml:space="preserve">TL246311584	</t>
  </si>
  <si>
    <t xml:space="preserve">999224172561859	</t>
  </si>
  <si>
    <t>[首尔]首尔海滨酒店(Seoul Riviera Hotel)(55439168)</t>
  </si>
  <si>
    <t>豪华双床房&lt;2人入住&gt;</t>
  </si>
  <si>
    <t>PARK/SOONJA</t>
  </si>
  <si>
    <t xml:space="preserve">3379838	</t>
  </si>
  <si>
    <t xml:space="preserve">407947535-1684204221052009	</t>
  </si>
  <si>
    <t xml:space="preserve">999224185742751	</t>
  </si>
  <si>
    <t>[新加坡]新加坡香格里拉圣淘沙度假村(Shangri-La Rasa Sentosa, Singapore)(55884340)</t>
  </si>
  <si>
    <t>Deluxe Sea View Room with King Bed&lt;2人入住&gt;</t>
  </si>
  <si>
    <t>SU/XIAOLING,NG/SHANSHAN</t>
  </si>
  <si>
    <t xml:space="preserve">3382124	</t>
  </si>
  <si>
    <t xml:space="preserve">20083SE097874	</t>
  </si>
  <si>
    <t xml:space="preserve">999224193142212	</t>
  </si>
  <si>
    <t>[曼谷]素坤逸S33精品酒店(S33 Compact Sukhumvit Hotel)(55956535)</t>
  </si>
  <si>
    <t>M 房&lt;2人入住&gt;&lt;不退款&gt;</t>
  </si>
  <si>
    <t>PHUCHARAS/WINAI</t>
  </si>
  <si>
    <t xml:space="preserve">3383859	</t>
  </si>
  <si>
    <t xml:space="preserve">999224193385703	</t>
  </si>
  <si>
    <t>[滨海拉塞讷]土伦滨海拉塞纳宜必思酒店(Ibis Toulon La Seyne Sur Mer)(80332179)</t>
  </si>
  <si>
    <t>标准客房&lt;2人入住&gt;</t>
  </si>
  <si>
    <t>TAN/SAMANTHA</t>
  </si>
  <si>
    <t xml:space="preserve">3383948	</t>
  </si>
  <si>
    <t xml:space="preserve">0828XF1510	</t>
  </si>
  <si>
    <t xml:space="preserve">999224260740769	</t>
  </si>
  <si>
    <t>[迈阿密]迈阿密国际机场酒店(Miami International Airport Hotel)(55694594)</t>
  </si>
  <si>
    <t>标准大号床房&lt;2人入住&gt;</t>
  </si>
  <si>
    <t>Pernia/Enrique</t>
  </si>
  <si>
    <t xml:space="preserve">3387237	</t>
  </si>
  <si>
    <t xml:space="preserve">LLKDTTB4ZF	</t>
  </si>
  <si>
    <t xml:space="preserve">999224281718069	</t>
  </si>
  <si>
    <t>[约克]约克海利校长会议酒店(The Principal York)(60480380)</t>
  </si>
  <si>
    <t>高级双床房&lt;2人入住&gt;</t>
  </si>
  <si>
    <t>Allana/Ali</t>
  </si>
  <si>
    <t xml:space="preserve">3392220	</t>
  </si>
  <si>
    <t xml:space="preserve">130792411	</t>
  </si>
  <si>
    <t xml:space="preserve">24284006110	</t>
  </si>
  <si>
    <t>[济州市]华美达济州市酒店(Ramada by Wyndham Jeju City Hall)(55944714)</t>
  </si>
  <si>
    <t>标准双床房间&lt;2人入住&gt;</t>
  </si>
  <si>
    <t>WU/YUJUN</t>
  </si>
  <si>
    <t xml:space="preserve">3392878	</t>
  </si>
  <si>
    <t xml:space="preserve">9154868893630	</t>
  </si>
  <si>
    <t xml:space="preserve">999224305623947	</t>
  </si>
  <si>
    <t>[迈阿密海滩]埃塞克斯酒店(Essex House Hotel)(70393531)</t>
  </si>
  <si>
    <t>高级房（1张特大床）&lt;2人入住&gt;</t>
  </si>
  <si>
    <t>Griffin/Dominique</t>
  </si>
  <si>
    <t xml:space="preserve">130867734	</t>
  </si>
  <si>
    <t xml:space="preserve">999224308152780	</t>
  </si>
  <si>
    <t>[芭堤雅]芭堤雅沙妮酒店(The Zign Hotel)(55542731)</t>
  </si>
  <si>
    <t>海景高级房&lt;2人入住&gt;&lt;不退款&gt;</t>
  </si>
  <si>
    <t>MANEEDAM/SAITONG</t>
  </si>
  <si>
    <t xml:space="preserve">3398443	</t>
  </si>
  <si>
    <t xml:space="preserve">1353325	</t>
  </si>
  <si>
    <t xml:space="preserve">999224313719120	</t>
  </si>
  <si>
    <t>[科纳]卡美哈美哈国王科纳海滩万豪酒店(Courtyard by Marriott King Kamehameha's Kona Beach Hotel)(55312356)</t>
  </si>
  <si>
    <t>客房, 2 张大床, 无烟房, 阳台&lt;2人入住&gt;&lt;早餐&gt;</t>
  </si>
  <si>
    <t>SUN/YINGYING,PIAO/XIAOFEI</t>
  </si>
  <si>
    <t xml:space="preserve">3399682	</t>
  </si>
  <si>
    <t xml:space="preserve">74492164	</t>
  </si>
  <si>
    <t xml:space="preserve">999224316119778	</t>
  </si>
  <si>
    <t>阿瓦尼园景房&lt;2人入住&gt;&lt;不退款&gt;&lt;早餐&gt;</t>
  </si>
  <si>
    <t>Prasutchai/Haripoom</t>
  </si>
  <si>
    <t xml:space="preserve">3400221	</t>
  </si>
  <si>
    <t xml:space="preserve">62034990	</t>
  </si>
  <si>
    <t xml:space="preserve">999224318051900	</t>
  </si>
  <si>
    <t>[清莱]桑酒店(Sann Hotel)(90402626)</t>
  </si>
  <si>
    <t>YANASE/YUMI</t>
  </si>
  <si>
    <t xml:space="preserve">3400819	</t>
  </si>
  <si>
    <t xml:space="preserve">DEB230520230601156	</t>
  </si>
  <si>
    <t xml:space="preserve">999224325314935	</t>
  </si>
  <si>
    <t>[迈阿密海滩]迈阿密海滩卡利伦康体酒店(Carillon Miami Wellness Resort)(70392214)</t>
  </si>
  <si>
    <t>海景一卧室奢华特大床公寓 (带阳台)&lt;2人入住&gt;&lt;不退款&gt;</t>
  </si>
  <si>
    <t>LIU/LUYAO,LIU/LUJIA</t>
  </si>
  <si>
    <t xml:space="preserve">3401331	</t>
  </si>
  <si>
    <t xml:space="preserve">6973SE122599	</t>
  </si>
  <si>
    <t xml:space="preserve">999224327086430	</t>
  </si>
  <si>
    <t>[曼谷]艾里四分之一UHG酒店(The Quarter Ari by Uhg)(55586060)</t>
  </si>
  <si>
    <t>高级房间&lt;2人入住&gt;&lt;不退款&gt;</t>
  </si>
  <si>
    <t>SANOMWATTANAWONG/PRATOOMWAN</t>
  </si>
  <si>
    <t xml:space="preserve">3401719	</t>
  </si>
  <si>
    <t xml:space="preserve">148146+143550	</t>
  </si>
  <si>
    <t xml:space="preserve">999224332699978	</t>
  </si>
  <si>
    <t>[曼谷]曼谷京华大酒店(Hotel Royal Bangkok@Chinatown)(55932568)</t>
  </si>
  <si>
    <t>高级房（无窗）&lt;2人入住&gt;&lt;不退款&gt;</t>
  </si>
  <si>
    <t>HUANG/DAO,LUO/RONG</t>
  </si>
  <si>
    <t xml:space="preserve">354222	</t>
  </si>
  <si>
    <t xml:space="preserve">999224333609874	</t>
  </si>
  <si>
    <t>[格林德瓦]格林德瓦阳光星辰酒店(Sunstar Hotel &amp; Spa Grindelwald)(55799392)</t>
  </si>
  <si>
    <t>新型标准双人床房&lt;2人入住&gt;&lt;早餐&gt;</t>
  </si>
  <si>
    <t>PAN/JIATONG</t>
  </si>
  <si>
    <t xml:space="preserve">3403103	</t>
  </si>
  <si>
    <t xml:space="preserve">999224335027015	</t>
  </si>
  <si>
    <t>[谢菲尔德]谢菲尔德圣保罗Spa美居酒店(Mercure Sheffield St Paul's Hotel &amp; Spa)(55391097)</t>
  </si>
  <si>
    <t>Classic Twin Room, 1 Double Bed&lt;2人入住&gt;&lt;不退款&gt;</t>
  </si>
  <si>
    <t>LI/RUI,Li/Zongyi</t>
  </si>
  <si>
    <t xml:space="preserve">3403484	</t>
  </si>
  <si>
    <t xml:space="preserve">6628XF0548	</t>
  </si>
  <si>
    <t xml:space="preserve">999224336839019	</t>
  </si>
  <si>
    <t>[瓦伦西亚]中央公园理事酒店(Senator Parque Central Hotel)(55289999)</t>
  </si>
  <si>
    <t>标准房&lt;2人入住&gt;&lt;不退款&gt;</t>
  </si>
  <si>
    <t>Ortiz/Guillermo</t>
  </si>
  <si>
    <t xml:space="preserve">3403997	</t>
  </si>
  <si>
    <t xml:space="preserve">999224343067935	</t>
  </si>
  <si>
    <t>[普吉岛]生态阁楼酒店(EcoLoft Hotel - Sha Plus)(89920843)</t>
  </si>
  <si>
    <t>豪华双人房&lt;2人入住&gt;&lt;不退款&gt;</t>
  </si>
  <si>
    <t>CHEN/JIANGHAO,SU/MENG</t>
  </si>
  <si>
    <t xml:space="preserve">3405759	</t>
  </si>
  <si>
    <t xml:space="preserve">1075688857	</t>
  </si>
  <si>
    <t xml:space="preserve">999224352582696	</t>
  </si>
  <si>
    <t>[曼谷]曼谷湄南河畔华美达广场酒店(Ramada Plaza by Wyndham Bangkok Menam Riverside)(55289780)</t>
  </si>
  <si>
    <t>池景泰式豪华双床房&lt;2人入住&gt;</t>
  </si>
  <si>
    <t>CHEN/RUYI</t>
  </si>
  <si>
    <t xml:space="preserve">3406164	</t>
  </si>
  <si>
    <t xml:space="preserve">1075693016	</t>
  </si>
  <si>
    <t xml:space="preserve">999224355733869	</t>
  </si>
  <si>
    <t>[天安市]天安新罗酒店(Shilla Stay Cheonan)(60480295)</t>
  </si>
  <si>
    <t>标准双人房&lt;2人入住&gt;</t>
  </si>
  <si>
    <t>LAI/YINGTING</t>
  </si>
  <si>
    <t xml:space="preserve">3406934	</t>
  </si>
  <si>
    <t xml:space="preserve">-13601606	</t>
  </si>
  <si>
    <t xml:space="preserve">999224357183985	</t>
  </si>
  <si>
    <t>[仁川]仁川君悦大酒店(Grand Hyatt Incheon)(89918362)</t>
  </si>
  <si>
    <t>高层双床房&lt;2人入住&gt;&lt;早餐&gt;</t>
  </si>
  <si>
    <t>KIM/AHREUM</t>
  </si>
  <si>
    <t xml:space="preserve">3407445	</t>
  </si>
  <si>
    <t xml:space="preserve">999224360057710	</t>
  </si>
  <si>
    <t>[布达佩斯]威尔第高级酒店(Verdi Grand Hotel)(94359075)</t>
  </si>
  <si>
    <t>标准特大床房&lt;2人入住&gt;&lt;早餐&gt;</t>
  </si>
  <si>
    <t>van Rugge/Marco</t>
  </si>
  <si>
    <t xml:space="preserve">3408474	</t>
  </si>
  <si>
    <t xml:space="preserve">24357769	</t>
  </si>
  <si>
    <t xml:space="preserve">999224361501873	</t>
  </si>
  <si>
    <t>[芽庄]芽庄中心自由酒店(Liberty Central Nha Trang Hotel)(55694653)</t>
  </si>
  <si>
    <t>豪华特大床房&lt;2人入住&gt;&lt;不退款&gt;&lt;早餐&gt;</t>
  </si>
  <si>
    <t>KIM/INAE</t>
  </si>
  <si>
    <t xml:space="preserve">3409078	</t>
  </si>
  <si>
    <t xml:space="preserve">1095502	</t>
  </si>
  <si>
    <t xml:space="preserve">999224363618151	</t>
  </si>
  <si>
    <t>[首尔]美利来酒店首尔明洞.(Migliore Hotel Seoul Myeongdong)(55312270)</t>
  </si>
  <si>
    <t>商务大床房(无窗)&lt;2人入住&gt;</t>
  </si>
  <si>
    <t>ZHANG/LI</t>
  </si>
  <si>
    <t xml:space="preserve">3409674	</t>
  </si>
  <si>
    <t xml:space="preserve">HTL-WBD-410548615	</t>
  </si>
  <si>
    <t xml:space="preserve">999224369004201	</t>
  </si>
  <si>
    <t>[瓦伦西亚]维拉卡洛斯酒店(Hotel Villacarlos)(55320690)</t>
  </si>
  <si>
    <t>Gomes/Tiago</t>
  </si>
  <si>
    <t xml:space="preserve">3411315	</t>
  </si>
  <si>
    <t xml:space="preserve">-14277747	</t>
  </si>
  <si>
    <t xml:space="preserve">999224385042080	</t>
  </si>
  <si>
    <t>[曼谷]曼谷彩虹云宵酒店(Baiyoke Sky Hotel Bangkok)(55831872)</t>
  </si>
  <si>
    <t>Superior Room Standard Zone&lt;2人入住&gt;</t>
  </si>
  <si>
    <t>PRAYOGO/YENNI SETIAWATI,OKTAVIANTO/YONGKY</t>
  </si>
  <si>
    <t xml:space="preserve">3414766	</t>
  </si>
  <si>
    <t xml:space="preserve">MTN-4917940624273778117	</t>
  </si>
  <si>
    <t xml:space="preserve">999224391994732	</t>
  </si>
  <si>
    <t>[丹戎本雅]槟城火烈鸟海滩酒店(Flamingo Hotel by The Beach, Penang)(55439295)</t>
  </si>
  <si>
    <t>山景豪华特大床房&lt;2人入住&gt;&lt;不退款&gt;&lt;早餐&gt;</t>
  </si>
  <si>
    <t>NOOR AEN/NOOR AIN BINTI ABDUL RAHMAN</t>
  </si>
  <si>
    <t xml:space="preserve">3416765	</t>
  </si>
  <si>
    <t xml:space="preserve">HBD-121997-320-2418563	</t>
  </si>
  <si>
    <t xml:space="preserve">999224392591063	</t>
  </si>
  <si>
    <t>[芭堤雅]盛泰乐芭堤雅中心酒店(Centara Pattaya Hotel)(55639546)</t>
  </si>
  <si>
    <t>Popin/Natnaree</t>
  </si>
  <si>
    <t xml:space="preserve">3417026	</t>
  </si>
  <si>
    <t xml:space="preserve">999224392736491	</t>
  </si>
  <si>
    <t>[巴塞罗那]欧洲之星丰碑酒店(Eurostars Monumental)(60480563)</t>
  </si>
  <si>
    <t>双人床或双床房&lt;2人入住&gt;&lt;不退款&gt;&lt;早餐&gt;</t>
  </si>
  <si>
    <t>LIU/ZHIJING</t>
  </si>
  <si>
    <t xml:space="preserve">3417073	</t>
  </si>
  <si>
    <t xml:space="preserve">106108	</t>
  </si>
  <si>
    <t xml:space="preserve">999224393073789	</t>
  </si>
  <si>
    <t>[里士满]温哥华机场航站楼费尔蒙酒店(Fairmont Vancouver Airport in-Terminal Hotel)(55270230)</t>
  </si>
  <si>
    <t>菲尔蒙两张大床房&lt;2人入住&gt;</t>
  </si>
  <si>
    <t>LIN/CHIEN FENG</t>
  </si>
  <si>
    <t xml:space="preserve">3417306	</t>
  </si>
  <si>
    <t xml:space="preserve">999224393402245	</t>
  </si>
  <si>
    <t>[曼谷]萨拉丁伊斯 - 埃塔斯酒店(AT EASE saladaeng by AETAS)(60514132)</t>
  </si>
  <si>
    <t>1 Bedroom Twin Suite With Balcony&lt;2人入住&gt;&lt;不退款&gt;</t>
  </si>
  <si>
    <t>Yapanya/Noknoy</t>
  </si>
  <si>
    <t xml:space="preserve">3417450	</t>
  </si>
  <si>
    <t xml:space="preserve">-15177048	</t>
  </si>
  <si>
    <t xml:space="preserve">999224393622416	</t>
  </si>
  <si>
    <t>Fernandez Pelegrin/Francisco,Fernandez Pelegrin/Francisco</t>
  </si>
  <si>
    <t xml:space="preserve">3417579	</t>
  </si>
  <si>
    <t xml:space="preserve">999224393803330	</t>
  </si>
  <si>
    <t>[地拉那]地拉那玛丽蒂姆广场酒店(Maritim Hotel Plaza Tirana)(55367552)</t>
  </si>
  <si>
    <t>商务房&lt;2人入住&gt;</t>
  </si>
  <si>
    <t>HO/WUI HANG VEEK</t>
  </si>
  <si>
    <t xml:space="preserve">3417716	</t>
  </si>
  <si>
    <t xml:space="preserve">15339382	</t>
  </si>
  <si>
    <t xml:space="preserve">999224400310914	</t>
  </si>
  <si>
    <t>[巴拿马城]巴拿马城瑞广场酒店(Riu Plaza Panamá)(55733524)</t>
  </si>
  <si>
    <t>Martinez/Rodrigo Alberto</t>
  </si>
  <si>
    <t xml:space="preserve">3418345	</t>
  </si>
  <si>
    <t xml:space="preserve">999224404696370	</t>
  </si>
  <si>
    <t>[纽约]华尔街假日酒店(Holiday Inn Wall Street, an IHG Hotel)(55290250)</t>
  </si>
  <si>
    <t>SUN/SHUANGYUAN,ZHOU/shengguo</t>
  </si>
  <si>
    <t xml:space="preserve">3419317	</t>
  </si>
  <si>
    <t xml:space="preserve">43464560	</t>
  </si>
  <si>
    <t xml:space="preserve">999224408101804	</t>
  </si>
  <si>
    <t>Arenas Gutierrez/Evelyn</t>
  </si>
  <si>
    <t xml:space="preserve">3420196	</t>
  </si>
  <si>
    <t xml:space="preserve">999224409090530	</t>
  </si>
  <si>
    <t>[云顶高原]云顶高原瑞园酒店及高级公寓(Swiss-Garden Hotel &amp; Residences, Genting Highlands)(77372292)</t>
  </si>
  <si>
    <t>豪华双人房&lt;2人入住&gt;&lt;不退款&gt;&lt;早餐&gt;</t>
  </si>
  <si>
    <t>LAI/LEWIS</t>
  </si>
  <si>
    <t xml:space="preserve">3420441	</t>
  </si>
  <si>
    <t xml:space="preserve">酒店预订部juluya女士确认	</t>
  </si>
  <si>
    <t xml:space="preserve">999224412891875	</t>
  </si>
  <si>
    <t>[圣保罗湾城]休闲旅馆酒店(Relax Inn Hotel)(92028599)</t>
  </si>
  <si>
    <t>经济房&lt;2人入住&gt;</t>
  </si>
  <si>
    <t>Wojtaszek-Linka/Agnieszka</t>
  </si>
  <si>
    <t xml:space="preserve">3421831	</t>
  </si>
  <si>
    <t xml:space="preserve">999224413160832	</t>
  </si>
  <si>
    <t>[吉隆坡]吉隆坡柯普唐EDC酒店(Koptown EDC Hotel Kuala Lumpur)(90206597)</t>
  </si>
  <si>
    <t>豪华房&lt;2人入住&gt;&lt;不退款&gt;&lt;早餐&gt;</t>
  </si>
  <si>
    <t>Pelegrino/Lenie</t>
  </si>
  <si>
    <t xml:space="preserve">3421936	</t>
  </si>
  <si>
    <t xml:space="preserve">R230526047	</t>
  </si>
  <si>
    <t xml:space="preserve">999224414544329	</t>
  </si>
  <si>
    <t>[曼谷]曼谷暹罗智选假日酒店(Holiday Inn Express Bangkok Siam, an IHG Hotel)(55312484)</t>
  </si>
  <si>
    <t>wang/yuqin,su/lian</t>
  </si>
  <si>
    <t xml:space="preserve">3422413	</t>
  </si>
  <si>
    <t xml:space="preserve">HTL-WBD-411741185#23825924	</t>
  </si>
  <si>
    <t xml:space="preserve">999224424137731	</t>
  </si>
  <si>
    <t>[斯图加特]玛丽蒂姆斯图加特酒店(Maritim Hotel Stuttgart)(56163198)</t>
  </si>
  <si>
    <t>舒适家庭间&lt;2人入住&gt;&lt;不退款&gt;</t>
  </si>
  <si>
    <t>Glachtsios/Ioannis</t>
  </si>
  <si>
    <t xml:space="preserve">3424062	</t>
  </si>
  <si>
    <t xml:space="preserve">131244030	</t>
  </si>
  <si>
    <t xml:space="preserve">999224424423868	</t>
  </si>
  <si>
    <t>[芭堤雅]芭堤雅盛泰乐精选诺娃水疗酒店(Centara Nova Hotel and Spa Pattaya)(55841757)</t>
  </si>
  <si>
    <t>Double room - De Luxe - Pool View&lt;2人入住&gt;&lt;不退款&gt;</t>
  </si>
  <si>
    <t>LUANGARAMKUL/DAMRONG</t>
  </si>
  <si>
    <t xml:space="preserve">3424093	</t>
  </si>
  <si>
    <t xml:space="preserve">SH16366641	</t>
  </si>
  <si>
    <t xml:space="preserve">999224424657377	</t>
  </si>
  <si>
    <t>[布宜诺斯艾利斯]NH布宜诺斯艾利斯城市酒店(NH City Buenos Aires)(55680607)</t>
  </si>
  <si>
    <t>标准双人房&lt;2人入住&gt;&lt;不退款&gt;&lt;早餐&gt;</t>
  </si>
  <si>
    <t>zhong/shixiu,wang/jiaqiang</t>
  </si>
  <si>
    <t xml:space="preserve">3424126	</t>
  </si>
  <si>
    <t xml:space="preserve">117194901/4909	</t>
  </si>
  <si>
    <t xml:space="preserve">999224426488833	</t>
  </si>
  <si>
    <t>[普吉岛]R马尔温泉度假酒店(R-Mar Resort and Spa)(70165327)</t>
  </si>
  <si>
    <t>Deluxe Double or Twin Room&lt;2人入住&gt;&lt;早餐&gt;</t>
  </si>
  <si>
    <t>LI/ZHIRUN,CHEN/XINYI</t>
  </si>
  <si>
    <t xml:space="preserve">3424590	</t>
  </si>
  <si>
    <t xml:space="preserve">17282	</t>
  </si>
  <si>
    <t xml:space="preserve">999224428520176	</t>
  </si>
  <si>
    <t>[Trihanggo]日惹西湖酒店及度假村(The Westlake Hotel &amp; Resort Yogyakarta)(69451851)</t>
  </si>
  <si>
    <t>湖景行政特大床房&lt;2人入住&gt;&lt;不退款&gt;&lt;早餐&gt;</t>
  </si>
  <si>
    <t>FARIZ/AHMAD FUADIL</t>
  </si>
  <si>
    <t xml:space="preserve">3425201	</t>
  </si>
  <si>
    <t xml:space="preserve">16379426	</t>
  </si>
  <si>
    <t xml:space="preserve">999224429666188	</t>
  </si>
  <si>
    <t>[合艾]合艾席隆精品酒店(Silom Boutique Hotel Hatyai)(95388212)</t>
  </si>
  <si>
    <t>Superior without Balcony - Room Only&lt;2人入住&gt;&lt;不退款&gt;</t>
  </si>
  <si>
    <t>Rozaini/Muhammad,Rozaini/Muhammad,Rozaini/Muhammad,Rozaini/Muhammad</t>
  </si>
  <si>
    <t xml:space="preserve">3425833	</t>
  </si>
  <si>
    <t xml:space="preserve">999224441306911	</t>
  </si>
  <si>
    <t>Deluxe Double or Twin Room&lt;2人入住&gt;</t>
  </si>
  <si>
    <t>sowaileh/Ahmed,sowaileh/Ahmed</t>
  </si>
  <si>
    <t xml:space="preserve">3427904	</t>
  </si>
  <si>
    <t xml:space="preserve">17290	</t>
  </si>
  <si>
    <t xml:space="preserve">999224442042054	</t>
  </si>
  <si>
    <t>海景豪华房&lt;2人入住&gt;&lt;不退款&gt;</t>
  </si>
  <si>
    <t>ABDULLAH/AZLAN</t>
  </si>
  <si>
    <t xml:space="preserve">3428090	</t>
  </si>
  <si>
    <t xml:space="preserve">999224442143364	</t>
  </si>
  <si>
    <t>DOUBLE DELUXE HILLVIEW&lt;2人入住&gt;&lt;不退款&gt;</t>
  </si>
  <si>
    <t xml:space="preserve">3428099	</t>
  </si>
  <si>
    <t xml:space="preserve">999224444937038	</t>
  </si>
  <si>
    <t>[胡志明市]格林斯达尔酒店(Green Star Hotel)(55801176)</t>
  </si>
  <si>
    <t>Deluxe Double Room, 1 Queen Bed, City View&lt;2人入住&gt;&lt;不退款&gt;</t>
  </si>
  <si>
    <t>SAFFAR/AMIR</t>
  </si>
  <si>
    <t xml:space="preserve">3428943	</t>
  </si>
  <si>
    <t xml:space="preserve">16884294	</t>
  </si>
  <si>
    <t xml:space="preserve">999224445606540	</t>
  </si>
  <si>
    <t>[帕岸岛]帕岸岛塔拉提普度假村(Tharathip Resort Koh Phangan - Sha Plus)(55653350)</t>
  </si>
  <si>
    <t>高级海景平房&lt;2人入住&gt;</t>
  </si>
  <si>
    <t>SOMKAEW/CHANAKAN</t>
  </si>
  <si>
    <t xml:space="preserve">3429204	</t>
  </si>
  <si>
    <t xml:space="preserve">HGUConf16902234	</t>
  </si>
  <si>
    <t xml:space="preserve">999224447150381	</t>
  </si>
  <si>
    <t>市景标准大床间&lt;2人入住&gt;&lt;不退款&gt;&lt;早餐&gt;</t>
  </si>
  <si>
    <t>CHU/HOI MING</t>
  </si>
  <si>
    <t xml:space="preserve">3429758	</t>
  </si>
  <si>
    <t xml:space="preserve">43087893	</t>
  </si>
  <si>
    <t xml:space="preserve">999224449140940	</t>
  </si>
  <si>
    <t>[釜山]瓦尔瑟酒店(Lavalse Hotel)(91812113)</t>
  </si>
  <si>
    <t>城景标准大床房&lt;2人入住&gt;&lt;不退款&gt;</t>
  </si>
  <si>
    <t>KIM/YEONSOO</t>
  </si>
  <si>
    <t xml:space="preserve">3430518	</t>
  </si>
  <si>
    <t xml:space="preserve">23258750	</t>
  </si>
  <si>
    <t xml:space="preserve">999224449984060	</t>
  </si>
  <si>
    <t>[罗托鲁瓦]苏迪马酒店(Sudima Hotel Lake Rotorua)(55320729)</t>
  </si>
  <si>
    <t>Superior Twin Queen&lt;2人入住&gt;</t>
  </si>
  <si>
    <t>Thay/Theara</t>
  </si>
  <si>
    <t xml:space="preserve">3430771	</t>
  </si>
  <si>
    <t xml:space="preserve">131332417	</t>
  </si>
  <si>
    <t xml:space="preserve">999224450747144	</t>
  </si>
  <si>
    <t>[曼谷]康帕斯酒店集团曼谷素坤逸10巷格乐丽雅酒店(Galleria Sukhumvit 10 Bangkok by Compass Hospitality)(55799373)</t>
  </si>
  <si>
    <t>豪华双人床房(chill)&lt;2人入住&gt;</t>
  </si>
  <si>
    <t>YE/WANG</t>
  </si>
  <si>
    <t xml:space="preserve">3430958	</t>
  </si>
  <si>
    <t xml:space="preserve">69685	</t>
  </si>
  <si>
    <t xml:space="preserve">999224464012417	</t>
  </si>
  <si>
    <t>[芭堤雅]芭堤雅百思通酒店(Beston Pattaya)(55254058)</t>
  </si>
  <si>
    <t>THONGSRI/AUSCHA</t>
  </si>
  <si>
    <t xml:space="preserve">3433597	</t>
  </si>
  <si>
    <t xml:space="preserve">107422	</t>
  </si>
  <si>
    <t xml:space="preserve">999224464569957	</t>
  </si>
  <si>
    <t>[本那瓦镇]迪沙鲁海岸硬石酒店(Hard Rock Hotel Desaru Coast)(68031178)</t>
  </si>
  <si>
    <t>高级双人床房&lt;2人入住&gt;&lt;早餐&gt;</t>
  </si>
  <si>
    <t>ZULFADHLI/NAJMI</t>
  </si>
  <si>
    <t xml:space="preserve">3433777	</t>
  </si>
  <si>
    <t xml:space="preserve">999224465017906	</t>
  </si>
  <si>
    <t>Scholtz/Sandra</t>
  </si>
  <si>
    <t xml:space="preserve">3433845	</t>
  </si>
  <si>
    <t xml:space="preserve">131377316	</t>
  </si>
  <si>
    <t xml:space="preserve">999224468026598	</t>
  </si>
  <si>
    <t>NOVENTIUS/CHRISTOPHER</t>
  </si>
  <si>
    <t xml:space="preserve">3434297	</t>
  </si>
  <si>
    <t xml:space="preserve">131384628	</t>
  </si>
  <si>
    <t xml:space="preserve">999224468737756	</t>
  </si>
  <si>
    <t>[圣地亚哥]圣迭戈旧城舒适酒店(Comfort Inn San Diego Old Town)(55290206)</t>
  </si>
  <si>
    <t>标准间 - 带1张特大号床&lt;2人入住&gt;&lt;早餐&gt;</t>
  </si>
  <si>
    <t>Ayala/Robert Leonard</t>
  </si>
  <si>
    <t xml:space="preserve">3434404	</t>
  </si>
  <si>
    <t xml:space="preserve">70337071	</t>
  </si>
  <si>
    <t xml:space="preserve">999224469284273	</t>
  </si>
  <si>
    <t>MDEEN/SHABIR,SHABIR/SHAMIR</t>
  </si>
  <si>
    <t xml:space="preserve">3434486	</t>
  </si>
  <si>
    <t xml:space="preserve">999224474442064	</t>
  </si>
  <si>
    <t>[吉隆坡]吉隆坡宾乐雅服务公寓(Parkroyal Serviced Suites Kuala Lumpur)(55337133)</t>
  </si>
  <si>
    <t>一室套房&lt;2人入住&gt;&lt;不退款&gt;</t>
  </si>
  <si>
    <t>JUMADI/DWI MAWARNY,BINMOHAMEDNOOR/MOHAMED HASLI,JUMADI/DWI INTAN MELINY</t>
  </si>
  <si>
    <t xml:space="preserve">3435901	</t>
  </si>
  <si>
    <t xml:space="preserve">284731841	</t>
  </si>
  <si>
    <t xml:space="preserve">999224477079091	</t>
  </si>
  <si>
    <t>[马卡蒂]马卡蒂钻石公寓式酒店(Makati Diamond Residences)(56206432)</t>
  </si>
  <si>
    <t>一室公寓&lt;2人入住&gt;&lt;早餐&gt;</t>
  </si>
  <si>
    <t>DiPaolo/Steven</t>
  </si>
  <si>
    <t xml:space="preserve">3436826	</t>
  </si>
  <si>
    <t xml:space="preserve">999224477231935	</t>
  </si>
  <si>
    <t>[曼谷]曼谷萨通JC凯文酒店(JC Kevin Sathorn Bangkok Hotel)(55585955)</t>
  </si>
  <si>
    <t>天际一卧室套房含阳台&lt;2人入住&gt;&lt;不退款&gt;</t>
  </si>
  <si>
    <t>Heng/Bai Kun</t>
  </si>
  <si>
    <t xml:space="preserve">3436875	</t>
  </si>
  <si>
    <t xml:space="preserve">279072561	</t>
  </si>
  <si>
    <t xml:space="preserve">999224477299578	</t>
  </si>
  <si>
    <t>[巴厘岛]水明漾卡马尼亚佩蒂滕格特酒店(Kamaniiya Petitenget Seminyak)(55841622)</t>
  </si>
  <si>
    <t>PAN/CHENXI</t>
  </si>
  <si>
    <t xml:space="preserve">3436911	</t>
  </si>
  <si>
    <t xml:space="preserve">9187228	</t>
  </si>
  <si>
    <t xml:space="preserve">999224477329366	</t>
  </si>
  <si>
    <t>[安克雷奇]曲普奎嘉琪旅馆(Qupqugiaq Inn)(90373348)</t>
  </si>
  <si>
    <t>双人间 - 带双人床和共用浴室&lt;2人入住&gt;&lt;不退款&gt;</t>
  </si>
  <si>
    <t>PARK/HYUG</t>
  </si>
  <si>
    <t xml:space="preserve">3436922	</t>
  </si>
  <si>
    <t xml:space="preserve">-18044451	</t>
  </si>
  <si>
    <t xml:space="preserve">999224477331030	</t>
  </si>
  <si>
    <t>[亚特兰大]亚特兰大万豪侯爵酒店(Atlanta Marriott Marquis)(60480245)</t>
  </si>
  <si>
    <t>客房, 1 张特大床, 无烟房&lt;2人入住&gt;&lt;不退款&gt;</t>
  </si>
  <si>
    <t>VALENTINE/KESI</t>
  </si>
  <si>
    <t xml:space="preserve">3436923	</t>
  </si>
  <si>
    <t xml:space="preserve">76677090	</t>
  </si>
  <si>
    <t xml:space="preserve">999224477362587	</t>
  </si>
  <si>
    <t>[弗雷斯诺]机场皮卡迪利酒店(Piccadilly Inn Airport)(90393933)</t>
  </si>
  <si>
    <t>2张大床房&lt;2人入住&gt;</t>
  </si>
  <si>
    <t>FRAUSTO/ALBA</t>
  </si>
  <si>
    <t xml:space="preserve">3436941	</t>
  </si>
  <si>
    <t xml:space="preserve">42044SE000936	</t>
  </si>
  <si>
    <t xml:space="preserve">999224477489873	</t>
  </si>
  <si>
    <t>[圣保罗]圣保罗蒂沃丽莫法热酒店(Tivoli Mofarrej São Paulo)(55720081)</t>
  </si>
  <si>
    <t>豪华房&lt;2人入住&gt;&lt;早餐&gt;</t>
  </si>
  <si>
    <t>Prosini/Rodrigo Murbach,Loli/Ingrid de Souza</t>
  </si>
  <si>
    <t xml:space="preserve">3437050	</t>
  </si>
  <si>
    <t xml:space="preserve">75630SE068972	</t>
  </si>
  <si>
    <t xml:space="preserve">999224478206552	</t>
  </si>
  <si>
    <t>KANG/HAN WOONG</t>
  </si>
  <si>
    <t xml:space="preserve">3437375	</t>
  </si>
  <si>
    <t xml:space="preserve">TL001053066	</t>
  </si>
  <si>
    <t xml:space="preserve">999224486541197	</t>
  </si>
  <si>
    <t>Wu/Shengnan</t>
  </si>
  <si>
    <t xml:space="preserve">3437397	</t>
  </si>
  <si>
    <t xml:space="preserve">131438191	</t>
  </si>
  <si>
    <t xml:space="preserve">999224494374892	</t>
  </si>
  <si>
    <t>[吉隆坡]吉隆坡柏威年酒店 · 悦榕管理(Pavilion Hotel Kuala Lumpur Managed by Banyan Tree)(68545146)</t>
  </si>
  <si>
    <t>至尊绿洲房&lt;2人入住&gt;&lt;不退款&gt;&lt;早餐&gt;</t>
  </si>
  <si>
    <t>WEE/JEE NEE</t>
  </si>
  <si>
    <t xml:space="preserve">3438925	</t>
  </si>
  <si>
    <t xml:space="preserve">999224031620459	</t>
  </si>
  <si>
    <t>[博洛尼亚]皇家卡尔顿酒店(Royal Hotel Carlton)(56140401)</t>
  </si>
  <si>
    <t>奢华双人房, 1 张特大床&lt;2人入住&gt;&lt;早餐&gt;</t>
  </si>
  <si>
    <t>JIANG/YUNZHE,WANG/YANLEI</t>
  </si>
  <si>
    <t xml:space="preserve">3335070	</t>
  </si>
  <si>
    <t xml:space="preserve">4449380	</t>
  </si>
  <si>
    <t xml:space="preserve">999224159545313	</t>
  </si>
  <si>
    <t>[首尔]明洞旺酒店(Le Mong Hotel -Mong)(55768689)</t>
  </si>
  <si>
    <t>高级双人间&lt;2人入住&gt;</t>
  </si>
  <si>
    <t>ZHU/ZIXUAN,PANG/SITONG</t>
  </si>
  <si>
    <t xml:space="preserve">3376828	</t>
  </si>
  <si>
    <t xml:space="preserve">2305152066993215	</t>
  </si>
  <si>
    <t xml:space="preserve">999224499078395	</t>
  </si>
  <si>
    <t>[七岩]华欣丽笙水疗度假村(Radisson Resort &amp; Spa HuaHin)(55414494)</t>
  </si>
  <si>
    <t>海景家庭乐趣精致套房&lt;2人入住&gt;&lt;不退款&gt;&lt;早餐&gt;</t>
  </si>
  <si>
    <t>BOONTARAK/ROSSARIN</t>
  </si>
  <si>
    <t xml:space="preserve">3440466	</t>
  </si>
  <si>
    <t xml:space="preserve">DEB230530234852611	</t>
  </si>
  <si>
    <t xml:space="preserve">999224499919347	</t>
  </si>
  <si>
    <t>2张双人床房&lt;2人入住&gt;</t>
  </si>
  <si>
    <t>Simmons/Heather</t>
  </si>
  <si>
    <t xml:space="preserve">3441114	</t>
  </si>
  <si>
    <t xml:space="preserve">999224501276900	</t>
  </si>
  <si>
    <t>CHADHA/RAMNEEK</t>
  </si>
  <si>
    <t xml:space="preserve">3441725	</t>
  </si>
  <si>
    <t xml:space="preserve">DEB230531103532967	</t>
  </si>
  <si>
    <t xml:space="preserve">999224512266248	</t>
  </si>
  <si>
    <t>[芭堤雅]希顿芭堤雅军营酒店(Hotel Baraquda Pattaya By Heeton)(55585801)</t>
  </si>
  <si>
    <t>PARK/SUKJUN,KO/KWANGSEONG</t>
  </si>
  <si>
    <t xml:space="preserve">3443584	</t>
  </si>
  <si>
    <t xml:space="preserve">999224513145194	</t>
  </si>
  <si>
    <t>[宿务]宿务探索酒店(Quest Hotel &amp; Conference Center Cebu)(55585942)</t>
  </si>
  <si>
    <t>HUANG/WENTING,ZHANG/CHENG</t>
  </si>
  <si>
    <t xml:space="preserve">3443884	</t>
  </si>
  <si>
    <t xml:space="preserve">972180733	</t>
  </si>
  <si>
    <t xml:space="preserve">999224514564212	</t>
  </si>
  <si>
    <t>[圣朱利安斯]乔治城市精品酒店(The George, Urban Boutique Hotel)(92027682)</t>
  </si>
  <si>
    <t>小型套房&lt;2人入住&gt;&lt;不退款&gt;</t>
  </si>
  <si>
    <t>King/Joe</t>
  </si>
  <si>
    <t xml:space="preserve">3444289	</t>
  </si>
  <si>
    <t xml:space="preserve">15042	</t>
  </si>
  <si>
    <t xml:space="preserve">999224514950718	</t>
  </si>
  <si>
    <t>RAI/KONARK,RAI/RITIK</t>
  </si>
  <si>
    <t xml:space="preserve">3444530	</t>
  </si>
  <si>
    <t xml:space="preserve">17378	</t>
  </si>
  <si>
    <t xml:space="preserve">999224516061699	</t>
  </si>
  <si>
    <t>行政两卧室公寓&lt;2人入住&gt;&lt;不退款&gt;</t>
  </si>
  <si>
    <t>CHIN/CHIN LAY</t>
  </si>
  <si>
    <t xml:space="preserve">3444889	</t>
  </si>
  <si>
    <t xml:space="preserve">999224517442198	</t>
  </si>
  <si>
    <t>[春武里]萨拜迪公寓式客房酒店(Sa-Bai-Dee Condo)(89918764)</t>
  </si>
  <si>
    <t>标准大床房&lt;2人入住&gt;&lt;不退款&gt;</t>
  </si>
  <si>
    <t>MANKLANG/PARICHAT</t>
  </si>
  <si>
    <t xml:space="preserve">3445396	</t>
  </si>
  <si>
    <t xml:space="preserve">999224519072855	</t>
  </si>
  <si>
    <t>[华盛顿]华盛顿市中心/会议中心万怡酒店(Courtyard by Marriott Washington Downtown/Convention Center)(68029079)</t>
  </si>
  <si>
    <t>客房, 1 张特大床房&lt;2人入住&gt;&lt;不退款&gt;</t>
  </si>
  <si>
    <t>SAMATE/SORZE HASSAN ADAMA</t>
  </si>
  <si>
    <t xml:space="preserve">3446077	</t>
  </si>
  <si>
    <t xml:space="preserve">79516894	</t>
  </si>
  <si>
    <t xml:space="preserve">999224519823760	</t>
  </si>
  <si>
    <t>城景小孩豪华双床房&lt;2人入住&gt;&lt;不退款&gt;</t>
  </si>
  <si>
    <t>LEE/HYOJI</t>
  </si>
  <si>
    <t xml:space="preserve">3446306	</t>
  </si>
  <si>
    <t xml:space="preserve">TL357713296	</t>
  </si>
  <si>
    <t xml:space="preserve">999224521477069	</t>
  </si>
  <si>
    <t>豪华双床房&lt;2人入住&gt;&lt;不退款&gt;</t>
  </si>
  <si>
    <t>ABDULLAH/MOHAMAT TAHAR</t>
  </si>
  <si>
    <t xml:space="preserve">3446784	</t>
  </si>
  <si>
    <t xml:space="preserve">254783	</t>
  </si>
  <si>
    <t xml:space="preserve">999224524462148	</t>
  </si>
  <si>
    <t>[清迈]德兰纳酒店(De Lanna Hotel)(55269673)</t>
  </si>
  <si>
    <t>YANG/JIN</t>
  </si>
  <si>
    <t xml:space="preserve">3447636	</t>
  </si>
  <si>
    <t xml:space="preserve">81794	</t>
  </si>
  <si>
    <t xml:space="preserve">999224536213837	</t>
  </si>
  <si>
    <t>Standard Room with King Bed&lt;2人入住&gt;</t>
  </si>
  <si>
    <t>Solis/Javier</t>
  </si>
  <si>
    <t xml:space="preserve">3448320	</t>
  </si>
  <si>
    <t xml:space="preserve">999224539082425	</t>
  </si>
  <si>
    <t>[中雅加达]雅加达瓦希德哈西姆智选假日酒店(Holiday Inn Express Jakarta Wahid Hasyim, an IHG Hotel)(55639809)</t>
  </si>
  <si>
    <t>ABDUL RAZAK/ABDUL RAHIM</t>
  </si>
  <si>
    <t xml:space="preserve">3449092	</t>
  </si>
  <si>
    <t xml:space="preserve">85436381	</t>
  </si>
  <si>
    <t xml:space="preserve">999224539309427	</t>
  </si>
  <si>
    <t>[曼谷]梦幻曼谷(Night Hotel Bangkok - Sukhumvit 15)(55585956)</t>
  </si>
  <si>
    <t>青铜特大床房&lt;2人入住&gt;&lt;不退款&gt;</t>
  </si>
  <si>
    <t>MOHAMEDSAID/BRAHIM</t>
  </si>
  <si>
    <t xml:space="preserve">3449150	</t>
  </si>
  <si>
    <t xml:space="preserve">999224541241343	</t>
  </si>
  <si>
    <t>大号床房&lt;2人入住&gt;&lt;不退款&gt;&lt;早餐&gt;</t>
  </si>
  <si>
    <t>KALUMPASUT/KARN</t>
  </si>
  <si>
    <t xml:space="preserve">3449797	</t>
  </si>
  <si>
    <t xml:space="preserve">80390081	</t>
  </si>
  <si>
    <t xml:space="preserve">999224542167626	</t>
  </si>
  <si>
    <t>ABDUL LATIP/NURULAINI</t>
  </si>
  <si>
    <t xml:space="preserve">3450161	</t>
  </si>
  <si>
    <t xml:space="preserve">254914	</t>
  </si>
  <si>
    <t xml:space="preserve">999224542836386	</t>
  </si>
  <si>
    <t>[吕埃－马迈松]吕埃玛尔曼森宜必思快捷酒店(Ibis Budget Rueil Malmaison)(55572975)</t>
  </si>
  <si>
    <t>Eyidi/Charles</t>
  </si>
  <si>
    <t xml:space="preserve">3450337	</t>
  </si>
  <si>
    <t xml:space="preserve">3589XF1520	</t>
  </si>
  <si>
    <t xml:space="preserve">999224543085235	</t>
  </si>
  <si>
    <t>[贝洛奥里藏特]美洲南宫酒店(Sul América Palace Hotel)(89916684)</t>
  </si>
  <si>
    <t>双床间&lt;2人入住&gt;&lt;不退款&gt;&lt;早餐&gt;</t>
  </si>
  <si>
    <t>FORTUNATO/JOAO BATISTA DE OLIVEIRA</t>
  </si>
  <si>
    <t xml:space="preserve">3450453	</t>
  </si>
  <si>
    <t xml:space="preserve">999224544336893	</t>
  </si>
  <si>
    <t>[帕拉尼亚克]马尼拉冈田酒店(Okada Manila)(70391723)</t>
  </si>
  <si>
    <t>精致套房&lt;2人入住&gt;&lt;不退款&gt;</t>
  </si>
  <si>
    <t>KIM/MYOUNGHEE</t>
  </si>
  <si>
    <t xml:space="preserve">3450804	</t>
  </si>
  <si>
    <t xml:space="preserve">报客人姓名办理入住	</t>
  </si>
  <si>
    <t xml:space="preserve">24544825008	</t>
  </si>
  <si>
    <t>[兰卡威]兰卡威卡马尔度假村(Camar Resort Langkawi)(55768748)</t>
  </si>
  <si>
    <t>Deluxe Twin - Beach Wing&lt;2人入住&gt;&lt;不退款&gt;</t>
  </si>
  <si>
    <t>CAI/JIANUO,SHAN/YUQI</t>
  </si>
  <si>
    <t xml:space="preserve">3450963	</t>
  </si>
  <si>
    <t xml:space="preserve">999224545693656	</t>
  </si>
  <si>
    <t>城景高级双人床房&lt;2人入住&gt;&lt;不退款&gt;</t>
  </si>
  <si>
    <t>AHN/JAEWOO</t>
  </si>
  <si>
    <t xml:space="preserve">3451205	</t>
  </si>
  <si>
    <t xml:space="preserve">TL391763286	</t>
  </si>
  <si>
    <t xml:space="preserve">999224546055312	</t>
  </si>
  <si>
    <t>[丹戎本雅]天堂沙滩度假村(Rainbow Paradise Beach Resort)(55312110)</t>
  </si>
  <si>
    <t>One Bedroom Suite Twin Bed&lt;2人入住&gt;&lt;不退款&gt;</t>
  </si>
  <si>
    <t>SHUHAIMI/MUHAMMAD AZRIN</t>
  </si>
  <si>
    <t xml:space="preserve">3451365	</t>
  </si>
  <si>
    <t xml:space="preserve">999224549765653	</t>
  </si>
  <si>
    <t>YUSOF/FIRDAUS</t>
  </si>
  <si>
    <t xml:space="preserve">3452410	</t>
  </si>
  <si>
    <t xml:space="preserve">酒店前台ghazali先生确认	</t>
  </si>
  <si>
    <t xml:space="preserve">999224550441227	</t>
  </si>
  <si>
    <t>[Racha Thewa]德维拉素万那普酒店(Dwella Suvarnabhumi)(55465025)</t>
  </si>
  <si>
    <t>高级双人床房&lt;2人入住&gt;&lt;不退款&gt;</t>
  </si>
  <si>
    <t>RUEPRAPHAN/ITSARIYAPHON,SEESUWAN/PARINTRON</t>
  </si>
  <si>
    <t xml:space="preserve">3452525	</t>
  </si>
  <si>
    <t xml:space="preserve">HGUConf20443215	</t>
  </si>
  <si>
    <t xml:space="preserve">999224564167155	</t>
  </si>
  <si>
    <t>Sritharan/Sritharan</t>
  </si>
  <si>
    <t xml:space="preserve">3453633	</t>
  </si>
  <si>
    <t xml:space="preserve">999224564897656	</t>
  </si>
  <si>
    <t>[Khu Khot]亚洲机场饭店(Asia Airport Hotel)(56206304)</t>
  </si>
  <si>
    <t>高级间 (备有一张单人床)&lt;1人入住&gt;&lt;不退款&gt;</t>
  </si>
  <si>
    <t>SUKPRASERT/LUKKANA</t>
  </si>
  <si>
    <t xml:space="preserve">3453680	</t>
  </si>
  <si>
    <t xml:space="preserve">999224570477792	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</si>
  <si>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</si>
  <si>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</si>
  <si>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CHEN/HOYEH</t>
  </si>
  <si>
    <t xml:space="preserve">3454650	</t>
  </si>
  <si>
    <t xml:space="preserve">78912SE203351-14	</t>
  </si>
  <si>
    <t xml:space="preserve">999224572638195	</t>
  </si>
  <si>
    <t>行政两卧室公寓&lt;2人入住&gt;&lt;不退款&gt;&lt;早餐&gt;</t>
  </si>
  <si>
    <t>SAFIE/FAIZAH</t>
  </si>
  <si>
    <t xml:space="preserve">3455080	</t>
  </si>
  <si>
    <t xml:space="preserve">255073	</t>
  </si>
  <si>
    <t xml:space="preserve">999224572960290	</t>
  </si>
  <si>
    <t>[克莱顿]克莱顿广场长住酒店(Clayton Plaza Hotel &amp; Extended Stay)(89919096)</t>
  </si>
  <si>
    <t>2张大床房&lt;2人入住&gt;&lt;不退款&gt;</t>
  </si>
  <si>
    <t>STEWART/ANDREW</t>
  </si>
  <si>
    <t xml:space="preserve">3455143	</t>
  </si>
  <si>
    <t xml:space="preserve">131682780	</t>
  </si>
  <si>
    <t xml:space="preserve">999224573186831	</t>
  </si>
  <si>
    <t>[阿尔伯克基]阿尔伯克基东部戴斯汽车旅馆(Days Inn by Wyndham East Albuquerque)(70792044)</t>
  </si>
  <si>
    <t>特大号床间 - 吸烟&lt;2人入住&gt;&lt;不退款&gt;&lt;早餐&gt;</t>
  </si>
  <si>
    <t>ROEVENS/TINA</t>
  </si>
  <si>
    <t xml:space="preserve">3455171	</t>
  </si>
  <si>
    <t xml:space="preserve">999224573983689	</t>
  </si>
  <si>
    <t>[曼谷]住宿酒店(Stay Hotel BKK)(55321199)</t>
  </si>
  <si>
    <t>GAO/SONG</t>
  </si>
  <si>
    <t xml:space="preserve">3455429	</t>
  </si>
  <si>
    <t xml:space="preserve">-20952271	</t>
  </si>
  <si>
    <t xml:space="preserve">999224576045349	</t>
  </si>
  <si>
    <t>[欧文]欧文DFW机场/南速8酒店(Super 8 by Wyndham Irving DFW Airport/South)(70788499)</t>
  </si>
  <si>
    <t>大号床房(无烟)&lt;2人入住&gt;&lt;不退款&gt;&lt;早餐&gt;</t>
  </si>
  <si>
    <t>Ronald/Drazi</t>
  </si>
  <si>
    <t xml:space="preserve">3455906	</t>
  </si>
  <si>
    <t xml:space="preserve">999224576871905	</t>
  </si>
  <si>
    <t>[兰卡威]兰卡威阿瑟尼亚度假村(Aseania Resort Langkawi)(55680309)</t>
  </si>
  <si>
    <t>高级房&lt;2人入住&gt;&lt;不退款&gt;&lt;早餐&gt;</t>
  </si>
  <si>
    <t>ZHENG/LONG</t>
  </si>
  <si>
    <t xml:space="preserve">3455987	</t>
  </si>
  <si>
    <t xml:space="preserve">999224577408171	</t>
  </si>
  <si>
    <t>[曼谷]曼谷爱湾酒店(A-One Bangkok Hotel)(70165230)</t>
  </si>
  <si>
    <t>行政豪华双床房&lt;2人入住&gt;&lt;不退款&gt;&lt;早餐&gt;</t>
  </si>
  <si>
    <t>LAGAMY/OSAMA MOHYELDIN</t>
  </si>
  <si>
    <t xml:space="preserve">3456230	</t>
  </si>
  <si>
    <t xml:space="preserve">21018606	</t>
  </si>
  <si>
    <t xml:space="preserve">999224581773093	</t>
  </si>
  <si>
    <t>MAHADZAN/SITI NUR AIN</t>
  </si>
  <si>
    <t xml:space="preserve">3457389	</t>
  </si>
  <si>
    <t xml:space="preserve">DEB230603173934629	</t>
  </si>
  <si>
    <t xml:space="preserve">999224582626161	</t>
  </si>
  <si>
    <t>[吉隆坡]吉隆坡辉煌酒店(Vivatel Kuala Lumpur)(55336979)</t>
  </si>
  <si>
    <t>LIM/ANSON</t>
  </si>
  <si>
    <t xml:space="preserve">3457698	</t>
  </si>
  <si>
    <t xml:space="preserve">111883	</t>
  </si>
  <si>
    <t xml:space="preserve">999224582985899	</t>
  </si>
  <si>
    <t>KASSIM/MOHD HELME</t>
  </si>
  <si>
    <t xml:space="preserve">3457913	</t>
  </si>
  <si>
    <t xml:space="preserve">DEB230603190615782	</t>
  </si>
  <si>
    <t xml:space="preserve">999224583097159	</t>
  </si>
  <si>
    <t>[古邦]克里斯塔尔酒店 库邦(Kristal Hotel Kupang)(55694584)</t>
  </si>
  <si>
    <t>Vioren/dr,Vioren/dr</t>
  </si>
  <si>
    <t xml:space="preserve">3457929	</t>
  </si>
  <si>
    <t xml:space="preserve">7970774	</t>
  </si>
  <si>
    <t xml:space="preserve">999224583268784	</t>
  </si>
  <si>
    <t>SULEHIN/SITI ZAHARAH</t>
  </si>
  <si>
    <t xml:space="preserve">3457956	</t>
  </si>
  <si>
    <t xml:space="preserve">DEB230603192536037	</t>
  </si>
  <si>
    <t xml:space="preserve">999224584674315	</t>
  </si>
  <si>
    <t>[巴黎]萨皮尔格尔内尔酒店(Saphir Grenelle)(80333094)</t>
  </si>
  <si>
    <t>Trautmann/Anna</t>
  </si>
  <si>
    <t xml:space="preserve">3458335	</t>
  </si>
  <si>
    <t xml:space="preserve">999224584792959	</t>
  </si>
  <si>
    <t>尊贵两卧室公寓&lt;2人入住&gt;&lt;不退款&gt;</t>
  </si>
  <si>
    <t>KHADIJAH/SITI</t>
  </si>
  <si>
    <t xml:space="preserve">3458462	</t>
  </si>
  <si>
    <t xml:space="preserve">DEB230603210822445	</t>
  </si>
  <si>
    <t xml:space="preserve">999224585922598	</t>
  </si>
  <si>
    <t>WONG/LI PAU</t>
  </si>
  <si>
    <t xml:space="preserve">3458790	</t>
  </si>
  <si>
    <t xml:space="preserve">DEB230603222546600	</t>
  </si>
  <si>
    <t xml:space="preserve">999224586786156	</t>
  </si>
  <si>
    <t>[普吉岛]普吉岛机场广场酒店(Phuket Airport Place - Sha Plus)(90361707)</t>
  </si>
  <si>
    <t>标准双人或双床间&lt;2人入住&gt;&lt;不退款&gt;</t>
  </si>
  <si>
    <t>PAEWSAWANG/THERDKHWAN</t>
  </si>
  <si>
    <t xml:space="preserve">3459016	</t>
  </si>
  <si>
    <t xml:space="preserve">1HR-202306032230033	</t>
  </si>
  <si>
    <t xml:space="preserve">999224587951050	</t>
  </si>
  <si>
    <t>高级双人床房&lt;2人入住&gt;&lt;不退款&gt;&lt;早餐&gt;</t>
  </si>
  <si>
    <t>AI/XUCUN,Ren/Yufan</t>
  </si>
  <si>
    <t xml:space="preserve">3459315	</t>
  </si>
  <si>
    <t xml:space="preserve">-21237278	</t>
  </si>
  <si>
    <t xml:space="preserve">999224588011939	</t>
  </si>
  <si>
    <t>[尼亚加拉瀑布]尼亚加拉瀑布华美达酒店(Ramada by Wyndham Niagara Falls/Fallsview)(55439470)</t>
  </si>
  <si>
    <t>2 Queen Beds, Non-Smoking&lt;2人入住&gt;&lt;不退款&gt;</t>
  </si>
  <si>
    <t>Nada/Mohamed</t>
  </si>
  <si>
    <t xml:space="preserve">3459333	</t>
  </si>
  <si>
    <t xml:space="preserve">999224588171603	</t>
  </si>
  <si>
    <t>[诺丁汉]诺丁汉特里维尔斯摄政酒店(Trivelles Regency, Nottingham)(91812468)</t>
  </si>
  <si>
    <t>标准双人间&lt;2人入住&gt;&lt;不退款&gt;</t>
  </si>
  <si>
    <t>Flynn/Tapiwa</t>
  </si>
  <si>
    <t xml:space="preserve">3459395	</t>
  </si>
  <si>
    <t xml:space="preserve">RES1325703	</t>
  </si>
  <si>
    <t xml:space="preserve">999224588212998	</t>
  </si>
  <si>
    <t>[曼谷]曼谷通罗宿之桥套房酒店(Staybridge Suites Bangkok Thonglor, an IHG Hotel)(97259726)</t>
  </si>
  <si>
    <t>一室公寓特大床套房&lt;2人入住&gt;&lt;不退款&gt;&lt;早餐&gt;</t>
  </si>
  <si>
    <t>HUANG/MINGKAI</t>
  </si>
  <si>
    <t xml:space="preserve">3459427	</t>
  </si>
  <si>
    <t xml:space="preserve">87277266	</t>
  </si>
  <si>
    <t xml:space="preserve">999224588339074	</t>
  </si>
  <si>
    <t>[西切斯特]华纳酒店(The Hotel Warner)(55799425)</t>
  </si>
  <si>
    <t>豪华大号床间 - 带2张大号床&lt;2人入住&gt;&lt;不退款&gt;&lt;早餐&gt;</t>
  </si>
  <si>
    <t>ZHAI/MINGSHENG</t>
  </si>
  <si>
    <t xml:space="preserve">3459509	</t>
  </si>
  <si>
    <t xml:space="preserve">85634809	</t>
  </si>
  <si>
    <t xml:space="preserve">999224591378383	</t>
  </si>
  <si>
    <t>[法兰克福]玛丽蒂姆法兰克福酒店(Maritim Hotel Frankfurt)(55270625)</t>
  </si>
  <si>
    <t>经典双床间&lt;2人入住&gt;&lt;不退款&gt;</t>
  </si>
  <si>
    <t>Mujkanovic/Benjamin</t>
  </si>
  <si>
    <t xml:space="preserve">3459630	</t>
  </si>
  <si>
    <t xml:space="preserve">131731104	</t>
  </si>
  <si>
    <t xml:space="preserve">999224591539279	</t>
  </si>
  <si>
    <t>[丰盛港]丰盛港默林旅馆(Mersing Merlin Inn)(89917214)</t>
  </si>
  <si>
    <t>标准房, 1 张大床&lt;2人入住&gt;&lt;不退款&gt;</t>
  </si>
  <si>
    <t>JAMALI/NORIZAH</t>
  </si>
  <si>
    <t xml:space="preserve">3459644	</t>
  </si>
  <si>
    <t xml:space="preserve">24593881104	</t>
  </si>
  <si>
    <t>Ye/Weiyi,Zheng/Jianing</t>
  </si>
  <si>
    <t xml:space="preserve">3459973	</t>
  </si>
  <si>
    <t xml:space="preserve">-21472257	</t>
  </si>
  <si>
    <t xml:space="preserve">24593915685	</t>
  </si>
  <si>
    <t>Sun/Ce,Huang/Xinyu</t>
  </si>
  <si>
    <t xml:space="preserve">3459974	</t>
  </si>
  <si>
    <t xml:space="preserve">-21472694	</t>
  </si>
  <si>
    <t xml:space="preserve">999224593970399	</t>
  </si>
  <si>
    <t>[中雅加达]丹那阿邦至爱酒店 - 赛德恩格(Favehotel Tanah Abang - Cideng)(55611732)</t>
  </si>
  <si>
    <t>Faveroom Room Only&lt;2人入住&gt;&lt;不退款&gt;</t>
  </si>
  <si>
    <t>MARJANI/EKA</t>
  </si>
  <si>
    <t xml:space="preserve">3459980	</t>
  </si>
  <si>
    <t xml:space="preserve">RZ-21473502	</t>
  </si>
  <si>
    <t xml:space="preserve">24593996812	</t>
  </si>
  <si>
    <t>[芭堤雅]芭堤雅塔曼酒店度假村(The Tamnan Pattaya Hotel &amp; Resort)(55304260)</t>
  </si>
  <si>
    <t>家庭房&lt;2人入住&gt;&lt;不退款&gt;</t>
  </si>
  <si>
    <t>LI/KAI</t>
  </si>
  <si>
    <t xml:space="preserve">3459984	</t>
  </si>
  <si>
    <t xml:space="preserve">999224595153228	</t>
  </si>
  <si>
    <t>Fika/Anis</t>
  </si>
  <si>
    <t xml:space="preserve">3460197	</t>
  </si>
  <si>
    <t xml:space="preserve">RZ-21494038	</t>
  </si>
  <si>
    <t xml:space="preserve">999224595701372	</t>
  </si>
  <si>
    <t>一卧室套房含阳台&lt;2人入住&gt;&lt;不退款&gt;</t>
  </si>
  <si>
    <t>DANY/LAURENT</t>
  </si>
  <si>
    <t xml:space="preserve">3460373	</t>
  </si>
  <si>
    <t xml:space="preserve">279592242	</t>
  </si>
  <si>
    <t xml:space="preserve">999224595836593	</t>
  </si>
  <si>
    <t>[棉兰]巴黎酒店(De Paris Hotel)(102881074)</t>
  </si>
  <si>
    <t>TIAN/XIAOCHUN</t>
  </si>
  <si>
    <t xml:space="preserve">3460392	</t>
  </si>
  <si>
    <t xml:space="preserve">999224596598667	</t>
  </si>
  <si>
    <t>[芭堤雅]芭堤雅摩达斯度假村(Pattaya Modus Beachfront Resort)(56206376)</t>
  </si>
  <si>
    <t>WAW/CHANANPHAS</t>
  </si>
  <si>
    <t xml:space="preserve">3460585	</t>
  </si>
  <si>
    <t xml:space="preserve">291078	</t>
  </si>
  <si>
    <t xml:space="preserve">999224596938919	</t>
  </si>
  <si>
    <t>[Tanjung Riau]巴特玛假日酒店(Holiday Inn Resort Batam, an IHG Hotel)(55299714)</t>
  </si>
  <si>
    <t>标准双卧套房&lt;2人入住&gt;&lt;不退款&gt;&lt;早餐&gt;</t>
  </si>
  <si>
    <t>REN/He</t>
  </si>
  <si>
    <t xml:space="preserve">3460633	</t>
  </si>
  <si>
    <t xml:space="preserve">999224596941598	</t>
  </si>
  <si>
    <t>[巴彦勒巴]DR槟城酒店(DR Hotel Penang)(91545485)</t>
  </si>
  <si>
    <t>单人房&lt;1人入住&gt;&lt;不退款&gt;</t>
  </si>
  <si>
    <t>LAW/KUNG MING</t>
  </si>
  <si>
    <t xml:space="preserve">3460635	</t>
  </si>
  <si>
    <t xml:space="preserve">999224597299984	</t>
  </si>
  <si>
    <t>[弗洛里森特]圣路易斯西北品质酒店 I-270(Quality Inn Florissant-St Louis)(94363426)</t>
  </si>
  <si>
    <t>大号床间 - 带两张大号床&lt;2人入住&gt;&lt;不退款&gt;&lt;早餐&gt;</t>
  </si>
  <si>
    <t>Spencer/Jasmine</t>
  </si>
  <si>
    <t xml:space="preserve">3460799	</t>
  </si>
  <si>
    <t xml:space="preserve">999224597563135	</t>
  </si>
  <si>
    <t>[巴厘岛]d'普瑞玛佩蒂滕格特水明漾酒店(D'Primahotel Petitenget Seminyak 2)(69427713)</t>
  </si>
  <si>
    <t>SANGADJI/MUH ILHAM</t>
  </si>
  <si>
    <t xml:space="preserve">3460838	</t>
  </si>
  <si>
    <t xml:space="preserve">9278224	</t>
  </si>
  <si>
    <t xml:space="preserve">999224597956580	</t>
  </si>
  <si>
    <t>[金奈]姜金奈酒店(Ginger Chennai)(90363636)</t>
  </si>
  <si>
    <t>双人床房间&lt;2人入住&gt;&lt;不退款&gt;</t>
  </si>
  <si>
    <t>R/Shasivarman</t>
  </si>
  <si>
    <t xml:space="preserve">3460899	</t>
  </si>
  <si>
    <t xml:space="preserve">RZ-21532524	</t>
  </si>
  <si>
    <t xml:space="preserve">999224598337419	</t>
  </si>
  <si>
    <t>[曼谷]笃笃旅馆(Tuk Tuk Hostel)(90353617)</t>
  </si>
  <si>
    <t>大床房-带公共浴室&lt;2人入住&gt;&lt;不退款&gt;</t>
  </si>
  <si>
    <t>TSAI/TOBY</t>
  </si>
  <si>
    <t xml:space="preserve">3461067	</t>
  </si>
  <si>
    <t xml:space="preserve">7974680	</t>
  </si>
  <si>
    <t xml:space="preserve">999224598753098	</t>
  </si>
  <si>
    <t>[Srisa Chorakhe Noi]曼谷迪瓦鲁斯度假酒店(Divalux Resort and Spa Bangkok)(102880729)</t>
  </si>
  <si>
    <t>Li/Jie</t>
  </si>
  <si>
    <t xml:space="preserve">20591647c408b00723	</t>
  </si>
  <si>
    <t xml:space="preserve">999224598824081	</t>
  </si>
  <si>
    <t>[曼谷]布莱顿酒店(Brighton Hotel)(55451695)</t>
  </si>
  <si>
    <t>初级套房&lt;2人入住&gt;&lt;不退款&gt;</t>
  </si>
  <si>
    <t>IHN/CHOONKI</t>
  </si>
  <si>
    <t xml:space="preserve">3461137	</t>
  </si>
  <si>
    <t xml:space="preserve">-21543527	</t>
  </si>
  <si>
    <t xml:space="preserve">999224599162990	</t>
  </si>
  <si>
    <t>Peterson/John</t>
  </si>
  <si>
    <t xml:space="preserve">3461305	</t>
  </si>
  <si>
    <t xml:space="preserve">999224599458982	</t>
  </si>
  <si>
    <t>[巴厘岛]达法姆萨沃沃亚塞米亚克度假村(Hotel Dafam Savvoya Seminyak)(89933859)</t>
  </si>
  <si>
    <t>高级间&lt;2人入住&gt;&lt;不退款&gt;&lt;早餐&gt;</t>
  </si>
  <si>
    <t>HERDISASMITA/IDRIS</t>
  </si>
  <si>
    <t xml:space="preserve">3461340	</t>
  </si>
  <si>
    <t xml:space="preserve">999224599915605	</t>
  </si>
  <si>
    <t>[北碧]BH 广场公寓(BH Place Apartment)(90401039)</t>
  </si>
  <si>
    <t>KOTCHAPONG/SUTANYA</t>
  </si>
  <si>
    <t xml:space="preserve">3461401	</t>
  </si>
  <si>
    <t xml:space="preserve">999224601366934	</t>
  </si>
  <si>
    <t>[芭堤雅]日落公园温泉度假酒店(Sunset Park Resort &amp; Spa)(95139912)</t>
  </si>
  <si>
    <t>Sea Breeze&lt;2人入住&gt;&lt;不退款&gt;&lt;早餐&gt;</t>
  </si>
  <si>
    <t>Liang/Jiao</t>
  </si>
  <si>
    <t xml:space="preserve">3461850	</t>
  </si>
  <si>
    <t xml:space="preserve">999224602253944	</t>
  </si>
  <si>
    <t>[曼谷]艾克斯首都酒店(The Ex Capital Hotel)(90402468)</t>
  </si>
  <si>
    <t>高级房（特大床）&lt;2人入住&gt;&lt;不退款&gt;</t>
  </si>
  <si>
    <t>MAMING/NIMUHAMADFAISOL</t>
  </si>
  <si>
    <t xml:space="preserve">3462098	</t>
  </si>
  <si>
    <t xml:space="preserve">-21589953	</t>
  </si>
  <si>
    <t xml:space="preserve">999224602821889	</t>
  </si>
  <si>
    <t>[戴尔斯堡]戴尔斯堡 I-155 舒眠套房酒店(Sleep Inn &amp; Suites Dyersburg I-155)(95389462)</t>
  </si>
  <si>
    <t>特大号床间&lt;2人入住&gt;&lt;不退款&gt;&lt;早餐&gt;</t>
  </si>
  <si>
    <t>Latham/Ashley</t>
  </si>
  <si>
    <t xml:space="preserve">3462333	</t>
  </si>
  <si>
    <t xml:space="preserve">999224602856911	</t>
  </si>
  <si>
    <t>[鹿特丹]鹿特丹市中心宜必思酒店(Ibis Rotterdam City Centre)(70790734)</t>
  </si>
  <si>
    <t>双人床房&lt;2人入住&gt;&lt;不退款&gt;</t>
  </si>
  <si>
    <t>FENG/ZONGLIANG,HE/ZHAOYANG</t>
  </si>
  <si>
    <t xml:space="preserve">3462341	</t>
  </si>
  <si>
    <t xml:space="preserve">999224603084207	</t>
  </si>
  <si>
    <t>高级双床房&lt;2人入住&gt;&lt;不退款&gt;</t>
  </si>
  <si>
    <t>JULSOM/SIWAPORN</t>
  </si>
  <si>
    <t xml:space="preserve">3462382	</t>
  </si>
  <si>
    <t xml:space="preserve">-21607035	</t>
  </si>
  <si>
    <t xml:space="preserve">999224604135653	</t>
  </si>
  <si>
    <t>SUPHACHAT/KORNBUNYA,CHAIWONG/CHALERMKEAT</t>
  </si>
  <si>
    <t xml:space="preserve">3462722	</t>
  </si>
  <si>
    <t xml:space="preserve">-21632512	</t>
  </si>
  <si>
    <t xml:space="preserve">999224604188754	</t>
  </si>
  <si>
    <t>[曼谷]国家邮政局天堂酒店(Spb Paradise)(89917201)</t>
  </si>
  <si>
    <t>高级双人房&lt;2人入住&gt;&lt;不退款&gt;</t>
  </si>
  <si>
    <t>BUNPHADUNG/PATIWAT</t>
  </si>
  <si>
    <t xml:space="preserve">3462903	</t>
  </si>
  <si>
    <t xml:space="preserve">NAN	</t>
  </si>
  <si>
    <t xml:space="preserve">999224604497982	</t>
  </si>
  <si>
    <t>[清迈]查那广场兰纳酒店(Chanaplace Lanna)(55666006)</t>
  </si>
  <si>
    <t>Double upper 4th floor&lt;2人入住&gt;&lt;不退款&gt;</t>
  </si>
  <si>
    <t>PHANTHONG/NITIWAT</t>
  </si>
  <si>
    <t xml:space="preserve">3462970	</t>
  </si>
  <si>
    <t xml:space="preserve">999224604577041	</t>
  </si>
  <si>
    <t>LI/XIANG</t>
  </si>
  <si>
    <t xml:space="preserve">3462985	</t>
  </si>
  <si>
    <t xml:space="preserve">20591647ca0b59b241	</t>
  </si>
  <si>
    <t xml:space="preserve">999224604719601	</t>
  </si>
  <si>
    <t>[迪拜]迪拜互联网城智选假日酒店(Holiday Inn Express Dubai Internet City, an IHG Hotel)(55299208)</t>
  </si>
  <si>
    <t>标准房&lt;2人入住&gt;&lt;不退款&gt;&lt;早餐&gt;</t>
  </si>
  <si>
    <t>Jiang/Yong wei</t>
  </si>
  <si>
    <t xml:space="preserve">3463022	</t>
  </si>
  <si>
    <t xml:space="preserve">From Allocation	</t>
  </si>
  <si>
    <t xml:space="preserve">999224604943909	</t>
  </si>
  <si>
    <t>[亨特斯维尔]亨特斯维尔诺曼湖附近凯艺酒店(Quality Inn Huntersville Near Lake Norman)(90370740)</t>
  </si>
  <si>
    <t>特大号床间&lt;2人入住&gt;&lt;不退款&gt;</t>
  </si>
  <si>
    <t>Trussell/Richard Lee</t>
  </si>
  <si>
    <t xml:space="preserve">3463120	</t>
  </si>
  <si>
    <t xml:space="preserve">999223998752360	</t>
  </si>
  <si>
    <t>调整</t>
  </si>
  <si>
    <t>[迪拜]迪拜龙城高级旅馆(Premier Inn Dubai Dragon Mart)(97259881)</t>
  </si>
  <si>
    <t>WU/NAN,WU/JIAQING</t>
  </si>
  <si>
    <t xml:space="preserve">3324847	</t>
  </si>
  <si>
    <t xml:space="preserve">8964SE160160	</t>
  </si>
  <si>
    <t>,</t>
  </si>
  <si>
    <t>本期收回538元</t>
  </si>
  <si>
    <t>HKD 249450</t>
  </si>
  <si>
    <t>A230608091632911</t>
  </si>
  <si>
    <t>A230608091714911</t>
  </si>
  <si>
    <t xml:space="preserve">总计：249450HKD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</si>
  <si>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</si>
  <si>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</si>
  <si>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</si>
  <si>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</si>
  <si>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</si>
  <si>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</si>
  <si>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</si>
  <si>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</si>
  <si>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</si>
  <si>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</si>
  <si>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</si>
  <si>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</si>
  <si>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</si>
  <si>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</si>
  <si>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</si>
  <si>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</si>
  <si>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</si>
  <si>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</si>
  <si>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</si>
  <si>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2023-06-04</t>
  </si>
  <si>
    <t>3463022</t>
  </si>
  <si>
    <t>迪拜互联网城智选假日酒店</t>
  </si>
  <si>
    <t>Jiang Yong wei</t>
  </si>
  <si>
    <t>2023-06-05</t>
  </si>
  <si>
    <t>退房日周结</t>
  </si>
  <si>
    <t>331.35</t>
  </si>
  <si>
    <t>365.00</t>
  </si>
  <si>
    <t>0</t>
  </si>
  <si>
    <t>0.00</t>
  </si>
  <si>
    <t>携程汇智国际直连</t>
  </si>
  <si>
    <t>925</t>
  </si>
  <si>
    <t>2023-06-04 22:43:52</t>
  </si>
  <si>
    <t>否</t>
  </si>
  <si>
    <t>汇智国际旅游发展有限公司</t>
  </si>
  <si>
    <t>直连</t>
  </si>
  <si>
    <t>阿拉伯联合酋长国</t>
  </si>
  <si>
    <t>3462985</t>
  </si>
  <si>
    <t>曼谷迪瓦鲁斯度假酒店</t>
  </si>
  <si>
    <t>LI XIANG</t>
  </si>
  <si>
    <t>261.45</t>
  </si>
  <si>
    <t>288.00</t>
  </si>
  <si>
    <t>2023-06-04 22:32:39</t>
  </si>
  <si>
    <t>泰国</t>
  </si>
  <si>
    <t>3462970</t>
  </si>
  <si>
    <t>查那广场兰纳酒店</t>
  </si>
  <si>
    <t>PHANTHONG NITIWAT</t>
  </si>
  <si>
    <t>206.98</t>
  </si>
  <si>
    <t>228.00</t>
  </si>
  <si>
    <t>2023-06-04 22:26:27</t>
  </si>
  <si>
    <t>3462903</t>
  </si>
  <si>
    <t>国家邮政局天堂酒店</t>
  </si>
  <si>
    <t>BUNPHADUNG PATIWAT</t>
  </si>
  <si>
    <t>155.23</t>
  </si>
  <si>
    <t>171.00</t>
  </si>
  <si>
    <t>2023-06-04 22:03:12</t>
  </si>
  <si>
    <t>3462382</t>
  </si>
  <si>
    <t>曼谷爱湾酒店</t>
  </si>
  <si>
    <t>JULSOM SIWAPORN</t>
  </si>
  <si>
    <t>205.16</t>
  </si>
  <si>
    <t>226.00</t>
  </si>
  <si>
    <t>2023-06-04 20:41:31</t>
  </si>
  <si>
    <t>3462333</t>
  </si>
  <si>
    <t>戴尔斯堡 I-155 舒眠套房酒店</t>
  </si>
  <si>
    <t>Latham Ashley</t>
  </si>
  <si>
    <t>780.71</t>
  </si>
  <si>
    <t>860.00</t>
  </si>
  <si>
    <t>2023-06-04 20:20:13</t>
  </si>
  <si>
    <t>美国</t>
  </si>
  <si>
    <t>3462098</t>
  </si>
  <si>
    <t>库鲁格通精品酒店</t>
  </si>
  <si>
    <t>MAMING NIMUHAMADFAISOL</t>
  </si>
  <si>
    <t>235.12</t>
  </si>
  <si>
    <t>259.00</t>
  </si>
  <si>
    <t>2023-06-04 19:34:41</t>
  </si>
  <si>
    <t>3462722</t>
  </si>
  <si>
    <t>SUPHACHAT KORNBUNYA,CHAIWONG CHALERMKEAT</t>
  </si>
  <si>
    <t>470.24</t>
  </si>
  <si>
    <t>518.00</t>
  </si>
  <si>
    <t>2023-06-04 21:59:13</t>
  </si>
  <si>
    <t>3461340</t>
  </si>
  <si>
    <t>达法姆萨沃沃亚塞米亚克度假村</t>
  </si>
  <si>
    <t>HERDISASMITA IDRIS</t>
  </si>
  <si>
    <t>165.22</t>
  </si>
  <si>
    <t>182.00</t>
  </si>
  <si>
    <t>2023-06-04 16:30:10</t>
  </si>
  <si>
    <t>印度尼西亚</t>
  </si>
  <si>
    <t>3461305</t>
  </si>
  <si>
    <t>OYO拉斯维加斯娱乐场酒店</t>
  </si>
  <si>
    <t>Peterson John</t>
  </si>
  <si>
    <t>166.13</t>
  </si>
  <si>
    <t>183.00</t>
  </si>
  <si>
    <t>2023-06-04 16:12:27</t>
  </si>
  <si>
    <t>3461137</t>
  </si>
  <si>
    <t>布莱顿酒店</t>
  </si>
  <si>
    <t>IHN CHOONKI</t>
  </si>
  <si>
    <t>360.40</t>
  </si>
  <si>
    <t>397.00</t>
  </si>
  <si>
    <t>2023-06-04 15:47:30</t>
  </si>
  <si>
    <t>3461122</t>
  </si>
  <si>
    <t>Li Jie</t>
  </si>
  <si>
    <t>2023-06-04 15:42:34</t>
  </si>
  <si>
    <t>3461401</t>
  </si>
  <si>
    <t>BH 广场公寓</t>
  </si>
  <si>
    <t>KOTCHAPONG SUTANYA</t>
  </si>
  <si>
    <t>237.84</t>
  </si>
  <si>
    <t>262.00</t>
  </si>
  <si>
    <t>2023-06-04 17:00:31</t>
  </si>
  <si>
    <t>3462341</t>
  </si>
  <si>
    <t>鹿特丹市中心宜必思酒店</t>
  </si>
  <si>
    <t>FENG ZONGLIANG,HE ZHAOYANG</t>
  </si>
  <si>
    <t>533.79</t>
  </si>
  <si>
    <t>588.00</t>
  </si>
  <si>
    <t>2023-06-04 20:22:33</t>
  </si>
  <si>
    <t>荷兰</t>
  </si>
  <si>
    <t>3461067</t>
  </si>
  <si>
    <t>图克图克青年旅舍</t>
  </si>
  <si>
    <t>TSAI TOBY</t>
  </si>
  <si>
    <t>116.20</t>
  </si>
  <si>
    <t>128.00</t>
  </si>
  <si>
    <t>2023-06-04 15:14:20</t>
  </si>
  <si>
    <t>3460799</t>
  </si>
  <si>
    <t>圣路易斯西北品质酒店 I-270</t>
  </si>
  <si>
    <t>Spencer Jasmine</t>
  </si>
  <si>
    <t>451.18</t>
  </si>
  <si>
    <t>497.00</t>
  </si>
  <si>
    <t>2023-06-04 14:05:53</t>
  </si>
  <si>
    <t>3460585</t>
  </si>
  <si>
    <t>芭堤雅摩达斯度假村</t>
  </si>
  <si>
    <t>WAW CHANANPHAS</t>
  </si>
  <si>
    <t>500.20</t>
  </si>
  <si>
    <t>551.00</t>
  </si>
  <si>
    <t>2023-06-04 13:29:56</t>
  </si>
  <si>
    <t>直采</t>
  </si>
  <si>
    <t>3460392</t>
  </si>
  <si>
    <t>巴黎饭店</t>
  </si>
  <si>
    <t>TIAN XIAOCHUN</t>
  </si>
  <si>
    <t>208.79</t>
  </si>
  <si>
    <t>230.00</t>
  </si>
  <si>
    <t>2023-06-04 12:37:21</t>
  </si>
  <si>
    <t>3460373</t>
  </si>
  <si>
    <t>曼谷萨通JC凯文酒店</t>
  </si>
  <si>
    <t>DANY LAURENT</t>
  </si>
  <si>
    <t>459.35</t>
  </si>
  <si>
    <t>506.00</t>
  </si>
  <si>
    <t>2023-06-04 12:35:42</t>
  </si>
  <si>
    <t>3460197</t>
  </si>
  <si>
    <t>丹那阿邦至爱酒店 - 赛德恩格</t>
  </si>
  <si>
    <t>Fika Anis</t>
  </si>
  <si>
    <t>141.62</t>
  </si>
  <si>
    <t>156.00</t>
  </si>
  <si>
    <t>2023-06-04 12:05:17</t>
  </si>
  <si>
    <t>3460635</t>
  </si>
  <si>
    <t>DR槟城酒店</t>
  </si>
  <si>
    <t>LAW KUNG MING</t>
  </si>
  <si>
    <t>221.50</t>
  </si>
  <si>
    <t>244.00</t>
  </si>
  <si>
    <t>2023-06-04 13:44:27</t>
  </si>
  <si>
    <t>马来西亚</t>
  </si>
  <si>
    <t>3460633</t>
  </si>
  <si>
    <t>巴淡岛假日度假酒店</t>
  </si>
  <si>
    <t>REN He</t>
  </si>
  <si>
    <t>571.01</t>
  </si>
  <si>
    <t>629.00</t>
  </si>
  <si>
    <t>2023-06-04 13:43:42</t>
  </si>
  <si>
    <t>3459984</t>
  </si>
  <si>
    <t>芭堤雅塔曼酒店度假村</t>
  </si>
  <si>
    <t>LI KAI</t>
  </si>
  <si>
    <t>345.87</t>
  </si>
  <si>
    <t>381.00</t>
  </si>
  <si>
    <t>2023-06-04 10:55:25</t>
  </si>
  <si>
    <t>3459973</t>
  </si>
  <si>
    <t>住宿酒店</t>
  </si>
  <si>
    <t>Ye Weiyi,Zheng Jianing</t>
  </si>
  <si>
    <t>2023-06-04 10:59:13</t>
  </si>
  <si>
    <t>3459980</t>
  </si>
  <si>
    <t>MARJANI EKA</t>
  </si>
  <si>
    <t>2023-06-04 11:02:48</t>
  </si>
  <si>
    <t>3459630</t>
  </si>
  <si>
    <t xml:space="preserve">玛丽蒂姆法兰克福酒店  </t>
  </si>
  <si>
    <t>Mujkanovic Benjamin</t>
  </si>
  <si>
    <t>654.52</t>
  </si>
  <si>
    <t>721.00</t>
  </si>
  <si>
    <t>2023-06-04 08:21:40</t>
  </si>
  <si>
    <t>德国</t>
  </si>
  <si>
    <t>3463120</t>
  </si>
  <si>
    <t>亨特斯维尔诺曼湖附近凯艺酒店</t>
  </si>
  <si>
    <t>Trussell Richard Lee</t>
  </si>
  <si>
    <t>639.09</t>
  </si>
  <si>
    <t>704.00</t>
  </si>
  <si>
    <t>2023-06-04 23:02:06</t>
  </si>
  <si>
    <t>3459427</t>
  </si>
  <si>
    <t>曼谷通罗宿之桥套房酒店</t>
  </si>
  <si>
    <t>HUANG MINGKAI</t>
  </si>
  <si>
    <t>656.34</t>
  </si>
  <si>
    <t>723.00</t>
  </si>
  <si>
    <t>2023-06-04 04:11:54</t>
  </si>
  <si>
    <t>3459395</t>
  </si>
  <si>
    <t>诺丁汉特里维尔斯摄政酒店</t>
  </si>
  <si>
    <t>Flynn Tapiwa</t>
  </si>
  <si>
    <t>375.83</t>
  </si>
  <si>
    <t>414.00</t>
  </si>
  <si>
    <t>2023-06-04 03:40:23</t>
  </si>
  <si>
    <t>英国</t>
  </si>
  <si>
    <t>3459333</t>
  </si>
  <si>
    <t>尼亚加拉瀑布华美达酒店</t>
  </si>
  <si>
    <t>Nada Mohamed</t>
  </si>
  <si>
    <t>510.18</t>
  </si>
  <si>
    <t>562.00</t>
  </si>
  <si>
    <t>2023-06-04 01:58:21</t>
  </si>
  <si>
    <t>加拿大</t>
  </si>
  <si>
    <t>3460899</t>
  </si>
  <si>
    <t>姜晨奈酒店</t>
  </si>
  <si>
    <t>R Shasivarman</t>
  </si>
  <si>
    <t>225.13</t>
  </si>
  <si>
    <t>248.00</t>
  </si>
  <si>
    <t>2023-06-04 14:48:14</t>
  </si>
  <si>
    <t>印度</t>
  </si>
  <si>
    <t>3459974</t>
  </si>
  <si>
    <t>Sun Ce,Huang Xinyu</t>
  </si>
  <si>
    <t>2023-06-04 11:00:31</t>
  </si>
  <si>
    <t>3459315</t>
  </si>
  <si>
    <t>AI XUCUN,Ren Yufan</t>
  </si>
  <si>
    <t>256.00</t>
  </si>
  <si>
    <t>282.00</t>
  </si>
  <si>
    <t>2023-06-04 01:44:03</t>
  </si>
  <si>
    <t>2023-06-03</t>
  </si>
  <si>
    <t>3459016</t>
  </si>
  <si>
    <t>普吉岛机场广场酒店</t>
  </si>
  <si>
    <t>PAEWSAWANG THERDKHWAN</t>
  </si>
  <si>
    <t>249.95</t>
  </si>
  <si>
    <t>276.00</t>
  </si>
  <si>
    <t>2023-06-03 23:17:00</t>
  </si>
  <si>
    <t>3458790</t>
  </si>
  <si>
    <t>云顶高原瑞园酒店及高级公寓</t>
  </si>
  <si>
    <t>WONG LI PAU</t>
  </si>
  <si>
    <t>351.37</t>
  </si>
  <si>
    <t>388.00</t>
  </si>
  <si>
    <t>2023-06-03 22:25:50</t>
  </si>
  <si>
    <t>3458462</t>
  </si>
  <si>
    <t>KHADIJAH SITI</t>
  </si>
  <si>
    <t>542.45</t>
  </si>
  <si>
    <t>599.00</t>
  </si>
  <si>
    <t>2023-06-03 21:08:26</t>
  </si>
  <si>
    <t>3458335</t>
  </si>
  <si>
    <t>萨皮尔格尔内尔酒店</t>
  </si>
  <si>
    <t>Trautmann Anna</t>
  </si>
  <si>
    <t>751.65</t>
  </si>
  <si>
    <t>830.00</t>
  </si>
  <si>
    <t>2023-06-03 20:59:42</t>
  </si>
  <si>
    <t>法国</t>
  </si>
  <si>
    <t>3457956</t>
  </si>
  <si>
    <t>SULEHIN SITI ZAHARAH</t>
  </si>
  <si>
    <t>2023-06-03 19:25:39</t>
  </si>
  <si>
    <t>3457929</t>
  </si>
  <si>
    <t>克里斯塔尔酒店 库邦</t>
  </si>
  <si>
    <t>Vioren dr,Vioren dr</t>
  </si>
  <si>
    <t>149.42</t>
  </si>
  <si>
    <t>165.00</t>
  </si>
  <si>
    <t>2023-06-03 19:11:57</t>
  </si>
  <si>
    <t>3457913</t>
  </si>
  <si>
    <t>KASSIM MOHD HELME</t>
  </si>
  <si>
    <t>431.07</t>
  </si>
  <si>
    <t>476.00</t>
  </si>
  <si>
    <t>2023-06-03 19:06:18</t>
  </si>
  <si>
    <t>3457389</t>
  </si>
  <si>
    <t>MAHADZAN SITI NUR AIN</t>
  </si>
  <si>
    <t>399.37</t>
  </si>
  <si>
    <t>441.00</t>
  </si>
  <si>
    <t>2023-06-03 17:39:38</t>
  </si>
  <si>
    <t>3460838</t>
  </si>
  <si>
    <t>d'普瑞玛佩蒂滕格特水明漾酒店</t>
  </si>
  <si>
    <t>SANGADJI MUH ILHAM</t>
  </si>
  <si>
    <t>244.20</t>
  </si>
  <si>
    <t>269.00</t>
  </si>
  <si>
    <t>2023-06-04 14:22:07</t>
  </si>
  <si>
    <t>3456230</t>
  </si>
  <si>
    <t>LAGAMY OSAMA MOHYELDIN</t>
  </si>
  <si>
    <t>709.08</t>
  </si>
  <si>
    <t>783.00</t>
  </si>
  <si>
    <t>2023-06-03 13:22:38</t>
  </si>
  <si>
    <t>3459509</t>
  </si>
  <si>
    <t>华纳酒店</t>
  </si>
  <si>
    <t>ZHAI MINGSHENG</t>
  </si>
  <si>
    <t>1293.62</t>
  </si>
  <si>
    <t>1425.00</t>
  </si>
  <si>
    <t>2023-06-04 06:47:10</t>
  </si>
  <si>
    <t>3457698</t>
  </si>
  <si>
    <t>吉隆坡辉煌酒店</t>
  </si>
  <si>
    <t>LIM ANSON</t>
  </si>
  <si>
    <t>275.30</t>
  </si>
  <si>
    <t>304.00</t>
  </si>
  <si>
    <t>2023-06-03 18:40:01</t>
  </si>
  <si>
    <t>3455429</t>
  </si>
  <si>
    <t>GAO SONG</t>
  </si>
  <si>
    <t>576.87</t>
  </si>
  <si>
    <t>637.00</t>
  </si>
  <si>
    <t>2023-06-03 10:16:20</t>
  </si>
  <si>
    <t>3455171</t>
  </si>
  <si>
    <t>阿尔伯克基东部戴斯汽车旅馆</t>
  </si>
  <si>
    <t>ROEVENS TINA</t>
  </si>
  <si>
    <t>395.75</t>
  </si>
  <si>
    <t>437.00</t>
  </si>
  <si>
    <t>2023-06-03 08:59:54</t>
  </si>
  <si>
    <t>3455143</t>
  </si>
  <si>
    <t>克莱顿广场酒店</t>
  </si>
  <si>
    <t>STEWART ANDREW</t>
  </si>
  <si>
    <t>993.44</t>
  </si>
  <si>
    <t>1097.00</t>
  </si>
  <si>
    <t>2023-06-03 08:46:28</t>
  </si>
  <si>
    <t>3455080</t>
  </si>
  <si>
    <t>SAFIE FAIZAH</t>
  </si>
  <si>
    <t>557.85</t>
  </si>
  <si>
    <t>616.00</t>
  </si>
  <si>
    <t>2023-06-03 08:12:53</t>
  </si>
  <si>
    <t>3454650</t>
  </si>
  <si>
    <t>吉隆坡嘉登斯圣吉尔斯签名酒店及公寓</t>
  </si>
  <si>
    <t>CHEN HOYEH</t>
  </si>
  <si>
    <t>1159.12</t>
  </si>
  <si>
    <t>1276.00</t>
  </si>
  <si>
    <t>2023-06-03 00:36:06</t>
  </si>
  <si>
    <t>2023-06-02</t>
  </si>
  <si>
    <t>3453680</t>
  </si>
  <si>
    <t>亚洲机场饭店</t>
  </si>
  <si>
    <t>SUKPRASERT LUKKANA</t>
  </si>
  <si>
    <t>396.06</t>
  </si>
  <si>
    <t>436.00</t>
  </si>
  <si>
    <t>2023-06-02 20:53:49</t>
  </si>
  <si>
    <t>3453633</t>
  </si>
  <si>
    <t>槟城彩虹天堂海滩度假村酒店</t>
  </si>
  <si>
    <t>Sritharan Sritharan</t>
  </si>
  <si>
    <t>287.05</t>
  </si>
  <si>
    <t>316.00</t>
  </si>
  <si>
    <t>2023-06-02 20:32:06</t>
  </si>
  <si>
    <t>3452525</t>
  </si>
  <si>
    <t>德维拉素万那普酒店</t>
  </si>
  <si>
    <t>RUEPRAPHAN ITSARIYAPHON,SEESUWAN PARINTRON</t>
  </si>
  <si>
    <t>143.53</t>
  </si>
  <si>
    <t>158.00</t>
  </si>
  <si>
    <t>2023-06-02 16:51:14</t>
  </si>
  <si>
    <t>3452410</t>
  </si>
  <si>
    <t>YUSOF FIRDAUS</t>
  </si>
  <si>
    <t>2023-06-02 16:07:43</t>
  </si>
  <si>
    <t>3451365</t>
  </si>
  <si>
    <t>SHUHAIMI MUHAMMAD AZRIN</t>
  </si>
  <si>
    <t>574.11</t>
  </si>
  <si>
    <t>632.00</t>
  </si>
  <si>
    <t>2023-06-02 12:03:27</t>
  </si>
  <si>
    <t>3451205</t>
  </si>
  <si>
    <t>釜山格兰德朝鲜酒店</t>
  </si>
  <si>
    <t>AHN JAEWOO</t>
  </si>
  <si>
    <t>1945.79</t>
  </si>
  <si>
    <t>2142.00</t>
  </si>
  <si>
    <t>2023-06-02 11:39:45</t>
  </si>
  <si>
    <t>韩国</t>
  </si>
  <si>
    <t>3450963</t>
  </si>
  <si>
    <t>兰卡威卡马度假村</t>
  </si>
  <si>
    <t>CAI JIANUO,SHAN YUQI</t>
  </si>
  <si>
    <t>1046.48</t>
  </si>
  <si>
    <t>1152.00</t>
  </si>
  <si>
    <t>2023-06-02 10:38:37</t>
  </si>
  <si>
    <t>3455987</t>
  </si>
  <si>
    <t>兰卡威阿瑟尼亚度假酒店</t>
  </si>
  <si>
    <t>ZHENG LONG</t>
  </si>
  <si>
    <t>246.32</t>
  </si>
  <si>
    <t>272.00</t>
  </si>
  <si>
    <t>2023-06-03 12:50:47</t>
  </si>
  <si>
    <t>3450453</t>
  </si>
  <si>
    <t>美洲南宫酒店</t>
  </si>
  <si>
    <t>FORTUNATO JOAO BATISTA DE OLIVEIRA</t>
  </si>
  <si>
    <t>615.90</t>
  </si>
  <si>
    <t>678.00</t>
  </si>
  <si>
    <t>2023-06-02 06:46:36</t>
  </si>
  <si>
    <t>巴西</t>
  </si>
  <si>
    <t>3459644</t>
  </si>
  <si>
    <t>丰盛港默林旅馆</t>
  </si>
  <si>
    <t>JAMALI NORIZAH</t>
  </si>
  <si>
    <t>296.85</t>
  </si>
  <si>
    <t>327.00</t>
  </si>
  <si>
    <t>2023-06-04 08:29:52</t>
  </si>
  <si>
    <t>3450161</t>
  </si>
  <si>
    <t>ABDUL LATIP NURULAINI</t>
  </si>
  <si>
    <t>351.34</t>
  </si>
  <si>
    <t>386.00</t>
  </si>
  <si>
    <t>2023-06-02 08:05:30</t>
  </si>
  <si>
    <t>2023-06-01</t>
  </si>
  <si>
    <t>3449797</t>
  </si>
  <si>
    <t>雅加达瓦希德哈西姆智选假日酒店</t>
  </si>
  <si>
    <t>KALUMPASUT KARN</t>
  </si>
  <si>
    <t>847.40</t>
  </si>
  <si>
    <t>931.00</t>
  </si>
  <si>
    <t>2023-06-01 23:21:43</t>
  </si>
  <si>
    <t>3449150</t>
  </si>
  <si>
    <t>曼谷之夜酒店</t>
  </si>
  <si>
    <t>MOHAMEDSAID BRAHIM</t>
  </si>
  <si>
    <t>1316.15</t>
  </si>
  <si>
    <t>1446.00</t>
  </si>
  <si>
    <t>2023-06-01 21:17:37</t>
  </si>
  <si>
    <t>3449092</t>
  </si>
  <si>
    <t>ABDUL RAZAK ABDUL RAHIM</t>
  </si>
  <si>
    <t>1233.32</t>
  </si>
  <si>
    <t>1355.00</t>
  </si>
  <si>
    <t>2023-06-01 21:03:16</t>
  </si>
  <si>
    <t>3448320</t>
  </si>
  <si>
    <t>Solis Javier</t>
  </si>
  <si>
    <t>147.45</t>
  </si>
  <si>
    <t>162.00</t>
  </si>
  <si>
    <t>2023-06-01 18:38:10</t>
  </si>
  <si>
    <t>3447636</t>
  </si>
  <si>
    <t>德兰纳酒店</t>
  </si>
  <si>
    <t>YANG JIN</t>
  </si>
  <si>
    <t>633.50</t>
  </si>
  <si>
    <t>696.00</t>
  </si>
  <si>
    <t>2023-06-01 15:41:13</t>
  </si>
  <si>
    <t>3446784</t>
  </si>
  <si>
    <t>ABDULLAH MOHAMAT TAHAR</t>
  </si>
  <si>
    <t>354.98</t>
  </si>
  <si>
    <t>390.00</t>
  </si>
  <si>
    <t>2023-06-01 12:09:37</t>
  </si>
  <si>
    <t>3450804</t>
  </si>
  <si>
    <t>岡田马尼拉</t>
  </si>
  <si>
    <t>KIM MYOUNGHEE</t>
  </si>
  <si>
    <t>1895.83</t>
  </si>
  <si>
    <t>2087.00</t>
  </si>
  <si>
    <t>2023-06-02 09:57:55</t>
  </si>
  <si>
    <t>菲律宾</t>
  </si>
  <si>
    <t>3446306</t>
  </si>
  <si>
    <t>LEE HYOJI</t>
  </si>
  <si>
    <t>2351.96</t>
  </si>
  <si>
    <t>2584.00</t>
  </si>
  <si>
    <t>2023-06-01 10:03:21</t>
  </si>
  <si>
    <t>3445396</t>
  </si>
  <si>
    <t>萨拜迪公寓式客房酒店</t>
  </si>
  <si>
    <t>MANKLANG PARICHAT</t>
  </si>
  <si>
    <t>192.03</t>
  </si>
  <si>
    <t>212.00</t>
  </si>
  <si>
    <t>2023-06-01 00:19:01</t>
  </si>
  <si>
    <t>2023-05-31</t>
  </si>
  <si>
    <t>3444889</t>
  </si>
  <si>
    <t>CHIN CHIN LAY</t>
  </si>
  <si>
    <t>482.79</t>
  </si>
  <si>
    <t>533.00</t>
  </si>
  <si>
    <t>2023-05-31 22:31:02</t>
  </si>
  <si>
    <t>3444530</t>
  </si>
  <si>
    <t>R马尔温泉度假酒店</t>
  </si>
  <si>
    <t>RAI KONARK,RAI RITIK</t>
  </si>
  <si>
    <t>1657.61</t>
  </si>
  <si>
    <t>1830.00</t>
  </si>
  <si>
    <t>2023-05-31 21:15:59</t>
  </si>
  <si>
    <t>3450337</t>
  </si>
  <si>
    <t>吕埃玛尔曼森宜必思快捷酒店</t>
  </si>
  <si>
    <t>Eyidi Charles</t>
  </si>
  <si>
    <t>1982.13</t>
  </si>
  <si>
    <t>2182.00</t>
  </si>
  <si>
    <t>2023-06-02 03:41:33</t>
  </si>
  <si>
    <t>3443884</t>
  </si>
  <si>
    <t>奎斯特宿务酒店及会议中心</t>
  </si>
  <si>
    <t>HUANG WENTING,ZHANG CHENG</t>
  </si>
  <si>
    <t>680.26</t>
  </si>
  <si>
    <t>751.00</t>
  </si>
  <si>
    <t>2023-05-31 19:13:22</t>
  </si>
  <si>
    <t>3443584</t>
  </si>
  <si>
    <t>希顿芭堤雅军营酒店</t>
  </si>
  <si>
    <t>PARK SUKJUN,KO KWANGSEONG</t>
  </si>
  <si>
    <t>1989.14</t>
  </si>
  <si>
    <t>2196.00</t>
  </si>
  <si>
    <t>2023-05-31 18:12:48</t>
  </si>
  <si>
    <t>3441725</t>
  </si>
  <si>
    <t>华欣丽笙水疗度假村</t>
  </si>
  <si>
    <t>CHADHA RAMNEEK</t>
  </si>
  <si>
    <t>4115.96</t>
  </si>
  <si>
    <t>4544.00</t>
  </si>
  <si>
    <t>2023-05-31 10:35:33</t>
  </si>
  <si>
    <t>2023-05-30</t>
  </si>
  <si>
    <t>3440466</t>
  </si>
  <si>
    <t>BOONTARAK ROSSARIN</t>
  </si>
  <si>
    <t>1025.82</t>
  </si>
  <si>
    <t>1133.00</t>
  </si>
  <si>
    <t>2023-05-30 23:48:54</t>
  </si>
  <si>
    <t>3438925</t>
  </si>
  <si>
    <t>吉隆坡柏威年酒店 · 悦榕庄管理</t>
  </si>
  <si>
    <t>WEE JEE NEE</t>
  </si>
  <si>
    <t>3009.55</t>
  </si>
  <si>
    <t>3324.00</t>
  </si>
  <si>
    <t>2023-05-30 17:06:24</t>
  </si>
  <si>
    <t>3455906</t>
  </si>
  <si>
    <t>欧文达拉斯沃斯堡国际机场南温德姆速 8 酒店</t>
  </si>
  <si>
    <t>Ronald Drazi</t>
  </si>
  <si>
    <t>822.28</t>
  </si>
  <si>
    <t>908.00</t>
  </si>
  <si>
    <t>2023-06-03 12:08:31</t>
  </si>
  <si>
    <t>3437375</t>
  </si>
  <si>
    <t>KANG HAN WOONG</t>
  </si>
  <si>
    <t>1958.38</t>
  </si>
  <si>
    <t>2163.00</t>
  </si>
  <si>
    <t>2023-05-30 09:28:06</t>
  </si>
  <si>
    <t>3444289</t>
  </si>
  <si>
    <t>乔治城市精品酒店</t>
  </si>
  <si>
    <t>King Joe</t>
  </si>
  <si>
    <t>6079.73</t>
  </si>
  <si>
    <t>6712.00</t>
  </si>
  <si>
    <t>2023-05-31 21:15:38</t>
  </si>
  <si>
    <t>马耳他</t>
  </si>
  <si>
    <t>3436923</t>
  </si>
  <si>
    <t>亚特兰大马奎斯万豪酒店</t>
  </si>
  <si>
    <t>VALENTINE KESI</t>
  </si>
  <si>
    <t>2350.42</t>
  </si>
  <si>
    <t>2596.00</t>
  </si>
  <si>
    <t>2023-05-30 02:48:49</t>
  </si>
  <si>
    <t>3437397</t>
  </si>
  <si>
    <t>苏迪玛鲁托鲁瓦湖酒店</t>
  </si>
  <si>
    <t>Wu Shengnan</t>
  </si>
  <si>
    <t>737.00</t>
  </si>
  <si>
    <t>814.00</t>
  </si>
  <si>
    <t>2023-05-30 09:39:46</t>
  </si>
  <si>
    <t>新西兰</t>
  </si>
  <si>
    <t>3436911</t>
  </si>
  <si>
    <t>卡马尼亚佩蒂滕格特水明漾酒店</t>
  </si>
  <si>
    <t>PAN CHENXI</t>
  </si>
  <si>
    <t>496.16</t>
  </si>
  <si>
    <t>548.00</t>
  </si>
  <si>
    <t>2023-05-30 02:30:20</t>
  </si>
  <si>
    <t>3436875</t>
  </si>
  <si>
    <t>Heng Bai Kun</t>
  </si>
  <si>
    <t>1850.64</t>
  </si>
  <si>
    <t>2044.00</t>
  </si>
  <si>
    <t>2023-05-30 22:01:30</t>
  </si>
  <si>
    <t>2023-05-29</t>
  </si>
  <si>
    <t>3435901</t>
  </si>
  <si>
    <t>吉隆坡宾乐雅服务公寓</t>
  </si>
  <si>
    <t>JUMADI DWI MAWARNY,BINMOHAMEDNOOR MOHAMED HASLI,JUMADI DWI INTAN MELINY</t>
  </si>
  <si>
    <t>2983.20</t>
  </si>
  <si>
    <t>3300.00</t>
  </si>
  <si>
    <t>2023-05-29 20:49:40</t>
  </si>
  <si>
    <t>3434486</t>
  </si>
  <si>
    <t>槟城火烈鸟海滩酒店</t>
  </si>
  <si>
    <t>MDEEN SHABIR,SHABIR SHAMIR</t>
  </si>
  <si>
    <t>1403.01</t>
  </si>
  <si>
    <t>1552.00</t>
  </si>
  <si>
    <t>2023-05-29 14:35:44</t>
  </si>
  <si>
    <t>3434404</t>
  </si>
  <si>
    <t>圣迭戈旧城舒适酒店</t>
  </si>
  <si>
    <t>Ayala Robert Leonard</t>
  </si>
  <si>
    <t>3285.14</t>
  </si>
  <si>
    <t>3634.00</t>
  </si>
  <si>
    <t>2023-05-29 13:51:35</t>
  </si>
  <si>
    <t>3434297</t>
  </si>
  <si>
    <t>NOVENTIUS CHRISTOPHER</t>
  </si>
  <si>
    <t>702.41</t>
  </si>
  <si>
    <t>777.00</t>
  </si>
  <si>
    <t>2023-05-29 13:00:36</t>
  </si>
  <si>
    <t>3433845</t>
  </si>
  <si>
    <t>Scholtz Sandra</t>
  </si>
  <si>
    <t>2023-05-29 08:56:54</t>
  </si>
  <si>
    <t>3433777</t>
  </si>
  <si>
    <t>新山迪沙鲁海岸硬石酒店</t>
  </si>
  <si>
    <t>ZULFADHLI NAJMI</t>
  </si>
  <si>
    <t>1301.76</t>
  </si>
  <si>
    <t>1440.00</t>
  </si>
  <si>
    <t>2023-05-29 07:23:51</t>
  </si>
  <si>
    <t>3433597</t>
  </si>
  <si>
    <t>芭堤雅百思通酒店  (SHA Extra Plus)</t>
  </si>
  <si>
    <t>THONGSRI AUSCHA</t>
  </si>
  <si>
    <t>236.85</t>
  </si>
  <si>
    <t>2023-05-29 01:45:02</t>
  </si>
  <si>
    <t>2023-05-28</t>
  </si>
  <si>
    <t>3430958</t>
  </si>
  <si>
    <t>曼谷格乐丽雅10酒店</t>
  </si>
  <si>
    <t>YE WANG</t>
  </si>
  <si>
    <t>578.56</t>
  </si>
  <si>
    <t>640.00</t>
  </si>
  <si>
    <t>2023-05-28 11:38:55</t>
  </si>
  <si>
    <t>3430771</t>
  </si>
  <si>
    <t>Thay Theara</t>
  </si>
  <si>
    <t>1509.68</t>
  </si>
  <si>
    <t>1670.00</t>
  </si>
  <si>
    <t>2023-05-28 10:25:43</t>
  </si>
  <si>
    <t>3430518</t>
  </si>
  <si>
    <t>拉瓦尔斯酒店</t>
  </si>
  <si>
    <t>KIM YEONSOO</t>
  </si>
  <si>
    <t>1319.84</t>
  </si>
  <si>
    <t>1460.00</t>
  </si>
  <si>
    <t>2023-05-30 10:48:48</t>
  </si>
  <si>
    <t>2023-05-27</t>
  </si>
  <si>
    <t>3429758</t>
  </si>
  <si>
    <t>曼谷暹罗智选假日酒店</t>
  </si>
  <si>
    <t>CHU HOI MING</t>
  </si>
  <si>
    <t>1163.58</t>
  </si>
  <si>
    <t>1287.00</t>
  </si>
  <si>
    <t>2023-05-27 23:30:58</t>
  </si>
  <si>
    <t>3429204</t>
  </si>
  <si>
    <t>帕岸岛塔拉提普度假村</t>
  </si>
  <si>
    <t>SOMKAEW CHANAKAN</t>
  </si>
  <si>
    <t>209.75</t>
  </si>
  <si>
    <t>232.00</t>
  </si>
  <si>
    <t>2023-05-27 21:48:14</t>
  </si>
  <si>
    <t>3428943</t>
  </si>
  <si>
    <t>格林斯达尔酒店</t>
  </si>
  <si>
    <t>SAFFAR AMIR</t>
  </si>
  <si>
    <t>650.05</t>
  </si>
  <si>
    <t>719.00</t>
  </si>
  <si>
    <t>2023-05-27 20:53:22</t>
  </si>
  <si>
    <t>越南</t>
  </si>
  <si>
    <t>3428099</t>
  </si>
  <si>
    <t>ABDULLAH AZLAN</t>
  </si>
  <si>
    <t>701.58</t>
  </si>
  <si>
    <t>776.00</t>
  </si>
  <si>
    <t>2023-05-27 17:39:32</t>
  </si>
  <si>
    <t>3428090</t>
  </si>
  <si>
    <t>772.10</t>
  </si>
  <si>
    <t>854.00</t>
  </si>
  <si>
    <t>2023-05-27 17:28:23</t>
  </si>
  <si>
    <t>3427904</t>
  </si>
  <si>
    <t>sowaileh Ahmed,sowaileh Ahmed</t>
  </si>
  <si>
    <t>1103.00</t>
  </si>
  <si>
    <t>1220.00</t>
  </si>
  <si>
    <t>2023-05-27 16:36:42</t>
  </si>
  <si>
    <t>3425833</t>
  </si>
  <si>
    <t>合艾是隆精品酒店</t>
  </si>
  <si>
    <t>Rozaini Muhammad,Rozaini Muhammad,Rozaini Muhammad,Rozaini Muhammad</t>
  </si>
  <si>
    <t>881.76</t>
  </si>
  <si>
    <t>974.00</t>
  </si>
  <si>
    <t>2023-05-27 00:31:52</t>
  </si>
  <si>
    <t>2023-05-26</t>
  </si>
  <si>
    <t>3425201</t>
  </si>
  <si>
    <t>日惹西湖度假村</t>
  </si>
  <si>
    <t>FARIZ AHMAD FUADIL</t>
  </si>
  <si>
    <t>332.25</t>
  </si>
  <si>
    <t>367.00</t>
  </si>
  <si>
    <t>2023-05-26 23:07:09</t>
  </si>
  <si>
    <t>3424590</t>
  </si>
  <si>
    <t>LI ZHIRUN,CHEN XINYI</t>
  </si>
  <si>
    <t>655.44</t>
  </si>
  <si>
    <t>724.00</t>
  </si>
  <si>
    <t>2023-05-26 20:52:48</t>
  </si>
  <si>
    <t>3424126</t>
  </si>
  <si>
    <t>NH布宜诺斯艾利斯城市酒店</t>
  </si>
  <si>
    <t>zhong shixiu,wang jiaqiang</t>
  </si>
  <si>
    <t>1026.61</t>
  </si>
  <si>
    <t>1134.00</t>
  </si>
  <si>
    <t>2023-05-26 18:59:47</t>
  </si>
  <si>
    <t>阿根廷</t>
  </si>
  <si>
    <t>3424093</t>
  </si>
  <si>
    <t>盛泰乐精选诺娃水疗酒店</t>
  </si>
  <si>
    <t>LUANGARAMKUL DAMRONG</t>
  </si>
  <si>
    <t>186.49</t>
  </si>
  <si>
    <t>206.00</t>
  </si>
  <si>
    <t>2023-05-26 18:45:10</t>
  </si>
  <si>
    <t>3446077</t>
  </si>
  <si>
    <t>华盛顿市中心会议中心万怡酒店</t>
  </si>
  <si>
    <t>SAMATE SORZE HASSAN ADAMA</t>
  </si>
  <si>
    <t>3536.13</t>
  </si>
  <si>
    <t>3885.00</t>
  </si>
  <si>
    <t>2023-06-01 08:42:39</t>
  </si>
  <si>
    <t>3422413</t>
  </si>
  <si>
    <t>wang yuqin,su lian</t>
  </si>
  <si>
    <t>912.54</t>
  </si>
  <si>
    <t>1008.00</t>
  </si>
  <si>
    <t>2023-05-26 11:15:39</t>
  </si>
  <si>
    <t>3421936</t>
  </si>
  <si>
    <t>吉隆坡柯普唐EDC酒店</t>
  </si>
  <si>
    <t>Pelegrino Lenie</t>
  </si>
  <si>
    <t>363.93</t>
  </si>
  <si>
    <t>402.00</t>
  </si>
  <si>
    <t>2023-05-26 08:14:14</t>
  </si>
  <si>
    <t>3436922</t>
  </si>
  <si>
    <t>奎普曲吉曲旅馆</t>
  </si>
  <si>
    <t>PARK HYUG</t>
  </si>
  <si>
    <t>3395.25</t>
  </si>
  <si>
    <t>3750.00</t>
  </si>
  <si>
    <t>2023-05-30 02:47:43</t>
  </si>
  <si>
    <t>2023-05-25</t>
  </si>
  <si>
    <t>3420441</t>
  </si>
  <si>
    <t>LAI LEWIS</t>
  </si>
  <si>
    <t>434.54</t>
  </si>
  <si>
    <t>481.00</t>
  </si>
  <si>
    <t>2023-05-25 20:34:38</t>
  </si>
  <si>
    <t>3424062</t>
  </si>
  <si>
    <t>玛丽蒂姆斯图加特酒店</t>
  </si>
  <si>
    <t>Glachtsios Ioannis</t>
  </si>
  <si>
    <t>673.54</t>
  </si>
  <si>
    <t>744.00</t>
  </si>
  <si>
    <t>2023-05-26 18:27:27</t>
  </si>
  <si>
    <t>3437050</t>
  </si>
  <si>
    <t>圣保罗蒂沃丽莫法热酒店</t>
  </si>
  <si>
    <t>Prosini Rodrigo Murbach,Loli Ingrid de Souza</t>
  </si>
  <si>
    <t>2084.23</t>
  </si>
  <si>
    <t>2302.00</t>
  </si>
  <si>
    <t>2023-05-30 05:53:41</t>
  </si>
  <si>
    <t>3417579</t>
  </si>
  <si>
    <t>中央公园理事酒店</t>
  </si>
  <si>
    <t>Fernandez Pelegrin Francisco,Fernandez Pelegrin Francisco</t>
  </si>
  <si>
    <t>416.47</t>
  </si>
  <si>
    <t>461.00</t>
  </si>
  <si>
    <t>2023-05-25 04:47:42</t>
  </si>
  <si>
    <t>西班牙</t>
  </si>
  <si>
    <t>3417306</t>
  </si>
  <si>
    <t>温哥华机场航站楼费尔蒙酒店</t>
  </si>
  <si>
    <t>LIN CHIEN FENG</t>
  </si>
  <si>
    <t>2605.01</t>
  </si>
  <si>
    <t>2889.00</t>
  </si>
  <si>
    <t>2023-05-25 00:33:43</t>
  </si>
  <si>
    <t>3420196</t>
  </si>
  <si>
    <t>Arenas Gutierrez Evelyn</t>
  </si>
  <si>
    <t>2023-05-25 19:29:24</t>
  </si>
  <si>
    <t>3418345</t>
  </si>
  <si>
    <t>巴拿马城瑞广场酒店</t>
  </si>
  <si>
    <t>Martinez Rodrigo Alberto</t>
  </si>
  <si>
    <t>753.00</t>
  </si>
  <si>
    <t>2023-05-25 11:25:14</t>
  </si>
  <si>
    <t>巴拿马</t>
  </si>
  <si>
    <t>2023-05-24</t>
  </si>
  <si>
    <t>3416765</t>
  </si>
  <si>
    <t>NOOR AEN NOOR AIN BINTI ABDUL RAHMAN</t>
  </si>
  <si>
    <t>674.47</t>
  </si>
  <si>
    <t>748.00</t>
  </si>
  <si>
    <t>2023-05-24 22:27:24</t>
  </si>
  <si>
    <t>3421831</t>
  </si>
  <si>
    <t>休闲旅馆酒店</t>
  </si>
  <si>
    <t>Wojtaszek-Linka Agnieszka</t>
  </si>
  <si>
    <t>1672.99</t>
  </si>
  <si>
    <t>1848.00</t>
  </si>
  <si>
    <t>2023-05-26 06:33:42</t>
  </si>
  <si>
    <t>3414766</t>
  </si>
  <si>
    <t>曼谷彩虹云宵酒店</t>
  </si>
  <si>
    <t>PRAYOGO YENNI SETIAWATI,OKTAVIANTO YONGKY</t>
  </si>
  <si>
    <t>1279.51</t>
  </si>
  <si>
    <t>1419.00</t>
  </si>
  <si>
    <t>2023-05-24 14:37:58</t>
  </si>
  <si>
    <t>3417026</t>
  </si>
  <si>
    <t>芭提雅盛泰乐酒店</t>
  </si>
  <si>
    <t>Popin Natnaree</t>
  </si>
  <si>
    <t>436.42</t>
  </si>
  <si>
    <t>484.00</t>
  </si>
  <si>
    <t>2023-05-24 23:26:21</t>
  </si>
  <si>
    <t>2023-05-23</t>
  </si>
  <si>
    <t>3409674</t>
  </si>
  <si>
    <t>首尔明洞美利来酒店</t>
  </si>
  <si>
    <t>ZHANG LI</t>
  </si>
  <si>
    <t>537.72</t>
  </si>
  <si>
    <t>597.00</t>
  </si>
  <si>
    <t>2023-05-23 12:14:00</t>
  </si>
  <si>
    <t>3417450</t>
  </si>
  <si>
    <t>曼谷艾特伊斯萨拉达恩酒店</t>
  </si>
  <si>
    <t>Yapanya Noknoy</t>
  </si>
  <si>
    <t>307.16</t>
  </si>
  <si>
    <t>340.00</t>
  </si>
  <si>
    <t>2023-05-25 02:11:05</t>
  </si>
  <si>
    <t>3417073</t>
  </si>
  <si>
    <t>欧洲之星丰碑酒店</t>
  </si>
  <si>
    <t>LIU ZHIJING</t>
  </si>
  <si>
    <t>7956.60</t>
  </si>
  <si>
    <t>8824.00</t>
  </si>
  <si>
    <t>2023-05-24 23:45:15</t>
  </si>
  <si>
    <t>2023-05-22</t>
  </si>
  <si>
    <t>3407445</t>
  </si>
  <si>
    <t>仁川君悦大酒店</t>
  </si>
  <si>
    <t>KIM AHREUM</t>
  </si>
  <si>
    <t>1387.47</t>
  </si>
  <si>
    <t>1543.00</t>
  </si>
  <si>
    <t>2023-05-22 21:04:33</t>
  </si>
  <si>
    <t>3406934</t>
  </si>
  <si>
    <t>天安新罗酒店</t>
  </si>
  <si>
    <t>LAI YINGTING</t>
  </si>
  <si>
    <t>1029.58</t>
  </si>
  <si>
    <t>1145.00</t>
  </si>
  <si>
    <t>2023-05-22 19:23:54</t>
  </si>
  <si>
    <t>3405759</t>
  </si>
  <si>
    <t>生态阁楼酒店</t>
  </si>
  <si>
    <t>CHEN JIANGHAO,SU MENG</t>
  </si>
  <si>
    <t>208.61</t>
  </si>
  <si>
    <t>2023-05-22 15:09:33</t>
  </si>
  <si>
    <t>3403997</t>
  </si>
  <si>
    <t>Ortiz Guillermo</t>
  </si>
  <si>
    <t>416.38</t>
  </si>
  <si>
    <t>463.00</t>
  </si>
  <si>
    <t>2023-05-22 00:13:01</t>
  </si>
  <si>
    <t>2023-05-21</t>
  </si>
  <si>
    <t>3403484</t>
  </si>
  <si>
    <t>谢菲尔德圣保罗Spa美居酒店</t>
  </si>
  <si>
    <t>LI RUI,Li Zongyi</t>
  </si>
  <si>
    <t>4020.77</t>
  </si>
  <si>
    <t>4471.00</t>
  </si>
  <si>
    <t>2023-05-21 21:25:04</t>
  </si>
  <si>
    <t>3403103</t>
  </si>
  <si>
    <t>格林德瓦阳光星辰酒店</t>
  </si>
  <si>
    <t>PAN JIATONG</t>
  </si>
  <si>
    <t>3235.68</t>
  </si>
  <si>
    <t>3598.00</t>
  </si>
  <si>
    <t>2023-05-21 19:29:22</t>
  </si>
  <si>
    <t>瑞士</t>
  </si>
  <si>
    <t>3402911</t>
  </si>
  <si>
    <t>曼谷京华大酒店 (SHA Plus+)</t>
  </si>
  <si>
    <t>HUANG DAO,LUO RONG</t>
  </si>
  <si>
    <t>247.31</t>
  </si>
  <si>
    <t>275.00</t>
  </si>
  <si>
    <t>2023-05-21 18:12:58</t>
  </si>
  <si>
    <t>3401719</t>
  </si>
  <si>
    <t>艾里四分之一UHG酒店</t>
  </si>
  <si>
    <t>SANOMWATTANAWONG PRATOOMWAN</t>
  </si>
  <si>
    <t>1201.46</t>
  </si>
  <si>
    <t>1336.00</t>
  </si>
  <si>
    <t>2023-05-21 10:38:05</t>
  </si>
  <si>
    <t>3409078</t>
  </si>
  <si>
    <t>芽庄自由中心酒店</t>
  </si>
  <si>
    <t>KIM INAE</t>
  </si>
  <si>
    <t>220.67</t>
  </si>
  <si>
    <t>245.00</t>
  </si>
  <si>
    <t>2023-05-23 11:58:55</t>
  </si>
  <si>
    <t>2023-05-20</t>
  </si>
  <si>
    <t>3400221</t>
  </si>
  <si>
    <t>芭堤雅阿瓦尼度假酒店</t>
  </si>
  <si>
    <t>Prasutchai Haripoom</t>
  </si>
  <si>
    <t>1460.96</t>
  </si>
  <si>
    <t>1626.00</t>
  </si>
  <si>
    <t>2023-05-30 07:53:10</t>
  </si>
  <si>
    <t>3398443</t>
  </si>
  <si>
    <t>芭堤雅沙妮酒店</t>
  </si>
  <si>
    <t>MANEEDAM SAITONG</t>
  </si>
  <si>
    <t>918.27</t>
  </si>
  <si>
    <t>1022.00</t>
  </si>
  <si>
    <t>2023-05-20 11:09:39</t>
  </si>
  <si>
    <t>3408474</t>
  </si>
  <si>
    <t>威尔第高级酒店</t>
  </si>
  <si>
    <t>van Rugge Marco</t>
  </si>
  <si>
    <t>5272.72</t>
  </si>
  <si>
    <t>5854.02</t>
  </si>
  <si>
    <t>2023-05-23 01:55:40</t>
  </si>
  <si>
    <t>匈牙利</t>
  </si>
  <si>
    <t>2023-05-19</t>
  </si>
  <si>
    <t>3392878</t>
  </si>
  <si>
    <t>华美达济州市酒店</t>
  </si>
  <si>
    <t>WU YUJUN</t>
  </si>
  <si>
    <t>367.20</t>
  </si>
  <si>
    <t>410.00</t>
  </si>
  <si>
    <t>2023-05-19 00:02:29</t>
  </si>
  <si>
    <t>2023-05-17</t>
  </si>
  <si>
    <t>3387237</t>
  </si>
  <si>
    <t>迈阿密国际机场酒店</t>
  </si>
  <si>
    <t>Pernia Enrique</t>
  </si>
  <si>
    <t>1281.80</t>
  </si>
  <si>
    <t>1437.00</t>
  </si>
  <si>
    <t>2023-05-17 21:05:38</t>
  </si>
  <si>
    <t>3383859</t>
  </si>
  <si>
    <t>素坤逸S33精品酒店</t>
  </si>
  <si>
    <t>PHUCHARAS WINAI</t>
  </si>
  <si>
    <t>709.14</t>
  </si>
  <si>
    <t>795.00</t>
  </si>
  <si>
    <t>2023-05-17 08:05:39</t>
  </si>
  <si>
    <t>2023-05-16</t>
  </si>
  <si>
    <t>3382124</t>
  </si>
  <si>
    <t>新加坡香格里拉圣淘沙度假村</t>
  </si>
  <si>
    <t>SU XIAOLING,NG SHANSHAN</t>
  </si>
  <si>
    <t>19808.25</t>
  </si>
  <si>
    <t>22284.00</t>
  </si>
  <si>
    <t>2023-05-16 19:21:49</t>
  </si>
  <si>
    <t>新加坡</t>
  </si>
  <si>
    <t>3379838</t>
  </si>
  <si>
    <t>首尔里维埃拉酒店</t>
  </si>
  <si>
    <t>PARK SOONJA</t>
  </si>
  <si>
    <t>523.56</t>
  </si>
  <si>
    <t>589.00</t>
  </si>
  <si>
    <t>2023-05-16 10:30:26</t>
  </si>
  <si>
    <t>2023-05-15</t>
  </si>
  <si>
    <t>3377911</t>
  </si>
  <si>
    <t>LEE CHAE WON</t>
  </si>
  <si>
    <t>1932.88</t>
  </si>
  <si>
    <t>2173.00</t>
  </si>
  <si>
    <t>2023-05-15 21:44:20</t>
  </si>
  <si>
    <t>3377816</t>
  </si>
  <si>
    <t>芭堤雅美憬阁维兰达度假酒店</t>
  </si>
  <si>
    <t>INSEENATE THANAKORN,KEDCHAROEN PAKPOOM</t>
  </si>
  <si>
    <t>541.71</t>
  </si>
  <si>
    <t>609.00</t>
  </si>
  <si>
    <t>2023-05-15 21:25:25</t>
  </si>
  <si>
    <t>3377185</t>
  </si>
  <si>
    <t>JANG Kwan Woon,KIM You Kyoung</t>
  </si>
  <si>
    <t>1624.23</t>
  </si>
  <si>
    <t>1826.00</t>
  </si>
  <si>
    <t>2023-05-16 10:06:35</t>
  </si>
  <si>
    <t>3376828</t>
  </si>
  <si>
    <t>明洞旺酒店</t>
  </si>
  <si>
    <t>ZHU ZIXUAN,PANG SITONG</t>
  </si>
  <si>
    <t>2205.96</t>
  </si>
  <si>
    <t>2480.00</t>
  </si>
  <si>
    <t>2023-05-15 19:00:38</t>
  </si>
  <si>
    <t>3374258</t>
  </si>
  <si>
    <t>新山格拉纳达酒店</t>
  </si>
  <si>
    <t>HO SHARON</t>
  </si>
  <si>
    <t>809.45</t>
  </si>
  <si>
    <t>910.00</t>
  </si>
  <si>
    <t>2023-05-15 09:42:31</t>
  </si>
  <si>
    <t>2023-05-14</t>
  </si>
  <si>
    <t>3371130</t>
  </si>
  <si>
    <t>曼谷丽笙广场酒店</t>
  </si>
  <si>
    <t>Newnham Robin</t>
  </si>
  <si>
    <t>2130.35</t>
  </si>
  <si>
    <t>2395.00</t>
  </si>
  <si>
    <t>2023-05-14 16:44:34</t>
  </si>
  <si>
    <t>3369310</t>
  </si>
  <si>
    <t>辉盛凯贝丽</t>
  </si>
  <si>
    <t>HONG ZHIQING,FANG JING</t>
  </si>
  <si>
    <t>3745.68</t>
  </si>
  <si>
    <t>4211.00</t>
  </si>
  <si>
    <t>2023-05-14 11:55:08</t>
  </si>
  <si>
    <t>2023-05-12</t>
  </si>
  <si>
    <t>3361920</t>
  </si>
  <si>
    <t>布城希尔顿逸林酒店</t>
  </si>
  <si>
    <t>ROSLAN EMILIA SHEILA</t>
  </si>
  <si>
    <t>626.60</t>
  </si>
  <si>
    <t>705.00</t>
  </si>
  <si>
    <t>2023-05-12 19:06:00</t>
  </si>
  <si>
    <t>3360531</t>
  </si>
  <si>
    <t>首尔三井酒店</t>
  </si>
  <si>
    <t>ABE YUICHI</t>
  </si>
  <si>
    <t>1151.00</t>
  </si>
  <si>
    <t>1295.00</t>
  </si>
  <si>
    <t>2023-05-12 14:39:36</t>
  </si>
  <si>
    <t>2023-05-11</t>
  </si>
  <si>
    <t>3358220</t>
  </si>
  <si>
    <t>芭东艾希莉高地酒店公寓 (SHA Extra Plus)</t>
  </si>
  <si>
    <t>AEKPHET THANAKORN</t>
  </si>
  <si>
    <t>362.06</t>
  </si>
  <si>
    <t>408.00</t>
  </si>
  <si>
    <t>2023-05-11 23:18:46</t>
  </si>
  <si>
    <t>3357113</t>
  </si>
  <si>
    <t>基里亚德巴黎奎斯特伯宗拉德芳斯酒店</t>
  </si>
  <si>
    <t>KITUANTAL BLAISE</t>
  </si>
  <si>
    <t>1773.03</t>
  </si>
  <si>
    <t>1998.00</t>
  </si>
  <si>
    <t>2023-05-11 20:10:01</t>
  </si>
  <si>
    <t>3355402</t>
  </si>
  <si>
    <t>马尼拉奎松市B酒店(多用途酒店)</t>
  </si>
  <si>
    <t>NA YOUNGJU</t>
  </si>
  <si>
    <t>1323.11</t>
  </si>
  <si>
    <t>1491.00</t>
  </si>
  <si>
    <t>2023-05-11 14:59:16</t>
  </si>
  <si>
    <t>2023-05-09</t>
  </si>
  <si>
    <t>3348114</t>
  </si>
  <si>
    <t>格伦科夫宅邸酒店</t>
  </si>
  <si>
    <t>Chow Lai Wa Lily</t>
  </si>
  <si>
    <t>2513.93</t>
  </si>
  <si>
    <t>2848.00</t>
  </si>
  <si>
    <t>2023-05-10 00:01:11</t>
  </si>
  <si>
    <t>3346537</t>
  </si>
  <si>
    <t>岘港富丽华大酒店</t>
  </si>
  <si>
    <t>GO JINA</t>
  </si>
  <si>
    <t>1226.07</t>
  </si>
  <si>
    <t>1389.00</t>
  </si>
  <si>
    <t>2023-05-09 18:32:50</t>
  </si>
  <si>
    <t>3346510</t>
  </si>
  <si>
    <t>吉隆坡H精品酒店</t>
  </si>
  <si>
    <t>ANG XUE QI</t>
  </si>
  <si>
    <t>130.64</t>
  </si>
  <si>
    <t>148.00</t>
  </si>
  <si>
    <t>2023-05-09 18:22:21</t>
  </si>
  <si>
    <t>3343931</t>
  </si>
  <si>
    <t>都柏林机场北索兹旅游宾馆</t>
  </si>
  <si>
    <t>Dewhurst Simon</t>
  </si>
  <si>
    <t>1083.51</t>
  </si>
  <si>
    <t>1230.00</t>
  </si>
  <si>
    <t>2023-05-09 08:16:37</t>
  </si>
  <si>
    <t>爱尔兰</t>
  </si>
  <si>
    <t>2023-05-07</t>
  </si>
  <si>
    <t>3338612</t>
  </si>
  <si>
    <t>吉隆坡城市中心彩鸿酒店</t>
  </si>
  <si>
    <t>HOMHNUG CHAYUTA,PAPASARATHORN THANAPORN</t>
  </si>
  <si>
    <t>554.09</t>
  </si>
  <si>
    <t>2023-05-08 12:47:47</t>
  </si>
  <si>
    <t>3336588</t>
  </si>
  <si>
    <t>特恩帕克汽车旅馆</t>
  </si>
  <si>
    <t>THOMPSON CALVIN</t>
  </si>
  <si>
    <t>1855.18</t>
  </si>
  <si>
    <t>2106.00</t>
  </si>
  <si>
    <t>2023-05-07 11:33:58</t>
  </si>
  <si>
    <t>3411315</t>
  </si>
  <si>
    <t>维拉卡洛斯酒店</t>
  </si>
  <si>
    <t>Gomes Tiago</t>
  </si>
  <si>
    <t>445.85</t>
  </si>
  <si>
    <t>495.00</t>
  </si>
  <si>
    <t>2023-05-23 18:30:45</t>
  </si>
  <si>
    <t>3335783</t>
  </si>
  <si>
    <t>海洋娱乐场度假村</t>
  </si>
  <si>
    <t>Moon Angela</t>
  </si>
  <si>
    <t>884.42</t>
  </si>
  <si>
    <t>1004.00</t>
  </si>
  <si>
    <t>2023-05-07 01:49:22</t>
  </si>
  <si>
    <t>3397685</t>
  </si>
  <si>
    <t>埃塞克斯酒店</t>
  </si>
  <si>
    <t>Griffin Dominique</t>
  </si>
  <si>
    <t>3204.05</t>
  </si>
  <si>
    <t>3566.00</t>
  </si>
  <si>
    <t>2023-05-20 03:13:17</t>
  </si>
  <si>
    <t>2023-05-06</t>
  </si>
  <si>
    <t>3332940</t>
  </si>
  <si>
    <t>Nolberto Winston</t>
  </si>
  <si>
    <t>829.74</t>
  </si>
  <si>
    <t>940.00</t>
  </si>
  <si>
    <t>2023-05-06 12:58:29</t>
  </si>
  <si>
    <t>3332127</t>
  </si>
  <si>
    <t>曼谷素坤逸奥克伍德华庭工作室酒店</t>
  </si>
  <si>
    <t>KIM YONG OOK</t>
  </si>
  <si>
    <t>1617.11</t>
  </si>
  <si>
    <t>1832.00</t>
  </si>
  <si>
    <t>2023-05-06 17:55:44</t>
  </si>
  <si>
    <t>3336076</t>
  </si>
  <si>
    <t>布宜诺斯艾利斯波罗微笑温德姆酒店</t>
  </si>
  <si>
    <t>Menezes Kelly,Oliveira Diego Alves</t>
  </si>
  <si>
    <t>2156.44</t>
  </si>
  <si>
    <t>2448.00</t>
  </si>
  <si>
    <t>2023-05-07 07:32:49</t>
  </si>
  <si>
    <t>2023-04-28</t>
  </si>
  <si>
    <t>3302102</t>
  </si>
  <si>
    <t>新加坡威大酒店 - 明古连</t>
  </si>
  <si>
    <t>WANITCHAWAT WORAPADA</t>
  </si>
  <si>
    <t>2186.24</t>
  </si>
  <si>
    <t>2472.00</t>
  </si>
  <si>
    <t>2023-04-29 11:19:43</t>
  </si>
  <si>
    <t>2023-04-19</t>
  </si>
  <si>
    <t>3251893</t>
  </si>
  <si>
    <t>香格里拉集团槟城乔治城JEN酒店 (槟城对抗新冠肺炎认证)</t>
  </si>
  <si>
    <t>Chan Chiew Hua</t>
  </si>
  <si>
    <t>1535.45</t>
  </si>
  <si>
    <t>1749.00</t>
  </si>
  <si>
    <t>2023-04-19 17:23:54</t>
  </si>
  <si>
    <t>2023-04-16</t>
  </si>
  <si>
    <t>3234538</t>
  </si>
  <si>
    <t>百乐达斯釜山酒店</t>
  </si>
  <si>
    <t>JO YONGGIL</t>
  </si>
  <si>
    <t>2060.78</t>
  </si>
  <si>
    <t>2349.00</t>
  </si>
  <si>
    <t>2023-04-16 21:19:37</t>
  </si>
  <si>
    <t>2023-04-13</t>
  </si>
  <si>
    <t>3224126</t>
  </si>
  <si>
    <t>沙美岛萨凯海滩度假村</t>
  </si>
  <si>
    <t>LU YUXIAO,SHEN XIANGRONG,YAN HUAN,LU YANXIA</t>
  </si>
  <si>
    <t>3176.60</t>
  </si>
  <si>
    <t>3618.00</t>
  </si>
  <si>
    <t>2023-04-14 09:36:01</t>
  </si>
  <si>
    <t>2023-04-04</t>
  </si>
  <si>
    <t>3198345</t>
  </si>
  <si>
    <t>卡萨卡博尔鲁特旅馆</t>
  </si>
  <si>
    <t>Sourav Suman</t>
  </si>
  <si>
    <t>1466.59</t>
  </si>
  <si>
    <t>2023-04-04 21:00:46</t>
  </si>
  <si>
    <t>意大利</t>
  </si>
  <si>
    <t>2023-03-24</t>
  </si>
  <si>
    <t>3168005</t>
  </si>
  <si>
    <t>曼谷暹罗凯宾斯基饭店</t>
  </si>
  <si>
    <t>GAO MUYUN</t>
  </si>
  <si>
    <t>4979.81</t>
  </si>
  <si>
    <t>5718.00</t>
  </si>
  <si>
    <t>2023-03-24 06:27:41</t>
  </si>
  <si>
    <t>2023-02-09</t>
  </si>
  <si>
    <t>3017848</t>
  </si>
  <si>
    <t>卢塞恩弗洛拉亚美隆酒店</t>
  </si>
  <si>
    <t>Lee Jiin,Lee Jiin</t>
  </si>
  <si>
    <t>2960.65</t>
  </si>
  <si>
    <t>3416.00</t>
  </si>
  <si>
    <t>2023-02-09 20:33:06</t>
  </si>
  <si>
    <t>3401331</t>
  </si>
  <si>
    <t>迈阿密海滩卡利伦康体酒店</t>
  </si>
  <si>
    <t>LIU LUYAO,LIU LUJIA</t>
  </si>
  <si>
    <t>9178.26</t>
  </si>
  <si>
    <t>10206.00</t>
  </si>
  <si>
    <t>2023-05-21 06:16:26</t>
  </si>
  <si>
    <t>2023-04-29</t>
  </si>
  <si>
    <t>3304543</t>
  </si>
  <si>
    <t>万荣阿马里酒店</t>
  </si>
  <si>
    <t>LEE JONGMIN</t>
  </si>
  <si>
    <t>2214.56</t>
  </si>
  <si>
    <t>2508.00</t>
  </si>
  <si>
    <t>2023-04-29 14:32:25</t>
  </si>
  <si>
    <t>老挝</t>
  </si>
  <si>
    <t>3335070</t>
  </si>
  <si>
    <t>皇家卡尔顿酒店</t>
  </si>
  <si>
    <t>JIANG YUNZHE,WANG YANLEI</t>
  </si>
  <si>
    <t>1338.17</t>
  </si>
  <si>
    <t>1516.00</t>
  </si>
  <si>
    <t>2023-05-06 22:37:00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</si>
</sst>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3" borderId="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45080</v>
      </c>
      <c r="G2" s="6">
        <v>45082</v>
      </c>
      <c r="H2" s="4">
        <v>1</v>
      </c>
      <c r="I2" s="4">
        <v>2</v>
      </c>
      <c r="J2" s="4">
        <v>2</v>
      </c>
      <c r="K2" s="4" t="s">
        <v>30</v>
      </c>
      <c r="L2" s="4">
        <v>3416</v>
      </c>
      <c r="M2" s="4">
        <v>3416</v>
      </c>
      <c r="N2" s="4" t="s">
        <v>31</v>
      </c>
      <c r="O2" s="4" t="s">
        <v>32</v>
      </c>
      <c r="P2" s="4" t="s">
        <v>33</v>
      </c>
      <c r="Q2" s="4">
        <v>0</v>
      </c>
      <c r="R2" s="9">
        <v>44966</v>
      </c>
      <c r="S2" s="6">
        <v>45085</v>
      </c>
      <c r="T2" s="4" t="s">
        <v>34</v>
      </c>
      <c r="U2" s="4">
        <v>3416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45079</v>
      </c>
      <c r="G3" s="6">
        <v>45082</v>
      </c>
      <c r="H3" s="4">
        <v>1</v>
      </c>
      <c r="I3" s="4">
        <v>3</v>
      </c>
      <c r="J3" s="4">
        <v>3</v>
      </c>
      <c r="K3" s="4" t="s">
        <v>30</v>
      </c>
      <c r="L3" s="4">
        <v>5718</v>
      </c>
      <c r="M3" s="4">
        <v>5718</v>
      </c>
      <c r="N3" s="4" t="s">
        <v>40</v>
      </c>
      <c r="O3" s="4" t="s">
        <v>32</v>
      </c>
      <c r="P3" s="4" t="s">
        <v>33</v>
      </c>
      <c r="Q3" s="4">
        <v>0</v>
      </c>
      <c r="R3" s="9">
        <v>45009</v>
      </c>
      <c r="S3" s="6">
        <v>45085</v>
      </c>
      <c r="T3" s="4" t="s">
        <v>34</v>
      </c>
      <c r="U3" s="4">
        <v>5718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45080</v>
      </c>
      <c r="G4" s="6">
        <v>45082</v>
      </c>
      <c r="H4" s="4">
        <v>1</v>
      </c>
      <c r="I4" s="4">
        <v>2</v>
      </c>
      <c r="J4" s="4">
        <v>2</v>
      </c>
      <c r="K4" s="4" t="s">
        <v>30</v>
      </c>
      <c r="L4" s="4">
        <v>1670</v>
      </c>
      <c r="M4" s="4">
        <v>1670</v>
      </c>
      <c r="N4" s="4" t="s">
        <v>46</v>
      </c>
      <c r="O4" s="4" t="s">
        <v>32</v>
      </c>
      <c r="P4" s="4" t="s">
        <v>33</v>
      </c>
      <c r="Q4" s="4">
        <v>0</v>
      </c>
      <c r="R4" s="9">
        <v>45020</v>
      </c>
      <c r="S4" s="6">
        <v>45085</v>
      </c>
      <c r="T4" s="4" t="s">
        <v>34</v>
      </c>
      <c r="U4" s="4">
        <v>1670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45080</v>
      </c>
      <c r="G5" s="6">
        <v>45082</v>
      </c>
      <c r="H5" s="4">
        <v>2</v>
      </c>
      <c r="I5" s="4">
        <v>2</v>
      </c>
      <c r="J5" s="4">
        <v>4</v>
      </c>
      <c r="K5" s="4" t="s">
        <v>30</v>
      </c>
      <c r="L5" s="4">
        <v>3618</v>
      </c>
      <c r="M5" s="4">
        <v>3618</v>
      </c>
      <c r="N5" s="4" t="s">
        <v>51</v>
      </c>
      <c r="O5" s="4" t="s">
        <v>32</v>
      </c>
      <c r="P5" s="4" t="s">
        <v>33</v>
      </c>
      <c r="Q5" s="4">
        <v>0</v>
      </c>
      <c r="R5" s="9">
        <v>45029</v>
      </c>
      <c r="S5" s="6">
        <v>45085</v>
      </c>
      <c r="T5" s="4" t="s">
        <v>34</v>
      </c>
      <c r="U5" s="4">
        <v>3618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45081</v>
      </c>
      <c r="G6" s="6">
        <v>45082</v>
      </c>
      <c r="H6" s="4">
        <v>1</v>
      </c>
      <c r="I6" s="4">
        <v>1</v>
      </c>
      <c r="J6" s="4">
        <v>1</v>
      </c>
      <c r="K6" s="4" t="s">
        <v>30</v>
      </c>
      <c r="L6" s="4">
        <v>2349</v>
      </c>
      <c r="M6" s="4">
        <v>2349</v>
      </c>
      <c r="N6" s="4" t="s">
        <v>56</v>
      </c>
      <c r="O6" s="4" t="s">
        <v>32</v>
      </c>
      <c r="P6" s="4" t="s">
        <v>33</v>
      </c>
      <c r="Q6" s="4">
        <v>0</v>
      </c>
      <c r="R6" s="9">
        <v>45032</v>
      </c>
      <c r="S6" s="6">
        <v>45085</v>
      </c>
      <c r="T6" s="4" t="s">
        <v>34</v>
      </c>
      <c r="U6" s="4">
        <v>2349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45079</v>
      </c>
      <c r="G7" s="6">
        <v>45082</v>
      </c>
      <c r="H7" s="4">
        <v>1</v>
      </c>
      <c r="I7" s="4">
        <v>3</v>
      </c>
      <c r="J7" s="4">
        <v>3</v>
      </c>
      <c r="K7" s="4" t="s">
        <v>30</v>
      </c>
      <c r="L7" s="4">
        <v>1749</v>
      </c>
      <c r="M7" s="4">
        <v>1749</v>
      </c>
      <c r="N7" s="4" t="s">
        <v>61</v>
      </c>
      <c r="O7" s="4" t="s">
        <v>32</v>
      </c>
      <c r="P7" s="4" t="s">
        <v>33</v>
      </c>
      <c r="Q7" s="4">
        <v>0</v>
      </c>
      <c r="R7" s="9">
        <v>45035</v>
      </c>
      <c r="S7" s="6">
        <v>45085</v>
      </c>
      <c r="T7" s="4" t="s">
        <v>34</v>
      </c>
      <c r="U7" s="4">
        <v>1749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45079</v>
      </c>
      <c r="G8" s="6">
        <v>45082</v>
      </c>
      <c r="H8" s="4">
        <v>1</v>
      </c>
      <c r="I8" s="4">
        <v>3</v>
      </c>
      <c r="J8" s="4">
        <v>3</v>
      </c>
      <c r="K8" s="4" t="s">
        <v>30</v>
      </c>
      <c r="L8" s="4">
        <v>2472</v>
      </c>
      <c r="M8" s="4">
        <v>2472</v>
      </c>
      <c r="N8" s="4" t="s">
        <v>66</v>
      </c>
      <c r="O8" s="4" t="s">
        <v>32</v>
      </c>
      <c r="P8" s="4" t="s">
        <v>33</v>
      </c>
      <c r="Q8" s="4">
        <v>0</v>
      </c>
      <c r="R8" s="9">
        <v>45044</v>
      </c>
      <c r="S8" s="6">
        <v>45085</v>
      </c>
      <c r="T8" s="4" t="s">
        <v>34</v>
      </c>
      <c r="U8" s="4">
        <v>2472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45080</v>
      </c>
      <c r="G9" s="6">
        <v>45082</v>
      </c>
      <c r="H9" s="4">
        <v>2</v>
      </c>
      <c r="I9" s="4">
        <v>2</v>
      </c>
      <c r="J9" s="4">
        <v>4</v>
      </c>
      <c r="K9" s="4" t="s">
        <v>30</v>
      </c>
      <c r="L9" s="4">
        <v>2508</v>
      </c>
      <c r="M9" s="4">
        <v>2508</v>
      </c>
      <c r="N9" s="4" t="s">
        <v>72</v>
      </c>
      <c r="O9" s="4" t="s">
        <v>32</v>
      </c>
      <c r="P9" s="4" t="s">
        <v>33</v>
      </c>
      <c r="Q9" s="4">
        <v>0</v>
      </c>
      <c r="R9" s="9">
        <v>45045</v>
      </c>
      <c r="S9" s="6">
        <v>45085</v>
      </c>
      <c r="T9" s="4" t="s">
        <v>34</v>
      </c>
      <c r="U9" s="4">
        <v>2508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45077</v>
      </c>
      <c r="G10" s="6">
        <v>45082</v>
      </c>
      <c r="H10" s="4">
        <v>1</v>
      </c>
      <c r="I10" s="4">
        <v>5</v>
      </c>
      <c r="J10" s="4">
        <v>5</v>
      </c>
      <c r="K10" s="4" t="s">
        <v>30</v>
      </c>
      <c r="L10" s="4">
        <v>9477</v>
      </c>
      <c r="M10" s="4">
        <v>9477</v>
      </c>
      <c r="N10" s="4" t="s">
        <v>77</v>
      </c>
      <c r="O10" s="4" t="s">
        <v>32</v>
      </c>
      <c r="P10" s="4" t="s">
        <v>33</v>
      </c>
      <c r="Q10" s="4">
        <v>0</v>
      </c>
      <c r="R10" s="9">
        <v>45045</v>
      </c>
      <c r="S10" s="6">
        <v>45085</v>
      </c>
      <c r="T10" s="4" t="s">
        <v>34</v>
      </c>
      <c r="U10" s="4">
        <v>9477</v>
      </c>
      <c r="V10" s="4">
        <v>0</v>
      </c>
      <c r="W10" s="4">
        <v>0</v>
      </c>
      <c r="X10" s="4" t="s">
        <v>36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45077</v>
      </c>
      <c r="G11" s="6">
        <v>45082</v>
      </c>
      <c r="H11" s="4">
        <v>1</v>
      </c>
      <c r="I11" s="4">
        <v>5</v>
      </c>
      <c r="J11" s="4">
        <v>5</v>
      </c>
      <c r="K11" s="4" t="s">
        <v>30</v>
      </c>
      <c r="L11" s="4">
        <v>9477</v>
      </c>
      <c r="M11" s="4">
        <v>9477</v>
      </c>
      <c r="N11" s="4" t="s">
        <v>80</v>
      </c>
      <c r="O11" s="4" t="s">
        <v>32</v>
      </c>
      <c r="P11" s="4" t="s">
        <v>33</v>
      </c>
      <c r="Q11" s="4">
        <v>0</v>
      </c>
      <c r="R11" s="9">
        <v>45045</v>
      </c>
      <c r="S11" s="6">
        <v>45085</v>
      </c>
      <c r="T11" s="4" t="s">
        <v>34</v>
      </c>
      <c r="U11" s="4">
        <v>9477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45079</v>
      </c>
      <c r="G12" s="6">
        <v>45082</v>
      </c>
      <c r="H12" s="4">
        <v>1</v>
      </c>
      <c r="I12" s="4">
        <v>3</v>
      </c>
      <c r="J12" s="4">
        <v>3</v>
      </c>
      <c r="K12" s="4" t="s">
        <v>30</v>
      </c>
      <c r="L12" s="4">
        <v>1362</v>
      </c>
      <c r="M12" s="4">
        <v>1362</v>
      </c>
      <c r="N12" s="4" t="s">
        <v>86</v>
      </c>
      <c r="O12" s="4" t="s">
        <v>32</v>
      </c>
      <c r="P12" s="4" t="s">
        <v>33</v>
      </c>
      <c r="Q12" s="4">
        <v>0</v>
      </c>
      <c r="R12" s="9">
        <v>45045</v>
      </c>
      <c r="S12" s="6">
        <v>45085</v>
      </c>
      <c r="T12" s="4" t="s">
        <v>34</v>
      </c>
      <c r="U12" s="4">
        <v>1362</v>
      </c>
      <c r="V12" s="4">
        <v>0</v>
      </c>
      <c r="W12" s="4">
        <v>0</v>
      </c>
      <c r="X12" s="4" t="s">
        <v>87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88</v>
      </c>
      <c r="D13" s="4" t="s">
        <v>84</v>
      </c>
      <c r="E13" s="4" t="s">
        <v>85</v>
      </c>
      <c r="F13" s="6">
        <v>45079</v>
      </c>
      <c r="G13" s="6">
        <v>45082</v>
      </c>
      <c r="H13" s="4">
        <v>1</v>
      </c>
      <c r="I13" s="4">
        <v>3</v>
      </c>
      <c r="J13" s="4">
        <v>3</v>
      </c>
      <c r="K13" s="4" t="s">
        <v>30</v>
      </c>
      <c r="L13" s="4">
        <v>-1362</v>
      </c>
      <c r="M13" s="4">
        <v>-1362</v>
      </c>
      <c r="N13" s="4" t="s">
        <v>86</v>
      </c>
      <c r="O13" s="4" t="s">
        <v>32</v>
      </c>
      <c r="P13" s="4" t="s">
        <v>33</v>
      </c>
      <c r="Q13" s="4">
        <v>0</v>
      </c>
      <c r="R13" s="9">
        <v>45045</v>
      </c>
      <c r="S13" s="6">
        <v>45085</v>
      </c>
      <c r="T13" s="4" t="s">
        <v>34</v>
      </c>
      <c r="U13" s="4">
        <v>-1362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45078</v>
      </c>
      <c r="G14" s="6">
        <v>45082</v>
      </c>
      <c r="H14" s="4">
        <v>1</v>
      </c>
      <c r="I14" s="4">
        <v>4</v>
      </c>
      <c r="J14" s="4">
        <v>4</v>
      </c>
      <c r="K14" s="4" t="s">
        <v>30</v>
      </c>
      <c r="L14" s="4">
        <v>1832</v>
      </c>
      <c r="M14" s="4">
        <v>1832</v>
      </c>
      <c r="N14" s="4" t="s">
        <v>92</v>
      </c>
      <c r="O14" s="4" t="s">
        <v>32</v>
      </c>
      <c r="P14" s="4" t="s">
        <v>33</v>
      </c>
      <c r="Q14" s="4">
        <v>0</v>
      </c>
      <c r="R14" s="9">
        <v>45052</v>
      </c>
      <c r="S14" s="6">
        <v>45085</v>
      </c>
      <c r="T14" s="4" t="s">
        <v>34</v>
      </c>
      <c r="U14" s="4">
        <v>1832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45080</v>
      </c>
      <c r="G15" s="6">
        <v>45082</v>
      </c>
      <c r="H15" s="4">
        <v>1</v>
      </c>
      <c r="I15" s="4">
        <v>2</v>
      </c>
      <c r="J15" s="4">
        <v>2</v>
      </c>
      <c r="K15" s="4" t="s">
        <v>30</v>
      </c>
      <c r="L15" s="4">
        <v>940</v>
      </c>
      <c r="M15" s="4">
        <v>940</v>
      </c>
      <c r="N15" s="4" t="s">
        <v>98</v>
      </c>
      <c r="O15" s="4" t="s">
        <v>32</v>
      </c>
      <c r="P15" s="4" t="s">
        <v>33</v>
      </c>
      <c r="Q15" s="4">
        <v>0</v>
      </c>
      <c r="R15" s="9">
        <v>45052</v>
      </c>
      <c r="S15" s="6">
        <v>45085</v>
      </c>
      <c r="T15" s="4" t="s">
        <v>34</v>
      </c>
      <c r="U15" s="4">
        <v>940</v>
      </c>
      <c r="V15" s="4">
        <v>0</v>
      </c>
      <c r="W15" s="4">
        <v>0</v>
      </c>
      <c r="X15" s="4" t="s">
        <v>99</v>
      </c>
      <c r="Y15" s="4" t="s">
        <v>36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45080</v>
      </c>
      <c r="G16" s="6">
        <v>45082</v>
      </c>
      <c r="H16" s="4">
        <v>1</v>
      </c>
      <c r="I16" s="4">
        <v>2</v>
      </c>
      <c r="J16" s="4">
        <v>2</v>
      </c>
      <c r="K16" s="4" t="s">
        <v>30</v>
      </c>
      <c r="L16" s="4">
        <v>556</v>
      </c>
      <c r="M16" s="4">
        <v>556</v>
      </c>
      <c r="N16" s="4" t="s">
        <v>103</v>
      </c>
      <c r="O16" s="4" t="s">
        <v>32</v>
      </c>
      <c r="P16" s="4" t="s">
        <v>33</v>
      </c>
      <c r="Q16" s="4">
        <v>0</v>
      </c>
      <c r="R16" s="9">
        <v>45053</v>
      </c>
      <c r="S16" s="6">
        <v>45085</v>
      </c>
      <c r="T16" s="4" t="s">
        <v>34</v>
      </c>
      <c r="U16" s="4">
        <v>556</v>
      </c>
      <c r="V16" s="4">
        <v>0</v>
      </c>
      <c r="W16" s="4">
        <v>0</v>
      </c>
      <c r="X16" s="4" t="s">
        <v>104</v>
      </c>
      <c r="Y16" s="4" t="s">
        <v>36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45081</v>
      </c>
      <c r="G17" s="6">
        <v>45082</v>
      </c>
      <c r="H17" s="4">
        <v>1</v>
      </c>
      <c r="I17" s="4">
        <v>1</v>
      </c>
      <c r="J17" s="4">
        <v>1</v>
      </c>
      <c r="K17" s="4" t="s">
        <v>30</v>
      </c>
      <c r="L17" s="4">
        <v>1004</v>
      </c>
      <c r="M17" s="4">
        <v>1004</v>
      </c>
      <c r="N17" s="4" t="s">
        <v>108</v>
      </c>
      <c r="O17" s="4" t="s">
        <v>32</v>
      </c>
      <c r="P17" s="4" t="s">
        <v>33</v>
      </c>
      <c r="Q17" s="4">
        <v>0</v>
      </c>
      <c r="R17" s="9">
        <v>45053</v>
      </c>
      <c r="S17" s="6">
        <v>45085</v>
      </c>
      <c r="T17" s="4" t="s">
        <v>34</v>
      </c>
      <c r="U17" s="4">
        <v>1004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45079</v>
      </c>
      <c r="G18" s="6">
        <v>45082</v>
      </c>
      <c r="H18" s="4">
        <v>1</v>
      </c>
      <c r="I18" s="4">
        <v>3</v>
      </c>
      <c r="J18" s="4">
        <v>3</v>
      </c>
      <c r="K18" s="4" t="s">
        <v>30</v>
      </c>
      <c r="L18" s="4">
        <v>2448</v>
      </c>
      <c r="M18" s="4">
        <v>2448</v>
      </c>
      <c r="N18" s="4" t="s">
        <v>114</v>
      </c>
      <c r="O18" s="4" t="s">
        <v>32</v>
      </c>
      <c r="P18" s="4" t="s">
        <v>33</v>
      </c>
      <c r="Q18" s="4">
        <v>0</v>
      </c>
      <c r="R18" s="9">
        <v>45053</v>
      </c>
      <c r="S18" s="6">
        <v>45085</v>
      </c>
      <c r="T18" s="4" t="s">
        <v>34</v>
      </c>
      <c r="U18" s="4">
        <v>2448</v>
      </c>
      <c r="V18" s="4">
        <v>0</v>
      </c>
      <c r="W18" s="4">
        <v>0</v>
      </c>
      <c r="X18" s="4" t="s">
        <v>115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45078</v>
      </c>
      <c r="G19" s="6">
        <v>45082</v>
      </c>
      <c r="H19" s="4">
        <v>1</v>
      </c>
      <c r="I19" s="4">
        <v>4</v>
      </c>
      <c r="J19" s="4">
        <v>4</v>
      </c>
      <c r="K19" s="4" t="s">
        <v>30</v>
      </c>
      <c r="L19" s="4">
        <v>2106</v>
      </c>
      <c r="M19" s="4">
        <v>2106</v>
      </c>
      <c r="N19" s="4" t="s">
        <v>119</v>
      </c>
      <c r="O19" s="4" t="s">
        <v>32</v>
      </c>
      <c r="P19" s="4" t="s">
        <v>33</v>
      </c>
      <c r="Q19" s="4">
        <v>0</v>
      </c>
      <c r="R19" s="9">
        <v>45053</v>
      </c>
      <c r="S19" s="6">
        <v>45085</v>
      </c>
      <c r="T19" s="4" t="s">
        <v>34</v>
      </c>
      <c r="U19" s="4">
        <v>2106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45079</v>
      </c>
      <c r="G20" s="6">
        <v>45082</v>
      </c>
      <c r="H20" s="4">
        <v>1</v>
      </c>
      <c r="I20" s="4">
        <v>3</v>
      </c>
      <c r="J20" s="4">
        <v>3</v>
      </c>
      <c r="K20" s="4" t="s">
        <v>30</v>
      </c>
      <c r="L20" s="4">
        <v>629</v>
      </c>
      <c r="M20" s="4">
        <v>629</v>
      </c>
      <c r="N20" s="4" t="s">
        <v>125</v>
      </c>
      <c r="O20" s="4" t="s">
        <v>32</v>
      </c>
      <c r="P20" s="4" t="s">
        <v>33</v>
      </c>
      <c r="Q20" s="4">
        <v>0</v>
      </c>
      <c r="R20" s="9">
        <v>45053</v>
      </c>
      <c r="S20" s="6">
        <v>45085</v>
      </c>
      <c r="T20" s="4" t="s">
        <v>34</v>
      </c>
      <c r="U20" s="4">
        <v>629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45079</v>
      </c>
      <c r="G21" s="6">
        <v>45082</v>
      </c>
      <c r="H21" s="4">
        <v>1</v>
      </c>
      <c r="I21" s="4">
        <v>3</v>
      </c>
      <c r="J21" s="4">
        <v>3</v>
      </c>
      <c r="K21" s="4" t="s">
        <v>30</v>
      </c>
      <c r="L21" s="4">
        <v>2193</v>
      </c>
      <c r="M21" s="4">
        <v>2193</v>
      </c>
      <c r="N21" s="4" t="s">
        <v>131</v>
      </c>
      <c r="O21" s="4" t="s">
        <v>32</v>
      </c>
      <c r="P21" s="4" t="s">
        <v>33</v>
      </c>
      <c r="Q21" s="4">
        <v>0</v>
      </c>
      <c r="R21" s="9">
        <v>45054</v>
      </c>
      <c r="S21" s="6">
        <v>45085</v>
      </c>
      <c r="T21" s="4" t="s">
        <v>34</v>
      </c>
      <c r="U21" s="4">
        <v>2193</v>
      </c>
      <c r="V21" s="4">
        <v>0</v>
      </c>
      <c r="W21" s="4">
        <v>0</v>
      </c>
      <c r="X21" s="4" t="s">
        <v>132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88</v>
      </c>
      <c r="D22" s="4" t="s">
        <v>129</v>
      </c>
      <c r="E22" s="4" t="s">
        <v>130</v>
      </c>
      <c r="F22" s="6">
        <v>45079</v>
      </c>
      <c r="G22" s="6">
        <v>45082</v>
      </c>
      <c r="H22" s="4">
        <v>1</v>
      </c>
      <c r="I22" s="4">
        <v>3</v>
      </c>
      <c r="J22" s="4">
        <v>3</v>
      </c>
      <c r="K22" s="4" t="s">
        <v>30</v>
      </c>
      <c r="L22" s="4">
        <v>-2193</v>
      </c>
      <c r="M22" s="4">
        <v>-2193</v>
      </c>
      <c r="N22" s="4" t="s">
        <v>131</v>
      </c>
      <c r="O22" s="4" t="s">
        <v>32</v>
      </c>
      <c r="P22" s="4" t="s">
        <v>33</v>
      </c>
      <c r="Q22" s="4">
        <v>0</v>
      </c>
      <c r="R22" s="9">
        <v>45054</v>
      </c>
      <c r="S22" s="6">
        <v>45085</v>
      </c>
      <c r="T22" s="4" t="s">
        <v>34</v>
      </c>
      <c r="U22" s="4">
        <v>-2193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45081</v>
      </c>
      <c r="G23" s="6">
        <v>45082</v>
      </c>
      <c r="H23" s="4">
        <v>1</v>
      </c>
      <c r="I23" s="4">
        <v>1</v>
      </c>
      <c r="J23" s="4">
        <v>1</v>
      </c>
      <c r="K23" s="4" t="s">
        <v>30</v>
      </c>
      <c r="L23" s="4">
        <v>1230</v>
      </c>
      <c r="M23" s="4">
        <v>1230</v>
      </c>
      <c r="N23" s="4" t="s">
        <v>136</v>
      </c>
      <c r="O23" s="4" t="s">
        <v>32</v>
      </c>
      <c r="P23" s="4" t="s">
        <v>33</v>
      </c>
      <c r="Q23" s="4">
        <v>0</v>
      </c>
      <c r="R23" s="9">
        <v>45055</v>
      </c>
      <c r="S23" s="6">
        <v>45085</v>
      </c>
      <c r="T23" s="4" t="s">
        <v>34</v>
      </c>
      <c r="U23" s="4">
        <v>1230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100</v>
      </c>
      <c r="B24" s="4" t="s">
        <v>26</v>
      </c>
      <c r="C24" s="4" t="s">
        <v>88</v>
      </c>
      <c r="D24" s="4" t="s">
        <v>101</v>
      </c>
      <c r="E24" s="4" t="s">
        <v>102</v>
      </c>
      <c r="F24" s="6">
        <v>45080</v>
      </c>
      <c r="G24" s="6">
        <v>45082</v>
      </c>
      <c r="H24" s="4">
        <v>1</v>
      </c>
      <c r="I24" s="4">
        <v>2</v>
      </c>
      <c r="J24" s="4">
        <v>2</v>
      </c>
      <c r="K24" s="4" t="s">
        <v>30</v>
      </c>
      <c r="L24" s="4">
        <v>-556</v>
      </c>
      <c r="M24" s="4">
        <v>-556</v>
      </c>
      <c r="N24" s="4" t="s">
        <v>103</v>
      </c>
      <c r="O24" s="4" t="s">
        <v>32</v>
      </c>
      <c r="P24" s="4" t="s">
        <v>33</v>
      </c>
      <c r="Q24" s="4">
        <v>0</v>
      </c>
      <c r="R24" s="9">
        <v>45053</v>
      </c>
      <c r="S24" s="6">
        <v>45085</v>
      </c>
      <c r="T24" s="4" t="s">
        <v>34</v>
      </c>
      <c r="U24" s="4">
        <v>-556</v>
      </c>
      <c r="V24" s="4">
        <v>0</v>
      </c>
      <c r="W24" s="4">
        <v>0</v>
      </c>
      <c r="X24" s="4" t="s">
        <v>104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45081</v>
      </c>
      <c r="G25" s="6">
        <v>45082</v>
      </c>
      <c r="H25" s="4">
        <v>1</v>
      </c>
      <c r="I25" s="4">
        <v>1</v>
      </c>
      <c r="J25" s="4">
        <v>1</v>
      </c>
      <c r="K25" s="4" t="s">
        <v>30</v>
      </c>
      <c r="L25" s="4">
        <v>148</v>
      </c>
      <c r="M25" s="4">
        <v>148</v>
      </c>
      <c r="N25" s="4" t="s">
        <v>142</v>
      </c>
      <c r="O25" s="4" t="s">
        <v>32</v>
      </c>
      <c r="P25" s="4" t="s">
        <v>33</v>
      </c>
      <c r="Q25" s="4">
        <v>0</v>
      </c>
      <c r="R25" s="9">
        <v>45055</v>
      </c>
      <c r="S25" s="6">
        <v>45085</v>
      </c>
      <c r="T25" s="4" t="s">
        <v>34</v>
      </c>
      <c r="U25" s="4">
        <v>148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45081</v>
      </c>
      <c r="G26" s="6">
        <v>45082</v>
      </c>
      <c r="H26" s="4">
        <v>1</v>
      </c>
      <c r="I26" s="4">
        <v>1</v>
      </c>
      <c r="J26" s="4">
        <v>1</v>
      </c>
      <c r="K26" s="4" t="s">
        <v>30</v>
      </c>
      <c r="L26" s="4">
        <v>1389</v>
      </c>
      <c r="M26" s="4">
        <v>1389</v>
      </c>
      <c r="N26" s="4" t="s">
        <v>148</v>
      </c>
      <c r="O26" s="4" t="s">
        <v>32</v>
      </c>
      <c r="P26" s="4" t="s">
        <v>33</v>
      </c>
      <c r="Q26" s="4">
        <v>0</v>
      </c>
      <c r="R26" s="9">
        <v>45055</v>
      </c>
      <c r="S26" s="6">
        <v>45085</v>
      </c>
      <c r="T26" s="4" t="s">
        <v>34</v>
      </c>
      <c r="U26" s="4">
        <v>1389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45080</v>
      </c>
      <c r="G27" s="6">
        <v>45082</v>
      </c>
      <c r="H27" s="4">
        <v>2</v>
      </c>
      <c r="I27" s="4">
        <v>2</v>
      </c>
      <c r="J27" s="4">
        <v>4</v>
      </c>
      <c r="K27" s="4" t="s">
        <v>30</v>
      </c>
      <c r="L27" s="4">
        <v>756</v>
      </c>
      <c r="M27" s="4">
        <v>756</v>
      </c>
      <c r="N27" s="4" t="s">
        <v>154</v>
      </c>
      <c r="O27" s="4" t="s">
        <v>32</v>
      </c>
      <c r="P27" s="4" t="s">
        <v>33</v>
      </c>
      <c r="Q27" s="4">
        <v>0</v>
      </c>
      <c r="R27" s="9">
        <v>45055</v>
      </c>
      <c r="S27" s="6">
        <v>45085</v>
      </c>
      <c r="T27" s="4" t="s">
        <v>34</v>
      </c>
      <c r="U27" s="4">
        <v>756</v>
      </c>
      <c r="V27" s="4">
        <v>0</v>
      </c>
      <c r="W27" s="4">
        <v>0</v>
      </c>
      <c r="X27" s="4" t="s">
        <v>155</v>
      </c>
      <c r="Y27" s="4" t="s">
        <v>36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45080</v>
      </c>
      <c r="G28" s="6">
        <v>45082</v>
      </c>
      <c r="H28" s="4">
        <v>1</v>
      </c>
      <c r="I28" s="4">
        <v>2</v>
      </c>
      <c r="J28" s="4">
        <v>2</v>
      </c>
      <c r="K28" s="4" t="s">
        <v>30</v>
      </c>
      <c r="L28" s="4">
        <v>2848</v>
      </c>
      <c r="M28" s="4">
        <v>2848</v>
      </c>
      <c r="N28" s="4" t="s">
        <v>159</v>
      </c>
      <c r="O28" s="4" t="s">
        <v>32</v>
      </c>
      <c r="P28" s="4" t="s">
        <v>33</v>
      </c>
      <c r="Q28" s="4">
        <v>0</v>
      </c>
      <c r="R28" s="9">
        <v>45055</v>
      </c>
      <c r="S28" s="6">
        <v>45085</v>
      </c>
      <c r="T28" s="4" t="s">
        <v>34</v>
      </c>
      <c r="U28" s="4">
        <v>2848</v>
      </c>
      <c r="V28" s="4">
        <v>0</v>
      </c>
      <c r="W28" s="4">
        <v>0</v>
      </c>
      <c r="X28" s="4" t="s">
        <v>160</v>
      </c>
      <c r="Y28" s="4" t="s">
        <v>36</v>
      </c>
    </row>
    <row r="29" s="4" customFormat="1" spans="1:25">
      <c r="A29" s="4" t="s">
        <v>156</v>
      </c>
      <c r="B29" s="4" t="s">
        <v>26</v>
      </c>
      <c r="C29" s="4" t="s">
        <v>88</v>
      </c>
      <c r="D29" s="4" t="s">
        <v>157</v>
      </c>
      <c r="E29" s="4" t="s">
        <v>158</v>
      </c>
      <c r="F29" s="6">
        <v>45080</v>
      </c>
      <c r="G29" s="6">
        <v>45082</v>
      </c>
      <c r="H29" s="4">
        <v>1</v>
      </c>
      <c r="I29" s="4">
        <v>2</v>
      </c>
      <c r="J29" s="4">
        <v>2</v>
      </c>
      <c r="K29" s="4" t="s">
        <v>30</v>
      </c>
      <c r="L29" s="4">
        <v>-2848</v>
      </c>
      <c r="M29" s="4">
        <v>-2848</v>
      </c>
      <c r="N29" s="4" t="s">
        <v>159</v>
      </c>
      <c r="O29" s="4" t="s">
        <v>32</v>
      </c>
      <c r="P29" s="4" t="s">
        <v>33</v>
      </c>
      <c r="Q29" s="4">
        <v>0</v>
      </c>
      <c r="R29" s="9">
        <v>45055</v>
      </c>
      <c r="S29" s="6">
        <v>45085</v>
      </c>
      <c r="T29" s="4" t="s">
        <v>34</v>
      </c>
      <c r="U29" s="4">
        <v>-2848</v>
      </c>
      <c r="V29" s="4">
        <v>0</v>
      </c>
      <c r="W29" s="4">
        <v>0</v>
      </c>
      <c r="X29" s="4" t="s">
        <v>160</v>
      </c>
      <c r="Y29" s="4" t="s">
        <v>36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45080</v>
      </c>
      <c r="G30" s="6">
        <v>45082</v>
      </c>
      <c r="H30" s="4">
        <v>1</v>
      </c>
      <c r="I30" s="4">
        <v>2</v>
      </c>
      <c r="J30" s="4">
        <v>2</v>
      </c>
      <c r="K30" s="4" t="s">
        <v>30</v>
      </c>
      <c r="L30" s="4">
        <v>2848</v>
      </c>
      <c r="M30" s="4">
        <v>2848</v>
      </c>
      <c r="N30" s="4" t="s">
        <v>162</v>
      </c>
      <c r="O30" s="4" t="s">
        <v>32</v>
      </c>
      <c r="P30" s="4" t="s">
        <v>33</v>
      </c>
      <c r="Q30" s="4">
        <v>0</v>
      </c>
      <c r="R30" s="9">
        <v>45055</v>
      </c>
      <c r="S30" s="6">
        <v>45085</v>
      </c>
      <c r="T30" s="4" t="s">
        <v>34</v>
      </c>
      <c r="U30" s="4">
        <v>2848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45079</v>
      </c>
      <c r="G31" s="6">
        <v>45082</v>
      </c>
      <c r="H31" s="4">
        <v>1</v>
      </c>
      <c r="I31" s="4">
        <v>3</v>
      </c>
      <c r="J31" s="4">
        <v>3</v>
      </c>
      <c r="K31" s="4" t="s">
        <v>30</v>
      </c>
      <c r="L31" s="4">
        <v>1491</v>
      </c>
      <c r="M31" s="4">
        <v>1491</v>
      </c>
      <c r="N31" s="4" t="s">
        <v>168</v>
      </c>
      <c r="O31" s="4" t="s">
        <v>32</v>
      </c>
      <c r="P31" s="4" t="s">
        <v>33</v>
      </c>
      <c r="Q31" s="4">
        <v>0</v>
      </c>
      <c r="R31" s="9">
        <v>45057</v>
      </c>
      <c r="S31" s="6">
        <v>45085</v>
      </c>
      <c r="T31" s="4" t="s">
        <v>34</v>
      </c>
      <c r="U31" s="4">
        <v>1491</v>
      </c>
      <c r="V31" s="4">
        <v>0</v>
      </c>
      <c r="W31" s="4">
        <v>0</v>
      </c>
      <c r="X31" s="4" t="s">
        <v>169</v>
      </c>
      <c r="Y31" s="4" t="s">
        <v>170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45079</v>
      </c>
      <c r="G32" s="6">
        <v>45082</v>
      </c>
      <c r="H32" s="4">
        <v>1</v>
      </c>
      <c r="I32" s="4">
        <v>3</v>
      </c>
      <c r="J32" s="4">
        <v>3</v>
      </c>
      <c r="K32" s="4" t="s">
        <v>30</v>
      </c>
      <c r="L32" s="4">
        <v>1998</v>
      </c>
      <c r="M32" s="4">
        <v>1998</v>
      </c>
      <c r="N32" s="4" t="s">
        <v>174</v>
      </c>
      <c r="O32" s="4" t="s">
        <v>32</v>
      </c>
      <c r="P32" s="4" t="s">
        <v>33</v>
      </c>
      <c r="Q32" s="4">
        <v>0</v>
      </c>
      <c r="R32" s="9">
        <v>45057</v>
      </c>
      <c r="S32" s="6">
        <v>45085</v>
      </c>
      <c r="T32" s="4" t="s">
        <v>34</v>
      </c>
      <c r="U32" s="4">
        <v>1998</v>
      </c>
      <c r="V32" s="4">
        <v>0</v>
      </c>
      <c r="W32" s="4">
        <v>0</v>
      </c>
      <c r="X32" s="4" t="s">
        <v>175</v>
      </c>
      <c r="Y32" s="4" t="s">
        <v>36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124</v>
      </c>
      <c r="F33" s="6">
        <v>45080</v>
      </c>
      <c r="G33" s="6">
        <v>45082</v>
      </c>
      <c r="H33" s="4">
        <v>1</v>
      </c>
      <c r="I33" s="4">
        <v>2</v>
      </c>
      <c r="J33" s="4">
        <v>2</v>
      </c>
      <c r="K33" s="4" t="s">
        <v>30</v>
      </c>
      <c r="L33" s="4">
        <v>408</v>
      </c>
      <c r="M33" s="4">
        <v>408</v>
      </c>
      <c r="N33" s="4" t="s">
        <v>178</v>
      </c>
      <c r="O33" s="4" t="s">
        <v>32</v>
      </c>
      <c r="P33" s="4" t="s">
        <v>33</v>
      </c>
      <c r="Q33" s="4">
        <v>0</v>
      </c>
      <c r="R33" s="9">
        <v>45057</v>
      </c>
      <c r="S33" s="6">
        <v>45085</v>
      </c>
      <c r="T33" s="4" t="s">
        <v>34</v>
      </c>
      <c r="U33" s="4">
        <v>408</v>
      </c>
      <c r="V33" s="4">
        <v>0</v>
      </c>
      <c r="W33" s="4">
        <v>0</v>
      </c>
      <c r="X33" s="4" t="s">
        <v>179</v>
      </c>
      <c r="Y33" s="4" t="s">
        <v>36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45080</v>
      </c>
      <c r="G34" s="6">
        <v>45082</v>
      </c>
      <c r="H34" s="4">
        <v>1</v>
      </c>
      <c r="I34" s="4">
        <v>2</v>
      </c>
      <c r="J34" s="4">
        <v>2</v>
      </c>
      <c r="K34" s="4" t="s">
        <v>30</v>
      </c>
      <c r="L34" s="4">
        <v>1295</v>
      </c>
      <c r="M34" s="4">
        <v>1295</v>
      </c>
      <c r="N34" s="4" t="s">
        <v>183</v>
      </c>
      <c r="O34" s="4" t="s">
        <v>32</v>
      </c>
      <c r="P34" s="4" t="s">
        <v>33</v>
      </c>
      <c r="Q34" s="4">
        <v>0</v>
      </c>
      <c r="R34" s="9">
        <v>45058</v>
      </c>
      <c r="S34" s="6">
        <v>45085</v>
      </c>
      <c r="T34" s="4" t="s">
        <v>34</v>
      </c>
      <c r="U34" s="4">
        <v>1295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186</v>
      </c>
      <c r="B35" s="4" t="s">
        <v>26</v>
      </c>
      <c r="C35" s="4" t="s">
        <v>27</v>
      </c>
      <c r="D35" s="4" t="s">
        <v>187</v>
      </c>
      <c r="E35" s="4" t="s">
        <v>188</v>
      </c>
      <c r="F35" s="6">
        <v>45081</v>
      </c>
      <c r="G35" s="6">
        <v>45082</v>
      </c>
      <c r="H35" s="4">
        <v>1</v>
      </c>
      <c r="I35" s="4">
        <v>1</v>
      </c>
      <c r="J35" s="4">
        <v>1</v>
      </c>
      <c r="K35" s="4" t="s">
        <v>30</v>
      </c>
      <c r="L35" s="4">
        <v>705</v>
      </c>
      <c r="M35" s="4">
        <v>705</v>
      </c>
      <c r="N35" s="4" t="s">
        <v>189</v>
      </c>
      <c r="O35" s="4" t="s">
        <v>32</v>
      </c>
      <c r="P35" s="4" t="s">
        <v>33</v>
      </c>
      <c r="Q35" s="4">
        <v>0</v>
      </c>
      <c r="R35" s="9">
        <v>45058</v>
      </c>
      <c r="S35" s="6">
        <v>45085</v>
      </c>
      <c r="T35" s="4" t="s">
        <v>34</v>
      </c>
      <c r="U35" s="4">
        <v>705</v>
      </c>
      <c r="V35" s="4">
        <v>0</v>
      </c>
      <c r="W35" s="4">
        <v>0</v>
      </c>
      <c r="X35" s="4" t="s">
        <v>190</v>
      </c>
      <c r="Y35" s="4" t="s">
        <v>36</v>
      </c>
    </row>
    <row r="36" s="4" customFormat="1" spans="1:25">
      <c r="A36" s="4" t="s">
        <v>151</v>
      </c>
      <c r="B36" s="4" t="s">
        <v>26</v>
      </c>
      <c r="C36" s="4" t="s">
        <v>88</v>
      </c>
      <c r="D36" s="4" t="s">
        <v>152</v>
      </c>
      <c r="E36" s="4" t="s">
        <v>153</v>
      </c>
      <c r="F36" s="6">
        <v>45080</v>
      </c>
      <c r="G36" s="6">
        <v>45082</v>
      </c>
      <c r="H36" s="4">
        <v>2</v>
      </c>
      <c r="I36" s="4">
        <v>2</v>
      </c>
      <c r="J36" s="4">
        <v>4</v>
      </c>
      <c r="K36" s="4" t="s">
        <v>30</v>
      </c>
      <c r="L36" s="4">
        <v>-756</v>
      </c>
      <c r="M36" s="4">
        <v>-756</v>
      </c>
      <c r="N36" s="4" t="s">
        <v>154</v>
      </c>
      <c r="O36" s="4" t="s">
        <v>32</v>
      </c>
      <c r="P36" s="4" t="s">
        <v>33</v>
      </c>
      <c r="Q36" s="4">
        <v>0</v>
      </c>
      <c r="R36" s="9">
        <v>45055</v>
      </c>
      <c r="S36" s="6">
        <v>45085</v>
      </c>
      <c r="T36" s="4" t="s">
        <v>34</v>
      </c>
      <c r="U36" s="4">
        <v>-756</v>
      </c>
      <c r="V36" s="4">
        <v>0</v>
      </c>
      <c r="W36" s="4">
        <v>0</v>
      </c>
      <c r="X36" s="4" t="s">
        <v>155</v>
      </c>
      <c r="Y36" s="4" t="s">
        <v>36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45080</v>
      </c>
      <c r="G37" s="6">
        <v>45082</v>
      </c>
      <c r="H37" s="4">
        <v>1</v>
      </c>
      <c r="I37" s="4">
        <v>2</v>
      </c>
      <c r="J37" s="4">
        <v>2</v>
      </c>
      <c r="K37" s="4" t="s">
        <v>30</v>
      </c>
      <c r="L37" s="4">
        <v>2027</v>
      </c>
      <c r="M37" s="4">
        <v>2027</v>
      </c>
      <c r="N37" s="4" t="s">
        <v>194</v>
      </c>
      <c r="O37" s="4" t="s">
        <v>32</v>
      </c>
      <c r="P37" s="4" t="s">
        <v>33</v>
      </c>
      <c r="Q37" s="4">
        <v>0</v>
      </c>
      <c r="R37" s="9">
        <v>45059</v>
      </c>
      <c r="S37" s="6">
        <v>45085</v>
      </c>
      <c r="T37" s="4" t="s">
        <v>34</v>
      </c>
      <c r="U37" s="4">
        <v>2027</v>
      </c>
      <c r="V37" s="4">
        <v>0</v>
      </c>
      <c r="W37" s="4">
        <v>0</v>
      </c>
      <c r="X37" s="4" t="s">
        <v>195</v>
      </c>
      <c r="Y37" s="4" t="s">
        <v>196</v>
      </c>
    </row>
    <row r="38" s="4" customFormat="1" spans="1:25">
      <c r="A38" s="4" t="s">
        <v>79</v>
      </c>
      <c r="B38" s="4" t="s">
        <v>26</v>
      </c>
      <c r="C38" s="4" t="s">
        <v>88</v>
      </c>
      <c r="D38" s="4" t="s">
        <v>75</v>
      </c>
      <c r="E38" s="4" t="s">
        <v>76</v>
      </c>
      <c r="F38" s="6">
        <v>45077</v>
      </c>
      <c r="G38" s="6">
        <v>45082</v>
      </c>
      <c r="H38" s="4">
        <v>1</v>
      </c>
      <c r="I38" s="4">
        <v>5</v>
      </c>
      <c r="J38" s="4">
        <v>5</v>
      </c>
      <c r="K38" s="4" t="s">
        <v>30</v>
      </c>
      <c r="L38" s="4">
        <v>-9477</v>
      </c>
      <c r="M38" s="4">
        <v>-9477</v>
      </c>
      <c r="N38" s="4" t="s">
        <v>80</v>
      </c>
      <c r="O38" s="4" t="s">
        <v>32</v>
      </c>
      <c r="P38" s="4" t="s">
        <v>33</v>
      </c>
      <c r="Q38" s="4">
        <v>0</v>
      </c>
      <c r="R38" s="9">
        <v>45045</v>
      </c>
      <c r="S38" s="6">
        <v>45085</v>
      </c>
      <c r="T38" s="4" t="s">
        <v>34</v>
      </c>
      <c r="U38" s="4">
        <v>-9477</v>
      </c>
      <c r="V38" s="4">
        <v>0</v>
      </c>
      <c r="W38" s="4">
        <v>0</v>
      </c>
      <c r="X38" s="4" t="s">
        <v>81</v>
      </c>
      <c r="Y38" s="4" t="s">
        <v>82</v>
      </c>
    </row>
    <row r="39" s="4" customFormat="1" spans="1:25">
      <c r="A39" s="4" t="s">
        <v>74</v>
      </c>
      <c r="B39" s="4" t="s">
        <v>26</v>
      </c>
      <c r="C39" s="4" t="s">
        <v>88</v>
      </c>
      <c r="D39" s="4" t="s">
        <v>75</v>
      </c>
      <c r="E39" s="4" t="s">
        <v>76</v>
      </c>
      <c r="F39" s="6">
        <v>45077</v>
      </c>
      <c r="G39" s="6">
        <v>45082</v>
      </c>
      <c r="H39" s="4">
        <v>1</v>
      </c>
      <c r="I39" s="4">
        <v>5</v>
      </c>
      <c r="J39" s="4">
        <v>5</v>
      </c>
      <c r="K39" s="4" t="s">
        <v>30</v>
      </c>
      <c r="L39" s="4">
        <v>-9477</v>
      </c>
      <c r="M39" s="4">
        <v>-9477</v>
      </c>
      <c r="N39" s="4" t="s">
        <v>77</v>
      </c>
      <c r="O39" s="4" t="s">
        <v>32</v>
      </c>
      <c r="P39" s="4" t="s">
        <v>33</v>
      </c>
      <c r="Q39" s="4">
        <v>0</v>
      </c>
      <c r="R39" s="9">
        <v>45045</v>
      </c>
      <c r="S39" s="6">
        <v>45085</v>
      </c>
      <c r="T39" s="4" t="s">
        <v>34</v>
      </c>
      <c r="U39" s="4">
        <v>-9477</v>
      </c>
      <c r="V39" s="4">
        <v>0</v>
      </c>
      <c r="W39" s="4">
        <v>0</v>
      </c>
      <c r="X39" s="4" t="s">
        <v>36</v>
      </c>
      <c r="Y39" s="4" t="s">
        <v>78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45076</v>
      </c>
      <c r="G40" s="6">
        <v>45082</v>
      </c>
      <c r="H40" s="4">
        <v>1</v>
      </c>
      <c r="I40" s="4">
        <v>6</v>
      </c>
      <c r="J40" s="4">
        <v>6</v>
      </c>
      <c r="K40" s="4" t="s">
        <v>30</v>
      </c>
      <c r="L40" s="4">
        <v>4211</v>
      </c>
      <c r="M40" s="4">
        <v>4211</v>
      </c>
      <c r="N40" s="4" t="s">
        <v>200</v>
      </c>
      <c r="O40" s="4" t="s">
        <v>32</v>
      </c>
      <c r="P40" s="4" t="s">
        <v>33</v>
      </c>
      <c r="Q40" s="4">
        <v>0</v>
      </c>
      <c r="R40" s="9">
        <v>45060</v>
      </c>
      <c r="S40" s="6">
        <v>45085</v>
      </c>
      <c r="T40" s="4" t="s">
        <v>34</v>
      </c>
      <c r="U40" s="4">
        <v>4211</v>
      </c>
      <c r="V40" s="4">
        <v>0</v>
      </c>
      <c r="W40" s="4">
        <v>0</v>
      </c>
      <c r="X40" s="4" t="s">
        <v>201</v>
      </c>
      <c r="Y40" s="4" t="s">
        <v>202</v>
      </c>
    </row>
    <row r="41" s="4" customFormat="1" spans="1:25">
      <c r="A41" s="4" t="s">
        <v>203</v>
      </c>
      <c r="B41" s="4" t="s">
        <v>26</v>
      </c>
      <c r="C41" s="4" t="s">
        <v>27</v>
      </c>
      <c r="D41" s="4" t="s">
        <v>204</v>
      </c>
      <c r="E41" s="4" t="s">
        <v>60</v>
      </c>
      <c r="F41" s="6">
        <v>45079</v>
      </c>
      <c r="G41" s="6">
        <v>45082</v>
      </c>
      <c r="H41" s="4">
        <v>1</v>
      </c>
      <c r="I41" s="4">
        <v>3</v>
      </c>
      <c r="J41" s="4">
        <v>3</v>
      </c>
      <c r="K41" s="4" t="s">
        <v>30</v>
      </c>
      <c r="L41" s="4">
        <v>2395</v>
      </c>
      <c r="M41" s="4">
        <v>2395</v>
      </c>
      <c r="N41" s="4" t="s">
        <v>205</v>
      </c>
      <c r="O41" s="4" t="s">
        <v>32</v>
      </c>
      <c r="P41" s="4" t="s">
        <v>33</v>
      </c>
      <c r="Q41" s="4">
        <v>0</v>
      </c>
      <c r="R41" s="9">
        <v>45060</v>
      </c>
      <c r="S41" s="6">
        <v>45085</v>
      </c>
      <c r="T41" s="4" t="s">
        <v>34</v>
      </c>
      <c r="U41" s="4">
        <v>2395</v>
      </c>
      <c r="V41" s="4">
        <v>0</v>
      </c>
      <c r="W41" s="4">
        <v>0</v>
      </c>
      <c r="X41" s="4" t="s">
        <v>206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45081</v>
      </c>
      <c r="G42" s="6">
        <v>45082</v>
      </c>
      <c r="H42" s="4">
        <v>2</v>
      </c>
      <c r="I42" s="4">
        <v>1</v>
      </c>
      <c r="J42" s="4">
        <v>2</v>
      </c>
      <c r="K42" s="4" t="s">
        <v>30</v>
      </c>
      <c r="L42" s="4">
        <v>716</v>
      </c>
      <c r="M42" s="4">
        <v>716</v>
      </c>
      <c r="N42" s="4" t="s">
        <v>211</v>
      </c>
      <c r="O42" s="4" t="s">
        <v>32</v>
      </c>
      <c r="P42" s="4" t="s">
        <v>33</v>
      </c>
      <c r="Q42" s="4">
        <v>0</v>
      </c>
      <c r="R42" s="9">
        <v>45060</v>
      </c>
      <c r="S42" s="6">
        <v>45085</v>
      </c>
      <c r="T42" s="4" t="s">
        <v>34</v>
      </c>
      <c r="U42" s="4">
        <v>716</v>
      </c>
      <c r="V42" s="4">
        <v>0</v>
      </c>
      <c r="W42" s="4">
        <v>0</v>
      </c>
      <c r="X42" s="4" t="s">
        <v>212</v>
      </c>
      <c r="Y42" s="4" t="s">
        <v>36</v>
      </c>
    </row>
    <row r="43" s="4" customFormat="1" spans="1:25">
      <c r="A43" s="4" t="s">
        <v>208</v>
      </c>
      <c r="B43" s="4" t="s">
        <v>26</v>
      </c>
      <c r="C43" s="4" t="s">
        <v>88</v>
      </c>
      <c r="D43" s="4" t="s">
        <v>209</v>
      </c>
      <c r="E43" s="4" t="s">
        <v>210</v>
      </c>
      <c r="F43" s="6">
        <v>45081</v>
      </c>
      <c r="G43" s="6">
        <v>45082</v>
      </c>
      <c r="H43" s="4">
        <v>2</v>
      </c>
      <c r="I43" s="4">
        <v>1</v>
      </c>
      <c r="J43" s="4">
        <v>2</v>
      </c>
      <c r="K43" s="4" t="s">
        <v>30</v>
      </c>
      <c r="L43" s="4">
        <v>-716</v>
      </c>
      <c r="M43" s="4">
        <v>-716</v>
      </c>
      <c r="N43" s="4" t="s">
        <v>211</v>
      </c>
      <c r="O43" s="4" t="s">
        <v>32</v>
      </c>
      <c r="P43" s="4" t="s">
        <v>33</v>
      </c>
      <c r="Q43" s="4">
        <v>0</v>
      </c>
      <c r="R43" s="9">
        <v>45060</v>
      </c>
      <c r="S43" s="6">
        <v>45085</v>
      </c>
      <c r="T43" s="4" t="s">
        <v>34</v>
      </c>
      <c r="U43" s="4">
        <v>-716</v>
      </c>
      <c r="V43" s="4">
        <v>0</v>
      </c>
      <c r="W43" s="4">
        <v>0</v>
      </c>
      <c r="X43" s="4" t="s">
        <v>212</v>
      </c>
      <c r="Y43" s="4" t="s">
        <v>36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45081</v>
      </c>
      <c r="G44" s="6">
        <v>45082</v>
      </c>
      <c r="H44" s="4">
        <v>2</v>
      </c>
      <c r="I44" s="4">
        <v>1</v>
      </c>
      <c r="J44" s="4">
        <v>2</v>
      </c>
      <c r="K44" s="4" t="s">
        <v>30</v>
      </c>
      <c r="L44" s="4">
        <v>910</v>
      </c>
      <c r="M44" s="4">
        <v>910</v>
      </c>
      <c r="N44" s="4" t="s">
        <v>216</v>
      </c>
      <c r="O44" s="4" t="s">
        <v>32</v>
      </c>
      <c r="P44" s="4" t="s">
        <v>33</v>
      </c>
      <c r="Q44" s="4">
        <v>0</v>
      </c>
      <c r="R44" s="9">
        <v>45061</v>
      </c>
      <c r="S44" s="6">
        <v>45085</v>
      </c>
      <c r="T44" s="4" t="s">
        <v>34</v>
      </c>
      <c r="U44" s="4">
        <v>910</v>
      </c>
      <c r="V44" s="4">
        <v>0</v>
      </c>
      <c r="W44" s="4">
        <v>0</v>
      </c>
      <c r="X44" s="4" t="s">
        <v>217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45080</v>
      </c>
      <c r="G45" s="6">
        <v>45082</v>
      </c>
      <c r="H45" s="4">
        <v>1</v>
      </c>
      <c r="I45" s="4">
        <v>2</v>
      </c>
      <c r="J45" s="4">
        <v>2</v>
      </c>
      <c r="K45" s="4" t="s">
        <v>30</v>
      </c>
      <c r="L45" s="4">
        <v>1826</v>
      </c>
      <c r="M45" s="4">
        <v>1826</v>
      </c>
      <c r="N45" s="4" t="s">
        <v>222</v>
      </c>
      <c r="O45" s="4" t="s">
        <v>32</v>
      </c>
      <c r="P45" s="4" t="s">
        <v>33</v>
      </c>
      <c r="Q45" s="4">
        <v>0</v>
      </c>
      <c r="R45" s="9">
        <v>45061</v>
      </c>
      <c r="S45" s="6">
        <v>45085</v>
      </c>
      <c r="T45" s="4" t="s">
        <v>34</v>
      </c>
      <c r="U45" s="4">
        <v>1826</v>
      </c>
      <c r="V45" s="4">
        <v>0</v>
      </c>
      <c r="W45" s="4">
        <v>0</v>
      </c>
      <c r="X45" s="4" t="s">
        <v>223</v>
      </c>
      <c r="Y45" s="4" t="s">
        <v>224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226</v>
      </c>
      <c r="E46" s="4" t="s">
        <v>227</v>
      </c>
      <c r="F46" s="6">
        <v>45081</v>
      </c>
      <c r="G46" s="6">
        <v>45082</v>
      </c>
      <c r="H46" s="4">
        <v>1</v>
      </c>
      <c r="I46" s="4">
        <v>1</v>
      </c>
      <c r="J46" s="4">
        <v>1</v>
      </c>
      <c r="K46" s="4" t="s">
        <v>30</v>
      </c>
      <c r="L46" s="4">
        <v>609</v>
      </c>
      <c r="M46" s="4">
        <v>609</v>
      </c>
      <c r="N46" s="4" t="s">
        <v>228</v>
      </c>
      <c r="O46" s="4" t="s">
        <v>32</v>
      </c>
      <c r="P46" s="4" t="s">
        <v>33</v>
      </c>
      <c r="Q46" s="4">
        <v>0</v>
      </c>
      <c r="R46" s="9">
        <v>45061</v>
      </c>
      <c r="S46" s="6">
        <v>45085</v>
      </c>
      <c r="T46" s="4" t="s">
        <v>34</v>
      </c>
      <c r="U46" s="4">
        <v>609</v>
      </c>
      <c r="V46" s="4">
        <v>0</v>
      </c>
      <c r="W46" s="4">
        <v>0</v>
      </c>
      <c r="X46" s="4" t="s">
        <v>229</v>
      </c>
      <c r="Y46" s="4" t="s">
        <v>230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232</v>
      </c>
      <c r="E47" s="4" t="s">
        <v>233</v>
      </c>
      <c r="F47" s="6">
        <v>45081</v>
      </c>
      <c r="G47" s="6">
        <v>45082</v>
      </c>
      <c r="H47" s="4">
        <v>1</v>
      </c>
      <c r="I47" s="4">
        <v>1</v>
      </c>
      <c r="J47" s="4">
        <v>1</v>
      </c>
      <c r="K47" s="4" t="s">
        <v>30</v>
      </c>
      <c r="L47" s="4">
        <v>2173</v>
      </c>
      <c r="M47" s="4">
        <v>2173</v>
      </c>
      <c r="N47" s="4" t="s">
        <v>234</v>
      </c>
      <c r="O47" s="4" t="s">
        <v>32</v>
      </c>
      <c r="P47" s="4" t="s">
        <v>33</v>
      </c>
      <c r="Q47" s="4">
        <v>0</v>
      </c>
      <c r="R47" s="9">
        <v>45061</v>
      </c>
      <c r="S47" s="6">
        <v>45085</v>
      </c>
      <c r="T47" s="4" t="s">
        <v>34</v>
      </c>
      <c r="U47" s="4">
        <v>2173</v>
      </c>
      <c r="V47" s="4">
        <v>0</v>
      </c>
      <c r="W47" s="4">
        <v>0</v>
      </c>
      <c r="X47" s="4" t="s">
        <v>235</v>
      </c>
      <c r="Y47" s="4" t="s">
        <v>236</v>
      </c>
    </row>
    <row r="48" s="4" customFormat="1" spans="1:25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45081</v>
      </c>
      <c r="G48" s="6">
        <v>45082</v>
      </c>
      <c r="H48" s="4">
        <v>1</v>
      </c>
      <c r="I48" s="4">
        <v>1</v>
      </c>
      <c r="J48" s="4">
        <v>1</v>
      </c>
      <c r="K48" s="4" t="s">
        <v>30</v>
      </c>
      <c r="L48" s="4">
        <v>589</v>
      </c>
      <c r="M48" s="4">
        <v>589</v>
      </c>
      <c r="N48" s="4" t="s">
        <v>240</v>
      </c>
      <c r="O48" s="4" t="s">
        <v>32</v>
      </c>
      <c r="P48" s="4" t="s">
        <v>33</v>
      </c>
      <c r="Q48" s="4">
        <v>0</v>
      </c>
      <c r="R48" s="9">
        <v>45062</v>
      </c>
      <c r="S48" s="6">
        <v>45085</v>
      </c>
      <c r="T48" s="4" t="s">
        <v>34</v>
      </c>
      <c r="U48" s="4">
        <v>589</v>
      </c>
      <c r="V48" s="4">
        <v>0</v>
      </c>
      <c r="W48" s="4">
        <v>0</v>
      </c>
      <c r="X48" s="4" t="s">
        <v>241</v>
      </c>
      <c r="Y48" s="4" t="s">
        <v>242</v>
      </c>
    </row>
    <row r="49" s="4" customFormat="1" spans="1:25">
      <c r="A49" s="4" t="s">
        <v>243</v>
      </c>
      <c r="B49" s="4" t="s">
        <v>26</v>
      </c>
      <c r="C49" s="4" t="s">
        <v>27</v>
      </c>
      <c r="D49" s="4" t="s">
        <v>244</v>
      </c>
      <c r="E49" s="4" t="s">
        <v>245</v>
      </c>
      <c r="F49" s="6">
        <v>45079</v>
      </c>
      <c r="G49" s="6">
        <v>45082</v>
      </c>
      <c r="H49" s="4">
        <v>2</v>
      </c>
      <c r="I49" s="4">
        <v>3</v>
      </c>
      <c r="J49" s="4">
        <v>6</v>
      </c>
      <c r="K49" s="4" t="s">
        <v>30</v>
      </c>
      <c r="L49" s="4">
        <v>22284</v>
      </c>
      <c r="M49" s="4">
        <v>22284</v>
      </c>
      <c r="N49" s="4" t="s">
        <v>246</v>
      </c>
      <c r="O49" s="4" t="s">
        <v>32</v>
      </c>
      <c r="P49" s="4" t="s">
        <v>33</v>
      </c>
      <c r="Q49" s="4">
        <v>0</v>
      </c>
      <c r="R49" s="9">
        <v>45062</v>
      </c>
      <c r="S49" s="6">
        <v>45085</v>
      </c>
      <c r="T49" s="4" t="s">
        <v>34</v>
      </c>
      <c r="U49" s="4">
        <v>22284</v>
      </c>
      <c r="V49" s="4">
        <v>0</v>
      </c>
      <c r="W49" s="4">
        <v>0</v>
      </c>
      <c r="X49" s="4" t="s">
        <v>247</v>
      </c>
      <c r="Y49" s="4" t="s">
        <v>248</v>
      </c>
    </row>
    <row r="50" s="4" customFormat="1" spans="1:25">
      <c r="A50" s="4" t="s">
        <v>249</v>
      </c>
      <c r="B50" s="4" t="s">
        <v>26</v>
      </c>
      <c r="C50" s="4" t="s">
        <v>27</v>
      </c>
      <c r="D50" s="4" t="s">
        <v>250</v>
      </c>
      <c r="E50" s="4" t="s">
        <v>251</v>
      </c>
      <c r="F50" s="6">
        <v>45079</v>
      </c>
      <c r="G50" s="6">
        <v>45082</v>
      </c>
      <c r="H50" s="4">
        <v>1</v>
      </c>
      <c r="I50" s="4">
        <v>3</v>
      </c>
      <c r="J50" s="4">
        <v>3</v>
      </c>
      <c r="K50" s="4" t="s">
        <v>30</v>
      </c>
      <c r="L50" s="4">
        <v>795</v>
      </c>
      <c r="M50" s="4">
        <v>795</v>
      </c>
      <c r="N50" s="4" t="s">
        <v>252</v>
      </c>
      <c r="O50" s="4" t="s">
        <v>32</v>
      </c>
      <c r="P50" s="4" t="s">
        <v>33</v>
      </c>
      <c r="Q50" s="4">
        <v>0</v>
      </c>
      <c r="R50" s="9">
        <v>45063</v>
      </c>
      <c r="S50" s="6">
        <v>45085</v>
      </c>
      <c r="T50" s="4" t="s">
        <v>34</v>
      </c>
      <c r="U50" s="4">
        <v>795</v>
      </c>
      <c r="V50" s="4">
        <v>0</v>
      </c>
      <c r="W50" s="4">
        <v>0</v>
      </c>
      <c r="X50" s="4" t="s">
        <v>253</v>
      </c>
      <c r="Y50" s="4" t="s">
        <v>36</v>
      </c>
    </row>
    <row r="51" s="4" customFormat="1" spans="1:25">
      <c r="A51" s="4" t="s">
        <v>254</v>
      </c>
      <c r="B51" s="4" t="s">
        <v>26</v>
      </c>
      <c r="C51" s="4" t="s">
        <v>27</v>
      </c>
      <c r="D51" s="4" t="s">
        <v>255</v>
      </c>
      <c r="E51" s="4" t="s">
        <v>256</v>
      </c>
      <c r="F51" s="6">
        <v>45079</v>
      </c>
      <c r="G51" s="6">
        <v>45082</v>
      </c>
      <c r="H51" s="4">
        <v>1</v>
      </c>
      <c r="I51" s="4">
        <v>3</v>
      </c>
      <c r="J51" s="4">
        <v>3</v>
      </c>
      <c r="K51" s="4" t="s">
        <v>30</v>
      </c>
      <c r="L51" s="4">
        <v>2885</v>
      </c>
      <c r="M51" s="4">
        <v>2885</v>
      </c>
      <c r="N51" s="4" t="s">
        <v>257</v>
      </c>
      <c r="O51" s="4" t="s">
        <v>32</v>
      </c>
      <c r="P51" s="4" t="s">
        <v>33</v>
      </c>
      <c r="Q51" s="4">
        <v>0</v>
      </c>
      <c r="R51" s="9">
        <v>45063</v>
      </c>
      <c r="S51" s="6">
        <v>45085</v>
      </c>
      <c r="T51" s="4" t="s">
        <v>34</v>
      </c>
      <c r="U51" s="4">
        <v>2885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45081</v>
      </c>
      <c r="G52" s="6">
        <v>45082</v>
      </c>
      <c r="H52" s="4">
        <v>1</v>
      </c>
      <c r="I52" s="4">
        <v>1</v>
      </c>
      <c r="J52" s="4">
        <v>1</v>
      </c>
      <c r="K52" s="4" t="s">
        <v>30</v>
      </c>
      <c r="L52" s="4">
        <v>1437</v>
      </c>
      <c r="M52" s="4">
        <v>1437</v>
      </c>
      <c r="N52" s="4" t="s">
        <v>263</v>
      </c>
      <c r="O52" s="4" t="s">
        <v>32</v>
      </c>
      <c r="P52" s="4" t="s">
        <v>33</v>
      </c>
      <c r="Q52" s="4">
        <v>0</v>
      </c>
      <c r="R52" s="9">
        <v>45063</v>
      </c>
      <c r="S52" s="6">
        <v>45085</v>
      </c>
      <c r="T52" s="4" t="s">
        <v>34</v>
      </c>
      <c r="U52" s="4">
        <v>1437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45079</v>
      </c>
      <c r="G53" s="6">
        <v>45082</v>
      </c>
      <c r="H53" s="4">
        <v>1</v>
      </c>
      <c r="I53" s="4">
        <v>3</v>
      </c>
      <c r="J53" s="4">
        <v>3</v>
      </c>
      <c r="K53" s="4" t="s">
        <v>30</v>
      </c>
      <c r="L53" s="4">
        <v>4478</v>
      </c>
      <c r="M53" s="4">
        <v>4478</v>
      </c>
      <c r="N53" s="4" t="s">
        <v>269</v>
      </c>
      <c r="O53" s="4" t="s">
        <v>32</v>
      </c>
      <c r="P53" s="4" t="s">
        <v>33</v>
      </c>
      <c r="Q53" s="4">
        <v>0</v>
      </c>
      <c r="R53" s="9">
        <v>45064</v>
      </c>
      <c r="S53" s="6">
        <v>45085</v>
      </c>
      <c r="T53" s="4" t="s">
        <v>34</v>
      </c>
      <c r="U53" s="4">
        <v>4478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45080</v>
      </c>
      <c r="G54" s="6">
        <v>45082</v>
      </c>
      <c r="H54" s="4">
        <v>1</v>
      </c>
      <c r="I54" s="4">
        <v>2</v>
      </c>
      <c r="J54" s="4">
        <v>2</v>
      </c>
      <c r="K54" s="4" t="s">
        <v>30</v>
      </c>
      <c r="L54" s="4">
        <v>410</v>
      </c>
      <c r="M54" s="4">
        <v>410</v>
      </c>
      <c r="N54" s="4" t="s">
        <v>275</v>
      </c>
      <c r="O54" s="4" t="s">
        <v>32</v>
      </c>
      <c r="P54" s="4" t="s">
        <v>33</v>
      </c>
      <c r="Q54" s="4">
        <v>0</v>
      </c>
      <c r="R54" s="9">
        <v>45065</v>
      </c>
      <c r="S54" s="6">
        <v>45085</v>
      </c>
      <c r="T54" s="4" t="s">
        <v>34</v>
      </c>
      <c r="U54" s="4">
        <v>410</v>
      </c>
      <c r="V54" s="4">
        <v>0</v>
      </c>
      <c r="W54" s="4">
        <v>0</v>
      </c>
      <c r="X54" s="4" t="s">
        <v>276</v>
      </c>
      <c r="Y54" s="4" t="s">
        <v>277</v>
      </c>
    </row>
    <row r="55" s="4" customFormat="1" spans="1:25">
      <c r="A55" s="4" t="s">
        <v>266</v>
      </c>
      <c r="B55" s="4" t="s">
        <v>26</v>
      </c>
      <c r="C55" s="4" t="s">
        <v>88</v>
      </c>
      <c r="D55" s="4" t="s">
        <v>267</v>
      </c>
      <c r="E55" s="4" t="s">
        <v>268</v>
      </c>
      <c r="F55" s="6">
        <v>45079</v>
      </c>
      <c r="G55" s="6">
        <v>45082</v>
      </c>
      <c r="H55" s="4">
        <v>1</v>
      </c>
      <c r="I55" s="4">
        <v>3</v>
      </c>
      <c r="J55" s="4">
        <v>3</v>
      </c>
      <c r="K55" s="4" t="s">
        <v>30</v>
      </c>
      <c r="L55" s="4">
        <v>-4478</v>
      </c>
      <c r="M55" s="4">
        <v>-4478</v>
      </c>
      <c r="N55" s="4" t="s">
        <v>269</v>
      </c>
      <c r="O55" s="4" t="s">
        <v>32</v>
      </c>
      <c r="P55" s="4" t="s">
        <v>33</v>
      </c>
      <c r="Q55" s="4">
        <v>0</v>
      </c>
      <c r="R55" s="9">
        <v>45064</v>
      </c>
      <c r="S55" s="6">
        <v>45085</v>
      </c>
      <c r="T55" s="4" t="s">
        <v>34</v>
      </c>
      <c r="U55" s="4">
        <v>-4478</v>
      </c>
      <c r="V55" s="4">
        <v>0</v>
      </c>
      <c r="W55" s="4">
        <v>0</v>
      </c>
      <c r="X55" s="4" t="s">
        <v>270</v>
      </c>
      <c r="Y55" s="4" t="s">
        <v>271</v>
      </c>
    </row>
    <row r="56" s="4" customFormat="1" spans="1:25">
      <c r="A56" s="4" t="s">
        <v>278</v>
      </c>
      <c r="B56" s="4" t="s">
        <v>26</v>
      </c>
      <c r="C56" s="4" t="s">
        <v>27</v>
      </c>
      <c r="D56" s="4" t="s">
        <v>279</v>
      </c>
      <c r="E56" s="4" t="s">
        <v>280</v>
      </c>
      <c r="F56" s="6">
        <v>45079</v>
      </c>
      <c r="G56" s="6">
        <v>45082</v>
      </c>
      <c r="H56" s="4">
        <v>1</v>
      </c>
      <c r="I56" s="4">
        <v>3</v>
      </c>
      <c r="J56" s="4">
        <v>3</v>
      </c>
      <c r="K56" s="4" t="s">
        <v>30</v>
      </c>
      <c r="L56" s="4">
        <v>3566</v>
      </c>
      <c r="M56" s="4">
        <v>3566</v>
      </c>
      <c r="N56" s="4" t="s">
        <v>281</v>
      </c>
      <c r="O56" s="4" t="s">
        <v>32</v>
      </c>
      <c r="P56" s="4" t="s">
        <v>33</v>
      </c>
      <c r="Q56" s="4">
        <v>0</v>
      </c>
      <c r="R56" s="9">
        <v>45066</v>
      </c>
      <c r="S56" s="6">
        <v>45085</v>
      </c>
      <c r="T56" s="4" t="s">
        <v>34</v>
      </c>
      <c r="U56" s="4">
        <v>3566</v>
      </c>
      <c r="V56" s="4">
        <v>0</v>
      </c>
      <c r="W56" s="4">
        <v>0</v>
      </c>
      <c r="X56" s="4" t="s">
        <v>36</v>
      </c>
      <c r="Y56" s="4" t="s">
        <v>282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284</v>
      </c>
      <c r="E57" s="4" t="s">
        <v>285</v>
      </c>
      <c r="F57" s="6">
        <v>45081</v>
      </c>
      <c r="G57" s="6">
        <v>45082</v>
      </c>
      <c r="H57" s="4">
        <v>2</v>
      </c>
      <c r="I57" s="4">
        <v>1</v>
      </c>
      <c r="J57" s="4">
        <v>2</v>
      </c>
      <c r="K57" s="4" t="s">
        <v>30</v>
      </c>
      <c r="L57" s="4">
        <v>1022</v>
      </c>
      <c r="M57" s="4">
        <v>1022</v>
      </c>
      <c r="N57" s="4" t="s">
        <v>286</v>
      </c>
      <c r="O57" s="4" t="s">
        <v>32</v>
      </c>
      <c r="P57" s="4" t="s">
        <v>33</v>
      </c>
      <c r="Q57" s="4">
        <v>0</v>
      </c>
      <c r="R57" s="9">
        <v>45066</v>
      </c>
      <c r="S57" s="6">
        <v>45085</v>
      </c>
      <c r="T57" s="4" t="s">
        <v>34</v>
      </c>
      <c r="U57" s="4">
        <v>1022</v>
      </c>
      <c r="V57" s="4">
        <v>0</v>
      </c>
      <c r="W57" s="4">
        <v>0</v>
      </c>
      <c r="X57" s="4" t="s">
        <v>287</v>
      </c>
      <c r="Y57" s="4" t="s">
        <v>288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290</v>
      </c>
      <c r="E58" s="4" t="s">
        <v>291</v>
      </c>
      <c r="F58" s="6">
        <v>45077</v>
      </c>
      <c r="G58" s="6">
        <v>45082</v>
      </c>
      <c r="H58" s="4">
        <v>1</v>
      </c>
      <c r="I58" s="4">
        <v>5</v>
      </c>
      <c r="J58" s="4">
        <v>5</v>
      </c>
      <c r="K58" s="4" t="s">
        <v>30</v>
      </c>
      <c r="L58" s="4">
        <v>11604</v>
      </c>
      <c r="M58" s="4">
        <v>11604</v>
      </c>
      <c r="N58" s="4" t="s">
        <v>292</v>
      </c>
      <c r="O58" s="4" t="s">
        <v>32</v>
      </c>
      <c r="P58" s="4" t="s">
        <v>33</v>
      </c>
      <c r="Q58" s="4">
        <v>0</v>
      </c>
      <c r="R58" s="9">
        <v>45066</v>
      </c>
      <c r="S58" s="6">
        <v>45085</v>
      </c>
      <c r="T58" s="4" t="s">
        <v>34</v>
      </c>
      <c r="U58" s="4">
        <v>11604</v>
      </c>
      <c r="V58" s="4">
        <v>0</v>
      </c>
      <c r="W58" s="4">
        <v>0</v>
      </c>
      <c r="X58" s="4" t="s">
        <v>293</v>
      </c>
      <c r="Y58" s="4" t="s">
        <v>294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220</v>
      </c>
      <c r="E59" s="4" t="s">
        <v>296</v>
      </c>
      <c r="F59" s="6">
        <v>45080</v>
      </c>
      <c r="G59" s="6">
        <v>45082</v>
      </c>
      <c r="H59" s="4">
        <v>1</v>
      </c>
      <c r="I59" s="4">
        <v>2</v>
      </c>
      <c r="J59" s="4">
        <v>2</v>
      </c>
      <c r="K59" s="4" t="s">
        <v>30</v>
      </c>
      <c r="L59" s="4">
        <v>1626</v>
      </c>
      <c r="M59" s="4">
        <v>1626</v>
      </c>
      <c r="N59" s="4" t="s">
        <v>297</v>
      </c>
      <c r="O59" s="4" t="s">
        <v>32</v>
      </c>
      <c r="P59" s="4" t="s">
        <v>33</v>
      </c>
      <c r="Q59" s="4">
        <v>0</v>
      </c>
      <c r="R59" s="9">
        <v>45066</v>
      </c>
      <c r="S59" s="6">
        <v>45085</v>
      </c>
      <c r="T59" s="4" t="s">
        <v>34</v>
      </c>
      <c r="U59" s="4">
        <v>1626</v>
      </c>
      <c r="V59" s="4">
        <v>0</v>
      </c>
      <c r="W59" s="4">
        <v>0</v>
      </c>
      <c r="X59" s="4" t="s">
        <v>298</v>
      </c>
      <c r="Y59" s="4" t="s">
        <v>299</v>
      </c>
    </row>
    <row r="60" s="4" customFormat="1" spans="1:25">
      <c r="A60" s="4" t="s">
        <v>289</v>
      </c>
      <c r="B60" s="4" t="s">
        <v>26</v>
      </c>
      <c r="C60" s="4" t="s">
        <v>88</v>
      </c>
      <c r="D60" s="4" t="s">
        <v>290</v>
      </c>
      <c r="E60" s="4" t="s">
        <v>291</v>
      </c>
      <c r="F60" s="6">
        <v>45077</v>
      </c>
      <c r="G60" s="6">
        <v>45082</v>
      </c>
      <c r="H60" s="4">
        <v>1</v>
      </c>
      <c r="I60" s="4">
        <v>5</v>
      </c>
      <c r="J60" s="4">
        <v>5</v>
      </c>
      <c r="K60" s="4" t="s">
        <v>30</v>
      </c>
      <c r="L60" s="4">
        <v>-11604</v>
      </c>
      <c r="M60" s="4">
        <v>-11604</v>
      </c>
      <c r="N60" s="4" t="s">
        <v>292</v>
      </c>
      <c r="O60" s="4" t="s">
        <v>32</v>
      </c>
      <c r="P60" s="4" t="s">
        <v>33</v>
      </c>
      <c r="Q60" s="4">
        <v>0</v>
      </c>
      <c r="R60" s="9">
        <v>45066</v>
      </c>
      <c r="S60" s="6">
        <v>45085</v>
      </c>
      <c r="T60" s="4" t="s">
        <v>34</v>
      </c>
      <c r="U60" s="4">
        <v>-11604</v>
      </c>
      <c r="V60" s="4">
        <v>0</v>
      </c>
      <c r="W60" s="4">
        <v>0</v>
      </c>
      <c r="X60" s="4" t="s">
        <v>293</v>
      </c>
      <c r="Y60" s="4" t="s">
        <v>294</v>
      </c>
    </row>
    <row r="61" s="4" customFormat="1" spans="1:25">
      <c r="A61" s="4" t="s">
        <v>300</v>
      </c>
      <c r="B61" s="4" t="s">
        <v>26</v>
      </c>
      <c r="C61" s="4" t="s">
        <v>27</v>
      </c>
      <c r="D61" s="4" t="s">
        <v>301</v>
      </c>
      <c r="E61" s="4" t="s">
        <v>102</v>
      </c>
      <c r="F61" s="6">
        <v>45080</v>
      </c>
      <c r="G61" s="6">
        <v>45082</v>
      </c>
      <c r="H61" s="4">
        <v>1</v>
      </c>
      <c r="I61" s="4">
        <v>2</v>
      </c>
      <c r="J61" s="4">
        <v>2</v>
      </c>
      <c r="K61" s="4" t="s">
        <v>30</v>
      </c>
      <c r="L61" s="4">
        <v>678</v>
      </c>
      <c r="M61" s="4">
        <v>678</v>
      </c>
      <c r="N61" s="4" t="s">
        <v>302</v>
      </c>
      <c r="O61" s="4" t="s">
        <v>32</v>
      </c>
      <c r="P61" s="4" t="s">
        <v>33</v>
      </c>
      <c r="Q61" s="4">
        <v>0</v>
      </c>
      <c r="R61" s="9">
        <v>45066</v>
      </c>
      <c r="S61" s="6">
        <v>45085</v>
      </c>
      <c r="T61" s="4" t="s">
        <v>34</v>
      </c>
      <c r="U61" s="4">
        <v>678</v>
      </c>
      <c r="V61" s="4">
        <v>0</v>
      </c>
      <c r="W61" s="4">
        <v>0</v>
      </c>
      <c r="X61" s="4" t="s">
        <v>303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306</v>
      </c>
      <c r="E62" s="4" t="s">
        <v>307</v>
      </c>
      <c r="F62" s="6">
        <v>45078</v>
      </c>
      <c r="G62" s="6">
        <v>45082</v>
      </c>
      <c r="H62" s="4">
        <v>1</v>
      </c>
      <c r="I62" s="4">
        <v>4</v>
      </c>
      <c r="J62" s="4">
        <v>4</v>
      </c>
      <c r="K62" s="4" t="s">
        <v>30</v>
      </c>
      <c r="L62" s="4">
        <v>10206</v>
      </c>
      <c r="M62" s="4">
        <v>10206</v>
      </c>
      <c r="N62" s="4" t="s">
        <v>308</v>
      </c>
      <c r="O62" s="4" t="s">
        <v>32</v>
      </c>
      <c r="P62" s="4" t="s">
        <v>33</v>
      </c>
      <c r="Q62" s="4">
        <v>0</v>
      </c>
      <c r="R62" s="9">
        <v>45067</v>
      </c>
      <c r="S62" s="6">
        <v>45085</v>
      </c>
      <c r="T62" s="4" t="s">
        <v>34</v>
      </c>
      <c r="U62" s="4">
        <v>10206</v>
      </c>
      <c r="V62" s="4">
        <v>0</v>
      </c>
      <c r="W62" s="4">
        <v>0</v>
      </c>
      <c r="X62" s="4" t="s">
        <v>309</v>
      </c>
      <c r="Y62" s="4" t="s">
        <v>310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45080</v>
      </c>
      <c r="G63" s="6">
        <v>45082</v>
      </c>
      <c r="H63" s="4">
        <v>1</v>
      </c>
      <c r="I63" s="4">
        <v>2</v>
      </c>
      <c r="J63" s="4">
        <v>2</v>
      </c>
      <c r="K63" s="4" t="s">
        <v>30</v>
      </c>
      <c r="L63" s="4">
        <v>1336</v>
      </c>
      <c r="M63" s="4">
        <v>1336</v>
      </c>
      <c r="N63" s="4" t="s">
        <v>314</v>
      </c>
      <c r="O63" s="4" t="s">
        <v>32</v>
      </c>
      <c r="P63" s="4" t="s">
        <v>33</v>
      </c>
      <c r="Q63" s="4">
        <v>0</v>
      </c>
      <c r="R63" s="9">
        <v>45067</v>
      </c>
      <c r="S63" s="6">
        <v>45085</v>
      </c>
      <c r="T63" s="4" t="s">
        <v>34</v>
      </c>
      <c r="U63" s="4">
        <v>1336</v>
      </c>
      <c r="V63" s="4">
        <v>0</v>
      </c>
      <c r="W63" s="4">
        <v>0</v>
      </c>
      <c r="X63" s="4" t="s">
        <v>315</v>
      </c>
      <c r="Y63" s="4" t="s">
        <v>316</v>
      </c>
    </row>
    <row r="64" s="4" customFormat="1" spans="1:25">
      <c r="A64" s="4" t="s">
        <v>317</v>
      </c>
      <c r="B64" s="4" t="s">
        <v>26</v>
      </c>
      <c r="C64" s="4" t="s">
        <v>27</v>
      </c>
      <c r="D64" s="4" t="s">
        <v>318</v>
      </c>
      <c r="E64" s="4" t="s">
        <v>319</v>
      </c>
      <c r="F64" s="6">
        <v>45081</v>
      </c>
      <c r="G64" s="6">
        <v>45082</v>
      </c>
      <c r="H64" s="4">
        <v>1</v>
      </c>
      <c r="I64" s="4">
        <v>1</v>
      </c>
      <c r="J64" s="4">
        <v>1</v>
      </c>
      <c r="K64" s="4" t="s">
        <v>30</v>
      </c>
      <c r="L64" s="4">
        <v>275</v>
      </c>
      <c r="M64" s="4">
        <v>275</v>
      </c>
      <c r="N64" s="4" t="s">
        <v>320</v>
      </c>
      <c r="O64" s="4" t="s">
        <v>32</v>
      </c>
      <c r="P64" s="4" t="s">
        <v>33</v>
      </c>
      <c r="Q64" s="4">
        <v>0</v>
      </c>
      <c r="R64" s="9">
        <v>45067</v>
      </c>
      <c r="S64" s="6">
        <v>45085</v>
      </c>
      <c r="T64" s="4" t="s">
        <v>34</v>
      </c>
      <c r="U64" s="4">
        <v>275</v>
      </c>
      <c r="V64" s="4">
        <v>0</v>
      </c>
      <c r="W64" s="4">
        <v>0</v>
      </c>
      <c r="X64" s="4" t="s">
        <v>36</v>
      </c>
      <c r="Y64" s="4" t="s">
        <v>321</v>
      </c>
    </row>
    <row r="65" s="4" customFormat="1" spans="1:25">
      <c r="A65" s="4" t="s">
        <v>322</v>
      </c>
      <c r="B65" s="4" t="s">
        <v>26</v>
      </c>
      <c r="C65" s="4" t="s">
        <v>27</v>
      </c>
      <c r="D65" s="4" t="s">
        <v>323</v>
      </c>
      <c r="E65" s="4" t="s">
        <v>324</v>
      </c>
      <c r="F65" s="6">
        <v>45081</v>
      </c>
      <c r="G65" s="6">
        <v>45082</v>
      </c>
      <c r="H65" s="4">
        <v>1</v>
      </c>
      <c r="I65" s="4">
        <v>1</v>
      </c>
      <c r="J65" s="4">
        <v>1</v>
      </c>
      <c r="K65" s="4" t="s">
        <v>30</v>
      </c>
      <c r="L65" s="4">
        <v>3598</v>
      </c>
      <c r="M65" s="4">
        <v>3598</v>
      </c>
      <c r="N65" s="4" t="s">
        <v>325</v>
      </c>
      <c r="O65" s="4" t="s">
        <v>32</v>
      </c>
      <c r="P65" s="4" t="s">
        <v>33</v>
      </c>
      <c r="Q65" s="4">
        <v>0</v>
      </c>
      <c r="R65" s="9">
        <v>45067</v>
      </c>
      <c r="S65" s="6">
        <v>45085</v>
      </c>
      <c r="T65" s="4" t="s">
        <v>34</v>
      </c>
      <c r="U65" s="4">
        <v>3598</v>
      </c>
      <c r="V65" s="4">
        <v>0</v>
      </c>
      <c r="W65" s="4">
        <v>0</v>
      </c>
      <c r="X65" s="4" t="s">
        <v>326</v>
      </c>
      <c r="Y65" s="4" t="s">
        <v>36</v>
      </c>
    </row>
    <row r="66" s="4" customFormat="1" spans="1:25">
      <c r="A66" s="4" t="s">
        <v>327</v>
      </c>
      <c r="B66" s="4" t="s">
        <v>26</v>
      </c>
      <c r="C66" s="4" t="s">
        <v>27</v>
      </c>
      <c r="D66" s="4" t="s">
        <v>328</v>
      </c>
      <c r="E66" s="4" t="s">
        <v>329</v>
      </c>
      <c r="F66" s="6">
        <v>45078</v>
      </c>
      <c r="G66" s="6">
        <v>45082</v>
      </c>
      <c r="H66" s="4">
        <v>1</v>
      </c>
      <c r="I66" s="4">
        <v>4</v>
      </c>
      <c r="J66" s="4">
        <v>4</v>
      </c>
      <c r="K66" s="4" t="s">
        <v>30</v>
      </c>
      <c r="L66" s="4">
        <v>4471</v>
      </c>
      <c r="M66" s="4">
        <v>4471</v>
      </c>
      <c r="N66" s="4" t="s">
        <v>330</v>
      </c>
      <c r="O66" s="4" t="s">
        <v>32</v>
      </c>
      <c r="P66" s="4" t="s">
        <v>33</v>
      </c>
      <c r="Q66" s="4">
        <v>0</v>
      </c>
      <c r="R66" s="9">
        <v>45067</v>
      </c>
      <c r="S66" s="6">
        <v>45085</v>
      </c>
      <c r="T66" s="4" t="s">
        <v>34</v>
      </c>
      <c r="U66" s="4">
        <v>4471</v>
      </c>
      <c r="V66" s="4">
        <v>0</v>
      </c>
      <c r="W66" s="4">
        <v>6986</v>
      </c>
      <c r="X66" s="4" t="s">
        <v>331</v>
      </c>
      <c r="Y66" s="4" t="s">
        <v>332</v>
      </c>
    </row>
    <row r="67" s="4" customFormat="1" spans="1:25">
      <c r="A67" s="4" t="s">
        <v>300</v>
      </c>
      <c r="B67" s="4" t="s">
        <v>26</v>
      </c>
      <c r="C67" s="4" t="s">
        <v>88</v>
      </c>
      <c r="D67" s="4" t="s">
        <v>301</v>
      </c>
      <c r="E67" s="4" t="s">
        <v>102</v>
      </c>
      <c r="F67" s="6">
        <v>45080</v>
      </c>
      <c r="G67" s="6">
        <v>45082</v>
      </c>
      <c r="H67" s="4">
        <v>1</v>
      </c>
      <c r="I67" s="4">
        <v>2</v>
      </c>
      <c r="J67" s="4">
        <v>2</v>
      </c>
      <c r="K67" s="4" t="s">
        <v>30</v>
      </c>
      <c r="L67" s="4">
        <v>-678</v>
      </c>
      <c r="M67" s="4">
        <v>-678</v>
      </c>
      <c r="N67" s="4" t="s">
        <v>302</v>
      </c>
      <c r="O67" s="4" t="s">
        <v>32</v>
      </c>
      <c r="P67" s="4" t="s">
        <v>33</v>
      </c>
      <c r="Q67" s="4">
        <v>0</v>
      </c>
      <c r="R67" s="9">
        <v>45066</v>
      </c>
      <c r="S67" s="6">
        <v>45085</v>
      </c>
      <c r="T67" s="4" t="s">
        <v>34</v>
      </c>
      <c r="U67" s="4">
        <v>-678</v>
      </c>
      <c r="V67" s="4">
        <v>0</v>
      </c>
      <c r="W67" s="4">
        <v>0</v>
      </c>
      <c r="X67" s="4" t="s">
        <v>303</v>
      </c>
      <c r="Y67" s="4" t="s">
        <v>304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335</v>
      </c>
      <c r="F68" s="6">
        <v>45081</v>
      </c>
      <c r="G68" s="6">
        <v>45082</v>
      </c>
      <c r="H68" s="4">
        <v>1</v>
      </c>
      <c r="I68" s="4">
        <v>1</v>
      </c>
      <c r="J68" s="4">
        <v>1</v>
      </c>
      <c r="K68" s="4" t="s">
        <v>30</v>
      </c>
      <c r="L68" s="4">
        <v>463</v>
      </c>
      <c r="M68" s="4">
        <v>463</v>
      </c>
      <c r="N68" s="4" t="s">
        <v>336</v>
      </c>
      <c r="O68" s="4" t="s">
        <v>32</v>
      </c>
      <c r="P68" s="4" t="s">
        <v>33</v>
      </c>
      <c r="Q68" s="4">
        <v>0</v>
      </c>
      <c r="R68" s="9">
        <v>45068</v>
      </c>
      <c r="S68" s="6">
        <v>45085</v>
      </c>
      <c r="T68" s="4" t="s">
        <v>34</v>
      </c>
      <c r="U68" s="4">
        <v>463</v>
      </c>
      <c r="V68" s="4">
        <v>0</v>
      </c>
      <c r="W68" s="4">
        <v>0</v>
      </c>
      <c r="X68" s="4" t="s">
        <v>337</v>
      </c>
      <c r="Y68" s="4" t="s">
        <v>36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340</v>
      </c>
      <c r="F69" s="6">
        <v>45081</v>
      </c>
      <c r="G69" s="6">
        <v>45082</v>
      </c>
      <c r="H69" s="4">
        <v>1</v>
      </c>
      <c r="I69" s="4">
        <v>1</v>
      </c>
      <c r="J69" s="4">
        <v>1</v>
      </c>
      <c r="K69" s="4" t="s">
        <v>30</v>
      </c>
      <c r="L69" s="4">
        <v>232</v>
      </c>
      <c r="M69" s="4">
        <v>232</v>
      </c>
      <c r="N69" s="4" t="s">
        <v>341</v>
      </c>
      <c r="O69" s="4" t="s">
        <v>32</v>
      </c>
      <c r="P69" s="4" t="s">
        <v>33</v>
      </c>
      <c r="Q69" s="4">
        <v>0</v>
      </c>
      <c r="R69" s="9">
        <v>45068</v>
      </c>
      <c r="S69" s="6">
        <v>45085</v>
      </c>
      <c r="T69" s="4" t="s">
        <v>34</v>
      </c>
      <c r="U69" s="4">
        <v>232</v>
      </c>
      <c r="V69" s="4">
        <v>0</v>
      </c>
      <c r="W69" s="4">
        <v>0</v>
      </c>
      <c r="X69" s="4" t="s">
        <v>342</v>
      </c>
      <c r="Y69" s="4" t="s">
        <v>343</v>
      </c>
    </row>
    <row r="70" s="4" customFormat="1" spans="1:25">
      <c r="A70" s="4" t="s">
        <v>344</v>
      </c>
      <c r="B70" s="4" t="s">
        <v>26</v>
      </c>
      <c r="C70" s="4" t="s">
        <v>27</v>
      </c>
      <c r="D70" s="4" t="s">
        <v>345</v>
      </c>
      <c r="E70" s="4" t="s">
        <v>346</v>
      </c>
      <c r="F70" s="6">
        <v>45079</v>
      </c>
      <c r="G70" s="6">
        <v>45082</v>
      </c>
      <c r="H70" s="4">
        <v>1</v>
      </c>
      <c r="I70" s="4">
        <v>3</v>
      </c>
      <c r="J70" s="4">
        <v>3</v>
      </c>
      <c r="K70" s="4" t="s">
        <v>30</v>
      </c>
      <c r="L70" s="4">
        <v>1782</v>
      </c>
      <c r="M70" s="4">
        <v>1782</v>
      </c>
      <c r="N70" s="4" t="s">
        <v>347</v>
      </c>
      <c r="O70" s="4" t="s">
        <v>32</v>
      </c>
      <c r="P70" s="4" t="s">
        <v>33</v>
      </c>
      <c r="Q70" s="4">
        <v>0</v>
      </c>
      <c r="R70" s="9">
        <v>45068</v>
      </c>
      <c r="S70" s="6">
        <v>45085</v>
      </c>
      <c r="T70" s="4" t="s">
        <v>34</v>
      </c>
      <c r="U70" s="4">
        <v>1782</v>
      </c>
      <c r="V70" s="4">
        <v>0</v>
      </c>
      <c r="W70" s="4">
        <v>0</v>
      </c>
      <c r="X70" s="4" t="s">
        <v>348</v>
      </c>
      <c r="Y70" s="4" t="s">
        <v>349</v>
      </c>
    </row>
    <row r="71" s="4" customFormat="1" spans="1:25">
      <c r="A71" s="4" t="s">
        <v>350</v>
      </c>
      <c r="B71" s="4" t="s">
        <v>26</v>
      </c>
      <c r="C71" s="4" t="s">
        <v>27</v>
      </c>
      <c r="D71" s="4" t="s">
        <v>351</v>
      </c>
      <c r="E71" s="4" t="s">
        <v>352</v>
      </c>
      <c r="F71" s="6">
        <v>45080</v>
      </c>
      <c r="G71" s="6">
        <v>45082</v>
      </c>
      <c r="H71" s="4">
        <v>1</v>
      </c>
      <c r="I71" s="4">
        <v>2</v>
      </c>
      <c r="J71" s="4">
        <v>2</v>
      </c>
      <c r="K71" s="4" t="s">
        <v>30</v>
      </c>
      <c r="L71" s="4">
        <v>1145</v>
      </c>
      <c r="M71" s="4">
        <v>1145</v>
      </c>
      <c r="N71" s="4" t="s">
        <v>353</v>
      </c>
      <c r="O71" s="4" t="s">
        <v>32</v>
      </c>
      <c r="P71" s="4" t="s">
        <v>33</v>
      </c>
      <c r="Q71" s="4">
        <v>0</v>
      </c>
      <c r="R71" s="9">
        <v>45068</v>
      </c>
      <c r="S71" s="6">
        <v>45085</v>
      </c>
      <c r="T71" s="4" t="s">
        <v>34</v>
      </c>
      <c r="U71" s="4">
        <v>1145</v>
      </c>
      <c r="V71" s="4">
        <v>0</v>
      </c>
      <c r="W71" s="4">
        <v>0</v>
      </c>
      <c r="X71" s="4" t="s">
        <v>354</v>
      </c>
      <c r="Y71" s="4" t="s">
        <v>355</v>
      </c>
    </row>
    <row r="72" s="4" customFormat="1" spans="1:25">
      <c r="A72" s="4" t="s">
        <v>356</v>
      </c>
      <c r="B72" s="4" t="s">
        <v>26</v>
      </c>
      <c r="C72" s="4" t="s">
        <v>27</v>
      </c>
      <c r="D72" s="4" t="s">
        <v>357</v>
      </c>
      <c r="E72" s="4" t="s">
        <v>358</v>
      </c>
      <c r="F72" s="6">
        <v>45081</v>
      </c>
      <c r="G72" s="6">
        <v>45082</v>
      </c>
      <c r="H72" s="4">
        <v>1</v>
      </c>
      <c r="I72" s="4">
        <v>1</v>
      </c>
      <c r="J72" s="4">
        <v>1</v>
      </c>
      <c r="K72" s="4" t="s">
        <v>30</v>
      </c>
      <c r="L72" s="4">
        <v>1543</v>
      </c>
      <c r="M72" s="4">
        <v>1543</v>
      </c>
      <c r="N72" s="4" t="s">
        <v>359</v>
      </c>
      <c r="O72" s="4" t="s">
        <v>32</v>
      </c>
      <c r="P72" s="4" t="s">
        <v>33</v>
      </c>
      <c r="Q72" s="4">
        <v>0</v>
      </c>
      <c r="R72" s="9">
        <v>45068</v>
      </c>
      <c r="S72" s="6">
        <v>45085</v>
      </c>
      <c r="T72" s="4" t="s">
        <v>34</v>
      </c>
      <c r="U72" s="4">
        <v>1543</v>
      </c>
      <c r="V72" s="4">
        <v>0</v>
      </c>
      <c r="W72" s="4">
        <v>0</v>
      </c>
      <c r="X72" s="4" t="s">
        <v>360</v>
      </c>
      <c r="Y72" s="4" t="s">
        <v>36</v>
      </c>
    </row>
    <row r="73" s="4" customFormat="1" spans="1:26">
      <c r="A73" s="4" t="s">
        <v>361</v>
      </c>
      <c r="B73" s="4" t="s">
        <v>26</v>
      </c>
      <c r="C73" s="4" t="s">
        <v>27</v>
      </c>
      <c r="D73" s="4" t="s">
        <v>362</v>
      </c>
      <c r="E73" s="4" t="s">
        <v>363</v>
      </c>
      <c r="F73" s="6">
        <v>45079</v>
      </c>
      <c r="G73" s="6">
        <v>45082</v>
      </c>
      <c r="H73" s="4">
        <v>2</v>
      </c>
      <c r="I73" s="4">
        <v>3</v>
      </c>
      <c r="J73" s="4">
        <v>6</v>
      </c>
      <c r="K73" s="4" t="s">
        <v>30</v>
      </c>
      <c r="L73" s="4">
        <v>5854</v>
      </c>
      <c r="M73" s="4">
        <v>5854</v>
      </c>
      <c r="N73" s="4" t="s">
        <v>364</v>
      </c>
      <c r="O73" s="4" t="s">
        <v>32</v>
      </c>
      <c r="P73" s="4" t="s">
        <v>33</v>
      </c>
      <c r="Q73" s="4">
        <v>0</v>
      </c>
      <c r="R73" s="9">
        <v>45069</v>
      </c>
      <c r="S73" s="6">
        <v>45085</v>
      </c>
      <c r="T73" s="4" t="s">
        <v>34</v>
      </c>
      <c r="U73" s="4">
        <v>5854</v>
      </c>
      <c r="V73" s="4">
        <v>0</v>
      </c>
      <c r="W73" s="4">
        <v>0</v>
      </c>
      <c r="X73" s="4" t="s">
        <v>365</v>
      </c>
      <c r="Y73" s="4">
        <v>24357767</v>
      </c>
      <c r="Z73" s="4" t="s">
        <v>366</v>
      </c>
    </row>
    <row r="74" s="4" customFormat="1" spans="1:25">
      <c r="A74" s="4" t="s">
        <v>254</v>
      </c>
      <c r="B74" s="4" t="s">
        <v>26</v>
      </c>
      <c r="C74" s="4" t="s">
        <v>88</v>
      </c>
      <c r="D74" s="4" t="s">
        <v>255</v>
      </c>
      <c r="E74" s="4" t="s">
        <v>256</v>
      </c>
      <c r="F74" s="6">
        <v>45079</v>
      </c>
      <c r="G74" s="6">
        <v>45082</v>
      </c>
      <c r="H74" s="4">
        <v>1</v>
      </c>
      <c r="I74" s="4">
        <v>3</v>
      </c>
      <c r="J74" s="4">
        <v>3</v>
      </c>
      <c r="K74" s="4" t="s">
        <v>30</v>
      </c>
      <c r="L74" s="4">
        <v>-2885</v>
      </c>
      <c r="M74" s="4">
        <v>-2885</v>
      </c>
      <c r="N74" s="4" t="s">
        <v>257</v>
      </c>
      <c r="O74" s="4" t="s">
        <v>32</v>
      </c>
      <c r="P74" s="4" t="s">
        <v>33</v>
      </c>
      <c r="Q74" s="4">
        <v>0</v>
      </c>
      <c r="R74" s="9">
        <v>45063</v>
      </c>
      <c r="S74" s="6">
        <v>45085</v>
      </c>
      <c r="T74" s="4" t="s">
        <v>34</v>
      </c>
      <c r="U74" s="4">
        <v>-2885</v>
      </c>
      <c r="V74" s="4">
        <v>0</v>
      </c>
      <c r="W74" s="4">
        <v>0</v>
      </c>
      <c r="X74" s="4" t="s">
        <v>258</v>
      </c>
      <c r="Y74" s="4" t="s">
        <v>259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45081</v>
      </c>
      <c r="G75" s="6">
        <v>45082</v>
      </c>
      <c r="H75" s="4">
        <v>1</v>
      </c>
      <c r="I75" s="4">
        <v>1</v>
      </c>
      <c r="J75" s="4">
        <v>1</v>
      </c>
      <c r="K75" s="4" t="s">
        <v>30</v>
      </c>
      <c r="L75" s="4">
        <v>245</v>
      </c>
      <c r="M75" s="4">
        <v>245</v>
      </c>
      <c r="N75" s="4" t="s">
        <v>370</v>
      </c>
      <c r="O75" s="4" t="s">
        <v>32</v>
      </c>
      <c r="P75" s="4" t="s">
        <v>33</v>
      </c>
      <c r="Q75" s="4">
        <v>0</v>
      </c>
      <c r="R75" s="9">
        <v>45069</v>
      </c>
      <c r="S75" s="6">
        <v>45085</v>
      </c>
      <c r="T75" s="4" t="s">
        <v>34</v>
      </c>
      <c r="U75" s="4">
        <v>245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45081</v>
      </c>
      <c r="G76" s="6">
        <v>45082</v>
      </c>
      <c r="H76" s="4">
        <v>1</v>
      </c>
      <c r="I76" s="4">
        <v>1</v>
      </c>
      <c r="J76" s="4">
        <v>1</v>
      </c>
      <c r="K76" s="4" t="s">
        <v>30</v>
      </c>
      <c r="L76" s="4">
        <v>597</v>
      </c>
      <c r="M76" s="4">
        <v>597</v>
      </c>
      <c r="N76" s="4" t="s">
        <v>376</v>
      </c>
      <c r="O76" s="4" t="s">
        <v>32</v>
      </c>
      <c r="P76" s="4" t="s">
        <v>33</v>
      </c>
      <c r="Q76" s="4">
        <v>0</v>
      </c>
      <c r="R76" s="9">
        <v>45069</v>
      </c>
      <c r="S76" s="6">
        <v>45085</v>
      </c>
      <c r="T76" s="4" t="s">
        <v>34</v>
      </c>
      <c r="U76" s="4">
        <v>597</v>
      </c>
      <c r="V76" s="4">
        <v>0</v>
      </c>
      <c r="W76" s="4">
        <v>0</v>
      </c>
      <c r="X76" s="4" t="s">
        <v>377</v>
      </c>
      <c r="Y76" s="4" t="s">
        <v>378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113</v>
      </c>
      <c r="F77" s="6">
        <v>45081</v>
      </c>
      <c r="G77" s="6">
        <v>45082</v>
      </c>
      <c r="H77" s="4">
        <v>1</v>
      </c>
      <c r="I77" s="4">
        <v>1</v>
      </c>
      <c r="J77" s="4">
        <v>1</v>
      </c>
      <c r="K77" s="4" t="s">
        <v>30</v>
      </c>
      <c r="L77" s="4">
        <v>495</v>
      </c>
      <c r="M77" s="4">
        <v>495</v>
      </c>
      <c r="N77" s="4" t="s">
        <v>381</v>
      </c>
      <c r="O77" s="4" t="s">
        <v>32</v>
      </c>
      <c r="P77" s="4" t="s">
        <v>33</v>
      </c>
      <c r="Q77" s="4">
        <v>0</v>
      </c>
      <c r="R77" s="9">
        <v>45069</v>
      </c>
      <c r="S77" s="6">
        <v>45085</v>
      </c>
      <c r="T77" s="4" t="s">
        <v>34</v>
      </c>
      <c r="U77" s="4">
        <v>495</v>
      </c>
      <c r="V77" s="4">
        <v>0</v>
      </c>
      <c r="W77" s="4">
        <v>0</v>
      </c>
      <c r="X77" s="4" t="s">
        <v>382</v>
      </c>
      <c r="Y77" s="4" t="s">
        <v>383</v>
      </c>
    </row>
    <row r="78" s="4" customFormat="1" spans="1:25">
      <c r="A78" s="4" t="s">
        <v>384</v>
      </c>
      <c r="B78" s="4" t="s">
        <v>26</v>
      </c>
      <c r="C78" s="4" t="s">
        <v>27</v>
      </c>
      <c r="D78" s="4" t="s">
        <v>385</v>
      </c>
      <c r="E78" s="4" t="s">
        <v>386</v>
      </c>
      <c r="F78" s="6">
        <v>45079</v>
      </c>
      <c r="G78" s="6">
        <v>45082</v>
      </c>
      <c r="H78" s="4">
        <v>1</v>
      </c>
      <c r="I78" s="4">
        <v>3</v>
      </c>
      <c r="J78" s="4">
        <v>3</v>
      </c>
      <c r="K78" s="4" t="s">
        <v>30</v>
      </c>
      <c r="L78" s="4">
        <v>1419</v>
      </c>
      <c r="M78" s="4">
        <v>1419</v>
      </c>
      <c r="N78" s="4" t="s">
        <v>387</v>
      </c>
      <c r="O78" s="4" t="s">
        <v>32</v>
      </c>
      <c r="P78" s="4" t="s">
        <v>33</v>
      </c>
      <c r="Q78" s="4">
        <v>0</v>
      </c>
      <c r="R78" s="9">
        <v>45070</v>
      </c>
      <c r="S78" s="6">
        <v>45085</v>
      </c>
      <c r="T78" s="4" t="s">
        <v>34</v>
      </c>
      <c r="U78" s="4">
        <v>1419</v>
      </c>
      <c r="V78" s="4">
        <v>0</v>
      </c>
      <c r="W78" s="4">
        <v>0</v>
      </c>
      <c r="X78" s="4" t="s">
        <v>388</v>
      </c>
      <c r="Y78" s="4" t="s">
        <v>389</v>
      </c>
    </row>
    <row r="79" s="4" customFormat="1" spans="1:25">
      <c r="A79" s="4" t="s">
        <v>344</v>
      </c>
      <c r="B79" s="4" t="s">
        <v>26</v>
      </c>
      <c r="C79" s="4" t="s">
        <v>88</v>
      </c>
      <c r="D79" s="4" t="s">
        <v>345</v>
      </c>
      <c r="E79" s="4" t="s">
        <v>346</v>
      </c>
      <c r="F79" s="6">
        <v>45079</v>
      </c>
      <c r="G79" s="6">
        <v>45082</v>
      </c>
      <c r="H79" s="4">
        <v>1</v>
      </c>
      <c r="I79" s="4">
        <v>3</v>
      </c>
      <c r="J79" s="4">
        <v>3</v>
      </c>
      <c r="K79" s="4" t="s">
        <v>30</v>
      </c>
      <c r="L79" s="4">
        <v>-1782</v>
      </c>
      <c r="M79" s="4">
        <v>-1782</v>
      </c>
      <c r="N79" s="4" t="s">
        <v>347</v>
      </c>
      <c r="O79" s="4" t="s">
        <v>32</v>
      </c>
      <c r="P79" s="4" t="s">
        <v>33</v>
      </c>
      <c r="Q79" s="4">
        <v>0</v>
      </c>
      <c r="R79" s="9">
        <v>45068</v>
      </c>
      <c r="S79" s="6">
        <v>45085</v>
      </c>
      <c r="T79" s="4" t="s">
        <v>34</v>
      </c>
      <c r="U79" s="4">
        <v>-1782</v>
      </c>
      <c r="V79" s="4">
        <v>0</v>
      </c>
      <c r="W79" s="4">
        <v>0</v>
      </c>
      <c r="X79" s="4" t="s">
        <v>348</v>
      </c>
      <c r="Y79" s="4" t="s">
        <v>349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45081</v>
      </c>
      <c r="G80" s="6">
        <v>45082</v>
      </c>
      <c r="H80" s="4">
        <v>2</v>
      </c>
      <c r="I80" s="4">
        <v>1</v>
      </c>
      <c r="J80" s="4">
        <v>2</v>
      </c>
      <c r="K80" s="4" t="s">
        <v>30</v>
      </c>
      <c r="L80" s="4">
        <v>748</v>
      </c>
      <c r="M80" s="4">
        <v>748</v>
      </c>
      <c r="N80" s="4" t="s">
        <v>393</v>
      </c>
      <c r="O80" s="4" t="s">
        <v>32</v>
      </c>
      <c r="P80" s="4" t="s">
        <v>33</v>
      </c>
      <c r="Q80" s="4">
        <v>0</v>
      </c>
      <c r="R80" s="9">
        <v>45070</v>
      </c>
      <c r="S80" s="6">
        <v>45085</v>
      </c>
      <c r="T80" s="4" t="s">
        <v>34</v>
      </c>
      <c r="U80" s="4">
        <v>748</v>
      </c>
      <c r="V80" s="4">
        <v>0</v>
      </c>
      <c r="W80" s="4">
        <v>0</v>
      </c>
      <c r="X80" s="4" t="s">
        <v>394</v>
      </c>
      <c r="Y80" s="4" t="s">
        <v>395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397</v>
      </c>
      <c r="E81" s="4" t="s">
        <v>340</v>
      </c>
      <c r="F81" s="6">
        <v>45080</v>
      </c>
      <c r="G81" s="6">
        <v>45082</v>
      </c>
      <c r="H81" s="4">
        <v>1</v>
      </c>
      <c r="I81" s="4">
        <v>2</v>
      </c>
      <c r="J81" s="4">
        <v>2</v>
      </c>
      <c r="K81" s="4" t="s">
        <v>30</v>
      </c>
      <c r="L81" s="4">
        <v>484</v>
      </c>
      <c r="M81" s="4">
        <v>484</v>
      </c>
      <c r="N81" s="4" t="s">
        <v>398</v>
      </c>
      <c r="O81" s="4" t="s">
        <v>32</v>
      </c>
      <c r="P81" s="4" t="s">
        <v>33</v>
      </c>
      <c r="Q81" s="4">
        <v>0</v>
      </c>
      <c r="R81" s="9">
        <v>45070</v>
      </c>
      <c r="S81" s="6">
        <v>45085</v>
      </c>
      <c r="T81" s="4" t="s">
        <v>34</v>
      </c>
      <c r="U81" s="4">
        <v>484</v>
      </c>
      <c r="V81" s="4">
        <v>0</v>
      </c>
      <c r="W81" s="4">
        <v>0</v>
      </c>
      <c r="X81" s="4" t="s">
        <v>399</v>
      </c>
      <c r="Y81" s="4" t="s">
        <v>36</v>
      </c>
    </row>
    <row r="82" s="4" customFormat="1" spans="1:25">
      <c r="A82" s="4" t="s">
        <v>400</v>
      </c>
      <c r="B82" s="4" t="s">
        <v>26</v>
      </c>
      <c r="C82" s="4" t="s">
        <v>27</v>
      </c>
      <c r="D82" s="4" t="s">
        <v>401</v>
      </c>
      <c r="E82" s="4" t="s">
        <v>402</v>
      </c>
      <c r="F82" s="6">
        <v>45079</v>
      </c>
      <c r="G82" s="6">
        <v>45082</v>
      </c>
      <c r="H82" s="4">
        <v>1</v>
      </c>
      <c r="I82" s="4">
        <v>3</v>
      </c>
      <c r="J82" s="4">
        <v>3</v>
      </c>
      <c r="K82" s="4" t="s">
        <v>30</v>
      </c>
      <c r="L82" s="4">
        <v>8824</v>
      </c>
      <c r="M82" s="4">
        <v>8824</v>
      </c>
      <c r="N82" s="4" t="s">
        <v>403</v>
      </c>
      <c r="O82" s="4" t="s">
        <v>32</v>
      </c>
      <c r="P82" s="4" t="s">
        <v>33</v>
      </c>
      <c r="Q82" s="4">
        <v>0</v>
      </c>
      <c r="R82" s="9">
        <v>45070</v>
      </c>
      <c r="S82" s="6">
        <v>45085</v>
      </c>
      <c r="T82" s="4" t="s">
        <v>34</v>
      </c>
      <c r="U82" s="4">
        <v>8824</v>
      </c>
      <c r="V82" s="4">
        <v>0</v>
      </c>
      <c r="W82" s="4">
        <v>0</v>
      </c>
      <c r="X82" s="4" t="s">
        <v>404</v>
      </c>
      <c r="Y82" s="4" t="s">
        <v>405</v>
      </c>
    </row>
    <row r="83" s="4" customFormat="1" spans="1:25">
      <c r="A83" s="4" t="s">
        <v>406</v>
      </c>
      <c r="B83" s="4" t="s">
        <v>26</v>
      </c>
      <c r="C83" s="4" t="s">
        <v>27</v>
      </c>
      <c r="D83" s="4" t="s">
        <v>407</v>
      </c>
      <c r="E83" s="4" t="s">
        <v>408</v>
      </c>
      <c r="F83" s="6">
        <v>45081</v>
      </c>
      <c r="G83" s="6">
        <v>45082</v>
      </c>
      <c r="H83" s="4">
        <v>1</v>
      </c>
      <c r="I83" s="4">
        <v>1</v>
      </c>
      <c r="J83" s="4">
        <v>1</v>
      </c>
      <c r="K83" s="4" t="s">
        <v>30</v>
      </c>
      <c r="L83" s="4">
        <v>2889</v>
      </c>
      <c r="M83" s="4">
        <v>2889</v>
      </c>
      <c r="N83" s="4" t="s">
        <v>409</v>
      </c>
      <c r="O83" s="4" t="s">
        <v>32</v>
      </c>
      <c r="P83" s="4" t="s">
        <v>33</v>
      </c>
      <c r="Q83" s="4">
        <v>0</v>
      </c>
      <c r="R83" s="9">
        <v>45071</v>
      </c>
      <c r="S83" s="6">
        <v>45085</v>
      </c>
      <c r="T83" s="4" t="s">
        <v>34</v>
      </c>
      <c r="U83" s="4">
        <v>2889</v>
      </c>
      <c r="V83" s="4">
        <v>0</v>
      </c>
      <c r="W83" s="4">
        <v>0</v>
      </c>
      <c r="X83" s="4" t="s">
        <v>410</v>
      </c>
      <c r="Y83" s="4" t="s">
        <v>36</v>
      </c>
    </row>
    <row r="84" s="4" customFormat="1" spans="1:25">
      <c r="A84" s="4" t="s">
        <v>411</v>
      </c>
      <c r="B84" s="4" t="s">
        <v>26</v>
      </c>
      <c r="C84" s="4" t="s">
        <v>27</v>
      </c>
      <c r="D84" s="4" t="s">
        <v>412</v>
      </c>
      <c r="E84" s="4" t="s">
        <v>413</v>
      </c>
      <c r="F84" s="6">
        <v>45081</v>
      </c>
      <c r="G84" s="6">
        <v>45082</v>
      </c>
      <c r="H84" s="4">
        <v>1</v>
      </c>
      <c r="I84" s="4">
        <v>1</v>
      </c>
      <c r="J84" s="4">
        <v>1</v>
      </c>
      <c r="K84" s="4" t="s">
        <v>30</v>
      </c>
      <c r="L84" s="4">
        <v>340</v>
      </c>
      <c r="M84" s="4">
        <v>340</v>
      </c>
      <c r="N84" s="4" t="s">
        <v>414</v>
      </c>
      <c r="O84" s="4" t="s">
        <v>32</v>
      </c>
      <c r="P84" s="4" t="s">
        <v>33</v>
      </c>
      <c r="Q84" s="4">
        <v>0</v>
      </c>
      <c r="R84" s="9">
        <v>45071</v>
      </c>
      <c r="S84" s="6">
        <v>45085</v>
      </c>
      <c r="T84" s="4" t="s">
        <v>34</v>
      </c>
      <c r="U84" s="4">
        <v>340</v>
      </c>
      <c r="V84" s="4">
        <v>0</v>
      </c>
      <c r="W84" s="4">
        <v>0</v>
      </c>
      <c r="X84" s="4" t="s">
        <v>415</v>
      </c>
      <c r="Y84" s="4" t="s">
        <v>416</v>
      </c>
    </row>
    <row r="85" s="4" customFormat="1" spans="1:25">
      <c r="A85" s="4" t="s">
        <v>417</v>
      </c>
      <c r="B85" s="4" t="s">
        <v>26</v>
      </c>
      <c r="C85" s="4" t="s">
        <v>27</v>
      </c>
      <c r="D85" s="4" t="s">
        <v>334</v>
      </c>
      <c r="E85" s="4" t="s">
        <v>335</v>
      </c>
      <c r="F85" s="6">
        <v>45081</v>
      </c>
      <c r="G85" s="6">
        <v>45082</v>
      </c>
      <c r="H85" s="4">
        <v>1</v>
      </c>
      <c r="I85" s="4">
        <v>1</v>
      </c>
      <c r="J85" s="4">
        <v>1</v>
      </c>
      <c r="K85" s="4" t="s">
        <v>30</v>
      </c>
      <c r="L85" s="4">
        <v>461</v>
      </c>
      <c r="M85" s="4">
        <v>461</v>
      </c>
      <c r="N85" s="4" t="s">
        <v>418</v>
      </c>
      <c r="O85" s="4" t="s">
        <v>32</v>
      </c>
      <c r="P85" s="4" t="s">
        <v>33</v>
      </c>
      <c r="Q85" s="4">
        <v>0</v>
      </c>
      <c r="R85" s="9">
        <v>45071</v>
      </c>
      <c r="S85" s="6">
        <v>45085</v>
      </c>
      <c r="T85" s="4" t="s">
        <v>34</v>
      </c>
      <c r="U85" s="4">
        <v>461</v>
      </c>
      <c r="V85" s="4">
        <v>0</v>
      </c>
      <c r="W85" s="4">
        <v>0</v>
      </c>
      <c r="X85" s="4" t="s">
        <v>419</v>
      </c>
      <c r="Y85" s="4" t="s">
        <v>36</v>
      </c>
    </row>
    <row r="86" s="4" customFormat="1" spans="1:25">
      <c r="A86" s="4" t="s">
        <v>191</v>
      </c>
      <c r="B86" s="4" t="s">
        <v>26</v>
      </c>
      <c r="C86" s="4" t="s">
        <v>88</v>
      </c>
      <c r="D86" s="4" t="s">
        <v>192</v>
      </c>
      <c r="E86" s="4" t="s">
        <v>193</v>
      </c>
      <c r="F86" s="6">
        <v>45080</v>
      </c>
      <c r="G86" s="6">
        <v>45082</v>
      </c>
      <c r="H86" s="4">
        <v>1</v>
      </c>
      <c r="I86" s="4">
        <v>2</v>
      </c>
      <c r="J86" s="4">
        <v>2</v>
      </c>
      <c r="K86" s="4" t="s">
        <v>30</v>
      </c>
      <c r="L86" s="4">
        <v>-2027</v>
      </c>
      <c r="M86" s="4">
        <v>-2027</v>
      </c>
      <c r="N86" s="4" t="s">
        <v>194</v>
      </c>
      <c r="O86" s="4" t="s">
        <v>32</v>
      </c>
      <c r="P86" s="4" t="s">
        <v>33</v>
      </c>
      <c r="Q86" s="4">
        <v>0</v>
      </c>
      <c r="R86" s="9">
        <v>45059</v>
      </c>
      <c r="S86" s="6">
        <v>45085</v>
      </c>
      <c r="T86" s="4" t="s">
        <v>34</v>
      </c>
      <c r="U86" s="4">
        <v>-2027</v>
      </c>
      <c r="V86" s="4">
        <v>0</v>
      </c>
      <c r="W86" s="4">
        <v>0</v>
      </c>
      <c r="X86" s="4" t="s">
        <v>195</v>
      </c>
      <c r="Y86" s="4" t="s">
        <v>196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421</v>
      </c>
      <c r="E87" s="4" t="s">
        <v>422</v>
      </c>
      <c r="F87" s="6">
        <v>45081</v>
      </c>
      <c r="G87" s="6">
        <v>45082</v>
      </c>
      <c r="H87" s="4">
        <v>1</v>
      </c>
      <c r="I87" s="4">
        <v>1</v>
      </c>
      <c r="J87" s="4">
        <v>1</v>
      </c>
      <c r="K87" s="4" t="s">
        <v>30</v>
      </c>
      <c r="L87" s="4">
        <v>1214</v>
      </c>
      <c r="M87" s="4">
        <v>1214</v>
      </c>
      <c r="N87" s="4" t="s">
        <v>423</v>
      </c>
      <c r="O87" s="4" t="s">
        <v>32</v>
      </c>
      <c r="P87" s="4" t="s">
        <v>33</v>
      </c>
      <c r="Q87" s="4">
        <v>0</v>
      </c>
      <c r="R87" s="9">
        <v>45071</v>
      </c>
      <c r="S87" s="6">
        <v>45085</v>
      </c>
      <c r="T87" s="4" t="s">
        <v>34</v>
      </c>
      <c r="U87" s="4">
        <v>1214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420</v>
      </c>
      <c r="B88" s="4" t="s">
        <v>26</v>
      </c>
      <c r="C88" s="4" t="s">
        <v>88</v>
      </c>
      <c r="D88" s="4" t="s">
        <v>421</v>
      </c>
      <c r="E88" s="4" t="s">
        <v>422</v>
      </c>
      <c r="F88" s="6">
        <v>45081</v>
      </c>
      <c r="G88" s="6">
        <v>45082</v>
      </c>
      <c r="H88" s="4">
        <v>1</v>
      </c>
      <c r="I88" s="4">
        <v>1</v>
      </c>
      <c r="J88" s="4">
        <v>1</v>
      </c>
      <c r="K88" s="4" t="s">
        <v>30</v>
      </c>
      <c r="L88" s="4">
        <v>-1214</v>
      </c>
      <c r="M88" s="4">
        <v>-1214</v>
      </c>
      <c r="N88" s="4" t="s">
        <v>423</v>
      </c>
      <c r="O88" s="4" t="s">
        <v>32</v>
      </c>
      <c r="P88" s="4" t="s">
        <v>33</v>
      </c>
      <c r="Q88" s="4">
        <v>0</v>
      </c>
      <c r="R88" s="9">
        <v>45071</v>
      </c>
      <c r="S88" s="6">
        <v>45085</v>
      </c>
      <c r="T88" s="4" t="s">
        <v>34</v>
      </c>
      <c r="U88" s="4">
        <v>-1214</v>
      </c>
      <c r="V88" s="4">
        <v>0</v>
      </c>
      <c r="W88" s="4">
        <v>0</v>
      </c>
      <c r="X88" s="4" t="s">
        <v>424</v>
      </c>
      <c r="Y88" s="4" t="s">
        <v>425</v>
      </c>
    </row>
    <row r="89" s="4" customFormat="1" spans="1:25">
      <c r="A89" s="4" t="s">
        <v>426</v>
      </c>
      <c r="B89" s="4" t="s">
        <v>26</v>
      </c>
      <c r="C89" s="4" t="s">
        <v>27</v>
      </c>
      <c r="D89" s="4" t="s">
        <v>427</v>
      </c>
      <c r="E89" s="4" t="s">
        <v>369</v>
      </c>
      <c r="F89" s="6">
        <v>45081</v>
      </c>
      <c r="G89" s="6">
        <v>45082</v>
      </c>
      <c r="H89" s="4">
        <v>1</v>
      </c>
      <c r="I89" s="4">
        <v>1</v>
      </c>
      <c r="J89" s="4">
        <v>1</v>
      </c>
      <c r="K89" s="4" t="s">
        <v>30</v>
      </c>
      <c r="L89" s="4">
        <v>753</v>
      </c>
      <c r="M89" s="4">
        <v>753</v>
      </c>
      <c r="N89" s="4" t="s">
        <v>428</v>
      </c>
      <c r="O89" s="4" t="s">
        <v>32</v>
      </c>
      <c r="P89" s="4" t="s">
        <v>33</v>
      </c>
      <c r="Q89" s="4">
        <v>0</v>
      </c>
      <c r="R89" s="9">
        <v>45071</v>
      </c>
      <c r="S89" s="6">
        <v>45085</v>
      </c>
      <c r="T89" s="4" t="s">
        <v>34</v>
      </c>
      <c r="U89" s="4">
        <v>753</v>
      </c>
      <c r="V89" s="4">
        <v>0</v>
      </c>
      <c r="W89" s="4">
        <v>0</v>
      </c>
      <c r="X89" s="4" t="s">
        <v>429</v>
      </c>
      <c r="Y89" s="4" t="s">
        <v>36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431</v>
      </c>
      <c r="E90" s="4" t="s">
        <v>210</v>
      </c>
      <c r="F90" s="6">
        <v>45080</v>
      </c>
      <c r="G90" s="6">
        <v>45082</v>
      </c>
      <c r="H90" s="4">
        <v>1</v>
      </c>
      <c r="I90" s="4">
        <v>2</v>
      </c>
      <c r="J90" s="4">
        <v>2</v>
      </c>
      <c r="K90" s="4" t="s">
        <v>30</v>
      </c>
      <c r="L90" s="4">
        <v>2680</v>
      </c>
      <c r="M90" s="4">
        <v>2680</v>
      </c>
      <c r="N90" s="4" t="s">
        <v>432</v>
      </c>
      <c r="O90" s="4" t="s">
        <v>32</v>
      </c>
      <c r="P90" s="4" t="s">
        <v>33</v>
      </c>
      <c r="Q90" s="4">
        <v>0</v>
      </c>
      <c r="R90" s="9">
        <v>45071</v>
      </c>
      <c r="S90" s="6">
        <v>45085</v>
      </c>
      <c r="T90" s="4" t="s">
        <v>34</v>
      </c>
      <c r="U90" s="4">
        <v>2680</v>
      </c>
      <c r="V90" s="4">
        <v>0</v>
      </c>
      <c r="W90" s="4">
        <v>0</v>
      </c>
      <c r="X90" s="4" t="s">
        <v>433</v>
      </c>
      <c r="Y90" s="4" t="s">
        <v>434</v>
      </c>
    </row>
    <row r="91" s="4" customFormat="1" spans="1:25">
      <c r="A91" s="4" t="s">
        <v>430</v>
      </c>
      <c r="B91" s="4" t="s">
        <v>26</v>
      </c>
      <c r="C91" s="4" t="s">
        <v>88</v>
      </c>
      <c r="D91" s="4" t="s">
        <v>431</v>
      </c>
      <c r="E91" s="4" t="s">
        <v>210</v>
      </c>
      <c r="F91" s="6">
        <v>45080</v>
      </c>
      <c r="G91" s="6">
        <v>45082</v>
      </c>
      <c r="H91" s="4">
        <v>1</v>
      </c>
      <c r="I91" s="4">
        <v>2</v>
      </c>
      <c r="J91" s="4">
        <v>2</v>
      </c>
      <c r="K91" s="4" t="s">
        <v>30</v>
      </c>
      <c r="L91" s="4">
        <v>-2680</v>
      </c>
      <c r="M91" s="4">
        <v>-2680</v>
      </c>
      <c r="N91" s="4" t="s">
        <v>432</v>
      </c>
      <c r="O91" s="4" t="s">
        <v>32</v>
      </c>
      <c r="P91" s="4" t="s">
        <v>33</v>
      </c>
      <c r="Q91" s="4">
        <v>0</v>
      </c>
      <c r="R91" s="9">
        <v>45071</v>
      </c>
      <c r="S91" s="6">
        <v>45085</v>
      </c>
      <c r="T91" s="4" t="s">
        <v>34</v>
      </c>
      <c r="U91" s="4">
        <v>-2680</v>
      </c>
      <c r="V91" s="4">
        <v>0</v>
      </c>
      <c r="W91" s="4">
        <v>0</v>
      </c>
      <c r="X91" s="4" t="s">
        <v>433</v>
      </c>
      <c r="Y91" s="4" t="s">
        <v>434</v>
      </c>
    </row>
    <row r="92" s="4" customFormat="1" spans="1:25">
      <c r="A92" s="4" t="s">
        <v>435</v>
      </c>
      <c r="B92" s="4" t="s">
        <v>26</v>
      </c>
      <c r="C92" s="4" t="s">
        <v>27</v>
      </c>
      <c r="D92" s="4" t="s">
        <v>334</v>
      </c>
      <c r="E92" s="4" t="s">
        <v>335</v>
      </c>
      <c r="F92" s="6">
        <v>45081</v>
      </c>
      <c r="G92" s="6">
        <v>45082</v>
      </c>
      <c r="H92" s="4">
        <v>1</v>
      </c>
      <c r="I92" s="4">
        <v>1</v>
      </c>
      <c r="J92" s="4">
        <v>1</v>
      </c>
      <c r="K92" s="4" t="s">
        <v>30</v>
      </c>
      <c r="L92" s="4">
        <v>461</v>
      </c>
      <c r="M92" s="4">
        <v>461</v>
      </c>
      <c r="N92" s="4" t="s">
        <v>436</v>
      </c>
      <c r="O92" s="4" t="s">
        <v>32</v>
      </c>
      <c r="P92" s="4" t="s">
        <v>33</v>
      </c>
      <c r="Q92" s="4">
        <v>0</v>
      </c>
      <c r="R92" s="9">
        <v>45071</v>
      </c>
      <c r="S92" s="6">
        <v>45085</v>
      </c>
      <c r="T92" s="4" t="s">
        <v>34</v>
      </c>
      <c r="U92" s="4">
        <v>461</v>
      </c>
      <c r="V92" s="4">
        <v>0</v>
      </c>
      <c r="W92" s="4">
        <v>0</v>
      </c>
      <c r="X92" s="4" t="s">
        <v>437</v>
      </c>
      <c r="Y92" s="4" t="s">
        <v>36</v>
      </c>
    </row>
    <row r="93" s="4" customFormat="1" spans="1:25">
      <c r="A93" s="4" t="s">
        <v>438</v>
      </c>
      <c r="B93" s="4" t="s">
        <v>26</v>
      </c>
      <c r="C93" s="4" t="s">
        <v>27</v>
      </c>
      <c r="D93" s="4" t="s">
        <v>439</v>
      </c>
      <c r="E93" s="4" t="s">
        <v>440</v>
      </c>
      <c r="F93" s="6">
        <v>45081</v>
      </c>
      <c r="G93" s="6">
        <v>45082</v>
      </c>
      <c r="H93" s="4">
        <v>1</v>
      </c>
      <c r="I93" s="4">
        <v>1</v>
      </c>
      <c r="J93" s="4">
        <v>1</v>
      </c>
      <c r="K93" s="4" t="s">
        <v>30</v>
      </c>
      <c r="L93" s="4">
        <v>481</v>
      </c>
      <c r="M93" s="4">
        <v>481</v>
      </c>
      <c r="N93" s="4" t="s">
        <v>441</v>
      </c>
      <c r="O93" s="4" t="s">
        <v>32</v>
      </c>
      <c r="P93" s="4" t="s">
        <v>33</v>
      </c>
      <c r="Q93" s="4">
        <v>0</v>
      </c>
      <c r="R93" s="9">
        <v>45071</v>
      </c>
      <c r="S93" s="6">
        <v>45085</v>
      </c>
      <c r="T93" s="4" t="s">
        <v>34</v>
      </c>
      <c r="U93" s="4">
        <v>481</v>
      </c>
      <c r="V93" s="4">
        <v>0</v>
      </c>
      <c r="W93" s="4">
        <v>0</v>
      </c>
      <c r="X93" s="4" t="s">
        <v>442</v>
      </c>
      <c r="Y93" s="4" t="s">
        <v>443</v>
      </c>
    </row>
    <row r="94" s="4" customFormat="1" spans="1:25">
      <c r="A94" s="4" t="s">
        <v>444</v>
      </c>
      <c r="B94" s="4" t="s">
        <v>26</v>
      </c>
      <c r="C94" s="4" t="s">
        <v>27</v>
      </c>
      <c r="D94" s="4" t="s">
        <v>445</v>
      </c>
      <c r="E94" s="4" t="s">
        <v>446</v>
      </c>
      <c r="F94" s="6">
        <v>45078</v>
      </c>
      <c r="G94" s="6">
        <v>45082</v>
      </c>
      <c r="H94" s="4">
        <v>1</v>
      </c>
      <c r="I94" s="4">
        <v>4</v>
      </c>
      <c r="J94" s="4">
        <v>4</v>
      </c>
      <c r="K94" s="4" t="s">
        <v>30</v>
      </c>
      <c r="L94" s="4">
        <v>1848</v>
      </c>
      <c r="M94" s="4">
        <v>1848</v>
      </c>
      <c r="N94" s="4" t="s">
        <v>447</v>
      </c>
      <c r="O94" s="4" t="s">
        <v>32</v>
      </c>
      <c r="P94" s="4" t="s">
        <v>33</v>
      </c>
      <c r="Q94" s="4">
        <v>0</v>
      </c>
      <c r="R94" s="9">
        <v>45072</v>
      </c>
      <c r="S94" s="6">
        <v>45085</v>
      </c>
      <c r="T94" s="4" t="s">
        <v>34</v>
      </c>
      <c r="U94" s="4">
        <v>1848</v>
      </c>
      <c r="V94" s="4">
        <v>0</v>
      </c>
      <c r="W94" s="4">
        <v>0</v>
      </c>
      <c r="X94" s="4" t="s">
        <v>448</v>
      </c>
      <c r="Y94" s="4" t="s">
        <v>36</v>
      </c>
    </row>
    <row r="95" s="4" customFormat="1" spans="1:25">
      <c r="A95" s="4" t="s">
        <v>449</v>
      </c>
      <c r="B95" s="4" t="s">
        <v>26</v>
      </c>
      <c r="C95" s="4" t="s">
        <v>27</v>
      </c>
      <c r="D95" s="4" t="s">
        <v>450</v>
      </c>
      <c r="E95" s="4" t="s">
        <v>451</v>
      </c>
      <c r="F95" s="6">
        <v>45080</v>
      </c>
      <c r="G95" s="6">
        <v>45082</v>
      </c>
      <c r="H95" s="4">
        <v>1</v>
      </c>
      <c r="I95" s="4">
        <v>2</v>
      </c>
      <c r="J95" s="4">
        <v>2</v>
      </c>
      <c r="K95" s="4" t="s">
        <v>30</v>
      </c>
      <c r="L95" s="4">
        <v>402</v>
      </c>
      <c r="M95" s="4">
        <v>402</v>
      </c>
      <c r="N95" s="4" t="s">
        <v>452</v>
      </c>
      <c r="O95" s="4" t="s">
        <v>32</v>
      </c>
      <c r="P95" s="4" t="s">
        <v>33</v>
      </c>
      <c r="Q95" s="4">
        <v>0</v>
      </c>
      <c r="R95" s="9">
        <v>45072</v>
      </c>
      <c r="S95" s="6">
        <v>45085</v>
      </c>
      <c r="T95" s="4" t="s">
        <v>34</v>
      </c>
      <c r="U95" s="4">
        <v>402</v>
      </c>
      <c r="V95" s="4">
        <v>0</v>
      </c>
      <c r="W95" s="4">
        <v>0</v>
      </c>
      <c r="X95" s="4" t="s">
        <v>453</v>
      </c>
      <c r="Y95" s="4" t="s">
        <v>454</v>
      </c>
    </row>
    <row r="96" s="4" customFormat="1" spans="1:25">
      <c r="A96" s="4" t="s">
        <v>455</v>
      </c>
      <c r="B96" s="4" t="s">
        <v>26</v>
      </c>
      <c r="C96" s="4" t="s">
        <v>27</v>
      </c>
      <c r="D96" s="4" t="s">
        <v>456</v>
      </c>
      <c r="E96" s="4" t="s">
        <v>335</v>
      </c>
      <c r="F96" s="6">
        <v>45080</v>
      </c>
      <c r="G96" s="6">
        <v>45082</v>
      </c>
      <c r="H96" s="4">
        <v>1</v>
      </c>
      <c r="I96" s="4">
        <v>2</v>
      </c>
      <c r="J96" s="4">
        <v>2</v>
      </c>
      <c r="K96" s="4" t="s">
        <v>30</v>
      </c>
      <c r="L96" s="4">
        <v>1008</v>
      </c>
      <c r="M96" s="4">
        <v>1008</v>
      </c>
      <c r="N96" s="4" t="s">
        <v>457</v>
      </c>
      <c r="O96" s="4" t="s">
        <v>32</v>
      </c>
      <c r="P96" s="4" t="s">
        <v>33</v>
      </c>
      <c r="Q96" s="4">
        <v>0</v>
      </c>
      <c r="R96" s="9">
        <v>45072</v>
      </c>
      <c r="S96" s="6">
        <v>45085</v>
      </c>
      <c r="T96" s="4" t="s">
        <v>34</v>
      </c>
      <c r="U96" s="4">
        <v>1008</v>
      </c>
      <c r="V96" s="4">
        <v>0</v>
      </c>
      <c r="W96" s="4">
        <v>0</v>
      </c>
      <c r="X96" s="4" t="s">
        <v>458</v>
      </c>
      <c r="Y96" s="4" t="s">
        <v>459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45081</v>
      </c>
      <c r="G97" s="6">
        <v>45082</v>
      </c>
      <c r="H97" s="4">
        <v>1</v>
      </c>
      <c r="I97" s="4">
        <v>1</v>
      </c>
      <c r="J97" s="4">
        <v>1</v>
      </c>
      <c r="K97" s="4" t="s">
        <v>30</v>
      </c>
      <c r="L97" s="4">
        <v>744</v>
      </c>
      <c r="M97" s="4">
        <v>744</v>
      </c>
      <c r="N97" s="4" t="s">
        <v>463</v>
      </c>
      <c r="O97" s="4" t="s">
        <v>32</v>
      </c>
      <c r="P97" s="4" t="s">
        <v>33</v>
      </c>
      <c r="Q97" s="4">
        <v>0</v>
      </c>
      <c r="R97" s="9">
        <v>45072</v>
      </c>
      <c r="S97" s="6">
        <v>45085</v>
      </c>
      <c r="T97" s="4" t="s">
        <v>34</v>
      </c>
      <c r="U97" s="4">
        <v>744</v>
      </c>
      <c r="V97" s="4">
        <v>0</v>
      </c>
      <c r="W97" s="4">
        <v>0</v>
      </c>
      <c r="X97" s="4" t="s">
        <v>464</v>
      </c>
      <c r="Y97" s="4" t="s">
        <v>465</v>
      </c>
    </row>
    <row r="98" s="4" customFormat="1" spans="1:25">
      <c r="A98" s="4" t="s">
        <v>466</v>
      </c>
      <c r="B98" s="4" t="s">
        <v>26</v>
      </c>
      <c r="C98" s="4" t="s">
        <v>27</v>
      </c>
      <c r="D98" s="4" t="s">
        <v>467</v>
      </c>
      <c r="E98" s="4" t="s">
        <v>468</v>
      </c>
      <c r="F98" s="6">
        <v>45081</v>
      </c>
      <c r="G98" s="6">
        <v>45082</v>
      </c>
      <c r="H98" s="4">
        <v>1</v>
      </c>
      <c r="I98" s="4">
        <v>1</v>
      </c>
      <c r="J98" s="4">
        <v>1</v>
      </c>
      <c r="K98" s="4" t="s">
        <v>30</v>
      </c>
      <c r="L98" s="4">
        <v>206</v>
      </c>
      <c r="M98" s="4">
        <v>206</v>
      </c>
      <c r="N98" s="4" t="s">
        <v>469</v>
      </c>
      <c r="O98" s="4" t="s">
        <v>32</v>
      </c>
      <c r="P98" s="4" t="s">
        <v>33</v>
      </c>
      <c r="Q98" s="4">
        <v>0</v>
      </c>
      <c r="R98" s="9">
        <v>45072</v>
      </c>
      <c r="S98" s="6">
        <v>45085</v>
      </c>
      <c r="T98" s="4" t="s">
        <v>34</v>
      </c>
      <c r="U98" s="4">
        <v>206</v>
      </c>
      <c r="V98" s="4">
        <v>0</v>
      </c>
      <c r="W98" s="4">
        <v>0</v>
      </c>
      <c r="X98" s="4" t="s">
        <v>470</v>
      </c>
      <c r="Y98" s="4" t="s">
        <v>471</v>
      </c>
    </row>
    <row r="99" s="4" customFormat="1" spans="1:25">
      <c r="A99" s="4" t="s">
        <v>472</v>
      </c>
      <c r="B99" s="4" t="s">
        <v>26</v>
      </c>
      <c r="C99" s="4" t="s">
        <v>27</v>
      </c>
      <c r="D99" s="4" t="s">
        <v>473</v>
      </c>
      <c r="E99" s="4" t="s">
        <v>474</v>
      </c>
      <c r="F99" s="6">
        <v>45081</v>
      </c>
      <c r="G99" s="6">
        <v>45082</v>
      </c>
      <c r="H99" s="4">
        <v>2</v>
      </c>
      <c r="I99" s="4">
        <v>1</v>
      </c>
      <c r="J99" s="4">
        <v>2</v>
      </c>
      <c r="K99" s="4" t="s">
        <v>30</v>
      </c>
      <c r="L99" s="4">
        <v>1134</v>
      </c>
      <c r="M99" s="4">
        <v>1134</v>
      </c>
      <c r="N99" s="4" t="s">
        <v>475</v>
      </c>
      <c r="O99" s="4" t="s">
        <v>32</v>
      </c>
      <c r="P99" s="4" t="s">
        <v>33</v>
      </c>
      <c r="Q99" s="4">
        <v>0</v>
      </c>
      <c r="R99" s="9">
        <v>45072</v>
      </c>
      <c r="S99" s="6">
        <v>45085</v>
      </c>
      <c r="T99" s="4" t="s">
        <v>34</v>
      </c>
      <c r="U99" s="4">
        <v>1134</v>
      </c>
      <c r="V99" s="4">
        <v>0</v>
      </c>
      <c r="W99" s="4">
        <v>0</v>
      </c>
      <c r="X99" s="4" t="s">
        <v>476</v>
      </c>
      <c r="Y99" s="4" t="s">
        <v>477</v>
      </c>
    </row>
    <row r="100" s="4" customFormat="1" spans="1:25">
      <c r="A100" s="4" t="s">
        <v>478</v>
      </c>
      <c r="B100" s="4" t="s">
        <v>26</v>
      </c>
      <c r="C100" s="4" t="s">
        <v>27</v>
      </c>
      <c r="D100" s="4" t="s">
        <v>479</v>
      </c>
      <c r="E100" s="4" t="s">
        <v>480</v>
      </c>
      <c r="F100" s="6">
        <v>45080</v>
      </c>
      <c r="G100" s="6">
        <v>45082</v>
      </c>
      <c r="H100" s="4">
        <v>1</v>
      </c>
      <c r="I100" s="4">
        <v>2</v>
      </c>
      <c r="J100" s="4">
        <v>2</v>
      </c>
      <c r="K100" s="4" t="s">
        <v>30</v>
      </c>
      <c r="L100" s="4">
        <v>724</v>
      </c>
      <c r="M100" s="4">
        <v>724</v>
      </c>
      <c r="N100" s="4" t="s">
        <v>481</v>
      </c>
      <c r="O100" s="4" t="s">
        <v>32</v>
      </c>
      <c r="P100" s="4" t="s">
        <v>33</v>
      </c>
      <c r="Q100" s="4">
        <v>0</v>
      </c>
      <c r="R100" s="9">
        <v>45072</v>
      </c>
      <c r="S100" s="6">
        <v>45085</v>
      </c>
      <c r="T100" s="4" t="s">
        <v>34</v>
      </c>
      <c r="U100" s="4">
        <v>724</v>
      </c>
      <c r="V100" s="4">
        <v>0</v>
      </c>
      <c r="W100" s="4">
        <v>0</v>
      </c>
      <c r="X100" s="4" t="s">
        <v>482</v>
      </c>
      <c r="Y100" s="4" t="s">
        <v>483</v>
      </c>
    </row>
    <row r="101" s="4" customFormat="1" spans="1:25">
      <c r="A101" s="4" t="s">
        <v>484</v>
      </c>
      <c r="B101" s="4" t="s">
        <v>26</v>
      </c>
      <c r="C101" s="4" t="s">
        <v>27</v>
      </c>
      <c r="D101" s="4" t="s">
        <v>485</v>
      </c>
      <c r="E101" s="4" t="s">
        <v>486</v>
      </c>
      <c r="F101" s="6">
        <v>45081</v>
      </c>
      <c r="G101" s="6">
        <v>45082</v>
      </c>
      <c r="H101" s="4">
        <v>1</v>
      </c>
      <c r="I101" s="4">
        <v>1</v>
      </c>
      <c r="J101" s="4">
        <v>1</v>
      </c>
      <c r="K101" s="4" t="s">
        <v>30</v>
      </c>
      <c r="L101" s="4">
        <v>367</v>
      </c>
      <c r="M101" s="4">
        <v>367</v>
      </c>
      <c r="N101" s="4" t="s">
        <v>487</v>
      </c>
      <c r="O101" s="4" t="s">
        <v>32</v>
      </c>
      <c r="P101" s="4" t="s">
        <v>33</v>
      </c>
      <c r="Q101" s="4">
        <v>0</v>
      </c>
      <c r="R101" s="9">
        <v>45072</v>
      </c>
      <c r="S101" s="6">
        <v>45085</v>
      </c>
      <c r="T101" s="4" t="s">
        <v>34</v>
      </c>
      <c r="U101" s="4">
        <v>367</v>
      </c>
      <c r="V101" s="4">
        <v>0</v>
      </c>
      <c r="W101" s="4">
        <v>0</v>
      </c>
      <c r="X101" s="4" t="s">
        <v>488</v>
      </c>
      <c r="Y101" s="4" t="s">
        <v>489</v>
      </c>
    </row>
    <row r="102" s="4" customFormat="1" spans="1:25">
      <c r="A102" s="4" t="s">
        <v>490</v>
      </c>
      <c r="B102" s="4" t="s">
        <v>26</v>
      </c>
      <c r="C102" s="4" t="s">
        <v>27</v>
      </c>
      <c r="D102" s="4" t="s">
        <v>491</v>
      </c>
      <c r="E102" s="4" t="s">
        <v>492</v>
      </c>
      <c r="F102" s="6">
        <v>45080</v>
      </c>
      <c r="G102" s="6">
        <v>45082</v>
      </c>
      <c r="H102" s="4">
        <v>2</v>
      </c>
      <c r="I102" s="4">
        <v>2</v>
      </c>
      <c r="J102" s="4">
        <v>4</v>
      </c>
      <c r="K102" s="4" t="s">
        <v>30</v>
      </c>
      <c r="L102" s="4">
        <v>974</v>
      </c>
      <c r="M102" s="4">
        <v>974</v>
      </c>
      <c r="N102" s="4" t="s">
        <v>493</v>
      </c>
      <c r="O102" s="4" t="s">
        <v>32</v>
      </c>
      <c r="P102" s="4" t="s">
        <v>33</v>
      </c>
      <c r="Q102" s="4">
        <v>0</v>
      </c>
      <c r="R102" s="9">
        <v>45073</v>
      </c>
      <c r="S102" s="6">
        <v>45085</v>
      </c>
      <c r="T102" s="4" t="s">
        <v>34</v>
      </c>
      <c r="U102" s="4">
        <v>974</v>
      </c>
      <c r="V102" s="4">
        <v>0</v>
      </c>
      <c r="W102" s="4">
        <v>0</v>
      </c>
      <c r="X102" s="4" t="s">
        <v>494</v>
      </c>
      <c r="Y102" s="4" t="s">
        <v>36</v>
      </c>
    </row>
    <row r="103" s="4" customFormat="1" spans="1:25">
      <c r="A103" s="4" t="s">
        <v>495</v>
      </c>
      <c r="B103" s="4" t="s">
        <v>26</v>
      </c>
      <c r="C103" s="4" t="s">
        <v>27</v>
      </c>
      <c r="D103" s="4" t="s">
        <v>479</v>
      </c>
      <c r="E103" s="4" t="s">
        <v>496</v>
      </c>
      <c r="F103" s="6">
        <v>45078</v>
      </c>
      <c r="G103" s="6">
        <v>45082</v>
      </c>
      <c r="H103" s="4">
        <v>1</v>
      </c>
      <c r="I103" s="4">
        <v>4</v>
      </c>
      <c r="J103" s="4">
        <v>4</v>
      </c>
      <c r="K103" s="4" t="s">
        <v>30</v>
      </c>
      <c r="L103" s="4">
        <v>1220</v>
      </c>
      <c r="M103" s="4">
        <v>1220</v>
      </c>
      <c r="N103" s="4" t="s">
        <v>497</v>
      </c>
      <c r="O103" s="4" t="s">
        <v>32</v>
      </c>
      <c r="P103" s="4" t="s">
        <v>33</v>
      </c>
      <c r="Q103" s="4">
        <v>0</v>
      </c>
      <c r="R103" s="9">
        <v>45073</v>
      </c>
      <c r="S103" s="6">
        <v>45085</v>
      </c>
      <c r="T103" s="4" t="s">
        <v>34</v>
      </c>
      <c r="U103" s="4">
        <v>1220</v>
      </c>
      <c r="V103" s="4">
        <v>0</v>
      </c>
      <c r="W103" s="4">
        <v>0</v>
      </c>
      <c r="X103" s="4" t="s">
        <v>498</v>
      </c>
      <c r="Y103" s="4" t="s">
        <v>499</v>
      </c>
    </row>
    <row r="104" s="4" customFormat="1" spans="1:25">
      <c r="A104" s="4" t="s">
        <v>500</v>
      </c>
      <c r="B104" s="4" t="s">
        <v>26</v>
      </c>
      <c r="C104" s="4" t="s">
        <v>27</v>
      </c>
      <c r="D104" s="4" t="s">
        <v>391</v>
      </c>
      <c r="E104" s="4" t="s">
        <v>501</v>
      </c>
      <c r="F104" s="6">
        <v>45080</v>
      </c>
      <c r="G104" s="6">
        <v>45082</v>
      </c>
      <c r="H104" s="4">
        <v>1</v>
      </c>
      <c r="I104" s="4">
        <v>2</v>
      </c>
      <c r="J104" s="4">
        <v>2</v>
      </c>
      <c r="K104" s="4" t="s">
        <v>30</v>
      </c>
      <c r="L104" s="4">
        <v>854</v>
      </c>
      <c r="M104" s="4">
        <v>854</v>
      </c>
      <c r="N104" s="4" t="s">
        <v>502</v>
      </c>
      <c r="O104" s="4" t="s">
        <v>32</v>
      </c>
      <c r="P104" s="4" t="s">
        <v>33</v>
      </c>
      <c r="Q104" s="4">
        <v>0</v>
      </c>
      <c r="R104" s="9">
        <v>45073</v>
      </c>
      <c r="S104" s="6">
        <v>45085</v>
      </c>
      <c r="T104" s="4" t="s">
        <v>34</v>
      </c>
      <c r="U104" s="4">
        <v>854</v>
      </c>
      <c r="V104" s="4">
        <v>0</v>
      </c>
      <c r="W104" s="4">
        <v>0</v>
      </c>
      <c r="X104" s="4" t="s">
        <v>503</v>
      </c>
      <c r="Y104" s="4" t="s">
        <v>36</v>
      </c>
    </row>
    <row r="105" s="4" customFormat="1" spans="1:25">
      <c r="A105" s="4" t="s">
        <v>504</v>
      </c>
      <c r="B105" s="4" t="s">
        <v>26</v>
      </c>
      <c r="C105" s="4" t="s">
        <v>27</v>
      </c>
      <c r="D105" s="4" t="s">
        <v>391</v>
      </c>
      <c r="E105" s="4" t="s">
        <v>505</v>
      </c>
      <c r="F105" s="6">
        <v>45080</v>
      </c>
      <c r="G105" s="6">
        <v>45082</v>
      </c>
      <c r="H105" s="4">
        <v>1</v>
      </c>
      <c r="I105" s="4">
        <v>2</v>
      </c>
      <c r="J105" s="4">
        <v>2</v>
      </c>
      <c r="K105" s="4" t="s">
        <v>30</v>
      </c>
      <c r="L105" s="4">
        <v>776</v>
      </c>
      <c r="M105" s="4">
        <v>776</v>
      </c>
      <c r="N105" s="4" t="s">
        <v>502</v>
      </c>
      <c r="O105" s="4" t="s">
        <v>32</v>
      </c>
      <c r="P105" s="4" t="s">
        <v>33</v>
      </c>
      <c r="Q105" s="4">
        <v>0</v>
      </c>
      <c r="R105" s="9">
        <v>45073</v>
      </c>
      <c r="S105" s="6">
        <v>45085</v>
      </c>
      <c r="T105" s="4" t="s">
        <v>34</v>
      </c>
      <c r="U105" s="4">
        <v>776</v>
      </c>
      <c r="V105" s="4">
        <v>0</v>
      </c>
      <c r="W105" s="4">
        <v>0</v>
      </c>
      <c r="X105" s="4" t="s">
        <v>506</v>
      </c>
      <c r="Y105" s="4" t="s">
        <v>36</v>
      </c>
    </row>
    <row r="106" s="4" customFormat="1" spans="1:25">
      <c r="A106" s="4" t="s">
        <v>507</v>
      </c>
      <c r="B106" s="4" t="s">
        <v>26</v>
      </c>
      <c r="C106" s="4" t="s">
        <v>27</v>
      </c>
      <c r="D106" s="4" t="s">
        <v>508</v>
      </c>
      <c r="E106" s="4" t="s">
        <v>509</v>
      </c>
      <c r="F106" s="6">
        <v>45078</v>
      </c>
      <c r="G106" s="6">
        <v>45082</v>
      </c>
      <c r="H106" s="4">
        <v>1</v>
      </c>
      <c r="I106" s="4">
        <v>4</v>
      </c>
      <c r="J106" s="4">
        <v>4</v>
      </c>
      <c r="K106" s="4" t="s">
        <v>30</v>
      </c>
      <c r="L106" s="4">
        <v>719</v>
      </c>
      <c r="M106" s="4">
        <v>719</v>
      </c>
      <c r="N106" s="4" t="s">
        <v>510</v>
      </c>
      <c r="O106" s="4" t="s">
        <v>32</v>
      </c>
      <c r="P106" s="4" t="s">
        <v>33</v>
      </c>
      <c r="Q106" s="4">
        <v>0</v>
      </c>
      <c r="R106" s="9">
        <v>45073</v>
      </c>
      <c r="S106" s="6">
        <v>45085</v>
      </c>
      <c r="T106" s="4" t="s">
        <v>34</v>
      </c>
      <c r="U106" s="4">
        <v>719</v>
      </c>
      <c r="V106" s="4">
        <v>0</v>
      </c>
      <c r="W106" s="4">
        <v>0</v>
      </c>
      <c r="X106" s="4" t="s">
        <v>511</v>
      </c>
      <c r="Y106" s="4" t="s">
        <v>512</v>
      </c>
    </row>
    <row r="107" s="4" customFormat="1" spans="1:25">
      <c r="A107" s="4" t="s">
        <v>513</v>
      </c>
      <c r="B107" s="4" t="s">
        <v>26</v>
      </c>
      <c r="C107" s="4" t="s">
        <v>27</v>
      </c>
      <c r="D107" s="4" t="s">
        <v>514</v>
      </c>
      <c r="E107" s="4" t="s">
        <v>515</v>
      </c>
      <c r="F107" s="6">
        <v>45081</v>
      </c>
      <c r="G107" s="6">
        <v>45082</v>
      </c>
      <c r="H107" s="4">
        <v>1</v>
      </c>
      <c r="I107" s="4">
        <v>1</v>
      </c>
      <c r="J107" s="4">
        <v>1</v>
      </c>
      <c r="K107" s="4" t="s">
        <v>30</v>
      </c>
      <c r="L107" s="4">
        <v>232</v>
      </c>
      <c r="M107" s="4">
        <v>232</v>
      </c>
      <c r="N107" s="4" t="s">
        <v>516</v>
      </c>
      <c r="O107" s="4" t="s">
        <v>32</v>
      </c>
      <c r="P107" s="4" t="s">
        <v>33</v>
      </c>
      <c r="Q107" s="4">
        <v>0</v>
      </c>
      <c r="R107" s="9">
        <v>45073</v>
      </c>
      <c r="S107" s="6">
        <v>45085</v>
      </c>
      <c r="T107" s="4" t="s">
        <v>34</v>
      </c>
      <c r="U107" s="4">
        <v>232</v>
      </c>
      <c r="V107" s="4">
        <v>0</v>
      </c>
      <c r="W107" s="4">
        <v>0</v>
      </c>
      <c r="X107" s="4" t="s">
        <v>517</v>
      </c>
      <c r="Y107" s="4" t="s">
        <v>518</v>
      </c>
    </row>
    <row r="108" s="4" customFormat="1" spans="1:25">
      <c r="A108" s="4" t="s">
        <v>519</v>
      </c>
      <c r="B108" s="4" t="s">
        <v>26</v>
      </c>
      <c r="C108" s="4" t="s">
        <v>27</v>
      </c>
      <c r="D108" s="4" t="s">
        <v>456</v>
      </c>
      <c r="E108" s="4" t="s">
        <v>520</v>
      </c>
      <c r="F108" s="6">
        <v>45080</v>
      </c>
      <c r="G108" s="6">
        <v>45082</v>
      </c>
      <c r="H108" s="4">
        <v>1</v>
      </c>
      <c r="I108" s="4">
        <v>2</v>
      </c>
      <c r="J108" s="4">
        <v>2</v>
      </c>
      <c r="K108" s="4" t="s">
        <v>30</v>
      </c>
      <c r="L108" s="4">
        <v>1287</v>
      </c>
      <c r="M108" s="4">
        <v>1287</v>
      </c>
      <c r="N108" s="4" t="s">
        <v>521</v>
      </c>
      <c r="O108" s="4" t="s">
        <v>32</v>
      </c>
      <c r="P108" s="4" t="s">
        <v>33</v>
      </c>
      <c r="Q108" s="4">
        <v>0</v>
      </c>
      <c r="R108" s="9">
        <v>45073</v>
      </c>
      <c r="S108" s="6">
        <v>45085</v>
      </c>
      <c r="T108" s="4" t="s">
        <v>34</v>
      </c>
      <c r="U108" s="4">
        <v>1287</v>
      </c>
      <c r="V108" s="4">
        <v>0</v>
      </c>
      <c r="W108" s="4">
        <v>0</v>
      </c>
      <c r="X108" s="4" t="s">
        <v>522</v>
      </c>
      <c r="Y108" s="4" t="s">
        <v>523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6">
        <v>45080</v>
      </c>
      <c r="G109" s="6">
        <v>45082</v>
      </c>
      <c r="H109" s="4">
        <v>1</v>
      </c>
      <c r="I109" s="4">
        <v>2</v>
      </c>
      <c r="J109" s="4">
        <v>2</v>
      </c>
      <c r="K109" s="4" t="s">
        <v>30</v>
      </c>
      <c r="L109" s="4">
        <v>1460</v>
      </c>
      <c r="M109" s="4">
        <v>1460</v>
      </c>
      <c r="N109" s="4" t="s">
        <v>527</v>
      </c>
      <c r="O109" s="4" t="s">
        <v>32</v>
      </c>
      <c r="P109" s="4" t="s">
        <v>33</v>
      </c>
      <c r="Q109" s="4">
        <v>0</v>
      </c>
      <c r="R109" s="9">
        <v>45074</v>
      </c>
      <c r="S109" s="6">
        <v>45085</v>
      </c>
      <c r="T109" s="4" t="s">
        <v>34</v>
      </c>
      <c r="U109" s="4">
        <v>1460</v>
      </c>
      <c r="V109" s="4">
        <v>0</v>
      </c>
      <c r="W109" s="4">
        <v>0</v>
      </c>
      <c r="X109" s="4" t="s">
        <v>528</v>
      </c>
      <c r="Y109" s="4" t="s">
        <v>529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45080</v>
      </c>
      <c r="G110" s="6">
        <v>45082</v>
      </c>
      <c r="H110" s="4">
        <v>1</v>
      </c>
      <c r="I110" s="4">
        <v>2</v>
      </c>
      <c r="J110" s="4">
        <v>2</v>
      </c>
      <c r="K110" s="4" t="s">
        <v>30</v>
      </c>
      <c r="L110" s="4">
        <v>1670</v>
      </c>
      <c r="M110" s="4">
        <v>1670</v>
      </c>
      <c r="N110" s="4" t="s">
        <v>533</v>
      </c>
      <c r="O110" s="4" t="s">
        <v>32</v>
      </c>
      <c r="P110" s="4" t="s">
        <v>33</v>
      </c>
      <c r="Q110" s="4">
        <v>0</v>
      </c>
      <c r="R110" s="9">
        <v>45074</v>
      </c>
      <c r="S110" s="6">
        <v>45085</v>
      </c>
      <c r="T110" s="4" t="s">
        <v>34</v>
      </c>
      <c r="U110" s="4">
        <v>1670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5">
      <c r="A111" s="4" t="s">
        <v>536</v>
      </c>
      <c r="B111" s="4" t="s">
        <v>26</v>
      </c>
      <c r="C111" s="4" t="s">
        <v>27</v>
      </c>
      <c r="D111" s="4" t="s">
        <v>537</v>
      </c>
      <c r="E111" s="4" t="s">
        <v>538</v>
      </c>
      <c r="F111" s="6">
        <v>45080</v>
      </c>
      <c r="G111" s="6">
        <v>45082</v>
      </c>
      <c r="H111" s="4">
        <v>1</v>
      </c>
      <c r="I111" s="4">
        <v>2</v>
      </c>
      <c r="J111" s="4">
        <v>2</v>
      </c>
      <c r="K111" s="4" t="s">
        <v>30</v>
      </c>
      <c r="L111" s="4">
        <v>640</v>
      </c>
      <c r="M111" s="4">
        <v>640</v>
      </c>
      <c r="N111" s="4" t="s">
        <v>539</v>
      </c>
      <c r="O111" s="4" t="s">
        <v>32</v>
      </c>
      <c r="P111" s="4" t="s">
        <v>33</v>
      </c>
      <c r="Q111" s="4">
        <v>0</v>
      </c>
      <c r="R111" s="9">
        <v>45074</v>
      </c>
      <c r="S111" s="6">
        <v>45085</v>
      </c>
      <c r="T111" s="4" t="s">
        <v>34</v>
      </c>
      <c r="U111" s="4">
        <v>640</v>
      </c>
      <c r="V111" s="4">
        <v>0</v>
      </c>
      <c r="W111" s="4">
        <v>0</v>
      </c>
      <c r="X111" s="4" t="s">
        <v>540</v>
      </c>
      <c r="Y111" s="4" t="s">
        <v>541</v>
      </c>
    </row>
    <row r="112" s="4" customFormat="1" spans="1:25">
      <c r="A112" s="4" t="s">
        <v>542</v>
      </c>
      <c r="B112" s="4" t="s">
        <v>26</v>
      </c>
      <c r="C112" s="4" t="s">
        <v>27</v>
      </c>
      <c r="D112" s="4" t="s">
        <v>543</v>
      </c>
      <c r="E112" s="4" t="s">
        <v>124</v>
      </c>
      <c r="F112" s="6">
        <v>45081</v>
      </c>
      <c r="G112" s="6">
        <v>45082</v>
      </c>
      <c r="H112" s="4">
        <v>2</v>
      </c>
      <c r="I112" s="4">
        <v>1</v>
      </c>
      <c r="J112" s="4">
        <v>2</v>
      </c>
      <c r="K112" s="4" t="s">
        <v>30</v>
      </c>
      <c r="L112" s="4">
        <v>262</v>
      </c>
      <c r="M112" s="4">
        <v>262</v>
      </c>
      <c r="N112" s="4" t="s">
        <v>544</v>
      </c>
      <c r="O112" s="4" t="s">
        <v>32</v>
      </c>
      <c r="P112" s="4" t="s">
        <v>33</v>
      </c>
      <c r="Q112" s="4">
        <v>0</v>
      </c>
      <c r="R112" s="9">
        <v>45075</v>
      </c>
      <c r="S112" s="6">
        <v>45085</v>
      </c>
      <c r="T112" s="4" t="s">
        <v>34</v>
      </c>
      <c r="U112" s="4">
        <v>262</v>
      </c>
      <c r="V112" s="4">
        <v>0</v>
      </c>
      <c r="W112" s="4">
        <v>0</v>
      </c>
      <c r="X112" s="4" t="s">
        <v>545</v>
      </c>
      <c r="Y112" s="4" t="s">
        <v>546</v>
      </c>
    </row>
    <row r="113" s="4" customFormat="1" spans="1:25">
      <c r="A113" s="4" t="s">
        <v>547</v>
      </c>
      <c r="B113" s="4" t="s">
        <v>26</v>
      </c>
      <c r="C113" s="4" t="s">
        <v>27</v>
      </c>
      <c r="D113" s="4" t="s">
        <v>548</v>
      </c>
      <c r="E113" s="4" t="s">
        <v>549</v>
      </c>
      <c r="F113" s="6">
        <v>45081</v>
      </c>
      <c r="G113" s="6">
        <v>45082</v>
      </c>
      <c r="H113" s="4">
        <v>1</v>
      </c>
      <c r="I113" s="4">
        <v>1</v>
      </c>
      <c r="J113" s="4">
        <v>1</v>
      </c>
      <c r="K113" s="4" t="s">
        <v>30</v>
      </c>
      <c r="L113" s="4">
        <v>1440</v>
      </c>
      <c r="M113" s="4">
        <v>1440</v>
      </c>
      <c r="N113" s="4" t="s">
        <v>550</v>
      </c>
      <c r="O113" s="4" t="s">
        <v>32</v>
      </c>
      <c r="P113" s="4" t="s">
        <v>33</v>
      </c>
      <c r="Q113" s="4">
        <v>0</v>
      </c>
      <c r="R113" s="9">
        <v>45075</v>
      </c>
      <c r="S113" s="6">
        <v>45085</v>
      </c>
      <c r="T113" s="4" t="s">
        <v>34</v>
      </c>
      <c r="U113" s="4">
        <v>1440</v>
      </c>
      <c r="V113" s="4">
        <v>0</v>
      </c>
      <c r="W113" s="4">
        <v>0</v>
      </c>
      <c r="X113" s="4" t="s">
        <v>551</v>
      </c>
      <c r="Y113" s="4" t="s">
        <v>36</v>
      </c>
    </row>
    <row r="114" s="4" customFormat="1" spans="1:25">
      <c r="A114" s="4" t="s">
        <v>552</v>
      </c>
      <c r="B114" s="4" t="s">
        <v>26</v>
      </c>
      <c r="C114" s="4" t="s">
        <v>27</v>
      </c>
      <c r="D114" s="4" t="s">
        <v>531</v>
      </c>
      <c r="E114" s="4" t="s">
        <v>532</v>
      </c>
      <c r="F114" s="6">
        <v>45081</v>
      </c>
      <c r="G114" s="6">
        <v>45082</v>
      </c>
      <c r="H114" s="4">
        <v>1</v>
      </c>
      <c r="I114" s="4">
        <v>1</v>
      </c>
      <c r="J114" s="4">
        <v>1</v>
      </c>
      <c r="K114" s="4" t="s">
        <v>30</v>
      </c>
      <c r="L114" s="4">
        <v>777</v>
      </c>
      <c r="M114" s="4">
        <v>777</v>
      </c>
      <c r="N114" s="4" t="s">
        <v>553</v>
      </c>
      <c r="O114" s="4" t="s">
        <v>32</v>
      </c>
      <c r="P114" s="4" t="s">
        <v>33</v>
      </c>
      <c r="Q114" s="4">
        <v>0</v>
      </c>
      <c r="R114" s="9">
        <v>45075</v>
      </c>
      <c r="S114" s="6">
        <v>45085</v>
      </c>
      <c r="T114" s="4" t="s">
        <v>34</v>
      </c>
      <c r="U114" s="4">
        <v>777</v>
      </c>
      <c r="V114" s="4">
        <v>0</v>
      </c>
      <c r="W114" s="4">
        <v>0</v>
      </c>
      <c r="X114" s="4" t="s">
        <v>554</v>
      </c>
      <c r="Y114" s="4" t="s">
        <v>555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531</v>
      </c>
      <c r="E115" s="4" t="s">
        <v>532</v>
      </c>
      <c r="F115" s="6">
        <v>45081</v>
      </c>
      <c r="G115" s="6">
        <v>45082</v>
      </c>
      <c r="H115" s="4">
        <v>1</v>
      </c>
      <c r="I115" s="4">
        <v>1</v>
      </c>
      <c r="J115" s="4">
        <v>1</v>
      </c>
      <c r="K115" s="4" t="s">
        <v>30</v>
      </c>
      <c r="L115" s="4">
        <v>777</v>
      </c>
      <c r="M115" s="4">
        <v>777</v>
      </c>
      <c r="N115" s="4" t="s">
        <v>557</v>
      </c>
      <c r="O115" s="4" t="s">
        <v>32</v>
      </c>
      <c r="P115" s="4" t="s">
        <v>33</v>
      </c>
      <c r="Q115" s="4">
        <v>0</v>
      </c>
      <c r="R115" s="9">
        <v>45075</v>
      </c>
      <c r="S115" s="6">
        <v>45085</v>
      </c>
      <c r="T115" s="4" t="s">
        <v>34</v>
      </c>
      <c r="U115" s="4">
        <v>777</v>
      </c>
      <c r="V115" s="4">
        <v>0</v>
      </c>
      <c r="W115" s="4">
        <v>0</v>
      </c>
      <c r="X115" s="4" t="s">
        <v>558</v>
      </c>
      <c r="Y115" s="4" t="s">
        <v>559</v>
      </c>
    </row>
    <row r="116" s="4" customFormat="1" spans="1:25">
      <c r="A116" s="4" t="s">
        <v>560</v>
      </c>
      <c r="B116" s="4" t="s">
        <v>26</v>
      </c>
      <c r="C116" s="4" t="s">
        <v>27</v>
      </c>
      <c r="D116" s="4" t="s">
        <v>561</v>
      </c>
      <c r="E116" s="4" t="s">
        <v>562</v>
      </c>
      <c r="F116" s="6">
        <v>45080</v>
      </c>
      <c r="G116" s="6">
        <v>45082</v>
      </c>
      <c r="H116" s="4">
        <v>1</v>
      </c>
      <c r="I116" s="4">
        <v>2</v>
      </c>
      <c r="J116" s="4">
        <v>2</v>
      </c>
      <c r="K116" s="4" t="s">
        <v>30</v>
      </c>
      <c r="L116" s="4">
        <v>3634</v>
      </c>
      <c r="M116" s="4">
        <v>3634</v>
      </c>
      <c r="N116" s="4" t="s">
        <v>563</v>
      </c>
      <c r="O116" s="4" t="s">
        <v>32</v>
      </c>
      <c r="P116" s="4" t="s">
        <v>33</v>
      </c>
      <c r="Q116" s="4">
        <v>0</v>
      </c>
      <c r="R116" s="9">
        <v>45075</v>
      </c>
      <c r="S116" s="6">
        <v>45085</v>
      </c>
      <c r="T116" s="4" t="s">
        <v>34</v>
      </c>
      <c r="U116" s="4">
        <v>3634</v>
      </c>
      <c r="V116" s="4">
        <v>0</v>
      </c>
      <c r="W116" s="4">
        <v>0</v>
      </c>
      <c r="X116" s="4" t="s">
        <v>564</v>
      </c>
      <c r="Y116" s="4" t="s">
        <v>565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391</v>
      </c>
      <c r="E117" s="4" t="s">
        <v>505</v>
      </c>
      <c r="F117" s="6">
        <v>45080</v>
      </c>
      <c r="G117" s="6">
        <v>45082</v>
      </c>
      <c r="H117" s="4">
        <v>2</v>
      </c>
      <c r="I117" s="4">
        <v>2</v>
      </c>
      <c r="J117" s="4">
        <v>4</v>
      </c>
      <c r="K117" s="4" t="s">
        <v>30</v>
      </c>
      <c r="L117" s="4">
        <v>1552</v>
      </c>
      <c r="M117" s="4">
        <v>1552</v>
      </c>
      <c r="N117" s="4" t="s">
        <v>567</v>
      </c>
      <c r="O117" s="4" t="s">
        <v>32</v>
      </c>
      <c r="P117" s="4" t="s">
        <v>33</v>
      </c>
      <c r="Q117" s="4">
        <v>0</v>
      </c>
      <c r="R117" s="9">
        <v>45075</v>
      </c>
      <c r="S117" s="6">
        <v>45085</v>
      </c>
      <c r="T117" s="4" t="s">
        <v>34</v>
      </c>
      <c r="U117" s="4">
        <v>1552</v>
      </c>
      <c r="V117" s="4">
        <v>0</v>
      </c>
      <c r="W117" s="4">
        <v>0</v>
      </c>
      <c r="X117" s="4" t="s">
        <v>568</v>
      </c>
      <c r="Y117" s="4" t="s">
        <v>36</v>
      </c>
    </row>
    <row r="118" s="4" customFormat="1" spans="1:26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6">
        <v>45079</v>
      </c>
      <c r="G118" s="6">
        <v>45082</v>
      </c>
      <c r="H118" s="4">
        <v>2</v>
      </c>
      <c r="I118" s="4">
        <v>3</v>
      </c>
      <c r="J118" s="4">
        <v>6</v>
      </c>
      <c r="K118" s="4" t="s">
        <v>30</v>
      </c>
      <c r="L118" s="4">
        <v>3300</v>
      </c>
      <c r="M118" s="4">
        <v>3300</v>
      </c>
      <c r="N118" s="4" t="s">
        <v>572</v>
      </c>
      <c r="O118" s="4" t="s">
        <v>32</v>
      </c>
      <c r="P118" s="4" t="s">
        <v>33</v>
      </c>
      <c r="Q118" s="4">
        <v>0</v>
      </c>
      <c r="R118" s="9">
        <v>45075</v>
      </c>
      <c r="S118" s="6">
        <v>45085</v>
      </c>
      <c r="T118" s="4" t="s">
        <v>34</v>
      </c>
      <c r="U118" s="4">
        <v>3300</v>
      </c>
      <c r="V118" s="4">
        <v>0</v>
      </c>
      <c r="W118" s="4">
        <v>0</v>
      </c>
      <c r="X118" s="4" t="s">
        <v>573</v>
      </c>
      <c r="Y118" s="4">
        <v>284732219</v>
      </c>
      <c r="Z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576</v>
      </c>
      <c r="E119" s="4" t="s">
        <v>577</v>
      </c>
      <c r="F119" s="6">
        <v>45081</v>
      </c>
      <c r="G119" s="6">
        <v>45082</v>
      </c>
      <c r="H119" s="4">
        <v>1</v>
      </c>
      <c r="I119" s="4">
        <v>1</v>
      </c>
      <c r="J119" s="4">
        <v>1</v>
      </c>
      <c r="K119" s="4" t="s">
        <v>30</v>
      </c>
      <c r="L119" s="4">
        <v>788</v>
      </c>
      <c r="M119" s="4">
        <v>788</v>
      </c>
      <c r="N119" s="4" t="s">
        <v>578</v>
      </c>
      <c r="O119" s="4" t="s">
        <v>32</v>
      </c>
      <c r="P119" s="4" t="s">
        <v>33</v>
      </c>
      <c r="Q119" s="4">
        <v>0</v>
      </c>
      <c r="R119" s="9">
        <v>45076</v>
      </c>
      <c r="S119" s="6">
        <v>45085</v>
      </c>
      <c r="T119" s="4" t="s">
        <v>34</v>
      </c>
      <c r="U119" s="4">
        <v>788</v>
      </c>
      <c r="V119" s="4">
        <v>0</v>
      </c>
      <c r="W119" s="4">
        <v>0</v>
      </c>
      <c r="X119" s="4" t="s">
        <v>579</v>
      </c>
      <c r="Y119" s="4" t="s">
        <v>36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581</v>
      </c>
      <c r="E120" s="4" t="s">
        <v>582</v>
      </c>
      <c r="F120" s="6">
        <v>45078</v>
      </c>
      <c r="G120" s="6">
        <v>45082</v>
      </c>
      <c r="H120" s="4">
        <v>1</v>
      </c>
      <c r="I120" s="4">
        <v>4</v>
      </c>
      <c r="J120" s="4">
        <v>4</v>
      </c>
      <c r="K120" s="4" t="s">
        <v>30</v>
      </c>
      <c r="L120" s="4">
        <v>2044</v>
      </c>
      <c r="M120" s="4">
        <v>2044</v>
      </c>
      <c r="N120" s="4" t="s">
        <v>583</v>
      </c>
      <c r="O120" s="4" t="s">
        <v>32</v>
      </c>
      <c r="P120" s="4" t="s">
        <v>33</v>
      </c>
      <c r="Q120" s="4">
        <v>0</v>
      </c>
      <c r="R120" s="9">
        <v>45076</v>
      </c>
      <c r="S120" s="6">
        <v>45085</v>
      </c>
      <c r="T120" s="4" t="s">
        <v>34</v>
      </c>
      <c r="U120" s="4">
        <v>2044</v>
      </c>
      <c r="V120" s="4">
        <v>0</v>
      </c>
      <c r="W120" s="4">
        <v>0</v>
      </c>
      <c r="X120" s="4" t="s">
        <v>584</v>
      </c>
      <c r="Y120" s="4" t="s">
        <v>585</v>
      </c>
    </row>
    <row r="121" s="4" customFormat="1" spans="1:25">
      <c r="A121" s="4" t="s">
        <v>586</v>
      </c>
      <c r="B121" s="4" t="s">
        <v>26</v>
      </c>
      <c r="C121" s="4" t="s">
        <v>27</v>
      </c>
      <c r="D121" s="4" t="s">
        <v>587</v>
      </c>
      <c r="E121" s="4" t="s">
        <v>65</v>
      </c>
      <c r="F121" s="6">
        <v>45080</v>
      </c>
      <c r="G121" s="6">
        <v>45082</v>
      </c>
      <c r="H121" s="4">
        <v>1</v>
      </c>
      <c r="I121" s="4">
        <v>2</v>
      </c>
      <c r="J121" s="4">
        <v>2</v>
      </c>
      <c r="K121" s="4" t="s">
        <v>30</v>
      </c>
      <c r="L121" s="4">
        <v>548</v>
      </c>
      <c r="M121" s="4">
        <v>548</v>
      </c>
      <c r="N121" s="4" t="s">
        <v>588</v>
      </c>
      <c r="O121" s="4" t="s">
        <v>32</v>
      </c>
      <c r="P121" s="4" t="s">
        <v>33</v>
      </c>
      <c r="Q121" s="4">
        <v>0</v>
      </c>
      <c r="R121" s="9">
        <v>45076</v>
      </c>
      <c r="S121" s="6">
        <v>45085</v>
      </c>
      <c r="T121" s="4" t="s">
        <v>34</v>
      </c>
      <c r="U121" s="4">
        <v>548</v>
      </c>
      <c r="V121" s="4">
        <v>0</v>
      </c>
      <c r="W121" s="4">
        <v>0</v>
      </c>
      <c r="X121" s="4" t="s">
        <v>589</v>
      </c>
      <c r="Y121" s="4" t="s">
        <v>590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592</v>
      </c>
      <c r="E122" s="4" t="s">
        <v>593</v>
      </c>
      <c r="F122" s="6">
        <v>45077</v>
      </c>
      <c r="G122" s="6">
        <v>45082</v>
      </c>
      <c r="H122" s="4">
        <v>1</v>
      </c>
      <c r="I122" s="4">
        <v>5</v>
      </c>
      <c r="J122" s="4">
        <v>5</v>
      </c>
      <c r="K122" s="4" t="s">
        <v>30</v>
      </c>
      <c r="L122" s="4">
        <v>3750</v>
      </c>
      <c r="M122" s="4">
        <v>3750</v>
      </c>
      <c r="N122" s="4" t="s">
        <v>594</v>
      </c>
      <c r="O122" s="4" t="s">
        <v>32</v>
      </c>
      <c r="P122" s="4" t="s">
        <v>33</v>
      </c>
      <c r="Q122" s="4">
        <v>0</v>
      </c>
      <c r="R122" s="9">
        <v>45076</v>
      </c>
      <c r="S122" s="6">
        <v>45085</v>
      </c>
      <c r="T122" s="4" t="s">
        <v>34</v>
      </c>
      <c r="U122" s="4">
        <v>3750</v>
      </c>
      <c r="V122" s="4">
        <v>0</v>
      </c>
      <c r="W122" s="4">
        <v>0</v>
      </c>
      <c r="X122" s="4" t="s">
        <v>595</v>
      </c>
      <c r="Y122" s="4" t="s">
        <v>596</v>
      </c>
    </row>
    <row r="123" s="4" customFormat="1" spans="1:25">
      <c r="A123" s="4" t="s">
        <v>597</v>
      </c>
      <c r="B123" s="4" t="s">
        <v>26</v>
      </c>
      <c r="C123" s="4" t="s">
        <v>27</v>
      </c>
      <c r="D123" s="4" t="s">
        <v>598</v>
      </c>
      <c r="E123" s="4" t="s">
        <v>599</v>
      </c>
      <c r="F123" s="6">
        <v>45079</v>
      </c>
      <c r="G123" s="6">
        <v>45082</v>
      </c>
      <c r="H123" s="4">
        <v>1</v>
      </c>
      <c r="I123" s="4">
        <v>3</v>
      </c>
      <c r="J123" s="4">
        <v>3</v>
      </c>
      <c r="K123" s="4" t="s">
        <v>30</v>
      </c>
      <c r="L123" s="4">
        <v>2596</v>
      </c>
      <c r="M123" s="4">
        <v>2596</v>
      </c>
      <c r="N123" s="4" t="s">
        <v>600</v>
      </c>
      <c r="O123" s="4" t="s">
        <v>32</v>
      </c>
      <c r="P123" s="4" t="s">
        <v>33</v>
      </c>
      <c r="Q123" s="4">
        <v>0</v>
      </c>
      <c r="R123" s="9">
        <v>45076</v>
      </c>
      <c r="S123" s="6">
        <v>45085</v>
      </c>
      <c r="T123" s="4" t="s">
        <v>34</v>
      </c>
      <c r="U123" s="4">
        <v>2596</v>
      </c>
      <c r="V123" s="4">
        <v>0</v>
      </c>
      <c r="W123" s="4">
        <v>0</v>
      </c>
      <c r="X123" s="4" t="s">
        <v>601</v>
      </c>
      <c r="Y123" s="4" t="s">
        <v>602</v>
      </c>
    </row>
    <row r="124" s="4" customFormat="1" spans="1:25">
      <c r="A124" s="4" t="s">
        <v>603</v>
      </c>
      <c r="B124" s="4" t="s">
        <v>26</v>
      </c>
      <c r="C124" s="4" t="s">
        <v>27</v>
      </c>
      <c r="D124" s="4" t="s">
        <v>604</v>
      </c>
      <c r="E124" s="4" t="s">
        <v>605</v>
      </c>
      <c r="F124" s="6">
        <v>45080</v>
      </c>
      <c r="G124" s="6">
        <v>45082</v>
      </c>
      <c r="H124" s="4">
        <v>1</v>
      </c>
      <c r="I124" s="4">
        <v>2</v>
      </c>
      <c r="J124" s="4">
        <v>2</v>
      </c>
      <c r="K124" s="4" t="s">
        <v>30</v>
      </c>
      <c r="L124" s="4">
        <v>1666</v>
      </c>
      <c r="M124" s="4">
        <v>1666</v>
      </c>
      <c r="N124" s="4" t="s">
        <v>606</v>
      </c>
      <c r="O124" s="4" t="s">
        <v>32</v>
      </c>
      <c r="P124" s="4" t="s">
        <v>33</v>
      </c>
      <c r="Q124" s="4">
        <v>0</v>
      </c>
      <c r="R124" s="9">
        <v>45076</v>
      </c>
      <c r="S124" s="6">
        <v>45085</v>
      </c>
      <c r="T124" s="4" t="s">
        <v>34</v>
      </c>
      <c r="U124" s="4">
        <v>1666</v>
      </c>
      <c r="V124" s="4">
        <v>0</v>
      </c>
      <c r="W124" s="4">
        <v>0</v>
      </c>
      <c r="X124" s="4" t="s">
        <v>607</v>
      </c>
      <c r="Y124" s="4" t="s">
        <v>608</v>
      </c>
    </row>
    <row r="125" s="4" customFormat="1" spans="1:25">
      <c r="A125" s="4" t="s">
        <v>575</v>
      </c>
      <c r="B125" s="4" t="s">
        <v>26</v>
      </c>
      <c r="C125" s="4" t="s">
        <v>88</v>
      </c>
      <c r="D125" s="4" t="s">
        <v>576</v>
      </c>
      <c r="E125" s="4" t="s">
        <v>577</v>
      </c>
      <c r="F125" s="6">
        <v>45081</v>
      </c>
      <c r="G125" s="6">
        <v>45082</v>
      </c>
      <c r="H125" s="4">
        <v>1</v>
      </c>
      <c r="I125" s="4">
        <v>1</v>
      </c>
      <c r="J125" s="4">
        <v>1</v>
      </c>
      <c r="K125" s="4" t="s">
        <v>30</v>
      </c>
      <c r="L125" s="4">
        <v>-788</v>
      </c>
      <c r="M125" s="4">
        <v>-788</v>
      </c>
      <c r="N125" s="4" t="s">
        <v>578</v>
      </c>
      <c r="O125" s="4" t="s">
        <v>32</v>
      </c>
      <c r="P125" s="4" t="s">
        <v>33</v>
      </c>
      <c r="Q125" s="4">
        <v>0</v>
      </c>
      <c r="R125" s="9">
        <v>45076</v>
      </c>
      <c r="S125" s="6">
        <v>45085</v>
      </c>
      <c r="T125" s="4" t="s">
        <v>34</v>
      </c>
      <c r="U125" s="4">
        <v>-788</v>
      </c>
      <c r="V125" s="4">
        <v>0</v>
      </c>
      <c r="W125" s="4">
        <v>0</v>
      </c>
      <c r="X125" s="4" t="s">
        <v>579</v>
      </c>
      <c r="Y125" s="4" t="s">
        <v>36</v>
      </c>
    </row>
    <row r="126" s="4" customFormat="1" spans="1:25">
      <c r="A126" s="4" t="s">
        <v>609</v>
      </c>
      <c r="B126" s="4" t="s">
        <v>26</v>
      </c>
      <c r="C126" s="4" t="s">
        <v>27</v>
      </c>
      <c r="D126" s="4" t="s">
        <v>610</v>
      </c>
      <c r="E126" s="4" t="s">
        <v>611</v>
      </c>
      <c r="F126" s="6">
        <v>45081</v>
      </c>
      <c r="G126" s="6">
        <v>45082</v>
      </c>
      <c r="H126" s="4">
        <v>1</v>
      </c>
      <c r="I126" s="4">
        <v>1</v>
      </c>
      <c r="J126" s="4">
        <v>1</v>
      </c>
      <c r="K126" s="4" t="s">
        <v>30</v>
      </c>
      <c r="L126" s="4">
        <v>2302</v>
      </c>
      <c r="M126" s="4">
        <v>2302</v>
      </c>
      <c r="N126" s="4" t="s">
        <v>612</v>
      </c>
      <c r="O126" s="4" t="s">
        <v>32</v>
      </c>
      <c r="P126" s="4" t="s">
        <v>33</v>
      </c>
      <c r="Q126" s="4">
        <v>0</v>
      </c>
      <c r="R126" s="9">
        <v>45076</v>
      </c>
      <c r="S126" s="6">
        <v>45085</v>
      </c>
      <c r="T126" s="4" t="s">
        <v>34</v>
      </c>
      <c r="U126" s="4">
        <v>2302</v>
      </c>
      <c r="V126" s="4">
        <v>0</v>
      </c>
      <c r="W126" s="4">
        <v>0</v>
      </c>
      <c r="X126" s="4" t="s">
        <v>613</v>
      </c>
      <c r="Y126" s="4" t="s">
        <v>614</v>
      </c>
    </row>
    <row r="127" s="4" customFormat="1" spans="1:25">
      <c r="A127" s="4" t="s">
        <v>615</v>
      </c>
      <c r="B127" s="4" t="s">
        <v>26</v>
      </c>
      <c r="C127" s="4" t="s">
        <v>27</v>
      </c>
      <c r="D127" s="4" t="s">
        <v>232</v>
      </c>
      <c r="E127" s="4" t="s">
        <v>233</v>
      </c>
      <c r="F127" s="6">
        <v>45081</v>
      </c>
      <c r="G127" s="6">
        <v>45082</v>
      </c>
      <c r="H127" s="4">
        <v>1</v>
      </c>
      <c r="I127" s="4">
        <v>1</v>
      </c>
      <c r="J127" s="4">
        <v>1</v>
      </c>
      <c r="K127" s="4" t="s">
        <v>30</v>
      </c>
      <c r="L127" s="4">
        <v>2163</v>
      </c>
      <c r="M127" s="4">
        <v>2163</v>
      </c>
      <c r="N127" s="4" t="s">
        <v>616</v>
      </c>
      <c r="O127" s="4" t="s">
        <v>32</v>
      </c>
      <c r="P127" s="4" t="s">
        <v>33</v>
      </c>
      <c r="Q127" s="4">
        <v>0</v>
      </c>
      <c r="R127" s="9">
        <v>45076</v>
      </c>
      <c r="S127" s="6">
        <v>45085</v>
      </c>
      <c r="T127" s="4" t="s">
        <v>34</v>
      </c>
      <c r="U127" s="4">
        <v>2163</v>
      </c>
      <c r="V127" s="4">
        <v>0</v>
      </c>
      <c r="W127" s="4">
        <v>0</v>
      </c>
      <c r="X127" s="4" t="s">
        <v>617</v>
      </c>
      <c r="Y127" s="4" t="s">
        <v>618</v>
      </c>
    </row>
    <row r="128" s="4" customFormat="1" spans="1:25">
      <c r="A128" s="4" t="s">
        <v>619</v>
      </c>
      <c r="B128" s="4" t="s">
        <v>26</v>
      </c>
      <c r="C128" s="4" t="s">
        <v>27</v>
      </c>
      <c r="D128" s="4" t="s">
        <v>531</v>
      </c>
      <c r="E128" s="4" t="s">
        <v>532</v>
      </c>
      <c r="F128" s="6">
        <v>45081</v>
      </c>
      <c r="G128" s="6">
        <v>45082</v>
      </c>
      <c r="H128" s="4">
        <v>1</v>
      </c>
      <c r="I128" s="4">
        <v>1</v>
      </c>
      <c r="J128" s="4">
        <v>1</v>
      </c>
      <c r="K128" s="4" t="s">
        <v>30</v>
      </c>
      <c r="L128" s="4">
        <v>814</v>
      </c>
      <c r="M128" s="4">
        <v>814</v>
      </c>
      <c r="N128" s="4" t="s">
        <v>620</v>
      </c>
      <c r="O128" s="4" t="s">
        <v>32</v>
      </c>
      <c r="P128" s="4" t="s">
        <v>33</v>
      </c>
      <c r="Q128" s="4">
        <v>0</v>
      </c>
      <c r="R128" s="9">
        <v>45076</v>
      </c>
      <c r="S128" s="6">
        <v>45085</v>
      </c>
      <c r="T128" s="4" t="s">
        <v>34</v>
      </c>
      <c r="U128" s="4">
        <v>814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603</v>
      </c>
      <c r="B129" s="4" t="s">
        <v>26</v>
      </c>
      <c r="C129" s="4" t="s">
        <v>88</v>
      </c>
      <c r="D129" s="4" t="s">
        <v>604</v>
      </c>
      <c r="E129" s="4" t="s">
        <v>605</v>
      </c>
      <c r="F129" s="6">
        <v>45080</v>
      </c>
      <c r="G129" s="6">
        <v>45082</v>
      </c>
      <c r="H129" s="4">
        <v>1</v>
      </c>
      <c r="I129" s="4">
        <v>2</v>
      </c>
      <c r="J129" s="4">
        <v>2</v>
      </c>
      <c r="K129" s="4" t="s">
        <v>30</v>
      </c>
      <c r="L129" s="4">
        <v>-1666</v>
      </c>
      <c r="M129" s="4">
        <v>-1666</v>
      </c>
      <c r="N129" s="4" t="s">
        <v>606</v>
      </c>
      <c r="O129" s="4" t="s">
        <v>32</v>
      </c>
      <c r="P129" s="4" t="s">
        <v>33</v>
      </c>
      <c r="Q129" s="4">
        <v>0</v>
      </c>
      <c r="R129" s="9">
        <v>45076</v>
      </c>
      <c r="S129" s="6">
        <v>45085</v>
      </c>
      <c r="T129" s="4" t="s">
        <v>34</v>
      </c>
      <c r="U129" s="4">
        <v>-1666</v>
      </c>
      <c r="V129" s="4">
        <v>0</v>
      </c>
      <c r="W129" s="4">
        <v>0</v>
      </c>
      <c r="X129" s="4" t="s">
        <v>607</v>
      </c>
      <c r="Y129" s="4" t="s">
        <v>608</v>
      </c>
    </row>
    <row r="130" s="4" customFormat="1" spans="1:25">
      <c r="A130" s="4" t="s">
        <v>623</v>
      </c>
      <c r="B130" s="4" t="s">
        <v>26</v>
      </c>
      <c r="C130" s="4" t="s">
        <v>27</v>
      </c>
      <c r="D130" s="4" t="s">
        <v>624</v>
      </c>
      <c r="E130" s="4" t="s">
        <v>625</v>
      </c>
      <c r="F130" s="6">
        <v>45079</v>
      </c>
      <c r="G130" s="6">
        <v>45082</v>
      </c>
      <c r="H130" s="4">
        <v>1</v>
      </c>
      <c r="I130" s="4">
        <v>3</v>
      </c>
      <c r="J130" s="4">
        <v>3</v>
      </c>
      <c r="K130" s="4" t="s">
        <v>30</v>
      </c>
      <c r="L130" s="4">
        <v>3324</v>
      </c>
      <c r="M130" s="4">
        <v>3324</v>
      </c>
      <c r="N130" s="4" t="s">
        <v>626</v>
      </c>
      <c r="O130" s="4" t="s">
        <v>32</v>
      </c>
      <c r="P130" s="4" t="s">
        <v>33</v>
      </c>
      <c r="Q130" s="4">
        <v>0</v>
      </c>
      <c r="R130" s="9">
        <v>45076</v>
      </c>
      <c r="S130" s="6">
        <v>45085</v>
      </c>
      <c r="T130" s="4" t="s">
        <v>34</v>
      </c>
      <c r="U130" s="4">
        <v>3324</v>
      </c>
      <c r="V130" s="4">
        <v>0</v>
      </c>
      <c r="W130" s="4">
        <v>0</v>
      </c>
      <c r="X130" s="4" t="s">
        <v>627</v>
      </c>
      <c r="Y130" s="4" t="s">
        <v>36</v>
      </c>
    </row>
    <row r="131" s="4" customFormat="1" spans="1:25">
      <c r="A131" s="4" t="s">
        <v>628</v>
      </c>
      <c r="B131" s="4" t="s">
        <v>26</v>
      </c>
      <c r="C131" s="4" t="s">
        <v>27</v>
      </c>
      <c r="D131" s="4" t="s">
        <v>629</v>
      </c>
      <c r="E131" s="4" t="s">
        <v>630</v>
      </c>
      <c r="F131" s="6">
        <v>45081</v>
      </c>
      <c r="G131" s="6">
        <v>45082</v>
      </c>
      <c r="H131" s="4">
        <v>1</v>
      </c>
      <c r="I131" s="4">
        <v>1</v>
      </c>
      <c r="J131" s="4">
        <v>1</v>
      </c>
      <c r="K131" s="4" t="s">
        <v>30</v>
      </c>
      <c r="L131" s="4">
        <v>1516</v>
      </c>
      <c r="M131" s="4">
        <v>1516</v>
      </c>
      <c r="N131" s="4" t="s">
        <v>631</v>
      </c>
      <c r="O131" s="4" t="s">
        <v>32</v>
      </c>
      <c r="P131" s="4" t="s">
        <v>33</v>
      </c>
      <c r="Q131" s="4">
        <v>0</v>
      </c>
      <c r="R131" s="9">
        <v>45052</v>
      </c>
      <c r="S131" s="6">
        <v>45085</v>
      </c>
      <c r="T131" s="4" t="s">
        <v>34</v>
      </c>
      <c r="U131" s="4">
        <v>1516</v>
      </c>
      <c r="V131" s="4">
        <v>0</v>
      </c>
      <c r="W131" s="4">
        <v>0</v>
      </c>
      <c r="X131" s="4" t="s">
        <v>632</v>
      </c>
      <c r="Y131" s="4" t="s">
        <v>633</v>
      </c>
    </row>
    <row r="132" s="4" customFormat="1" spans="1:25">
      <c r="A132" s="4" t="s">
        <v>634</v>
      </c>
      <c r="B132" s="4" t="s">
        <v>26</v>
      </c>
      <c r="C132" s="4" t="s">
        <v>27</v>
      </c>
      <c r="D132" s="4" t="s">
        <v>635</v>
      </c>
      <c r="E132" s="4" t="s">
        <v>636</v>
      </c>
      <c r="F132" s="6">
        <v>45078</v>
      </c>
      <c r="G132" s="6">
        <v>45082</v>
      </c>
      <c r="H132" s="4">
        <v>1</v>
      </c>
      <c r="I132" s="4">
        <v>4</v>
      </c>
      <c r="J132" s="4">
        <v>4</v>
      </c>
      <c r="K132" s="4" t="s">
        <v>30</v>
      </c>
      <c r="L132" s="4">
        <v>2480</v>
      </c>
      <c r="M132" s="4">
        <v>2480</v>
      </c>
      <c r="N132" s="4" t="s">
        <v>637</v>
      </c>
      <c r="O132" s="4" t="s">
        <v>32</v>
      </c>
      <c r="P132" s="4" t="s">
        <v>33</v>
      </c>
      <c r="Q132" s="4">
        <v>0</v>
      </c>
      <c r="R132" s="9">
        <v>45061</v>
      </c>
      <c r="S132" s="6">
        <v>45085</v>
      </c>
      <c r="T132" s="4" t="s">
        <v>34</v>
      </c>
      <c r="U132" s="4">
        <v>2480</v>
      </c>
      <c r="V132" s="4">
        <v>0</v>
      </c>
      <c r="W132" s="4">
        <v>0</v>
      </c>
      <c r="X132" s="4" t="s">
        <v>638</v>
      </c>
      <c r="Y132" s="4" t="s">
        <v>639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641</v>
      </c>
      <c r="E133" s="4" t="s">
        <v>642</v>
      </c>
      <c r="F133" s="6">
        <v>45080</v>
      </c>
      <c r="G133" s="6">
        <v>45082</v>
      </c>
      <c r="H133" s="4">
        <v>1</v>
      </c>
      <c r="I133" s="4">
        <v>2</v>
      </c>
      <c r="J133" s="4">
        <v>2</v>
      </c>
      <c r="K133" s="4" t="s">
        <v>30</v>
      </c>
      <c r="L133" s="4">
        <v>1133</v>
      </c>
      <c r="M133" s="4">
        <v>1133</v>
      </c>
      <c r="N133" s="4" t="s">
        <v>643</v>
      </c>
      <c r="O133" s="4" t="s">
        <v>32</v>
      </c>
      <c r="P133" s="4" t="s">
        <v>33</v>
      </c>
      <c r="Q133" s="4">
        <v>0</v>
      </c>
      <c r="R133" s="9">
        <v>45076</v>
      </c>
      <c r="S133" s="6">
        <v>45085</v>
      </c>
      <c r="T133" s="4" t="s">
        <v>34</v>
      </c>
      <c r="U133" s="4">
        <v>1133</v>
      </c>
      <c r="V133" s="4">
        <v>0</v>
      </c>
      <c r="W133" s="4">
        <v>0</v>
      </c>
      <c r="X133" s="4" t="s">
        <v>644</v>
      </c>
      <c r="Y133" s="4" t="s">
        <v>645</v>
      </c>
    </row>
    <row r="134" s="4" customFormat="1" spans="1:25">
      <c r="A134" s="4" t="s">
        <v>646</v>
      </c>
      <c r="B134" s="4" t="s">
        <v>26</v>
      </c>
      <c r="C134" s="4" t="s">
        <v>27</v>
      </c>
      <c r="D134" s="4" t="s">
        <v>96</v>
      </c>
      <c r="E134" s="4" t="s">
        <v>647</v>
      </c>
      <c r="F134" s="6">
        <v>45080</v>
      </c>
      <c r="G134" s="6">
        <v>45082</v>
      </c>
      <c r="H134" s="4">
        <v>1</v>
      </c>
      <c r="I134" s="4">
        <v>2</v>
      </c>
      <c r="J134" s="4">
        <v>2</v>
      </c>
      <c r="K134" s="4" t="s">
        <v>30</v>
      </c>
      <c r="L134" s="4">
        <v>900</v>
      </c>
      <c r="M134" s="4">
        <v>900</v>
      </c>
      <c r="N134" s="4" t="s">
        <v>648</v>
      </c>
      <c r="O134" s="4" t="s">
        <v>32</v>
      </c>
      <c r="P134" s="4" t="s">
        <v>33</v>
      </c>
      <c r="Q134" s="4">
        <v>0</v>
      </c>
      <c r="R134" s="9">
        <v>45077</v>
      </c>
      <c r="S134" s="6">
        <v>45085</v>
      </c>
      <c r="T134" s="4" t="s">
        <v>34</v>
      </c>
      <c r="U134" s="4">
        <v>900</v>
      </c>
      <c r="V134" s="4">
        <v>0</v>
      </c>
      <c r="W134" s="4">
        <v>0</v>
      </c>
      <c r="X134" s="4" t="s">
        <v>649</v>
      </c>
      <c r="Y134" s="4" t="s">
        <v>36</v>
      </c>
    </row>
    <row r="135" s="4" customFormat="1" spans="1:25">
      <c r="A135" s="4" t="s">
        <v>650</v>
      </c>
      <c r="B135" s="4" t="s">
        <v>26</v>
      </c>
      <c r="C135" s="4" t="s">
        <v>27</v>
      </c>
      <c r="D135" s="4" t="s">
        <v>641</v>
      </c>
      <c r="E135" s="4" t="s">
        <v>642</v>
      </c>
      <c r="F135" s="6">
        <v>45078</v>
      </c>
      <c r="G135" s="6">
        <v>45082</v>
      </c>
      <c r="H135" s="4">
        <v>2</v>
      </c>
      <c r="I135" s="4">
        <v>4</v>
      </c>
      <c r="J135" s="4">
        <v>8</v>
      </c>
      <c r="K135" s="4" t="s">
        <v>30</v>
      </c>
      <c r="L135" s="4">
        <v>4544</v>
      </c>
      <c r="M135" s="4">
        <v>4544</v>
      </c>
      <c r="N135" s="4" t="s">
        <v>651</v>
      </c>
      <c r="O135" s="4" t="s">
        <v>32</v>
      </c>
      <c r="P135" s="4" t="s">
        <v>33</v>
      </c>
      <c r="Q135" s="4">
        <v>0</v>
      </c>
      <c r="R135" s="9">
        <v>45077</v>
      </c>
      <c r="S135" s="6">
        <v>45085</v>
      </c>
      <c r="T135" s="4" t="s">
        <v>34</v>
      </c>
      <c r="U135" s="4">
        <v>4544</v>
      </c>
      <c r="V135" s="4">
        <v>0</v>
      </c>
      <c r="W135" s="4">
        <v>0</v>
      </c>
      <c r="X135" s="4" t="s">
        <v>652</v>
      </c>
      <c r="Y135" s="4" t="s">
        <v>653</v>
      </c>
    </row>
    <row r="136" s="4" customFormat="1" spans="1:25">
      <c r="A136" s="4" t="s">
        <v>654</v>
      </c>
      <c r="B136" s="4" t="s">
        <v>26</v>
      </c>
      <c r="C136" s="4" t="s">
        <v>27</v>
      </c>
      <c r="D136" s="4" t="s">
        <v>655</v>
      </c>
      <c r="E136" s="4" t="s">
        <v>60</v>
      </c>
      <c r="F136" s="6">
        <v>45080</v>
      </c>
      <c r="G136" s="6">
        <v>45082</v>
      </c>
      <c r="H136" s="4">
        <v>2</v>
      </c>
      <c r="I136" s="4">
        <v>2</v>
      </c>
      <c r="J136" s="4">
        <v>4</v>
      </c>
      <c r="K136" s="4" t="s">
        <v>30</v>
      </c>
      <c r="L136" s="4">
        <v>2196</v>
      </c>
      <c r="M136" s="4">
        <v>2196</v>
      </c>
      <c r="N136" s="4" t="s">
        <v>656</v>
      </c>
      <c r="O136" s="4" t="s">
        <v>32</v>
      </c>
      <c r="P136" s="4" t="s">
        <v>33</v>
      </c>
      <c r="Q136" s="4">
        <v>0</v>
      </c>
      <c r="R136" s="9">
        <v>45077</v>
      </c>
      <c r="S136" s="6">
        <v>45085</v>
      </c>
      <c r="T136" s="4" t="s">
        <v>34</v>
      </c>
      <c r="U136" s="4">
        <v>2196</v>
      </c>
      <c r="V136" s="4">
        <v>0</v>
      </c>
      <c r="W136" s="4">
        <v>0</v>
      </c>
      <c r="X136" s="4" t="s">
        <v>657</v>
      </c>
      <c r="Y136" s="4" t="s">
        <v>36</v>
      </c>
    </row>
    <row r="137" s="4" customFormat="1" spans="1:25">
      <c r="A137" s="4" t="s">
        <v>658</v>
      </c>
      <c r="B137" s="4" t="s">
        <v>26</v>
      </c>
      <c r="C137" s="4" t="s">
        <v>27</v>
      </c>
      <c r="D137" s="4" t="s">
        <v>659</v>
      </c>
      <c r="E137" s="4" t="s">
        <v>60</v>
      </c>
      <c r="F137" s="6">
        <v>45080</v>
      </c>
      <c r="G137" s="6">
        <v>45082</v>
      </c>
      <c r="H137" s="4">
        <v>1</v>
      </c>
      <c r="I137" s="4">
        <v>2</v>
      </c>
      <c r="J137" s="4">
        <v>2</v>
      </c>
      <c r="K137" s="4" t="s">
        <v>30</v>
      </c>
      <c r="L137" s="4">
        <v>751</v>
      </c>
      <c r="M137" s="4">
        <v>751</v>
      </c>
      <c r="N137" s="4" t="s">
        <v>660</v>
      </c>
      <c r="O137" s="4" t="s">
        <v>32</v>
      </c>
      <c r="P137" s="4" t="s">
        <v>33</v>
      </c>
      <c r="Q137" s="4">
        <v>0</v>
      </c>
      <c r="R137" s="9">
        <v>45077</v>
      </c>
      <c r="S137" s="6">
        <v>45085</v>
      </c>
      <c r="T137" s="4" t="s">
        <v>34</v>
      </c>
      <c r="U137" s="4">
        <v>751</v>
      </c>
      <c r="V137" s="4">
        <v>0</v>
      </c>
      <c r="W137" s="4">
        <v>0</v>
      </c>
      <c r="X137" s="4" t="s">
        <v>661</v>
      </c>
      <c r="Y137" s="4" t="s">
        <v>662</v>
      </c>
    </row>
    <row r="138" s="4" customFormat="1" spans="1:25">
      <c r="A138" s="4" t="s">
        <v>663</v>
      </c>
      <c r="B138" s="4" t="s">
        <v>26</v>
      </c>
      <c r="C138" s="4" t="s">
        <v>27</v>
      </c>
      <c r="D138" s="4" t="s">
        <v>664</v>
      </c>
      <c r="E138" s="4" t="s">
        <v>665</v>
      </c>
      <c r="F138" s="6">
        <v>45077</v>
      </c>
      <c r="G138" s="6">
        <v>45082</v>
      </c>
      <c r="H138" s="4">
        <v>1</v>
      </c>
      <c r="I138" s="4">
        <v>5</v>
      </c>
      <c r="J138" s="4">
        <v>5</v>
      </c>
      <c r="K138" s="4" t="s">
        <v>30</v>
      </c>
      <c r="L138" s="4">
        <v>6712</v>
      </c>
      <c r="M138" s="4">
        <v>6712</v>
      </c>
      <c r="N138" s="4" t="s">
        <v>666</v>
      </c>
      <c r="O138" s="4" t="s">
        <v>32</v>
      </c>
      <c r="P138" s="4" t="s">
        <v>33</v>
      </c>
      <c r="Q138" s="4">
        <v>0</v>
      </c>
      <c r="R138" s="9">
        <v>45077</v>
      </c>
      <c r="S138" s="6">
        <v>45085</v>
      </c>
      <c r="T138" s="4" t="s">
        <v>34</v>
      </c>
      <c r="U138" s="4">
        <v>6712</v>
      </c>
      <c r="V138" s="4">
        <v>0</v>
      </c>
      <c r="W138" s="4">
        <v>0</v>
      </c>
      <c r="X138" s="4" t="s">
        <v>667</v>
      </c>
      <c r="Y138" s="4" t="s">
        <v>668</v>
      </c>
    </row>
    <row r="139" s="4" customFormat="1" spans="1:25">
      <c r="A139" s="4" t="s">
        <v>669</v>
      </c>
      <c r="B139" s="4" t="s">
        <v>26</v>
      </c>
      <c r="C139" s="4" t="s">
        <v>27</v>
      </c>
      <c r="D139" s="4" t="s">
        <v>479</v>
      </c>
      <c r="E139" s="4" t="s">
        <v>60</v>
      </c>
      <c r="F139" s="6">
        <v>45079</v>
      </c>
      <c r="G139" s="6">
        <v>45082</v>
      </c>
      <c r="H139" s="4">
        <v>2</v>
      </c>
      <c r="I139" s="4">
        <v>3</v>
      </c>
      <c r="J139" s="4">
        <v>6</v>
      </c>
      <c r="K139" s="4" t="s">
        <v>30</v>
      </c>
      <c r="L139" s="4">
        <v>1830</v>
      </c>
      <c r="M139" s="4">
        <v>1830</v>
      </c>
      <c r="N139" s="4" t="s">
        <v>670</v>
      </c>
      <c r="O139" s="4" t="s">
        <v>32</v>
      </c>
      <c r="P139" s="4" t="s">
        <v>33</v>
      </c>
      <c r="Q139" s="4">
        <v>0</v>
      </c>
      <c r="R139" s="9">
        <v>45077</v>
      </c>
      <c r="S139" s="6">
        <v>45085</v>
      </c>
      <c r="T139" s="4" t="s">
        <v>34</v>
      </c>
      <c r="U139" s="4">
        <v>1830</v>
      </c>
      <c r="V139" s="4">
        <v>0</v>
      </c>
      <c r="W139" s="4">
        <v>0</v>
      </c>
      <c r="X139" s="4" t="s">
        <v>671</v>
      </c>
      <c r="Y139" s="4" t="s">
        <v>672</v>
      </c>
    </row>
    <row r="140" s="4" customFormat="1" spans="1:25">
      <c r="A140" s="4" t="s">
        <v>673</v>
      </c>
      <c r="B140" s="4" t="s">
        <v>26</v>
      </c>
      <c r="C140" s="4" t="s">
        <v>27</v>
      </c>
      <c r="D140" s="4" t="s">
        <v>439</v>
      </c>
      <c r="E140" s="4" t="s">
        <v>674</v>
      </c>
      <c r="F140" s="6">
        <v>45081</v>
      </c>
      <c r="G140" s="6">
        <v>45082</v>
      </c>
      <c r="H140" s="4">
        <v>1</v>
      </c>
      <c r="I140" s="4">
        <v>1</v>
      </c>
      <c r="J140" s="4">
        <v>1</v>
      </c>
      <c r="K140" s="4" t="s">
        <v>30</v>
      </c>
      <c r="L140" s="4">
        <v>533</v>
      </c>
      <c r="M140" s="4">
        <v>533</v>
      </c>
      <c r="N140" s="4" t="s">
        <v>675</v>
      </c>
      <c r="O140" s="4" t="s">
        <v>32</v>
      </c>
      <c r="P140" s="4" t="s">
        <v>33</v>
      </c>
      <c r="Q140" s="4">
        <v>0</v>
      </c>
      <c r="R140" s="9">
        <v>45077</v>
      </c>
      <c r="S140" s="6">
        <v>45085</v>
      </c>
      <c r="T140" s="4" t="s">
        <v>34</v>
      </c>
      <c r="U140" s="4">
        <v>533</v>
      </c>
      <c r="V140" s="4">
        <v>0</v>
      </c>
      <c r="W140" s="4">
        <v>0</v>
      </c>
      <c r="X140" s="4" t="s">
        <v>676</v>
      </c>
      <c r="Y140" s="4" t="s">
        <v>443</v>
      </c>
    </row>
    <row r="141" s="4" customFormat="1" spans="1:25">
      <c r="A141" s="4" t="s">
        <v>677</v>
      </c>
      <c r="B141" s="4" t="s">
        <v>26</v>
      </c>
      <c r="C141" s="4" t="s">
        <v>27</v>
      </c>
      <c r="D141" s="4" t="s">
        <v>678</v>
      </c>
      <c r="E141" s="4" t="s">
        <v>679</v>
      </c>
      <c r="F141" s="6">
        <v>45081</v>
      </c>
      <c r="G141" s="6">
        <v>45082</v>
      </c>
      <c r="H141" s="4">
        <v>1</v>
      </c>
      <c r="I141" s="4">
        <v>1</v>
      </c>
      <c r="J141" s="4">
        <v>1</v>
      </c>
      <c r="K141" s="4" t="s">
        <v>30</v>
      </c>
      <c r="L141" s="4">
        <v>212</v>
      </c>
      <c r="M141" s="4">
        <v>212</v>
      </c>
      <c r="N141" s="4" t="s">
        <v>680</v>
      </c>
      <c r="O141" s="4" t="s">
        <v>32</v>
      </c>
      <c r="P141" s="4" t="s">
        <v>33</v>
      </c>
      <c r="Q141" s="4">
        <v>0</v>
      </c>
      <c r="R141" s="9">
        <v>45078</v>
      </c>
      <c r="S141" s="6">
        <v>45085</v>
      </c>
      <c r="T141" s="4" t="s">
        <v>34</v>
      </c>
      <c r="U141" s="4">
        <v>212</v>
      </c>
      <c r="V141" s="4">
        <v>0</v>
      </c>
      <c r="W141" s="4">
        <v>0</v>
      </c>
      <c r="X141" s="4" t="s">
        <v>681</v>
      </c>
      <c r="Y141" s="4" t="s">
        <v>36</v>
      </c>
    </row>
    <row r="142" s="4" customFormat="1" spans="1:25">
      <c r="A142" s="4" t="s">
        <v>682</v>
      </c>
      <c r="B142" s="4" t="s">
        <v>26</v>
      </c>
      <c r="C142" s="4" t="s">
        <v>27</v>
      </c>
      <c r="D142" s="4" t="s">
        <v>683</v>
      </c>
      <c r="E142" s="4" t="s">
        <v>684</v>
      </c>
      <c r="F142" s="6">
        <v>45079</v>
      </c>
      <c r="G142" s="6">
        <v>45082</v>
      </c>
      <c r="H142" s="4">
        <v>1</v>
      </c>
      <c r="I142" s="4">
        <v>3</v>
      </c>
      <c r="J142" s="4">
        <v>3</v>
      </c>
      <c r="K142" s="4" t="s">
        <v>30</v>
      </c>
      <c r="L142" s="4">
        <v>3885</v>
      </c>
      <c r="M142" s="4">
        <v>3885</v>
      </c>
      <c r="N142" s="4" t="s">
        <v>685</v>
      </c>
      <c r="O142" s="4" t="s">
        <v>32</v>
      </c>
      <c r="P142" s="4" t="s">
        <v>33</v>
      </c>
      <c r="Q142" s="4">
        <v>0</v>
      </c>
      <c r="R142" s="9">
        <v>45078</v>
      </c>
      <c r="S142" s="6">
        <v>45085</v>
      </c>
      <c r="T142" s="4" t="s">
        <v>34</v>
      </c>
      <c r="U142" s="4">
        <v>3885</v>
      </c>
      <c r="V142" s="4">
        <v>0</v>
      </c>
      <c r="W142" s="4">
        <v>0</v>
      </c>
      <c r="X142" s="4" t="s">
        <v>686</v>
      </c>
      <c r="Y142" s="4" t="s">
        <v>687</v>
      </c>
    </row>
    <row r="143" s="4" customFormat="1" spans="1:25">
      <c r="A143" s="4" t="s">
        <v>688</v>
      </c>
      <c r="B143" s="4" t="s">
        <v>26</v>
      </c>
      <c r="C143" s="4" t="s">
        <v>27</v>
      </c>
      <c r="D143" s="4" t="s">
        <v>232</v>
      </c>
      <c r="E143" s="4" t="s">
        <v>689</v>
      </c>
      <c r="F143" s="6">
        <v>45081</v>
      </c>
      <c r="G143" s="6">
        <v>45082</v>
      </c>
      <c r="H143" s="4">
        <v>1</v>
      </c>
      <c r="I143" s="4">
        <v>1</v>
      </c>
      <c r="J143" s="4">
        <v>1</v>
      </c>
      <c r="K143" s="4" t="s">
        <v>30</v>
      </c>
      <c r="L143" s="4">
        <v>2584</v>
      </c>
      <c r="M143" s="4">
        <v>2584</v>
      </c>
      <c r="N143" s="4" t="s">
        <v>690</v>
      </c>
      <c r="O143" s="4" t="s">
        <v>32</v>
      </c>
      <c r="P143" s="4" t="s">
        <v>33</v>
      </c>
      <c r="Q143" s="4">
        <v>0</v>
      </c>
      <c r="R143" s="9">
        <v>45078</v>
      </c>
      <c r="S143" s="6">
        <v>45085</v>
      </c>
      <c r="T143" s="4" t="s">
        <v>34</v>
      </c>
      <c r="U143" s="4">
        <v>2584</v>
      </c>
      <c r="V143" s="4">
        <v>0</v>
      </c>
      <c r="W143" s="4">
        <v>0</v>
      </c>
      <c r="X143" s="4" t="s">
        <v>691</v>
      </c>
      <c r="Y143" s="4" t="s">
        <v>692</v>
      </c>
    </row>
    <row r="144" s="4" customFormat="1" spans="1:25">
      <c r="A144" s="4" t="s">
        <v>646</v>
      </c>
      <c r="B144" s="4" t="s">
        <v>26</v>
      </c>
      <c r="C144" s="4" t="s">
        <v>88</v>
      </c>
      <c r="D144" s="4" t="s">
        <v>96</v>
      </c>
      <c r="E144" s="4" t="s">
        <v>647</v>
      </c>
      <c r="F144" s="6">
        <v>45080</v>
      </c>
      <c r="G144" s="6">
        <v>45082</v>
      </c>
      <c r="H144" s="4">
        <v>1</v>
      </c>
      <c r="I144" s="4">
        <v>2</v>
      </c>
      <c r="J144" s="4">
        <v>2</v>
      </c>
      <c r="K144" s="4" t="s">
        <v>30</v>
      </c>
      <c r="L144" s="4">
        <v>-900</v>
      </c>
      <c r="M144" s="4">
        <v>-900</v>
      </c>
      <c r="N144" s="4" t="s">
        <v>648</v>
      </c>
      <c r="O144" s="4" t="s">
        <v>32</v>
      </c>
      <c r="P144" s="4" t="s">
        <v>33</v>
      </c>
      <c r="Q144" s="4">
        <v>0</v>
      </c>
      <c r="R144" s="9">
        <v>45077</v>
      </c>
      <c r="S144" s="6">
        <v>45085</v>
      </c>
      <c r="T144" s="4" t="s">
        <v>34</v>
      </c>
      <c r="U144" s="4">
        <v>-900</v>
      </c>
      <c r="V144" s="4">
        <v>0</v>
      </c>
      <c r="W144" s="4">
        <v>0</v>
      </c>
      <c r="X144" s="4" t="s">
        <v>649</v>
      </c>
      <c r="Y144" s="4" t="s">
        <v>36</v>
      </c>
    </row>
    <row r="145" s="4" customFormat="1" spans="1:25">
      <c r="A145" s="4" t="s">
        <v>693</v>
      </c>
      <c r="B145" s="4" t="s">
        <v>26</v>
      </c>
      <c r="C145" s="4" t="s">
        <v>27</v>
      </c>
      <c r="D145" s="4" t="s">
        <v>439</v>
      </c>
      <c r="E145" s="4" t="s">
        <v>694</v>
      </c>
      <c r="F145" s="6">
        <v>45081</v>
      </c>
      <c r="G145" s="6">
        <v>45082</v>
      </c>
      <c r="H145" s="4">
        <v>1</v>
      </c>
      <c r="I145" s="4">
        <v>1</v>
      </c>
      <c r="J145" s="4">
        <v>1</v>
      </c>
      <c r="K145" s="4" t="s">
        <v>30</v>
      </c>
      <c r="L145" s="4">
        <v>390</v>
      </c>
      <c r="M145" s="4">
        <v>390</v>
      </c>
      <c r="N145" s="4" t="s">
        <v>695</v>
      </c>
      <c r="O145" s="4" t="s">
        <v>32</v>
      </c>
      <c r="P145" s="4" t="s">
        <v>33</v>
      </c>
      <c r="Q145" s="4">
        <v>0</v>
      </c>
      <c r="R145" s="9">
        <v>45078</v>
      </c>
      <c r="S145" s="6">
        <v>45085</v>
      </c>
      <c r="T145" s="4" t="s">
        <v>34</v>
      </c>
      <c r="U145" s="4">
        <v>390</v>
      </c>
      <c r="V145" s="4">
        <v>0</v>
      </c>
      <c r="W145" s="4">
        <v>0</v>
      </c>
      <c r="X145" s="4" t="s">
        <v>696</v>
      </c>
      <c r="Y145" s="4" t="s">
        <v>697</v>
      </c>
    </row>
    <row r="146" s="4" customFormat="1" spans="1:25">
      <c r="A146" s="4" t="s">
        <v>698</v>
      </c>
      <c r="B146" s="4" t="s">
        <v>26</v>
      </c>
      <c r="C146" s="4" t="s">
        <v>27</v>
      </c>
      <c r="D146" s="4" t="s">
        <v>699</v>
      </c>
      <c r="E146" s="4" t="s">
        <v>124</v>
      </c>
      <c r="F146" s="6">
        <v>45080</v>
      </c>
      <c r="G146" s="6">
        <v>45082</v>
      </c>
      <c r="H146" s="4">
        <v>1</v>
      </c>
      <c r="I146" s="4">
        <v>2</v>
      </c>
      <c r="J146" s="4">
        <v>2</v>
      </c>
      <c r="K146" s="4" t="s">
        <v>30</v>
      </c>
      <c r="L146" s="4">
        <v>696</v>
      </c>
      <c r="M146" s="4">
        <v>696</v>
      </c>
      <c r="N146" s="4" t="s">
        <v>700</v>
      </c>
      <c r="O146" s="4" t="s">
        <v>32</v>
      </c>
      <c r="P146" s="4" t="s">
        <v>33</v>
      </c>
      <c r="Q146" s="4">
        <v>0</v>
      </c>
      <c r="R146" s="9">
        <v>45078</v>
      </c>
      <c r="S146" s="6">
        <v>45085</v>
      </c>
      <c r="T146" s="4" t="s">
        <v>34</v>
      </c>
      <c r="U146" s="4">
        <v>696</v>
      </c>
      <c r="V146" s="4">
        <v>0</v>
      </c>
      <c r="W146" s="4">
        <v>0</v>
      </c>
      <c r="X146" s="4" t="s">
        <v>701</v>
      </c>
      <c r="Y146" s="4" t="s">
        <v>702</v>
      </c>
    </row>
    <row r="147" s="4" customFormat="1" spans="1:25">
      <c r="A147" s="4" t="s">
        <v>703</v>
      </c>
      <c r="B147" s="4" t="s">
        <v>26</v>
      </c>
      <c r="C147" s="4" t="s">
        <v>27</v>
      </c>
      <c r="D147" s="4" t="s">
        <v>96</v>
      </c>
      <c r="E147" s="4" t="s">
        <v>704</v>
      </c>
      <c r="F147" s="6">
        <v>45081</v>
      </c>
      <c r="G147" s="6">
        <v>45082</v>
      </c>
      <c r="H147" s="4">
        <v>1</v>
      </c>
      <c r="I147" s="4">
        <v>1</v>
      </c>
      <c r="J147" s="4">
        <v>1</v>
      </c>
      <c r="K147" s="4" t="s">
        <v>30</v>
      </c>
      <c r="L147" s="4">
        <v>162</v>
      </c>
      <c r="M147" s="4">
        <v>162</v>
      </c>
      <c r="N147" s="4" t="s">
        <v>705</v>
      </c>
      <c r="O147" s="4" t="s">
        <v>32</v>
      </c>
      <c r="P147" s="4" t="s">
        <v>33</v>
      </c>
      <c r="Q147" s="4">
        <v>0</v>
      </c>
      <c r="R147" s="9">
        <v>45078</v>
      </c>
      <c r="S147" s="6">
        <v>45085</v>
      </c>
      <c r="T147" s="4" t="s">
        <v>34</v>
      </c>
      <c r="U147" s="4">
        <v>162</v>
      </c>
      <c r="V147" s="4">
        <v>0</v>
      </c>
      <c r="W147" s="4">
        <v>0</v>
      </c>
      <c r="X147" s="4" t="s">
        <v>706</v>
      </c>
      <c r="Y147" s="4" t="s">
        <v>36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708</v>
      </c>
      <c r="E148" s="4" t="s">
        <v>335</v>
      </c>
      <c r="F148" s="6">
        <v>45079</v>
      </c>
      <c r="G148" s="6">
        <v>45082</v>
      </c>
      <c r="H148" s="4">
        <v>1</v>
      </c>
      <c r="I148" s="4">
        <v>3</v>
      </c>
      <c r="J148" s="4">
        <v>3</v>
      </c>
      <c r="K148" s="4" t="s">
        <v>30</v>
      </c>
      <c r="L148" s="4">
        <v>1355</v>
      </c>
      <c r="M148" s="4">
        <v>1355</v>
      </c>
      <c r="N148" s="4" t="s">
        <v>709</v>
      </c>
      <c r="O148" s="4" t="s">
        <v>32</v>
      </c>
      <c r="P148" s="4" t="s">
        <v>33</v>
      </c>
      <c r="Q148" s="4">
        <v>0</v>
      </c>
      <c r="R148" s="9">
        <v>45078</v>
      </c>
      <c r="S148" s="6">
        <v>45085</v>
      </c>
      <c r="T148" s="4" t="s">
        <v>34</v>
      </c>
      <c r="U148" s="4">
        <v>1355</v>
      </c>
      <c r="V148" s="4">
        <v>0</v>
      </c>
      <c r="W148" s="4">
        <v>0</v>
      </c>
      <c r="X148" s="4" t="s">
        <v>710</v>
      </c>
      <c r="Y148" s="4" t="s">
        <v>711</v>
      </c>
    </row>
    <row r="149" s="4" customFormat="1" spans="1:25">
      <c r="A149" s="4" t="s">
        <v>712</v>
      </c>
      <c r="B149" s="4" t="s">
        <v>26</v>
      </c>
      <c r="C149" s="4" t="s">
        <v>27</v>
      </c>
      <c r="D149" s="4" t="s">
        <v>713</v>
      </c>
      <c r="E149" s="4" t="s">
        <v>714</v>
      </c>
      <c r="F149" s="6">
        <v>45079</v>
      </c>
      <c r="G149" s="6">
        <v>45082</v>
      </c>
      <c r="H149" s="4">
        <v>1</v>
      </c>
      <c r="I149" s="4">
        <v>3</v>
      </c>
      <c r="J149" s="4">
        <v>3</v>
      </c>
      <c r="K149" s="4" t="s">
        <v>30</v>
      </c>
      <c r="L149" s="4">
        <v>1446</v>
      </c>
      <c r="M149" s="4">
        <v>1446</v>
      </c>
      <c r="N149" s="4" t="s">
        <v>715</v>
      </c>
      <c r="O149" s="4" t="s">
        <v>32</v>
      </c>
      <c r="P149" s="4" t="s">
        <v>33</v>
      </c>
      <c r="Q149" s="4">
        <v>0</v>
      </c>
      <c r="R149" s="9">
        <v>45078</v>
      </c>
      <c r="S149" s="6">
        <v>45085</v>
      </c>
      <c r="T149" s="4" t="s">
        <v>34</v>
      </c>
      <c r="U149" s="4">
        <v>1446</v>
      </c>
      <c r="V149" s="4">
        <v>0</v>
      </c>
      <c r="W149" s="4">
        <v>0</v>
      </c>
      <c r="X149" s="4" t="s">
        <v>716</v>
      </c>
      <c r="Y149" s="4" t="s">
        <v>36</v>
      </c>
    </row>
    <row r="150" s="4" customFormat="1" spans="1:25">
      <c r="A150" s="4" t="s">
        <v>717</v>
      </c>
      <c r="B150" s="4" t="s">
        <v>26</v>
      </c>
      <c r="C150" s="4" t="s">
        <v>27</v>
      </c>
      <c r="D150" s="4" t="s">
        <v>708</v>
      </c>
      <c r="E150" s="4" t="s">
        <v>718</v>
      </c>
      <c r="F150" s="6">
        <v>45080</v>
      </c>
      <c r="G150" s="6">
        <v>45082</v>
      </c>
      <c r="H150" s="4">
        <v>1</v>
      </c>
      <c r="I150" s="4">
        <v>2</v>
      </c>
      <c r="J150" s="4">
        <v>2</v>
      </c>
      <c r="K150" s="4" t="s">
        <v>30</v>
      </c>
      <c r="L150" s="4">
        <v>931</v>
      </c>
      <c r="M150" s="4">
        <v>931</v>
      </c>
      <c r="N150" s="4" t="s">
        <v>719</v>
      </c>
      <c r="O150" s="4" t="s">
        <v>32</v>
      </c>
      <c r="P150" s="4" t="s">
        <v>33</v>
      </c>
      <c r="Q150" s="4">
        <v>0</v>
      </c>
      <c r="R150" s="9">
        <v>45078</v>
      </c>
      <c r="S150" s="6">
        <v>45085</v>
      </c>
      <c r="T150" s="4" t="s">
        <v>34</v>
      </c>
      <c r="U150" s="4">
        <v>931</v>
      </c>
      <c r="V150" s="4">
        <v>0</v>
      </c>
      <c r="W150" s="4">
        <v>0</v>
      </c>
      <c r="X150" s="4" t="s">
        <v>720</v>
      </c>
      <c r="Y150" s="4" t="s">
        <v>721</v>
      </c>
    </row>
    <row r="151" s="4" customFormat="1" spans="1:25">
      <c r="A151" s="4" t="s">
        <v>722</v>
      </c>
      <c r="B151" s="4" t="s">
        <v>26</v>
      </c>
      <c r="C151" s="4" t="s">
        <v>27</v>
      </c>
      <c r="D151" s="4" t="s">
        <v>439</v>
      </c>
      <c r="E151" s="4" t="s">
        <v>694</v>
      </c>
      <c r="F151" s="6">
        <v>45081</v>
      </c>
      <c r="G151" s="6">
        <v>45082</v>
      </c>
      <c r="H151" s="4">
        <v>1</v>
      </c>
      <c r="I151" s="4">
        <v>1</v>
      </c>
      <c r="J151" s="4">
        <v>1</v>
      </c>
      <c r="K151" s="4" t="s">
        <v>30</v>
      </c>
      <c r="L151" s="4">
        <v>386</v>
      </c>
      <c r="M151" s="4">
        <v>386</v>
      </c>
      <c r="N151" s="4" t="s">
        <v>723</v>
      </c>
      <c r="O151" s="4" t="s">
        <v>32</v>
      </c>
      <c r="P151" s="4" t="s">
        <v>33</v>
      </c>
      <c r="Q151" s="4">
        <v>0</v>
      </c>
      <c r="R151" s="9">
        <v>45079</v>
      </c>
      <c r="S151" s="6">
        <v>45085</v>
      </c>
      <c r="T151" s="4" t="s">
        <v>34</v>
      </c>
      <c r="U151" s="4">
        <v>386</v>
      </c>
      <c r="V151" s="4">
        <v>0</v>
      </c>
      <c r="W151" s="4">
        <v>0</v>
      </c>
      <c r="X151" s="4" t="s">
        <v>724</v>
      </c>
      <c r="Y151" s="4" t="s">
        <v>725</v>
      </c>
    </row>
    <row r="152" s="4" customFormat="1" spans="1:25">
      <c r="A152" s="4" t="s">
        <v>726</v>
      </c>
      <c r="B152" s="4" t="s">
        <v>26</v>
      </c>
      <c r="C152" s="4" t="s">
        <v>27</v>
      </c>
      <c r="D152" s="4" t="s">
        <v>727</v>
      </c>
      <c r="E152" s="4" t="s">
        <v>45</v>
      </c>
      <c r="F152" s="6">
        <v>45079</v>
      </c>
      <c r="G152" s="6">
        <v>45082</v>
      </c>
      <c r="H152" s="4">
        <v>1</v>
      </c>
      <c r="I152" s="4">
        <v>3</v>
      </c>
      <c r="J152" s="4">
        <v>3</v>
      </c>
      <c r="K152" s="4" t="s">
        <v>30</v>
      </c>
      <c r="L152" s="4">
        <v>2182</v>
      </c>
      <c r="M152" s="4">
        <v>2182</v>
      </c>
      <c r="N152" s="4" t="s">
        <v>728</v>
      </c>
      <c r="O152" s="4" t="s">
        <v>32</v>
      </c>
      <c r="P152" s="4" t="s">
        <v>33</v>
      </c>
      <c r="Q152" s="4">
        <v>0</v>
      </c>
      <c r="R152" s="9">
        <v>45079</v>
      </c>
      <c r="S152" s="6">
        <v>45085</v>
      </c>
      <c r="T152" s="4" t="s">
        <v>34</v>
      </c>
      <c r="U152" s="4">
        <v>2182</v>
      </c>
      <c r="V152" s="4">
        <v>0</v>
      </c>
      <c r="W152" s="4">
        <v>0</v>
      </c>
      <c r="X152" s="4" t="s">
        <v>729</v>
      </c>
      <c r="Y152" s="4" t="s">
        <v>730</v>
      </c>
    </row>
    <row r="153" s="4" customFormat="1" spans="1:25">
      <c r="A153" s="4" t="s">
        <v>731</v>
      </c>
      <c r="B153" s="4" t="s">
        <v>26</v>
      </c>
      <c r="C153" s="4" t="s">
        <v>27</v>
      </c>
      <c r="D153" s="4" t="s">
        <v>732</v>
      </c>
      <c r="E153" s="4" t="s">
        <v>733</v>
      </c>
      <c r="F153" s="6">
        <v>45079</v>
      </c>
      <c r="G153" s="6">
        <v>45082</v>
      </c>
      <c r="H153" s="4">
        <v>1</v>
      </c>
      <c r="I153" s="4">
        <v>3</v>
      </c>
      <c r="J153" s="4">
        <v>3</v>
      </c>
      <c r="K153" s="4" t="s">
        <v>30</v>
      </c>
      <c r="L153" s="4">
        <v>678</v>
      </c>
      <c r="M153" s="4">
        <v>678</v>
      </c>
      <c r="N153" s="4" t="s">
        <v>734</v>
      </c>
      <c r="O153" s="4" t="s">
        <v>32</v>
      </c>
      <c r="P153" s="4" t="s">
        <v>33</v>
      </c>
      <c r="Q153" s="4">
        <v>0</v>
      </c>
      <c r="R153" s="9">
        <v>45079</v>
      </c>
      <c r="S153" s="6">
        <v>45085</v>
      </c>
      <c r="T153" s="4" t="s">
        <v>34</v>
      </c>
      <c r="U153" s="4">
        <v>678</v>
      </c>
      <c r="V153" s="4">
        <v>0</v>
      </c>
      <c r="W153" s="4">
        <v>0</v>
      </c>
      <c r="X153" s="4" t="s">
        <v>735</v>
      </c>
      <c r="Y153" s="4" t="s">
        <v>36</v>
      </c>
    </row>
    <row r="154" s="4" customFormat="1" spans="1:25">
      <c r="A154" s="4" t="s">
        <v>736</v>
      </c>
      <c r="B154" s="4" t="s">
        <v>26</v>
      </c>
      <c r="C154" s="4" t="s">
        <v>27</v>
      </c>
      <c r="D154" s="4" t="s">
        <v>737</v>
      </c>
      <c r="E154" s="4" t="s">
        <v>738</v>
      </c>
      <c r="F154" s="6">
        <v>45081</v>
      </c>
      <c r="G154" s="6">
        <v>45082</v>
      </c>
      <c r="H154" s="4">
        <v>1</v>
      </c>
      <c r="I154" s="4">
        <v>1</v>
      </c>
      <c r="J154" s="4">
        <v>1</v>
      </c>
      <c r="K154" s="4" t="s">
        <v>30</v>
      </c>
      <c r="L154" s="4">
        <v>2087</v>
      </c>
      <c r="M154" s="4">
        <v>2087</v>
      </c>
      <c r="N154" s="4" t="s">
        <v>739</v>
      </c>
      <c r="O154" s="4" t="s">
        <v>32</v>
      </c>
      <c r="P154" s="4" t="s">
        <v>33</v>
      </c>
      <c r="Q154" s="4">
        <v>0</v>
      </c>
      <c r="R154" s="9">
        <v>45079</v>
      </c>
      <c r="S154" s="6">
        <v>45085</v>
      </c>
      <c r="T154" s="4" t="s">
        <v>34</v>
      </c>
      <c r="U154" s="4">
        <v>2087</v>
      </c>
      <c r="V154" s="4">
        <v>0</v>
      </c>
      <c r="W154" s="4">
        <v>0</v>
      </c>
      <c r="X154" s="4" t="s">
        <v>740</v>
      </c>
      <c r="Y154" s="4" t="s">
        <v>741</v>
      </c>
    </row>
    <row r="155" s="4" customFormat="1" spans="1:25">
      <c r="A155" s="4" t="s">
        <v>742</v>
      </c>
      <c r="B155" s="4" t="s">
        <v>26</v>
      </c>
      <c r="C155" s="4" t="s">
        <v>27</v>
      </c>
      <c r="D155" s="4" t="s">
        <v>743</v>
      </c>
      <c r="E155" s="4" t="s">
        <v>744</v>
      </c>
      <c r="F155" s="6">
        <v>45080</v>
      </c>
      <c r="G155" s="6">
        <v>45082</v>
      </c>
      <c r="H155" s="4">
        <v>1</v>
      </c>
      <c r="I155" s="4">
        <v>2</v>
      </c>
      <c r="J155" s="4">
        <v>2</v>
      </c>
      <c r="K155" s="4" t="s">
        <v>30</v>
      </c>
      <c r="L155" s="4">
        <v>1152</v>
      </c>
      <c r="M155" s="4">
        <v>1152</v>
      </c>
      <c r="N155" s="4" t="s">
        <v>745</v>
      </c>
      <c r="O155" s="4" t="s">
        <v>32</v>
      </c>
      <c r="P155" s="4" t="s">
        <v>33</v>
      </c>
      <c r="Q155" s="4">
        <v>0</v>
      </c>
      <c r="R155" s="9">
        <v>45079</v>
      </c>
      <c r="S155" s="6">
        <v>45085</v>
      </c>
      <c r="T155" s="4" t="s">
        <v>34</v>
      </c>
      <c r="U155" s="4">
        <v>1152</v>
      </c>
      <c r="V155" s="4">
        <v>0</v>
      </c>
      <c r="W155" s="4">
        <v>0</v>
      </c>
      <c r="X155" s="4" t="s">
        <v>746</v>
      </c>
      <c r="Y155" s="4" t="s">
        <v>36</v>
      </c>
    </row>
    <row r="156" s="4" customFormat="1" spans="1:25">
      <c r="A156" s="4" t="s">
        <v>747</v>
      </c>
      <c r="B156" s="4" t="s">
        <v>26</v>
      </c>
      <c r="C156" s="4" t="s">
        <v>27</v>
      </c>
      <c r="D156" s="4" t="s">
        <v>232</v>
      </c>
      <c r="E156" s="4" t="s">
        <v>748</v>
      </c>
      <c r="F156" s="6">
        <v>45081</v>
      </c>
      <c r="G156" s="6">
        <v>45082</v>
      </c>
      <c r="H156" s="4">
        <v>1</v>
      </c>
      <c r="I156" s="4">
        <v>1</v>
      </c>
      <c r="J156" s="4">
        <v>1</v>
      </c>
      <c r="K156" s="4" t="s">
        <v>30</v>
      </c>
      <c r="L156" s="4">
        <v>2142</v>
      </c>
      <c r="M156" s="4">
        <v>2142</v>
      </c>
      <c r="N156" s="4" t="s">
        <v>749</v>
      </c>
      <c r="O156" s="4" t="s">
        <v>32</v>
      </c>
      <c r="P156" s="4" t="s">
        <v>33</v>
      </c>
      <c r="Q156" s="4">
        <v>0</v>
      </c>
      <c r="R156" s="9">
        <v>45079</v>
      </c>
      <c r="S156" s="6">
        <v>45085</v>
      </c>
      <c r="T156" s="4" t="s">
        <v>34</v>
      </c>
      <c r="U156" s="4">
        <v>2142</v>
      </c>
      <c r="V156" s="4">
        <v>0</v>
      </c>
      <c r="W156" s="4">
        <v>0</v>
      </c>
      <c r="X156" s="4" t="s">
        <v>750</v>
      </c>
      <c r="Y156" s="4" t="s">
        <v>751</v>
      </c>
    </row>
    <row r="157" s="4" customFormat="1" spans="1:25">
      <c r="A157" s="4" t="s">
        <v>752</v>
      </c>
      <c r="B157" s="4" t="s">
        <v>26</v>
      </c>
      <c r="C157" s="4" t="s">
        <v>27</v>
      </c>
      <c r="D157" s="4" t="s">
        <v>753</v>
      </c>
      <c r="E157" s="4" t="s">
        <v>754</v>
      </c>
      <c r="F157" s="6">
        <v>45081</v>
      </c>
      <c r="G157" s="6">
        <v>45082</v>
      </c>
      <c r="H157" s="4">
        <v>2</v>
      </c>
      <c r="I157" s="4">
        <v>1</v>
      </c>
      <c r="J157" s="4">
        <v>2</v>
      </c>
      <c r="K157" s="4" t="s">
        <v>30</v>
      </c>
      <c r="L157" s="4">
        <v>632</v>
      </c>
      <c r="M157" s="4">
        <v>632</v>
      </c>
      <c r="N157" s="4" t="s">
        <v>755</v>
      </c>
      <c r="O157" s="4" t="s">
        <v>32</v>
      </c>
      <c r="P157" s="4" t="s">
        <v>33</v>
      </c>
      <c r="Q157" s="4">
        <v>0</v>
      </c>
      <c r="R157" s="9">
        <v>45079</v>
      </c>
      <c r="S157" s="6">
        <v>45085</v>
      </c>
      <c r="T157" s="4" t="s">
        <v>34</v>
      </c>
      <c r="U157" s="4">
        <v>632</v>
      </c>
      <c r="V157" s="4">
        <v>0</v>
      </c>
      <c r="W157" s="4">
        <v>0</v>
      </c>
      <c r="X157" s="4" t="s">
        <v>756</v>
      </c>
      <c r="Y157" s="4" t="s">
        <v>741</v>
      </c>
    </row>
    <row r="158" s="4" customFormat="1" spans="1:25">
      <c r="A158" s="4" t="s">
        <v>757</v>
      </c>
      <c r="B158" s="4" t="s">
        <v>26</v>
      </c>
      <c r="C158" s="4" t="s">
        <v>27</v>
      </c>
      <c r="D158" s="4" t="s">
        <v>753</v>
      </c>
      <c r="E158" s="4" t="s">
        <v>754</v>
      </c>
      <c r="F158" s="6">
        <v>45081</v>
      </c>
      <c r="G158" s="6">
        <v>45082</v>
      </c>
      <c r="H158" s="4">
        <v>1</v>
      </c>
      <c r="I158" s="4">
        <v>1</v>
      </c>
      <c r="J158" s="4">
        <v>1</v>
      </c>
      <c r="K158" s="4" t="s">
        <v>30</v>
      </c>
      <c r="L158" s="4">
        <v>316</v>
      </c>
      <c r="M158" s="4">
        <v>316</v>
      </c>
      <c r="N158" s="4" t="s">
        <v>758</v>
      </c>
      <c r="O158" s="4" t="s">
        <v>32</v>
      </c>
      <c r="P158" s="4" t="s">
        <v>33</v>
      </c>
      <c r="Q158" s="4">
        <v>0</v>
      </c>
      <c r="R158" s="9">
        <v>45079</v>
      </c>
      <c r="S158" s="6">
        <v>45085</v>
      </c>
      <c r="T158" s="4" t="s">
        <v>34</v>
      </c>
      <c r="U158" s="4">
        <v>316</v>
      </c>
      <c r="V158" s="4">
        <v>0</v>
      </c>
      <c r="W158" s="4">
        <v>0</v>
      </c>
      <c r="X158" s="4" t="s">
        <v>759</v>
      </c>
      <c r="Y158" s="4" t="s">
        <v>760</v>
      </c>
    </row>
    <row r="159" s="4" customFormat="1" spans="1:25">
      <c r="A159" s="4" t="s">
        <v>761</v>
      </c>
      <c r="B159" s="4" t="s">
        <v>26</v>
      </c>
      <c r="C159" s="4" t="s">
        <v>27</v>
      </c>
      <c r="D159" s="4" t="s">
        <v>762</v>
      </c>
      <c r="E159" s="4" t="s">
        <v>763</v>
      </c>
      <c r="F159" s="6">
        <v>45081</v>
      </c>
      <c r="G159" s="6">
        <v>45082</v>
      </c>
      <c r="H159" s="4">
        <v>1</v>
      </c>
      <c r="I159" s="4">
        <v>1</v>
      </c>
      <c r="J159" s="4">
        <v>1</v>
      </c>
      <c r="K159" s="4" t="s">
        <v>30</v>
      </c>
      <c r="L159" s="4">
        <v>158</v>
      </c>
      <c r="M159" s="4">
        <v>158</v>
      </c>
      <c r="N159" s="4" t="s">
        <v>764</v>
      </c>
      <c r="O159" s="4" t="s">
        <v>32</v>
      </c>
      <c r="P159" s="4" t="s">
        <v>33</v>
      </c>
      <c r="Q159" s="4">
        <v>0</v>
      </c>
      <c r="R159" s="9">
        <v>45079</v>
      </c>
      <c r="S159" s="6">
        <v>45085</v>
      </c>
      <c r="T159" s="4" t="s">
        <v>34</v>
      </c>
      <c r="U159" s="4">
        <v>158</v>
      </c>
      <c r="V159" s="4">
        <v>0</v>
      </c>
      <c r="W159" s="4">
        <v>0</v>
      </c>
      <c r="X159" s="4" t="s">
        <v>765</v>
      </c>
      <c r="Y159" s="4" t="s">
        <v>766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45081</v>
      </c>
      <c r="G160" s="6">
        <v>45082</v>
      </c>
      <c r="H160" s="4">
        <v>1</v>
      </c>
      <c r="I160" s="4">
        <v>1</v>
      </c>
      <c r="J160" s="4">
        <v>1</v>
      </c>
      <c r="K160" s="4" t="s">
        <v>30</v>
      </c>
      <c r="L160" s="4">
        <v>316</v>
      </c>
      <c r="M160" s="4">
        <v>316</v>
      </c>
      <c r="N160" s="4" t="s">
        <v>768</v>
      </c>
      <c r="O160" s="4" t="s">
        <v>32</v>
      </c>
      <c r="P160" s="4" t="s">
        <v>33</v>
      </c>
      <c r="Q160" s="4">
        <v>0</v>
      </c>
      <c r="R160" s="9">
        <v>45079</v>
      </c>
      <c r="S160" s="6">
        <v>45085</v>
      </c>
      <c r="T160" s="4" t="s">
        <v>34</v>
      </c>
      <c r="U160" s="4">
        <v>316</v>
      </c>
      <c r="V160" s="4">
        <v>0</v>
      </c>
      <c r="W160" s="4">
        <v>0</v>
      </c>
      <c r="X160" s="4" t="s">
        <v>769</v>
      </c>
      <c r="Y160" s="4" t="s">
        <v>760</v>
      </c>
    </row>
    <row r="161" s="4" customFormat="1" spans="1:25">
      <c r="A161" s="4" t="s">
        <v>770</v>
      </c>
      <c r="B161" s="4" t="s">
        <v>26</v>
      </c>
      <c r="C161" s="4" t="s">
        <v>27</v>
      </c>
      <c r="D161" s="4" t="s">
        <v>771</v>
      </c>
      <c r="E161" s="4" t="s">
        <v>772</v>
      </c>
      <c r="F161" s="6">
        <v>45080</v>
      </c>
      <c r="G161" s="6">
        <v>45082</v>
      </c>
      <c r="H161" s="4">
        <v>1</v>
      </c>
      <c r="I161" s="4">
        <v>2</v>
      </c>
      <c r="J161" s="4">
        <v>2</v>
      </c>
      <c r="K161" s="4" t="s">
        <v>30</v>
      </c>
      <c r="L161" s="4">
        <v>436</v>
      </c>
      <c r="M161" s="4">
        <v>436</v>
      </c>
      <c r="N161" s="4" t="s">
        <v>773</v>
      </c>
      <c r="O161" s="4" t="s">
        <v>32</v>
      </c>
      <c r="P161" s="4" t="s">
        <v>33</v>
      </c>
      <c r="Q161" s="4">
        <v>0</v>
      </c>
      <c r="R161" s="9">
        <v>45079</v>
      </c>
      <c r="S161" s="6">
        <v>45085</v>
      </c>
      <c r="T161" s="4" t="s">
        <v>34</v>
      </c>
      <c r="U161" s="4">
        <v>436</v>
      </c>
      <c r="V161" s="4">
        <v>0</v>
      </c>
      <c r="W161" s="4">
        <v>0</v>
      </c>
      <c r="X161" s="4" t="s">
        <v>774</v>
      </c>
      <c r="Y161" s="4" t="s">
        <v>36</v>
      </c>
    </row>
    <row r="162" s="4" customFormat="1" spans="1:25">
      <c r="A162" s="4" t="s">
        <v>775</v>
      </c>
      <c r="B162" s="4" t="s">
        <v>26</v>
      </c>
      <c r="C162" s="4" t="s">
        <v>27</v>
      </c>
      <c r="D162" s="4" t="s">
        <v>776</v>
      </c>
      <c r="E162" s="4" t="s">
        <v>777</v>
      </c>
      <c r="F162" s="6">
        <v>45080</v>
      </c>
      <c r="G162" s="6">
        <v>45082</v>
      </c>
      <c r="H162" s="4">
        <v>1</v>
      </c>
      <c r="I162" s="4">
        <v>2</v>
      </c>
      <c r="J162" s="4">
        <v>2</v>
      </c>
      <c r="K162" s="4" t="s">
        <v>30</v>
      </c>
      <c r="L162" s="4">
        <v>1276</v>
      </c>
      <c r="M162" s="4">
        <v>1276</v>
      </c>
      <c r="N162" s="4" t="s">
        <v>778</v>
      </c>
      <c r="O162" s="4" t="s">
        <v>32</v>
      </c>
      <c r="P162" s="4" t="s">
        <v>33</v>
      </c>
      <c r="Q162" s="4">
        <v>0</v>
      </c>
      <c r="R162" s="9">
        <v>45080</v>
      </c>
      <c r="S162" s="6">
        <v>45085</v>
      </c>
      <c r="T162" s="4" t="s">
        <v>34</v>
      </c>
      <c r="U162" s="4">
        <v>1276</v>
      </c>
      <c r="V162" s="4">
        <v>0</v>
      </c>
      <c r="W162" s="4">
        <v>0</v>
      </c>
      <c r="X162" s="4" t="s">
        <v>779</v>
      </c>
      <c r="Y162" s="4" t="s">
        <v>780</v>
      </c>
    </row>
    <row r="163" s="4" customFormat="1" spans="1:25">
      <c r="A163" s="4" t="s">
        <v>781</v>
      </c>
      <c r="B163" s="4" t="s">
        <v>26</v>
      </c>
      <c r="C163" s="4" t="s">
        <v>27</v>
      </c>
      <c r="D163" s="4" t="s">
        <v>439</v>
      </c>
      <c r="E163" s="4" t="s">
        <v>782</v>
      </c>
      <c r="F163" s="6">
        <v>45081</v>
      </c>
      <c r="G163" s="6">
        <v>45082</v>
      </c>
      <c r="H163" s="4">
        <v>1</v>
      </c>
      <c r="I163" s="4">
        <v>1</v>
      </c>
      <c r="J163" s="4">
        <v>1</v>
      </c>
      <c r="K163" s="4" t="s">
        <v>30</v>
      </c>
      <c r="L163" s="4">
        <v>616</v>
      </c>
      <c r="M163" s="4">
        <v>616</v>
      </c>
      <c r="N163" s="4" t="s">
        <v>783</v>
      </c>
      <c r="O163" s="4" t="s">
        <v>32</v>
      </c>
      <c r="P163" s="4" t="s">
        <v>33</v>
      </c>
      <c r="Q163" s="4">
        <v>0</v>
      </c>
      <c r="R163" s="9">
        <v>45080</v>
      </c>
      <c r="S163" s="6">
        <v>45085</v>
      </c>
      <c r="T163" s="4" t="s">
        <v>34</v>
      </c>
      <c r="U163" s="4">
        <v>616</v>
      </c>
      <c r="V163" s="4">
        <v>0</v>
      </c>
      <c r="W163" s="4">
        <v>0</v>
      </c>
      <c r="X163" s="4" t="s">
        <v>784</v>
      </c>
      <c r="Y163" s="4" t="s">
        <v>785</v>
      </c>
    </row>
    <row r="164" s="4" customFormat="1" spans="1:25">
      <c r="A164" s="4" t="s">
        <v>786</v>
      </c>
      <c r="B164" s="4" t="s">
        <v>26</v>
      </c>
      <c r="C164" s="4" t="s">
        <v>27</v>
      </c>
      <c r="D164" s="4" t="s">
        <v>787</v>
      </c>
      <c r="E164" s="4" t="s">
        <v>788</v>
      </c>
      <c r="F164" s="6">
        <v>45081</v>
      </c>
      <c r="G164" s="6">
        <v>45082</v>
      </c>
      <c r="H164" s="4">
        <v>1</v>
      </c>
      <c r="I164" s="4">
        <v>1</v>
      </c>
      <c r="J164" s="4">
        <v>1</v>
      </c>
      <c r="K164" s="4" t="s">
        <v>30</v>
      </c>
      <c r="L164" s="4">
        <v>1097</v>
      </c>
      <c r="M164" s="4">
        <v>1097</v>
      </c>
      <c r="N164" s="4" t="s">
        <v>789</v>
      </c>
      <c r="O164" s="4" t="s">
        <v>32</v>
      </c>
      <c r="P164" s="4" t="s">
        <v>33</v>
      </c>
      <c r="Q164" s="4">
        <v>0</v>
      </c>
      <c r="R164" s="9">
        <v>45080</v>
      </c>
      <c r="S164" s="6">
        <v>45085</v>
      </c>
      <c r="T164" s="4" t="s">
        <v>34</v>
      </c>
      <c r="U164" s="4">
        <v>1097</v>
      </c>
      <c r="V164" s="4">
        <v>0</v>
      </c>
      <c r="W164" s="4">
        <v>0</v>
      </c>
      <c r="X164" s="4" t="s">
        <v>790</v>
      </c>
      <c r="Y164" s="4" t="s">
        <v>791</v>
      </c>
    </row>
    <row r="165" s="4" customFormat="1" spans="1:25">
      <c r="A165" s="4" t="s">
        <v>792</v>
      </c>
      <c r="B165" s="4" t="s">
        <v>26</v>
      </c>
      <c r="C165" s="4" t="s">
        <v>27</v>
      </c>
      <c r="D165" s="4" t="s">
        <v>793</v>
      </c>
      <c r="E165" s="4" t="s">
        <v>794</v>
      </c>
      <c r="F165" s="6">
        <v>45081</v>
      </c>
      <c r="G165" s="6">
        <v>45082</v>
      </c>
      <c r="H165" s="4">
        <v>1</v>
      </c>
      <c r="I165" s="4">
        <v>1</v>
      </c>
      <c r="J165" s="4">
        <v>1</v>
      </c>
      <c r="K165" s="4" t="s">
        <v>30</v>
      </c>
      <c r="L165" s="4">
        <v>437</v>
      </c>
      <c r="M165" s="4">
        <v>437</v>
      </c>
      <c r="N165" s="4" t="s">
        <v>795</v>
      </c>
      <c r="O165" s="4" t="s">
        <v>32</v>
      </c>
      <c r="P165" s="4" t="s">
        <v>33</v>
      </c>
      <c r="Q165" s="4">
        <v>0</v>
      </c>
      <c r="R165" s="9">
        <v>45080</v>
      </c>
      <c r="S165" s="6">
        <v>45085</v>
      </c>
      <c r="T165" s="4" t="s">
        <v>34</v>
      </c>
      <c r="U165" s="4">
        <v>437</v>
      </c>
      <c r="V165" s="4">
        <v>0</v>
      </c>
      <c r="W165" s="4">
        <v>0</v>
      </c>
      <c r="X165" s="4" t="s">
        <v>796</v>
      </c>
      <c r="Y165" s="4" t="s">
        <v>36</v>
      </c>
    </row>
    <row r="166" s="4" customFormat="1" spans="1:25">
      <c r="A166" s="4" t="s">
        <v>797</v>
      </c>
      <c r="B166" s="4" t="s">
        <v>26</v>
      </c>
      <c r="C166" s="4" t="s">
        <v>27</v>
      </c>
      <c r="D166" s="4" t="s">
        <v>798</v>
      </c>
      <c r="E166" s="4" t="s">
        <v>340</v>
      </c>
      <c r="F166" s="6">
        <v>45080</v>
      </c>
      <c r="G166" s="6">
        <v>45082</v>
      </c>
      <c r="H166" s="4">
        <v>1</v>
      </c>
      <c r="I166" s="4">
        <v>2</v>
      </c>
      <c r="J166" s="4">
        <v>2</v>
      </c>
      <c r="K166" s="4" t="s">
        <v>30</v>
      </c>
      <c r="L166" s="4">
        <v>637</v>
      </c>
      <c r="M166" s="4">
        <v>637</v>
      </c>
      <c r="N166" s="4" t="s">
        <v>799</v>
      </c>
      <c r="O166" s="4" t="s">
        <v>32</v>
      </c>
      <c r="P166" s="4" t="s">
        <v>33</v>
      </c>
      <c r="Q166" s="4">
        <v>0</v>
      </c>
      <c r="R166" s="9">
        <v>45080</v>
      </c>
      <c r="S166" s="6">
        <v>45085</v>
      </c>
      <c r="T166" s="4" t="s">
        <v>34</v>
      </c>
      <c r="U166" s="4">
        <v>637</v>
      </c>
      <c r="V166" s="4">
        <v>0</v>
      </c>
      <c r="W166" s="4">
        <v>0</v>
      </c>
      <c r="X166" s="4" t="s">
        <v>800</v>
      </c>
      <c r="Y166" s="4" t="s">
        <v>801</v>
      </c>
    </row>
    <row r="167" s="4" customFormat="1" spans="1:25">
      <c r="A167" s="4" t="s">
        <v>802</v>
      </c>
      <c r="B167" s="4" t="s">
        <v>26</v>
      </c>
      <c r="C167" s="4" t="s">
        <v>27</v>
      </c>
      <c r="D167" s="4" t="s">
        <v>803</v>
      </c>
      <c r="E167" s="4" t="s">
        <v>804</v>
      </c>
      <c r="F167" s="6">
        <v>45080</v>
      </c>
      <c r="G167" s="6">
        <v>45082</v>
      </c>
      <c r="H167" s="4">
        <v>1</v>
      </c>
      <c r="I167" s="4">
        <v>2</v>
      </c>
      <c r="J167" s="4">
        <v>2</v>
      </c>
      <c r="K167" s="4" t="s">
        <v>30</v>
      </c>
      <c r="L167" s="4">
        <v>908</v>
      </c>
      <c r="M167" s="4">
        <v>908</v>
      </c>
      <c r="N167" s="4" t="s">
        <v>805</v>
      </c>
      <c r="O167" s="4" t="s">
        <v>32</v>
      </c>
      <c r="P167" s="4" t="s">
        <v>33</v>
      </c>
      <c r="Q167" s="4">
        <v>0</v>
      </c>
      <c r="R167" s="9">
        <v>45080</v>
      </c>
      <c r="S167" s="6">
        <v>45085</v>
      </c>
      <c r="T167" s="4" t="s">
        <v>34</v>
      </c>
      <c r="U167" s="4">
        <v>908</v>
      </c>
      <c r="V167" s="4">
        <v>0</v>
      </c>
      <c r="W167" s="4">
        <v>0</v>
      </c>
      <c r="X167" s="4" t="s">
        <v>806</v>
      </c>
      <c r="Y167" s="4" t="s">
        <v>36</v>
      </c>
    </row>
    <row r="168" s="4" customFormat="1" spans="1:25">
      <c r="A168" s="4" t="s">
        <v>807</v>
      </c>
      <c r="B168" s="4" t="s">
        <v>26</v>
      </c>
      <c r="C168" s="4" t="s">
        <v>27</v>
      </c>
      <c r="D168" s="4" t="s">
        <v>808</v>
      </c>
      <c r="E168" s="4" t="s">
        <v>809</v>
      </c>
      <c r="F168" s="6">
        <v>45081</v>
      </c>
      <c r="G168" s="6">
        <v>45082</v>
      </c>
      <c r="H168" s="4">
        <v>1</v>
      </c>
      <c r="I168" s="4">
        <v>1</v>
      </c>
      <c r="J168" s="4">
        <v>1</v>
      </c>
      <c r="K168" s="4" t="s">
        <v>30</v>
      </c>
      <c r="L168" s="4">
        <v>272</v>
      </c>
      <c r="M168" s="4">
        <v>272</v>
      </c>
      <c r="N168" s="4" t="s">
        <v>810</v>
      </c>
      <c r="O168" s="4" t="s">
        <v>32</v>
      </c>
      <c r="P168" s="4" t="s">
        <v>33</v>
      </c>
      <c r="Q168" s="4">
        <v>0</v>
      </c>
      <c r="R168" s="9">
        <v>45080</v>
      </c>
      <c r="S168" s="6">
        <v>45085</v>
      </c>
      <c r="T168" s="4" t="s">
        <v>34</v>
      </c>
      <c r="U168" s="4">
        <v>272</v>
      </c>
      <c r="V168" s="4">
        <v>0</v>
      </c>
      <c r="W168" s="4">
        <v>0</v>
      </c>
      <c r="X168" s="4" t="s">
        <v>811</v>
      </c>
      <c r="Y168" s="4" t="s">
        <v>36</v>
      </c>
    </row>
    <row r="169" s="4" customFormat="1" spans="1:25">
      <c r="A169" s="4" t="s">
        <v>812</v>
      </c>
      <c r="B169" s="4" t="s">
        <v>26</v>
      </c>
      <c r="C169" s="4" t="s">
        <v>27</v>
      </c>
      <c r="D169" s="4" t="s">
        <v>813</v>
      </c>
      <c r="E169" s="4" t="s">
        <v>814</v>
      </c>
      <c r="F169" s="6">
        <v>45080</v>
      </c>
      <c r="G169" s="6">
        <v>45082</v>
      </c>
      <c r="H169" s="4">
        <v>1</v>
      </c>
      <c r="I169" s="4">
        <v>2</v>
      </c>
      <c r="J169" s="4">
        <v>2</v>
      </c>
      <c r="K169" s="4" t="s">
        <v>30</v>
      </c>
      <c r="L169" s="4">
        <v>783</v>
      </c>
      <c r="M169" s="4">
        <v>783</v>
      </c>
      <c r="N169" s="4" t="s">
        <v>815</v>
      </c>
      <c r="O169" s="4" t="s">
        <v>32</v>
      </c>
      <c r="P169" s="4" t="s">
        <v>33</v>
      </c>
      <c r="Q169" s="4">
        <v>0</v>
      </c>
      <c r="R169" s="9">
        <v>45080</v>
      </c>
      <c r="S169" s="6">
        <v>45085</v>
      </c>
      <c r="T169" s="4" t="s">
        <v>34</v>
      </c>
      <c r="U169" s="4">
        <v>783</v>
      </c>
      <c r="V169" s="4">
        <v>0</v>
      </c>
      <c r="W169" s="4">
        <v>0</v>
      </c>
      <c r="X169" s="4" t="s">
        <v>816</v>
      </c>
      <c r="Y169" s="4" t="s">
        <v>817</v>
      </c>
    </row>
    <row r="170" s="4" customFormat="1" spans="1:25">
      <c r="A170" s="4" t="s">
        <v>818</v>
      </c>
      <c r="B170" s="4" t="s">
        <v>26</v>
      </c>
      <c r="C170" s="4" t="s">
        <v>27</v>
      </c>
      <c r="D170" s="4" t="s">
        <v>439</v>
      </c>
      <c r="E170" s="4" t="s">
        <v>215</v>
      </c>
      <c r="F170" s="6">
        <v>45081</v>
      </c>
      <c r="G170" s="6">
        <v>45082</v>
      </c>
      <c r="H170" s="4">
        <v>1</v>
      </c>
      <c r="I170" s="4">
        <v>1</v>
      </c>
      <c r="J170" s="4">
        <v>1</v>
      </c>
      <c r="K170" s="4" t="s">
        <v>30</v>
      </c>
      <c r="L170" s="4">
        <v>441</v>
      </c>
      <c r="M170" s="4">
        <v>441</v>
      </c>
      <c r="N170" s="4" t="s">
        <v>819</v>
      </c>
      <c r="O170" s="4" t="s">
        <v>32</v>
      </c>
      <c r="P170" s="4" t="s">
        <v>33</v>
      </c>
      <c r="Q170" s="4">
        <v>0</v>
      </c>
      <c r="R170" s="9">
        <v>45080</v>
      </c>
      <c r="S170" s="6">
        <v>45085</v>
      </c>
      <c r="T170" s="4" t="s">
        <v>34</v>
      </c>
      <c r="U170" s="4">
        <v>441</v>
      </c>
      <c r="V170" s="4">
        <v>0</v>
      </c>
      <c r="W170" s="4">
        <v>0</v>
      </c>
      <c r="X170" s="4" t="s">
        <v>820</v>
      </c>
      <c r="Y170" s="4" t="s">
        <v>821</v>
      </c>
    </row>
    <row r="171" s="4" customFormat="1" spans="1:25">
      <c r="A171" s="4" t="s">
        <v>822</v>
      </c>
      <c r="B171" s="4" t="s">
        <v>26</v>
      </c>
      <c r="C171" s="4" t="s">
        <v>27</v>
      </c>
      <c r="D171" s="4" t="s">
        <v>823</v>
      </c>
      <c r="E171" s="4" t="s">
        <v>809</v>
      </c>
      <c r="F171" s="6">
        <v>45081</v>
      </c>
      <c r="G171" s="6">
        <v>45082</v>
      </c>
      <c r="H171" s="4">
        <v>1</v>
      </c>
      <c r="I171" s="4">
        <v>1</v>
      </c>
      <c r="J171" s="4">
        <v>1</v>
      </c>
      <c r="K171" s="4" t="s">
        <v>30</v>
      </c>
      <c r="L171" s="4">
        <v>304</v>
      </c>
      <c r="M171" s="4">
        <v>304</v>
      </c>
      <c r="N171" s="4" t="s">
        <v>824</v>
      </c>
      <c r="O171" s="4" t="s">
        <v>32</v>
      </c>
      <c r="P171" s="4" t="s">
        <v>33</v>
      </c>
      <c r="Q171" s="4">
        <v>0</v>
      </c>
      <c r="R171" s="9">
        <v>45080</v>
      </c>
      <c r="S171" s="6">
        <v>45085</v>
      </c>
      <c r="T171" s="4" t="s">
        <v>34</v>
      </c>
      <c r="U171" s="4">
        <v>304</v>
      </c>
      <c r="V171" s="4">
        <v>0</v>
      </c>
      <c r="W171" s="4">
        <v>0</v>
      </c>
      <c r="X171" s="4" t="s">
        <v>825</v>
      </c>
      <c r="Y171" s="4" t="s">
        <v>826</v>
      </c>
    </row>
    <row r="172" s="4" customFormat="1" spans="1:25">
      <c r="A172" s="4" t="s">
        <v>827</v>
      </c>
      <c r="B172" s="4" t="s">
        <v>26</v>
      </c>
      <c r="C172" s="4" t="s">
        <v>27</v>
      </c>
      <c r="D172" s="4" t="s">
        <v>439</v>
      </c>
      <c r="E172" s="4" t="s">
        <v>440</v>
      </c>
      <c r="F172" s="6">
        <v>45081</v>
      </c>
      <c r="G172" s="6">
        <v>45082</v>
      </c>
      <c r="H172" s="4">
        <v>1</v>
      </c>
      <c r="I172" s="4">
        <v>1</v>
      </c>
      <c r="J172" s="4">
        <v>1</v>
      </c>
      <c r="K172" s="4" t="s">
        <v>30</v>
      </c>
      <c r="L172" s="4">
        <v>476</v>
      </c>
      <c r="M172" s="4">
        <v>476</v>
      </c>
      <c r="N172" s="4" t="s">
        <v>828</v>
      </c>
      <c r="O172" s="4" t="s">
        <v>32</v>
      </c>
      <c r="P172" s="4" t="s">
        <v>33</v>
      </c>
      <c r="Q172" s="4">
        <v>0</v>
      </c>
      <c r="R172" s="9">
        <v>45080</v>
      </c>
      <c r="S172" s="6">
        <v>45085</v>
      </c>
      <c r="T172" s="4" t="s">
        <v>34</v>
      </c>
      <c r="U172" s="4">
        <v>476</v>
      </c>
      <c r="V172" s="4">
        <v>0</v>
      </c>
      <c r="W172" s="4">
        <v>0</v>
      </c>
      <c r="X172" s="4" t="s">
        <v>829</v>
      </c>
      <c r="Y172" s="4" t="s">
        <v>830</v>
      </c>
    </row>
    <row r="173" s="4" customFormat="1" spans="1:25">
      <c r="A173" s="4" t="s">
        <v>831</v>
      </c>
      <c r="B173" s="4" t="s">
        <v>26</v>
      </c>
      <c r="C173" s="4" t="s">
        <v>27</v>
      </c>
      <c r="D173" s="4" t="s">
        <v>832</v>
      </c>
      <c r="E173" s="4" t="s">
        <v>124</v>
      </c>
      <c r="F173" s="6">
        <v>45081</v>
      </c>
      <c r="G173" s="6">
        <v>45082</v>
      </c>
      <c r="H173" s="4">
        <v>1</v>
      </c>
      <c r="I173" s="4">
        <v>1</v>
      </c>
      <c r="J173" s="4">
        <v>1</v>
      </c>
      <c r="K173" s="4" t="s">
        <v>30</v>
      </c>
      <c r="L173" s="4">
        <v>165</v>
      </c>
      <c r="M173" s="4">
        <v>165</v>
      </c>
      <c r="N173" s="4" t="s">
        <v>833</v>
      </c>
      <c r="O173" s="4" t="s">
        <v>32</v>
      </c>
      <c r="P173" s="4" t="s">
        <v>33</v>
      </c>
      <c r="Q173" s="4">
        <v>0</v>
      </c>
      <c r="R173" s="9">
        <v>45080</v>
      </c>
      <c r="S173" s="6">
        <v>45085</v>
      </c>
      <c r="T173" s="4" t="s">
        <v>34</v>
      </c>
      <c r="U173" s="4">
        <v>165</v>
      </c>
      <c r="V173" s="4">
        <v>0</v>
      </c>
      <c r="W173" s="4">
        <v>0</v>
      </c>
      <c r="X173" s="4" t="s">
        <v>834</v>
      </c>
      <c r="Y173" s="4" t="s">
        <v>835</v>
      </c>
    </row>
    <row r="174" s="4" customFormat="1" spans="1:25">
      <c r="A174" s="4" t="s">
        <v>836</v>
      </c>
      <c r="B174" s="4" t="s">
        <v>26</v>
      </c>
      <c r="C174" s="4" t="s">
        <v>27</v>
      </c>
      <c r="D174" s="4" t="s">
        <v>439</v>
      </c>
      <c r="E174" s="4" t="s">
        <v>694</v>
      </c>
      <c r="F174" s="6">
        <v>45081</v>
      </c>
      <c r="G174" s="6">
        <v>45082</v>
      </c>
      <c r="H174" s="4">
        <v>1</v>
      </c>
      <c r="I174" s="4">
        <v>1</v>
      </c>
      <c r="J174" s="4">
        <v>1</v>
      </c>
      <c r="K174" s="4" t="s">
        <v>30</v>
      </c>
      <c r="L174" s="4">
        <v>388</v>
      </c>
      <c r="M174" s="4">
        <v>388</v>
      </c>
      <c r="N174" s="4" t="s">
        <v>837</v>
      </c>
      <c r="O174" s="4" t="s">
        <v>32</v>
      </c>
      <c r="P174" s="4" t="s">
        <v>33</v>
      </c>
      <c r="Q174" s="4">
        <v>0</v>
      </c>
      <c r="R174" s="9">
        <v>45080</v>
      </c>
      <c r="S174" s="6">
        <v>45085</v>
      </c>
      <c r="T174" s="4" t="s">
        <v>34</v>
      </c>
      <c r="U174" s="4">
        <v>388</v>
      </c>
      <c r="V174" s="4">
        <v>0</v>
      </c>
      <c r="W174" s="4">
        <v>0</v>
      </c>
      <c r="X174" s="4" t="s">
        <v>838</v>
      </c>
      <c r="Y174" s="4" t="s">
        <v>839</v>
      </c>
    </row>
    <row r="175" s="4" customFormat="1" spans="1:25">
      <c r="A175" s="4" t="s">
        <v>840</v>
      </c>
      <c r="B175" s="4" t="s">
        <v>26</v>
      </c>
      <c r="C175" s="4" t="s">
        <v>27</v>
      </c>
      <c r="D175" s="4" t="s">
        <v>841</v>
      </c>
      <c r="E175" s="4" t="s">
        <v>173</v>
      </c>
      <c r="F175" s="6">
        <v>45081</v>
      </c>
      <c r="G175" s="6">
        <v>45082</v>
      </c>
      <c r="H175" s="4">
        <v>1</v>
      </c>
      <c r="I175" s="4">
        <v>1</v>
      </c>
      <c r="J175" s="4">
        <v>1</v>
      </c>
      <c r="K175" s="4" t="s">
        <v>30</v>
      </c>
      <c r="L175" s="4">
        <v>830</v>
      </c>
      <c r="M175" s="4">
        <v>830</v>
      </c>
      <c r="N175" s="4" t="s">
        <v>842</v>
      </c>
      <c r="O175" s="4" t="s">
        <v>32</v>
      </c>
      <c r="P175" s="4" t="s">
        <v>33</v>
      </c>
      <c r="Q175" s="4">
        <v>0</v>
      </c>
      <c r="R175" s="9">
        <v>45080</v>
      </c>
      <c r="S175" s="6">
        <v>45085</v>
      </c>
      <c r="T175" s="4" t="s">
        <v>34</v>
      </c>
      <c r="U175" s="4">
        <v>830</v>
      </c>
      <c r="V175" s="4">
        <v>0</v>
      </c>
      <c r="W175" s="4">
        <v>0</v>
      </c>
      <c r="X175" s="4" t="s">
        <v>843</v>
      </c>
      <c r="Y175" s="4" t="s">
        <v>36</v>
      </c>
    </row>
    <row r="176" s="4" customFormat="1" spans="1:25">
      <c r="A176" s="4" t="s">
        <v>844</v>
      </c>
      <c r="B176" s="4" t="s">
        <v>26</v>
      </c>
      <c r="C176" s="4" t="s">
        <v>27</v>
      </c>
      <c r="D176" s="4" t="s">
        <v>439</v>
      </c>
      <c r="E176" s="4" t="s">
        <v>845</v>
      </c>
      <c r="F176" s="6">
        <v>45081</v>
      </c>
      <c r="G176" s="6">
        <v>45082</v>
      </c>
      <c r="H176" s="4">
        <v>1</v>
      </c>
      <c r="I176" s="4">
        <v>1</v>
      </c>
      <c r="J176" s="4">
        <v>1</v>
      </c>
      <c r="K176" s="4" t="s">
        <v>30</v>
      </c>
      <c r="L176" s="4">
        <v>599</v>
      </c>
      <c r="M176" s="4">
        <v>599</v>
      </c>
      <c r="N176" s="4" t="s">
        <v>846</v>
      </c>
      <c r="O176" s="4" t="s">
        <v>32</v>
      </c>
      <c r="P176" s="4" t="s">
        <v>33</v>
      </c>
      <c r="Q176" s="4">
        <v>0</v>
      </c>
      <c r="R176" s="9">
        <v>45080</v>
      </c>
      <c r="S176" s="6">
        <v>45085</v>
      </c>
      <c r="T176" s="4" t="s">
        <v>34</v>
      </c>
      <c r="U176" s="4">
        <v>599</v>
      </c>
      <c r="V176" s="4">
        <v>0</v>
      </c>
      <c r="W176" s="4">
        <v>0</v>
      </c>
      <c r="X176" s="4" t="s">
        <v>847</v>
      </c>
      <c r="Y176" s="4" t="s">
        <v>848</v>
      </c>
    </row>
    <row r="177" s="4" customFormat="1" spans="1:25">
      <c r="A177" s="4" t="s">
        <v>849</v>
      </c>
      <c r="B177" s="4" t="s">
        <v>26</v>
      </c>
      <c r="C177" s="4" t="s">
        <v>27</v>
      </c>
      <c r="D177" s="4" t="s">
        <v>439</v>
      </c>
      <c r="E177" s="4" t="s">
        <v>694</v>
      </c>
      <c r="F177" s="6">
        <v>45081</v>
      </c>
      <c r="G177" s="6">
        <v>45082</v>
      </c>
      <c r="H177" s="4">
        <v>1</v>
      </c>
      <c r="I177" s="4">
        <v>1</v>
      </c>
      <c r="J177" s="4">
        <v>1</v>
      </c>
      <c r="K177" s="4" t="s">
        <v>30</v>
      </c>
      <c r="L177" s="4">
        <v>388</v>
      </c>
      <c r="M177" s="4">
        <v>388</v>
      </c>
      <c r="N177" s="4" t="s">
        <v>850</v>
      </c>
      <c r="O177" s="4" t="s">
        <v>32</v>
      </c>
      <c r="P177" s="4" t="s">
        <v>33</v>
      </c>
      <c r="Q177" s="4">
        <v>0</v>
      </c>
      <c r="R177" s="9">
        <v>45080</v>
      </c>
      <c r="S177" s="6">
        <v>45085</v>
      </c>
      <c r="T177" s="4" t="s">
        <v>34</v>
      </c>
      <c r="U177" s="4">
        <v>388</v>
      </c>
      <c r="V177" s="4">
        <v>0</v>
      </c>
      <c r="W177" s="4">
        <v>0</v>
      </c>
      <c r="X177" s="4" t="s">
        <v>851</v>
      </c>
      <c r="Y177" s="4" t="s">
        <v>852</v>
      </c>
    </row>
    <row r="178" s="4" customFormat="1" spans="1:25">
      <c r="A178" s="4" t="s">
        <v>853</v>
      </c>
      <c r="B178" s="4" t="s">
        <v>26</v>
      </c>
      <c r="C178" s="4" t="s">
        <v>27</v>
      </c>
      <c r="D178" s="4" t="s">
        <v>854</v>
      </c>
      <c r="E178" s="4" t="s">
        <v>855</v>
      </c>
      <c r="F178" s="6">
        <v>45081</v>
      </c>
      <c r="G178" s="6">
        <v>45082</v>
      </c>
      <c r="H178" s="4">
        <v>1</v>
      </c>
      <c r="I178" s="4">
        <v>1</v>
      </c>
      <c r="J178" s="4">
        <v>1</v>
      </c>
      <c r="K178" s="4" t="s">
        <v>30</v>
      </c>
      <c r="L178" s="4">
        <v>276</v>
      </c>
      <c r="M178" s="4">
        <v>276</v>
      </c>
      <c r="N178" s="4" t="s">
        <v>856</v>
      </c>
      <c r="O178" s="4" t="s">
        <v>32</v>
      </c>
      <c r="P178" s="4" t="s">
        <v>33</v>
      </c>
      <c r="Q178" s="4">
        <v>0</v>
      </c>
      <c r="R178" s="9">
        <v>45080</v>
      </c>
      <c r="S178" s="6">
        <v>45085</v>
      </c>
      <c r="T178" s="4" t="s">
        <v>34</v>
      </c>
      <c r="U178" s="4">
        <v>276</v>
      </c>
      <c r="V178" s="4">
        <v>0</v>
      </c>
      <c r="W178" s="4">
        <v>0</v>
      </c>
      <c r="X178" s="4" t="s">
        <v>857</v>
      </c>
      <c r="Y178" s="4" t="s">
        <v>858</v>
      </c>
    </row>
    <row r="179" s="4" customFormat="1" spans="1:25">
      <c r="A179" s="4" t="s">
        <v>859</v>
      </c>
      <c r="B179" s="4" t="s">
        <v>26</v>
      </c>
      <c r="C179" s="4" t="s">
        <v>27</v>
      </c>
      <c r="D179" s="4" t="s">
        <v>813</v>
      </c>
      <c r="E179" s="4" t="s">
        <v>860</v>
      </c>
      <c r="F179" s="6">
        <v>45081</v>
      </c>
      <c r="G179" s="6">
        <v>45082</v>
      </c>
      <c r="H179" s="4">
        <v>1</v>
      </c>
      <c r="I179" s="4">
        <v>1</v>
      </c>
      <c r="J179" s="4">
        <v>1</v>
      </c>
      <c r="K179" s="4" t="s">
        <v>30</v>
      </c>
      <c r="L179" s="4">
        <v>282</v>
      </c>
      <c r="M179" s="4">
        <v>282</v>
      </c>
      <c r="N179" s="4" t="s">
        <v>861</v>
      </c>
      <c r="O179" s="4" t="s">
        <v>32</v>
      </c>
      <c r="P179" s="4" t="s">
        <v>33</v>
      </c>
      <c r="Q179" s="4">
        <v>0</v>
      </c>
      <c r="R179" s="9">
        <v>45081</v>
      </c>
      <c r="S179" s="6">
        <v>45085</v>
      </c>
      <c r="T179" s="4" t="s">
        <v>34</v>
      </c>
      <c r="U179" s="4">
        <v>282</v>
      </c>
      <c r="V179" s="4">
        <v>0</v>
      </c>
      <c r="W179" s="4">
        <v>0</v>
      </c>
      <c r="X179" s="4" t="s">
        <v>862</v>
      </c>
      <c r="Y179" s="4" t="s">
        <v>863</v>
      </c>
    </row>
    <row r="180" s="4" customFormat="1" spans="1:25">
      <c r="A180" s="4" t="s">
        <v>864</v>
      </c>
      <c r="B180" s="4" t="s">
        <v>26</v>
      </c>
      <c r="C180" s="4" t="s">
        <v>27</v>
      </c>
      <c r="D180" s="4" t="s">
        <v>865</v>
      </c>
      <c r="E180" s="4" t="s">
        <v>866</v>
      </c>
      <c r="F180" s="6">
        <v>45081</v>
      </c>
      <c r="G180" s="6">
        <v>45082</v>
      </c>
      <c r="H180" s="4">
        <v>1</v>
      </c>
      <c r="I180" s="4">
        <v>1</v>
      </c>
      <c r="J180" s="4">
        <v>1</v>
      </c>
      <c r="K180" s="4" t="s">
        <v>30</v>
      </c>
      <c r="L180" s="4">
        <v>562</v>
      </c>
      <c r="M180" s="4">
        <v>562</v>
      </c>
      <c r="N180" s="4" t="s">
        <v>867</v>
      </c>
      <c r="O180" s="4" t="s">
        <v>32</v>
      </c>
      <c r="P180" s="4" t="s">
        <v>33</v>
      </c>
      <c r="Q180" s="4">
        <v>0</v>
      </c>
      <c r="R180" s="9">
        <v>45081</v>
      </c>
      <c r="S180" s="6">
        <v>45085</v>
      </c>
      <c r="T180" s="4" t="s">
        <v>34</v>
      </c>
      <c r="U180" s="4">
        <v>562</v>
      </c>
      <c r="V180" s="4">
        <v>0</v>
      </c>
      <c r="W180" s="4">
        <v>0</v>
      </c>
      <c r="X180" s="4" t="s">
        <v>868</v>
      </c>
      <c r="Y180" s="4" t="s">
        <v>36</v>
      </c>
    </row>
    <row r="181" s="4" customFormat="1" spans="1:25">
      <c r="A181" s="4" t="s">
        <v>869</v>
      </c>
      <c r="B181" s="4" t="s">
        <v>26</v>
      </c>
      <c r="C181" s="4" t="s">
        <v>27</v>
      </c>
      <c r="D181" s="4" t="s">
        <v>870</v>
      </c>
      <c r="E181" s="4" t="s">
        <v>871</v>
      </c>
      <c r="F181" s="6">
        <v>45081</v>
      </c>
      <c r="G181" s="6">
        <v>45082</v>
      </c>
      <c r="H181" s="4">
        <v>1</v>
      </c>
      <c r="I181" s="4">
        <v>1</v>
      </c>
      <c r="J181" s="4">
        <v>1</v>
      </c>
      <c r="K181" s="4" t="s">
        <v>30</v>
      </c>
      <c r="L181" s="4">
        <v>414</v>
      </c>
      <c r="M181" s="4">
        <v>414</v>
      </c>
      <c r="N181" s="4" t="s">
        <v>872</v>
      </c>
      <c r="O181" s="4" t="s">
        <v>32</v>
      </c>
      <c r="P181" s="4" t="s">
        <v>33</v>
      </c>
      <c r="Q181" s="4">
        <v>0</v>
      </c>
      <c r="R181" s="9">
        <v>45081</v>
      </c>
      <c r="S181" s="6">
        <v>45085</v>
      </c>
      <c r="T181" s="4" t="s">
        <v>34</v>
      </c>
      <c r="U181" s="4">
        <v>414</v>
      </c>
      <c r="V181" s="4">
        <v>0</v>
      </c>
      <c r="W181" s="4">
        <v>0</v>
      </c>
      <c r="X181" s="4" t="s">
        <v>873</v>
      </c>
      <c r="Y181" s="4" t="s">
        <v>874</v>
      </c>
    </row>
    <row r="182" s="4" customFormat="1" spans="1:25">
      <c r="A182" s="4" t="s">
        <v>875</v>
      </c>
      <c r="B182" s="4" t="s">
        <v>26</v>
      </c>
      <c r="C182" s="4" t="s">
        <v>27</v>
      </c>
      <c r="D182" s="4" t="s">
        <v>876</v>
      </c>
      <c r="E182" s="4" t="s">
        <v>877</v>
      </c>
      <c r="F182" s="6">
        <v>45081</v>
      </c>
      <c r="G182" s="6">
        <v>45082</v>
      </c>
      <c r="H182" s="4">
        <v>1</v>
      </c>
      <c r="I182" s="4">
        <v>1</v>
      </c>
      <c r="J182" s="4">
        <v>1</v>
      </c>
      <c r="K182" s="4" t="s">
        <v>30</v>
      </c>
      <c r="L182" s="4">
        <v>723</v>
      </c>
      <c r="M182" s="4">
        <v>723</v>
      </c>
      <c r="N182" s="4" t="s">
        <v>878</v>
      </c>
      <c r="O182" s="4" t="s">
        <v>32</v>
      </c>
      <c r="P182" s="4" t="s">
        <v>33</v>
      </c>
      <c r="Q182" s="4">
        <v>0</v>
      </c>
      <c r="R182" s="9">
        <v>45081</v>
      </c>
      <c r="S182" s="6">
        <v>45085</v>
      </c>
      <c r="T182" s="4" t="s">
        <v>34</v>
      </c>
      <c r="U182" s="4">
        <v>723</v>
      </c>
      <c r="V182" s="4">
        <v>0</v>
      </c>
      <c r="W182" s="4">
        <v>0</v>
      </c>
      <c r="X182" s="4" t="s">
        <v>879</v>
      </c>
      <c r="Y182" s="4" t="s">
        <v>880</v>
      </c>
    </row>
    <row r="183" s="4" customFormat="1" spans="1:25">
      <c r="A183" s="4" t="s">
        <v>881</v>
      </c>
      <c r="B183" s="4" t="s">
        <v>26</v>
      </c>
      <c r="C183" s="4" t="s">
        <v>27</v>
      </c>
      <c r="D183" s="4" t="s">
        <v>882</v>
      </c>
      <c r="E183" s="4" t="s">
        <v>883</v>
      </c>
      <c r="F183" s="6">
        <v>45081</v>
      </c>
      <c r="G183" s="6">
        <v>45082</v>
      </c>
      <c r="H183" s="4">
        <v>1</v>
      </c>
      <c r="I183" s="4">
        <v>1</v>
      </c>
      <c r="J183" s="4">
        <v>1</v>
      </c>
      <c r="K183" s="4" t="s">
        <v>30</v>
      </c>
      <c r="L183" s="4">
        <v>1425</v>
      </c>
      <c r="M183" s="4">
        <v>1425</v>
      </c>
      <c r="N183" s="4" t="s">
        <v>884</v>
      </c>
      <c r="O183" s="4" t="s">
        <v>32</v>
      </c>
      <c r="P183" s="4" t="s">
        <v>33</v>
      </c>
      <c r="Q183" s="4">
        <v>0</v>
      </c>
      <c r="R183" s="9">
        <v>45081</v>
      </c>
      <c r="S183" s="6">
        <v>45085</v>
      </c>
      <c r="T183" s="4" t="s">
        <v>34</v>
      </c>
      <c r="U183" s="4">
        <v>1425</v>
      </c>
      <c r="V183" s="4">
        <v>0</v>
      </c>
      <c r="W183" s="4">
        <v>0</v>
      </c>
      <c r="X183" s="4" t="s">
        <v>885</v>
      </c>
      <c r="Y183" s="4" t="s">
        <v>886</v>
      </c>
    </row>
    <row r="184" s="4" customFormat="1" spans="1:25">
      <c r="A184" s="4" t="s">
        <v>887</v>
      </c>
      <c r="B184" s="4" t="s">
        <v>26</v>
      </c>
      <c r="C184" s="4" t="s">
        <v>27</v>
      </c>
      <c r="D184" s="4" t="s">
        <v>888</v>
      </c>
      <c r="E184" s="4" t="s">
        <v>889</v>
      </c>
      <c r="F184" s="6">
        <v>45081</v>
      </c>
      <c r="G184" s="6">
        <v>45082</v>
      </c>
      <c r="H184" s="4">
        <v>1</v>
      </c>
      <c r="I184" s="4">
        <v>1</v>
      </c>
      <c r="J184" s="4">
        <v>1</v>
      </c>
      <c r="K184" s="4" t="s">
        <v>30</v>
      </c>
      <c r="L184" s="4">
        <v>721</v>
      </c>
      <c r="M184" s="4">
        <v>721</v>
      </c>
      <c r="N184" s="4" t="s">
        <v>890</v>
      </c>
      <c r="O184" s="4" t="s">
        <v>32</v>
      </c>
      <c r="P184" s="4" t="s">
        <v>33</v>
      </c>
      <c r="Q184" s="4">
        <v>0</v>
      </c>
      <c r="R184" s="9">
        <v>45081</v>
      </c>
      <c r="S184" s="6">
        <v>45085</v>
      </c>
      <c r="T184" s="4" t="s">
        <v>34</v>
      </c>
      <c r="U184" s="4">
        <v>721</v>
      </c>
      <c r="V184" s="4">
        <v>0</v>
      </c>
      <c r="W184" s="4">
        <v>0</v>
      </c>
      <c r="X184" s="4" t="s">
        <v>891</v>
      </c>
      <c r="Y184" s="4" t="s">
        <v>892</v>
      </c>
    </row>
    <row r="185" s="4" customFormat="1" spans="1:25">
      <c r="A185" s="4" t="s">
        <v>893</v>
      </c>
      <c r="B185" s="4" t="s">
        <v>26</v>
      </c>
      <c r="C185" s="4" t="s">
        <v>27</v>
      </c>
      <c r="D185" s="4" t="s">
        <v>894</v>
      </c>
      <c r="E185" s="4" t="s">
        <v>895</v>
      </c>
      <c r="F185" s="6">
        <v>45081</v>
      </c>
      <c r="G185" s="6">
        <v>45082</v>
      </c>
      <c r="H185" s="4">
        <v>1</v>
      </c>
      <c r="I185" s="4">
        <v>1</v>
      </c>
      <c r="J185" s="4">
        <v>1</v>
      </c>
      <c r="K185" s="4" t="s">
        <v>30</v>
      </c>
      <c r="L185" s="4">
        <v>327</v>
      </c>
      <c r="M185" s="4">
        <v>327</v>
      </c>
      <c r="N185" s="4" t="s">
        <v>896</v>
      </c>
      <c r="O185" s="4" t="s">
        <v>32</v>
      </c>
      <c r="P185" s="4" t="s">
        <v>33</v>
      </c>
      <c r="Q185" s="4">
        <v>0</v>
      </c>
      <c r="R185" s="9">
        <v>45081</v>
      </c>
      <c r="S185" s="6">
        <v>45085</v>
      </c>
      <c r="T185" s="4" t="s">
        <v>34</v>
      </c>
      <c r="U185" s="4">
        <v>327</v>
      </c>
      <c r="V185" s="4">
        <v>0</v>
      </c>
      <c r="W185" s="4">
        <v>0</v>
      </c>
      <c r="X185" s="4" t="s">
        <v>897</v>
      </c>
      <c r="Y185" s="4" t="s">
        <v>36</v>
      </c>
    </row>
    <row r="186" s="4" customFormat="1" spans="1:25">
      <c r="A186" s="4" t="s">
        <v>898</v>
      </c>
      <c r="B186" s="4" t="s">
        <v>26</v>
      </c>
      <c r="C186" s="4" t="s">
        <v>27</v>
      </c>
      <c r="D186" s="4" t="s">
        <v>798</v>
      </c>
      <c r="E186" s="4" t="s">
        <v>694</v>
      </c>
      <c r="F186" s="6">
        <v>45081</v>
      </c>
      <c r="G186" s="6">
        <v>45082</v>
      </c>
      <c r="H186" s="4">
        <v>1</v>
      </c>
      <c r="I186" s="4">
        <v>1</v>
      </c>
      <c r="J186" s="4">
        <v>1</v>
      </c>
      <c r="K186" s="4" t="s">
        <v>30</v>
      </c>
      <c r="L186" s="4">
        <v>259</v>
      </c>
      <c r="M186" s="4">
        <v>259</v>
      </c>
      <c r="N186" s="4" t="s">
        <v>899</v>
      </c>
      <c r="O186" s="4" t="s">
        <v>32</v>
      </c>
      <c r="P186" s="4" t="s">
        <v>33</v>
      </c>
      <c r="Q186" s="4">
        <v>0</v>
      </c>
      <c r="R186" s="9">
        <v>45081.0000115741</v>
      </c>
      <c r="S186" s="6">
        <v>45085</v>
      </c>
      <c r="T186" s="4" t="s">
        <v>34</v>
      </c>
      <c r="U186" s="4">
        <v>259</v>
      </c>
      <c r="V186" s="4">
        <v>0</v>
      </c>
      <c r="W186" s="4">
        <v>0</v>
      </c>
      <c r="X186" s="4" t="s">
        <v>900</v>
      </c>
      <c r="Y186" s="4" t="s">
        <v>901</v>
      </c>
    </row>
    <row r="187" s="4" customFormat="1" spans="1:25">
      <c r="A187" s="4" t="s">
        <v>902</v>
      </c>
      <c r="B187" s="4" t="s">
        <v>26</v>
      </c>
      <c r="C187" s="4" t="s">
        <v>27</v>
      </c>
      <c r="D187" s="4" t="s">
        <v>798</v>
      </c>
      <c r="E187" s="4" t="s">
        <v>340</v>
      </c>
      <c r="F187" s="6">
        <v>45081</v>
      </c>
      <c r="G187" s="6">
        <v>45082</v>
      </c>
      <c r="H187" s="4">
        <v>1</v>
      </c>
      <c r="I187" s="4">
        <v>1</v>
      </c>
      <c r="J187" s="4">
        <v>1</v>
      </c>
      <c r="K187" s="4" t="s">
        <v>30</v>
      </c>
      <c r="L187" s="4">
        <v>259</v>
      </c>
      <c r="M187" s="4">
        <v>259</v>
      </c>
      <c r="N187" s="4" t="s">
        <v>903</v>
      </c>
      <c r="O187" s="4" t="s">
        <v>32</v>
      </c>
      <c r="P187" s="4" t="s">
        <v>33</v>
      </c>
      <c r="Q187" s="4">
        <v>0</v>
      </c>
      <c r="R187" s="9">
        <v>45081</v>
      </c>
      <c r="S187" s="6">
        <v>45085</v>
      </c>
      <c r="T187" s="4" t="s">
        <v>34</v>
      </c>
      <c r="U187" s="4">
        <v>259</v>
      </c>
      <c r="V187" s="4">
        <v>0</v>
      </c>
      <c r="W187" s="4">
        <v>0</v>
      </c>
      <c r="X187" s="4" t="s">
        <v>904</v>
      </c>
      <c r="Y187" s="4" t="s">
        <v>905</v>
      </c>
    </row>
    <row r="188" s="4" customFormat="1" spans="1:25">
      <c r="A188" s="4" t="s">
        <v>906</v>
      </c>
      <c r="B188" s="4" t="s">
        <v>26</v>
      </c>
      <c r="C188" s="4" t="s">
        <v>27</v>
      </c>
      <c r="D188" s="4" t="s">
        <v>907</v>
      </c>
      <c r="E188" s="4" t="s">
        <v>908</v>
      </c>
      <c r="F188" s="6">
        <v>45081</v>
      </c>
      <c r="G188" s="6">
        <v>45082</v>
      </c>
      <c r="H188" s="4">
        <v>1</v>
      </c>
      <c r="I188" s="4">
        <v>1</v>
      </c>
      <c r="J188" s="4">
        <v>1</v>
      </c>
      <c r="K188" s="4" t="s">
        <v>30</v>
      </c>
      <c r="L188" s="4">
        <v>156</v>
      </c>
      <c r="M188" s="4">
        <v>156</v>
      </c>
      <c r="N188" s="4" t="s">
        <v>909</v>
      </c>
      <c r="O188" s="4" t="s">
        <v>32</v>
      </c>
      <c r="P188" s="4" t="s">
        <v>33</v>
      </c>
      <c r="Q188" s="4">
        <v>0</v>
      </c>
      <c r="R188" s="9">
        <v>45081</v>
      </c>
      <c r="S188" s="6">
        <v>45085</v>
      </c>
      <c r="T188" s="4" t="s">
        <v>34</v>
      </c>
      <c r="U188" s="4">
        <v>156</v>
      </c>
      <c r="V188" s="4">
        <v>0</v>
      </c>
      <c r="W188" s="4">
        <v>0</v>
      </c>
      <c r="X188" s="4" t="s">
        <v>910</v>
      </c>
      <c r="Y188" s="4" t="s">
        <v>911</v>
      </c>
    </row>
    <row r="189" s="4" customFormat="1" spans="1:25">
      <c r="A189" s="4" t="s">
        <v>912</v>
      </c>
      <c r="B189" s="4" t="s">
        <v>26</v>
      </c>
      <c r="C189" s="4" t="s">
        <v>27</v>
      </c>
      <c r="D189" s="4" t="s">
        <v>913</v>
      </c>
      <c r="E189" s="4" t="s">
        <v>914</v>
      </c>
      <c r="F189" s="6">
        <v>45081</v>
      </c>
      <c r="G189" s="6">
        <v>45082</v>
      </c>
      <c r="H189" s="4">
        <v>1</v>
      </c>
      <c r="I189" s="4">
        <v>1</v>
      </c>
      <c r="J189" s="4">
        <v>1</v>
      </c>
      <c r="K189" s="4" t="s">
        <v>30</v>
      </c>
      <c r="L189" s="4">
        <v>381</v>
      </c>
      <c r="M189" s="4">
        <v>381</v>
      </c>
      <c r="N189" s="4" t="s">
        <v>915</v>
      </c>
      <c r="O189" s="4" t="s">
        <v>32</v>
      </c>
      <c r="P189" s="4" t="s">
        <v>33</v>
      </c>
      <c r="Q189" s="4">
        <v>0</v>
      </c>
      <c r="R189" s="9">
        <v>45081.0000115741</v>
      </c>
      <c r="S189" s="6">
        <v>45085</v>
      </c>
      <c r="T189" s="4" t="s">
        <v>34</v>
      </c>
      <c r="U189" s="4">
        <v>381</v>
      </c>
      <c r="V189" s="4">
        <v>0</v>
      </c>
      <c r="W189" s="4">
        <v>0</v>
      </c>
      <c r="X189" s="4" t="s">
        <v>916</v>
      </c>
      <c r="Y189" s="4" t="s">
        <v>36</v>
      </c>
    </row>
    <row r="190" s="4" customFormat="1" spans="1:25">
      <c r="A190" s="4" t="s">
        <v>917</v>
      </c>
      <c r="B190" s="4" t="s">
        <v>26</v>
      </c>
      <c r="C190" s="4" t="s">
        <v>27</v>
      </c>
      <c r="D190" s="4" t="s">
        <v>907</v>
      </c>
      <c r="E190" s="4" t="s">
        <v>908</v>
      </c>
      <c r="F190" s="6">
        <v>45081</v>
      </c>
      <c r="G190" s="6">
        <v>45082</v>
      </c>
      <c r="H190" s="4">
        <v>1</v>
      </c>
      <c r="I190" s="4">
        <v>1</v>
      </c>
      <c r="J190" s="4">
        <v>1</v>
      </c>
      <c r="K190" s="4" t="s">
        <v>30</v>
      </c>
      <c r="L190" s="4">
        <v>156</v>
      </c>
      <c r="M190" s="4">
        <v>156</v>
      </c>
      <c r="N190" s="4" t="s">
        <v>918</v>
      </c>
      <c r="O190" s="4" t="s">
        <v>32</v>
      </c>
      <c r="P190" s="4" t="s">
        <v>33</v>
      </c>
      <c r="Q190" s="4">
        <v>0</v>
      </c>
      <c r="R190" s="9">
        <v>45081</v>
      </c>
      <c r="S190" s="6">
        <v>45085</v>
      </c>
      <c r="T190" s="4" t="s">
        <v>34</v>
      </c>
      <c r="U190" s="4">
        <v>156</v>
      </c>
      <c r="V190" s="4">
        <v>0</v>
      </c>
      <c r="W190" s="4">
        <v>0</v>
      </c>
      <c r="X190" s="4" t="s">
        <v>919</v>
      </c>
      <c r="Y190" s="4" t="s">
        <v>920</v>
      </c>
    </row>
    <row r="191" s="4" customFormat="1" spans="1:25">
      <c r="A191" s="4" t="s">
        <v>921</v>
      </c>
      <c r="B191" s="4" t="s">
        <v>26</v>
      </c>
      <c r="C191" s="4" t="s">
        <v>27</v>
      </c>
      <c r="D191" s="4" t="s">
        <v>581</v>
      </c>
      <c r="E191" s="4" t="s">
        <v>922</v>
      </c>
      <c r="F191" s="6">
        <v>45081</v>
      </c>
      <c r="G191" s="6">
        <v>45082</v>
      </c>
      <c r="H191" s="4">
        <v>1</v>
      </c>
      <c r="I191" s="4">
        <v>1</v>
      </c>
      <c r="J191" s="4">
        <v>1</v>
      </c>
      <c r="K191" s="4" t="s">
        <v>30</v>
      </c>
      <c r="L191" s="4">
        <v>506</v>
      </c>
      <c r="M191" s="4">
        <v>506</v>
      </c>
      <c r="N191" s="4" t="s">
        <v>923</v>
      </c>
      <c r="O191" s="4" t="s">
        <v>32</v>
      </c>
      <c r="P191" s="4" t="s">
        <v>33</v>
      </c>
      <c r="Q191" s="4">
        <v>0</v>
      </c>
      <c r="R191" s="9">
        <v>45081</v>
      </c>
      <c r="S191" s="6">
        <v>45085</v>
      </c>
      <c r="T191" s="4" t="s">
        <v>34</v>
      </c>
      <c r="U191" s="4">
        <v>506</v>
      </c>
      <c r="V191" s="4">
        <v>0</v>
      </c>
      <c r="W191" s="4">
        <v>0</v>
      </c>
      <c r="X191" s="4" t="s">
        <v>924</v>
      </c>
      <c r="Y191" s="4" t="s">
        <v>925</v>
      </c>
    </row>
    <row r="192" s="4" customFormat="1" spans="1:25">
      <c r="A192" s="4" t="s">
        <v>926</v>
      </c>
      <c r="B192" s="4" t="s">
        <v>26</v>
      </c>
      <c r="C192" s="4" t="s">
        <v>27</v>
      </c>
      <c r="D192" s="4" t="s">
        <v>927</v>
      </c>
      <c r="E192" s="4" t="s">
        <v>124</v>
      </c>
      <c r="F192" s="6">
        <v>45081</v>
      </c>
      <c r="G192" s="6">
        <v>45082</v>
      </c>
      <c r="H192" s="4">
        <v>1</v>
      </c>
      <c r="I192" s="4">
        <v>1</v>
      </c>
      <c r="J192" s="4">
        <v>1</v>
      </c>
      <c r="K192" s="4" t="s">
        <v>30</v>
      </c>
      <c r="L192" s="4">
        <v>230</v>
      </c>
      <c r="M192" s="4">
        <v>230</v>
      </c>
      <c r="N192" s="4" t="s">
        <v>928</v>
      </c>
      <c r="O192" s="4" t="s">
        <v>32</v>
      </c>
      <c r="P192" s="4" t="s">
        <v>33</v>
      </c>
      <c r="Q192" s="4">
        <v>0</v>
      </c>
      <c r="R192" s="9">
        <v>45081</v>
      </c>
      <c r="S192" s="6">
        <v>45085</v>
      </c>
      <c r="T192" s="4" t="s">
        <v>34</v>
      </c>
      <c r="U192" s="4">
        <v>230</v>
      </c>
      <c r="V192" s="4">
        <v>0</v>
      </c>
      <c r="W192" s="4">
        <v>0</v>
      </c>
      <c r="X192" s="4" t="s">
        <v>929</v>
      </c>
      <c r="Y192" s="4" t="s">
        <v>36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931</v>
      </c>
      <c r="E193" s="4" t="s">
        <v>809</v>
      </c>
      <c r="F193" s="6">
        <v>45081</v>
      </c>
      <c r="G193" s="6">
        <v>45082</v>
      </c>
      <c r="H193" s="4">
        <v>1</v>
      </c>
      <c r="I193" s="4">
        <v>1</v>
      </c>
      <c r="J193" s="4">
        <v>1</v>
      </c>
      <c r="K193" s="4" t="s">
        <v>30</v>
      </c>
      <c r="L193" s="4">
        <v>551</v>
      </c>
      <c r="M193" s="4">
        <v>551</v>
      </c>
      <c r="N193" s="4" t="s">
        <v>932</v>
      </c>
      <c r="O193" s="4" t="s">
        <v>32</v>
      </c>
      <c r="P193" s="4" t="s">
        <v>33</v>
      </c>
      <c r="Q193" s="4">
        <v>0</v>
      </c>
      <c r="R193" s="9">
        <v>45081</v>
      </c>
      <c r="S193" s="6">
        <v>45085</v>
      </c>
      <c r="T193" s="4" t="s">
        <v>34</v>
      </c>
      <c r="U193" s="4">
        <v>551</v>
      </c>
      <c r="V193" s="4">
        <v>0</v>
      </c>
      <c r="W193" s="4">
        <v>0</v>
      </c>
      <c r="X193" s="4" t="s">
        <v>933</v>
      </c>
      <c r="Y193" s="4" t="s">
        <v>934</v>
      </c>
    </row>
    <row r="194" s="4" customFormat="1" spans="1:25">
      <c r="A194" s="4" t="s">
        <v>935</v>
      </c>
      <c r="B194" s="4" t="s">
        <v>26</v>
      </c>
      <c r="C194" s="4" t="s">
        <v>27</v>
      </c>
      <c r="D194" s="4" t="s">
        <v>936</v>
      </c>
      <c r="E194" s="4" t="s">
        <v>937</v>
      </c>
      <c r="F194" s="6">
        <v>45081</v>
      </c>
      <c r="G194" s="6">
        <v>45082</v>
      </c>
      <c r="H194" s="4">
        <v>1</v>
      </c>
      <c r="I194" s="4">
        <v>1</v>
      </c>
      <c r="J194" s="4">
        <v>1</v>
      </c>
      <c r="K194" s="4" t="s">
        <v>30</v>
      </c>
      <c r="L194" s="4">
        <v>629</v>
      </c>
      <c r="M194" s="4">
        <v>629</v>
      </c>
      <c r="N194" s="4" t="s">
        <v>938</v>
      </c>
      <c r="O194" s="4" t="s">
        <v>32</v>
      </c>
      <c r="P194" s="4" t="s">
        <v>33</v>
      </c>
      <c r="Q194" s="4">
        <v>0</v>
      </c>
      <c r="R194" s="9">
        <v>45081</v>
      </c>
      <c r="S194" s="6">
        <v>45085</v>
      </c>
      <c r="T194" s="4" t="s">
        <v>34</v>
      </c>
      <c r="U194" s="4">
        <v>629</v>
      </c>
      <c r="V194" s="4">
        <v>0</v>
      </c>
      <c r="W194" s="4">
        <v>0</v>
      </c>
      <c r="X194" s="4" t="s">
        <v>939</v>
      </c>
      <c r="Y194" s="4" t="s">
        <v>36</v>
      </c>
    </row>
    <row r="195" s="4" customFormat="1" spans="1:25">
      <c r="A195" s="4" t="s">
        <v>940</v>
      </c>
      <c r="B195" s="4" t="s">
        <v>26</v>
      </c>
      <c r="C195" s="4" t="s">
        <v>27</v>
      </c>
      <c r="D195" s="4" t="s">
        <v>941</v>
      </c>
      <c r="E195" s="4" t="s">
        <v>942</v>
      </c>
      <c r="F195" s="6">
        <v>45081</v>
      </c>
      <c r="G195" s="6">
        <v>45082</v>
      </c>
      <c r="H195" s="4">
        <v>1</v>
      </c>
      <c r="I195" s="4">
        <v>1</v>
      </c>
      <c r="J195" s="4">
        <v>1</v>
      </c>
      <c r="K195" s="4" t="s">
        <v>30</v>
      </c>
      <c r="L195" s="4">
        <v>244</v>
      </c>
      <c r="M195" s="4">
        <v>244</v>
      </c>
      <c r="N195" s="4" t="s">
        <v>943</v>
      </c>
      <c r="O195" s="4" t="s">
        <v>32</v>
      </c>
      <c r="P195" s="4" t="s">
        <v>33</v>
      </c>
      <c r="Q195" s="4">
        <v>0</v>
      </c>
      <c r="R195" s="9">
        <v>45081</v>
      </c>
      <c r="S195" s="6">
        <v>45085</v>
      </c>
      <c r="T195" s="4" t="s">
        <v>34</v>
      </c>
      <c r="U195" s="4">
        <v>244</v>
      </c>
      <c r="V195" s="4">
        <v>0</v>
      </c>
      <c r="W195" s="4">
        <v>0</v>
      </c>
      <c r="X195" s="4" t="s">
        <v>944</v>
      </c>
      <c r="Y195" s="4" t="s">
        <v>36</v>
      </c>
    </row>
    <row r="196" s="4" customFormat="1" spans="1:25">
      <c r="A196" s="4" t="s">
        <v>945</v>
      </c>
      <c r="B196" s="4" t="s">
        <v>26</v>
      </c>
      <c r="C196" s="4" t="s">
        <v>27</v>
      </c>
      <c r="D196" s="4" t="s">
        <v>946</v>
      </c>
      <c r="E196" s="4" t="s">
        <v>947</v>
      </c>
      <c r="F196" s="6">
        <v>45081</v>
      </c>
      <c r="G196" s="6">
        <v>45082</v>
      </c>
      <c r="H196" s="4">
        <v>1</v>
      </c>
      <c r="I196" s="4">
        <v>1</v>
      </c>
      <c r="J196" s="4">
        <v>1</v>
      </c>
      <c r="K196" s="4" t="s">
        <v>30</v>
      </c>
      <c r="L196" s="4">
        <v>497</v>
      </c>
      <c r="M196" s="4">
        <v>497</v>
      </c>
      <c r="N196" s="4" t="s">
        <v>948</v>
      </c>
      <c r="O196" s="4" t="s">
        <v>32</v>
      </c>
      <c r="P196" s="4" t="s">
        <v>33</v>
      </c>
      <c r="Q196" s="4">
        <v>0</v>
      </c>
      <c r="R196" s="9">
        <v>45081</v>
      </c>
      <c r="S196" s="6">
        <v>45085</v>
      </c>
      <c r="T196" s="4" t="s">
        <v>34</v>
      </c>
      <c r="U196" s="4">
        <v>497</v>
      </c>
      <c r="V196" s="4">
        <v>0</v>
      </c>
      <c r="W196" s="4">
        <v>0</v>
      </c>
      <c r="X196" s="4" t="s">
        <v>949</v>
      </c>
      <c r="Y196" s="4" t="s">
        <v>36</v>
      </c>
    </row>
    <row r="197" s="4" customFormat="1" spans="1:25">
      <c r="A197" s="4" t="s">
        <v>950</v>
      </c>
      <c r="B197" s="4" t="s">
        <v>26</v>
      </c>
      <c r="C197" s="4" t="s">
        <v>27</v>
      </c>
      <c r="D197" s="4" t="s">
        <v>951</v>
      </c>
      <c r="E197" s="4" t="s">
        <v>60</v>
      </c>
      <c r="F197" s="6">
        <v>45081</v>
      </c>
      <c r="G197" s="6">
        <v>45082</v>
      </c>
      <c r="H197" s="4">
        <v>1</v>
      </c>
      <c r="I197" s="4">
        <v>1</v>
      </c>
      <c r="J197" s="4">
        <v>1</v>
      </c>
      <c r="K197" s="4" t="s">
        <v>30</v>
      </c>
      <c r="L197" s="4">
        <v>269</v>
      </c>
      <c r="M197" s="4">
        <v>269</v>
      </c>
      <c r="N197" s="4" t="s">
        <v>952</v>
      </c>
      <c r="O197" s="4" t="s">
        <v>32</v>
      </c>
      <c r="P197" s="4" t="s">
        <v>33</v>
      </c>
      <c r="Q197" s="4">
        <v>0</v>
      </c>
      <c r="R197" s="9">
        <v>45081</v>
      </c>
      <c r="S197" s="6">
        <v>45085</v>
      </c>
      <c r="T197" s="4" t="s">
        <v>34</v>
      </c>
      <c r="U197" s="4">
        <v>269</v>
      </c>
      <c r="V197" s="4">
        <v>0</v>
      </c>
      <c r="W197" s="4">
        <v>0</v>
      </c>
      <c r="X197" s="4" t="s">
        <v>953</v>
      </c>
      <c r="Y197" s="4" t="s">
        <v>954</v>
      </c>
    </row>
    <row r="198" s="4" customFormat="1" spans="1:25">
      <c r="A198" s="4" t="s">
        <v>955</v>
      </c>
      <c r="B198" s="4" t="s">
        <v>26</v>
      </c>
      <c r="C198" s="4" t="s">
        <v>27</v>
      </c>
      <c r="D198" s="4" t="s">
        <v>956</v>
      </c>
      <c r="E198" s="4" t="s">
        <v>957</v>
      </c>
      <c r="F198" s="6">
        <v>45081</v>
      </c>
      <c r="G198" s="6">
        <v>45082</v>
      </c>
      <c r="H198" s="4">
        <v>1</v>
      </c>
      <c r="I198" s="4">
        <v>1</v>
      </c>
      <c r="J198" s="4">
        <v>1</v>
      </c>
      <c r="K198" s="4" t="s">
        <v>30</v>
      </c>
      <c r="L198" s="4">
        <v>248</v>
      </c>
      <c r="M198" s="4">
        <v>248</v>
      </c>
      <c r="N198" s="4" t="s">
        <v>958</v>
      </c>
      <c r="O198" s="4" t="s">
        <v>32</v>
      </c>
      <c r="P198" s="4" t="s">
        <v>33</v>
      </c>
      <c r="Q198" s="4">
        <v>0</v>
      </c>
      <c r="R198" s="9">
        <v>45081</v>
      </c>
      <c r="S198" s="6">
        <v>45085</v>
      </c>
      <c r="T198" s="4" t="s">
        <v>34</v>
      </c>
      <c r="U198" s="4">
        <v>248</v>
      </c>
      <c r="V198" s="4">
        <v>0</v>
      </c>
      <c r="W198" s="4">
        <v>0</v>
      </c>
      <c r="X198" s="4" t="s">
        <v>959</v>
      </c>
      <c r="Y198" s="4" t="s">
        <v>960</v>
      </c>
    </row>
    <row r="199" s="4" customFormat="1" spans="1:25">
      <c r="A199" s="4" t="s">
        <v>961</v>
      </c>
      <c r="B199" s="4" t="s">
        <v>26</v>
      </c>
      <c r="C199" s="4" t="s">
        <v>27</v>
      </c>
      <c r="D199" s="4" t="s">
        <v>962</v>
      </c>
      <c r="E199" s="4" t="s">
        <v>963</v>
      </c>
      <c r="F199" s="6">
        <v>45081</v>
      </c>
      <c r="G199" s="6">
        <v>45082</v>
      </c>
      <c r="H199" s="4">
        <v>1</v>
      </c>
      <c r="I199" s="4">
        <v>1</v>
      </c>
      <c r="J199" s="4">
        <v>1</v>
      </c>
      <c r="K199" s="4" t="s">
        <v>30</v>
      </c>
      <c r="L199" s="4">
        <v>128</v>
      </c>
      <c r="M199" s="4">
        <v>128</v>
      </c>
      <c r="N199" s="4" t="s">
        <v>964</v>
      </c>
      <c r="O199" s="4" t="s">
        <v>32</v>
      </c>
      <c r="P199" s="4" t="s">
        <v>33</v>
      </c>
      <c r="Q199" s="4">
        <v>0</v>
      </c>
      <c r="R199" s="9">
        <v>45081</v>
      </c>
      <c r="S199" s="6">
        <v>45085</v>
      </c>
      <c r="T199" s="4" t="s">
        <v>34</v>
      </c>
      <c r="U199" s="4">
        <v>128</v>
      </c>
      <c r="V199" s="4">
        <v>0</v>
      </c>
      <c r="W199" s="4">
        <v>0</v>
      </c>
      <c r="X199" s="4" t="s">
        <v>965</v>
      </c>
      <c r="Y199" s="4" t="s">
        <v>966</v>
      </c>
    </row>
    <row r="200" s="4" customFormat="1" spans="1:25">
      <c r="A200" s="4" t="s">
        <v>967</v>
      </c>
      <c r="B200" s="4" t="s">
        <v>26</v>
      </c>
      <c r="C200" s="4" t="s">
        <v>27</v>
      </c>
      <c r="D200" s="4" t="s">
        <v>968</v>
      </c>
      <c r="E200" s="4" t="s">
        <v>694</v>
      </c>
      <c r="F200" s="6">
        <v>45081</v>
      </c>
      <c r="G200" s="6">
        <v>45082</v>
      </c>
      <c r="H200" s="4">
        <v>1</v>
      </c>
      <c r="I200" s="4">
        <v>1</v>
      </c>
      <c r="J200" s="4">
        <v>1</v>
      </c>
      <c r="K200" s="4" t="s">
        <v>30</v>
      </c>
      <c r="L200" s="4">
        <v>288</v>
      </c>
      <c r="M200" s="4">
        <v>288</v>
      </c>
      <c r="N200" s="4" t="s">
        <v>969</v>
      </c>
      <c r="O200" s="4" t="s">
        <v>32</v>
      </c>
      <c r="P200" s="4" t="s">
        <v>33</v>
      </c>
      <c r="Q200" s="4">
        <v>0</v>
      </c>
      <c r="R200" s="9">
        <v>45081</v>
      </c>
      <c r="S200" s="6">
        <v>45085</v>
      </c>
      <c r="T200" s="4" t="s">
        <v>34</v>
      </c>
      <c r="U200" s="4">
        <v>288</v>
      </c>
      <c r="V200" s="4">
        <v>0</v>
      </c>
      <c r="W200" s="4">
        <v>0</v>
      </c>
      <c r="X200" s="4" t="s">
        <v>36</v>
      </c>
      <c r="Y200" s="4" t="s">
        <v>970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972</v>
      </c>
      <c r="E201" s="4" t="s">
        <v>973</v>
      </c>
      <c r="F201" s="6">
        <v>45081</v>
      </c>
      <c r="G201" s="6">
        <v>45082</v>
      </c>
      <c r="H201" s="4">
        <v>1</v>
      </c>
      <c r="I201" s="4">
        <v>1</v>
      </c>
      <c r="J201" s="4">
        <v>1</v>
      </c>
      <c r="K201" s="4" t="s">
        <v>30</v>
      </c>
      <c r="L201" s="4">
        <v>397</v>
      </c>
      <c r="M201" s="4">
        <v>397</v>
      </c>
      <c r="N201" s="4" t="s">
        <v>974</v>
      </c>
      <c r="O201" s="4" t="s">
        <v>32</v>
      </c>
      <c r="P201" s="4" t="s">
        <v>33</v>
      </c>
      <c r="Q201" s="4">
        <v>0</v>
      </c>
      <c r="R201" s="9">
        <v>45081</v>
      </c>
      <c r="S201" s="6">
        <v>45085</v>
      </c>
      <c r="T201" s="4" t="s">
        <v>34</v>
      </c>
      <c r="U201" s="4">
        <v>397</v>
      </c>
      <c r="V201" s="4">
        <v>0</v>
      </c>
      <c r="W201" s="4">
        <v>0</v>
      </c>
      <c r="X201" s="4" t="s">
        <v>975</v>
      </c>
      <c r="Y201" s="4" t="s">
        <v>976</v>
      </c>
    </row>
    <row r="202" s="4" customFormat="1" spans="1:25">
      <c r="A202" s="4" t="s">
        <v>977</v>
      </c>
      <c r="B202" s="4" t="s">
        <v>26</v>
      </c>
      <c r="C202" s="4" t="s">
        <v>27</v>
      </c>
      <c r="D202" s="4" t="s">
        <v>96</v>
      </c>
      <c r="E202" s="4" t="s">
        <v>97</v>
      </c>
      <c r="F202" s="6">
        <v>45081</v>
      </c>
      <c r="G202" s="6">
        <v>45082</v>
      </c>
      <c r="H202" s="4">
        <v>1</v>
      </c>
      <c r="I202" s="4">
        <v>1</v>
      </c>
      <c r="J202" s="4">
        <v>1</v>
      </c>
      <c r="K202" s="4" t="s">
        <v>30</v>
      </c>
      <c r="L202" s="4">
        <v>183</v>
      </c>
      <c r="M202" s="4">
        <v>183</v>
      </c>
      <c r="N202" s="4" t="s">
        <v>978</v>
      </c>
      <c r="O202" s="4" t="s">
        <v>32</v>
      </c>
      <c r="P202" s="4" t="s">
        <v>33</v>
      </c>
      <c r="Q202" s="4">
        <v>0</v>
      </c>
      <c r="R202" s="9">
        <v>45081</v>
      </c>
      <c r="S202" s="6">
        <v>45085</v>
      </c>
      <c r="T202" s="4" t="s">
        <v>34</v>
      </c>
      <c r="U202" s="4">
        <v>183</v>
      </c>
      <c r="V202" s="4">
        <v>0</v>
      </c>
      <c r="W202" s="4">
        <v>0</v>
      </c>
      <c r="X202" s="4" t="s">
        <v>979</v>
      </c>
      <c r="Y202" s="4" t="s">
        <v>36</v>
      </c>
    </row>
    <row r="203" s="4" customFormat="1" spans="1:25">
      <c r="A203" s="4" t="s">
        <v>980</v>
      </c>
      <c r="B203" s="4" t="s">
        <v>26</v>
      </c>
      <c r="C203" s="4" t="s">
        <v>27</v>
      </c>
      <c r="D203" s="4" t="s">
        <v>981</v>
      </c>
      <c r="E203" s="4" t="s">
        <v>982</v>
      </c>
      <c r="F203" s="6">
        <v>45081</v>
      </c>
      <c r="G203" s="6">
        <v>45082</v>
      </c>
      <c r="H203" s="4">
        <v>1</v>
      </c>
      <c r="I203" s="4">
        <v>1</v>
      </c>
      <c r="J203" s="4">
        <v>1</v>
      </c>
      <c r="K203" s="4" t="s">
        <v>30</v>
      </c>
      <c r="L203" s="4">
        <v>182</v>
      </c>
      <c r="M203" s="4">
        <v>182</v>
      </c>
      <c r="N203" s="4" t="s">
        <v>983</v>
      </c>
      <c r="O203" s="4" t="s">
        <v>32</v>
      </c>
      <c r="P203" s="4" t="s">
        <v>33</v>
      </c>
      <c r="Q203" s="4">
        <v>0</v>
      </c>
      <c r="R203" s="9">
        <v>45081</v>
      </c>
      <c r="S203" s="6">
        <v>45085</v>
      </c>
      <c r="T203" s="4" t="s">
        <v>34</v>
      </c>
      <c r="U203" s="4">
        <v>182</v>
      </c>
      <c r="V203" s="4">
        <v>0</v>
      </c>
      <c r="W203" s="4">
        <v>0</v>
      </c>
      <c r="X203" s="4" t="s">
        <v>984</v>
      </c>
      <c r="Y203" s="4" t="s">
        <v>36</v>
      </c>
    </row>
    <row r="204" s="4" customFormat="1" spans="1:25">
      <c r="A204" s="4" t="s">
        <v>985</v>
      </c>
      <c r="B204" s="4" t="s">
        <v>26</v>
      </c>
      <c r="C204" s="4" t="s">
        <v>27</v>
      </c>
      <c r="D204" s="4" t="s">
        <v>986</v>
      </c>
      <c r="E204" s="4" t="s">
        <v>871</v>
      </c>
      <c r="F204" s="6">
        <v>45081</v>
      </c>
      <c r="G204" s="6">
        <v>45082</v>
      </c>
      <c r="H204" s="4">
        <v>2</v>
      </c>
      <c r="I204" s="4">
        <v>1</v>
      </c>
      <c r="J204" s="4">
        <v>2</v>
      </c>
      <c r="K204" s="4" t="s">
        <v>30</v>
      </c>
      <c r="L204" s="4">
        <v>262</v>
      </c>
      <c r="M204" s="4">
        <v>262</v>
      </c>
      <c r="N204" s="4" t="s">
        <v>987</v>
      </c>
      <c r="O204" s="4" t="s">
        <v>32</v>
      </c>
      <c r="P204" s="4" t="s">
        <v>33</v>
      </c>
      <c r="Q204" s="4">
        <v>0</v>
      </c>
      <c r="R204" s="9">
        <v>45081</v>
      </c>
      <c r="S204" s="6">
        <v>45085</v>
      </c>
      <c r="T204" s="4" t="s">
        <v>34</v>
      </c>
      <c r="U204" s="4">
        <v>262</v>
      </c>
      <c r="V204" s="4">
        <v>0</v>
      </c>
      <c r="W204" s="4">
        <v>0</v>
      </c>
      <c r="X204" s="4" t="s">
        <v>988</v>
      </c>
      <c r="Y204" s="4" t="s">
        <v>36</v>
      </c>
    </row>
    <row r="205" s="4" customFormat="1" spans="1:25">
      <c r="A205" s="4" t="s">
        <v>989</v>
      </c>
      <c r="B205" s="4" t="s">
        <v>26</v>
      </c>
      <c r="C205" s="4" t="s">
        <v>27</v>
      </c>
      <c r="D205" s="4" t="s">
        <v>990</v>
      </c>
      <c r="E205" s="4" t="s">
        <v>991</v>
      </c>
      <c r="F205" s="6">
        <v>45081</v>
      </c>
      <c r="G205" s="6">
        <v>45082</v>
      </c>
      <c r="H205" s="4">
        <v>1</v>
      </c>
      <c r="I205" s="4">
        <v>1</v>
      </c>
      <c r="J205" s="4">
        <v>1</v>
      </c>
      <c r="K205" s="4" t="s">
        <v>30</v>
      </c>
      <c r="L205" s="4">
        <v>1222</v>
      </c>
      <c r="M205" s="4">
        <v>1222</v>
      </c>
      <c r="N205" s="4" t="s">
        <v>992</v>
      </c>
      <c r="O205" s="4" t="s">
        <v>32</v>
      </c>
      <c r="P205" s="4" t="s">
        <v>33</v>
      </c>
      <c r="Q205" s="4">
        <v>0</v>
      </c>
      <c r="R205" s="9">
        <v>45081</v>
      </c>
      <c r="S205" s="6">
        <v>45085</v>
      </c>
      <c r="T205" s="4" t="s">
        <v>34</v>
      </c>
      <c r="U205" s="4">
        <v>1222</v>
      </c>
      <c r="V205" s="4">
        <v>0</v>
      </c>
      <c r="W205" s="4">
        <v>0</v>
      </c>
      <c r="X205" s="4" t="s">
        <v>993</v>
      </c>
      <c r="Y205" s="4" t="s">
        <v>36</v>
      </c>
    </row>
    <row r="206" s="4" customFormat="1" spans="1:25">
      <c r="A206" s="4" t="s">
        <v>994</v>
      </c>
      <c r="B206" s="4" t="s">
        <v>26</v>
      </c>
      <c r="C206" s="4" t="s">
        <v>27</v>
      </c>
      <c r="D206" s="4" t="s">
        <v>995</v>
      </c>
      <c r="E206" s="4" t="s">
        <v>996</v>
      </c>
      <c r="F206" s="6">
        <v>45081</v>
      </c>
      <c r="G206" s="6">
        <v>45082</v>
      </c>
      <c r="H206" s="4">
        <v>1</v>
      </c>
      <c r="I206" s="4">
        <v>1</v>
      </c>
      <c r="J206" s="4">
        <v>1</v>
      </c>
      <c r="K206" s="4" t="s">
        <v>30</v>
      </c>
      <c r="L206" s="4">
        <v>259</v>
      </c>
      <c r="M206" s="4">
        <v>259</v>
      </c>
      <c r="N206" s="4" t="s">
        <v>997</v>
      </c>
      <c r="O206" s="4" t="s">
        <v>32</v>
      </c>
      <c r="P206" s="4" t="s">
        <v>33</v>
      </c>
      <c r="Q206" s="4">
        <v>0</v>
      </c>
      <c r="R206" s="9">
        <v>45081</v>
      </c>
      <c r="S206" s="6">
        <v>45085</v>
      </c>
      <c r="T206" s="4" t="s">
        <v>34</v>
      </c>
      <c r="U206" s="4">
        <v>259</v>
      </c>
      <c r="V206" s="4">
        <v>0</v>
      </c>
      <c r="W206" s="4">
        <v>0</v>
      </c>
      <c r="X206" s="4" t="s">
        <v>998</v>
      </c>
      <c r="Y206" s="4" t="s">
        <v>999</v>
      </c>
    </row>
    <row r="207" s="4" customFormat="1" spans="1:25">
      <c r="A207" s="4" t="s">
        <v>1000</v>
      </c>
      <c r="B207" s="4" t="s">
        <v>26</v>
      </c>
      <c r="C207" s="4" t="s">
        <v>27</v>
      </c>
      <c r="D207" s="4" t="s">
        <v>1001</v>
      </c>
      <c r="E207" s="4" t="s">
        <v>1002</v>
      </c>
      <c r="F207" s="6">
        <v>45081</v>
      </c>
      <c r="G207" s="6">
        <v>45082</v>
      </c>
      <c r="H207" s="4">
        <v>1</v>
      </c>
      <c r="I207" s="4">
        <v>1</v>
      </c>
      <c r="J207" s="4">
        <v>1</v>
      </c>
      <c r="K207" s="4" t="s">
        <v>30</v>
      </c>
      <c r="L207" s="4">
        <v>860</v>
      </c>
      <c r="M207" s="4">
        <v>860</v>
      </c>
      <c r="N207" s="4" t="s">
        <v>1003</v>
      </c>
      <c r="O207" s="4" t="s">
        <v>32</v>
      </c>
      <c r="P207" s="4" t="s">
        <v>33</v>
      </c>
      <c r="Q207" s="4">
        <v>0</v>
      </c>
      <c r="R207" s="9">
        <v>45081</v>
      </c>
      <c r="S207" s="6">
        <v>45085</v>
      </c>
      <c r="T207" s="4" t="s">
        <v>34</v>
      </c>
      <c r="U207" s="4">
        <v>860</v>
      </c>
      <c r="V207" s="4">
        <v>0</v>
      </c>
      <c r="W207" s="4">
        <v>0</v>
      </c>
      <c r="X207" s="4" t="s">
        <v>1004</v>
      </c>
      <c r="Y207" s="4" t="s">
        <v>36</v>
      </c>
    </row>
    <row r="208" s="4" customFormat="1" spans="1:25">
      <c r="A208" s="4" t="s">
        <v>1005</v>
      </c>
      <c r="B208" s="4" t="s">
        <v>26</v>
      </c>
      <c r="C208" s="4" t="s">
        <v>27</v>
      </c>
      <c r="D208" s="4" t="s">
        <v>1006</v>
      </c>
      <c r="E208" s="4" t="s">
        <v>1007</v>
      </c>
      <c r="F208" s="6">
        <v>45081</v>
      </c>
      <c r="G208" s="6">
        <v>45082</v>
      </c>
      <c r="H208" s="4">
        <v>1</v>
      </c>
      <c r="I208" s="4">
        <v>1</v>
      </c>
      <c r="J208" s="4">
        <v>1</v>
      </c>
      <c r="K208" s="4" t="s">
        <v>30</v>
      </c>
      <c r="L208" s="4">
        <v>588</v>
      </c>
      <c r="M208" s="4">
        <v>588</v>
      </c>
      <c r="N208" s="4" t="s">
        <v>1008</v>
      </c>
      <c r="O208" s="4" t="s">
        <v>32</v>
      </c>
      <c r="P208" s="4" t="s">
        <v>33</v>
      </c>
      <c r="Q208" s="4">
        <v>0</v>
      </c>
      <c r="R208" s="9">
        <v>45081</v>
      </c>
      <c r="S208" s="6">
        <v>45085</v>
      </c>
      <c r="T208" s="4" t="s">
        <v>34</v>
      </c>
      <c r="U208" s="4">
        <v>588</v>
      </c>
      <c r="V208" s="4">
        <v>0</v>
      </c>
      <c r="W208" s="4">
        <v>0</v>
      </c>
      <c r="X208" s="4" t="s">
        <v>1009</v>
      </c>
      <c r="Y208" s="4" t="s">
        <v>36</v>
      </c>
    </row>
    <row r="209" s="4" customFormat="1" spans="1:25">
      <c r="A209" s="4" t="s">
        <v>989</v>
      </c>
      <c r="B209" s="4" t="s">
        <v>26</v>
      </c>
      <c r="C209" s="4" t="s">
        <v>88</v>
      </c>
      <c r="D209" s="4" t="s">
        <v>990</v>
      </c>
      <c r="E209" s="4" t="s">
        <v>991</v>
      </c>
      <c r="F209" s="6">
        <v>45081</v>
      </c>
      <c r="G209" s="6">
        <v>45082</v>
      </c>
      <c r="H209" s="4">
        <v>1</v>
      </c>
      <c r="I209" s="4">
        <v>1</v>
      </c>
      <c r="J209" s="4">
        <v>1</v>
      </c>
      <c r="K209" s="4" t="s">
        <v>30</v>
      </c>
      <c r="L209" s="4">
        <v>-1222</v>
      </c>
      <c r="M209" s="4">
        <v>-1222</v>
      </c>
      <c r="N209" s="4" t="s">
        <v>992</v>
      </c>
      <c r="O209" s="4" t="s">
        <v>32</v>
      </c>
      <c r="P209" s="4" t="s">
        <v>33</v>
      </c>
      <c r="Q209" s="4">
        <v>0</v>
      </c>
      <c r="R209" s="9">
        <v>45081</v>
      </c>
      <c r="S209" s="6">
        <v>45085</v>
      </c>
      <c r="T209" s="4" t="s">
        <v>34</v>
      </c>
      <c r="U209" s="4">
        <v>-1222</v>
      </c>
      <c r="V209" s="4">
        <v>0</v>
      </c>
      <c r="W209" s="4">
        <v>0</v>
      </c>
      <c r="X209" s="4" t="s">
        <v>993</v>
      </c>
      <c r="Y209" s="4" t="s">
        <v>36</v>
      </c>
    </row>
    <row r="210" s="4" customFormat="1" spans="1:25">
      <c r="A210" s="4" t="s">
        <v>1010</v>
      </c>
      <c r="B210" s="4" t="s">
        <v>26</v>
      </c>
      <c r="C210" s="4" t="s">
        <v>27</v>
      </c>
      <c r="D210" s="4" t="s">
        <v>813</v>
      </c>
      <c r="E210" s="4" t="s">
        <v>1011</v>
      </c>
      <c r="F210" s="6">
        <v>45081</v>
      </c>
      <c r="G210" s="6">
        <v>45082</v>
      </c>
      <c r="H210" s="4">
        <v>1</v>
      </c>
      <c r="I210" s="4">
        <v>1</v>
      </c>
      <c r="J210" s="4">
        <v>1</v>
      </c>
      <c r="K210" s="4" t="s">
        <v>30</v>
      </c>
      <c r="L210" s="4">
        <v>226</v>
      </c>
      <c r="M210" s="4">
        <v>226</v>
      </c>
      <c r="N210" s="4" t="s">
        <v>1012</v>
      </c>
      <c r="O210" s="4" t="s">
        <v>32</v>
      </c>
      <c r="P210" s="4" t="s">
        <v>33</v>
      </c>
      <c r="Q210" s="4">
        <v>0</v>
      </c>
      <c r="R210" s="9">
        <v>45081</v>
      </c>
      <c r="S210" s="6">
        <v>45085</v>
      </c>
      <c r="T210" s="4" t="s">
        <v>34</v>
      </c>
      <c r="U210" s="4">
        <v>226</v>
      </c>
      <c r="V210" s="4">
        <v>0</v>
      </c>
      <c r="W210" s="4">
        <v>0</v>
      </c>
      <c r="X210" s="4" t="s">
        <v>1013</v>
      </c>
      <c r="Y210" s="4" t="s">
        <v>1014</v>
      </c>
    </row>
    <row r="211" s="4" customFormat="1" spans="1:26">
      <c r="A211" s="4" t="s">
        <v>1015</v>
      </c>
      <c r="B211" s="4" t="s">
        <v>26</v>
      </c>
      <c r="C211" s="4" t="s">
        <v>27</v>
      </c>
      <c r="D211" s="4" t="s">
        <v>995</v>
      </c>
      <c r="E211" s="4" t="s">
        <v>996</v>
      </c>
      <c r="F211" s="6">
        <v>45081</v>
      </c>
      <c r="G211" s="6">
        <v>45082</v>
      </c>
      <c r="H211" s="4">
        <v>2</v>
      </c>
      <c r="I211" s="4">
        <v>1</v>
      </c>
      <c r="J211" s="4">
        <v>2</v>
      </c>
      <c r="K211" s="4" t="s">
        <v>30</v>
      </c>
      <c r="L211" s="4">
        <v>518</v>
      </c>
      <c r="M211" s="4">
        <v>518</v>
      </c>
      <c r="N211" s="4" t="s">
        <v>1016</v>
      </c>
      <c r="O211" s="4" t="s">
        <v>32</v>
      </c>
      <c r="P211" s="4" t="s">
        <v>33</v>
      </c>
      <c r="Q211" s="4">
        <v>0</v>
      </c>
      <c r="R211" s="9">
        <v>45081</v>
      </c>
      <c r="S211" s="6">
        <v>45085</v>
      </c>
      <c r="T211" s="4" t="s">
        <v>34</v>
      </c>
      <c r="U211" s="4">
        <v>518</v>
      </c>
      <c r="V211" s="4">
        <v>0</v>
      </c>
      <c r="W211" s="4">
        <v>0</v>
      </c>
      <c r="X211" s="4" t="s">
        <v>1017</v>
      </c>
      <c r="Y211" s="4">
        <v>-21632508</v>
      </c>
      <c r="Z211" s="4" t="s">
        <v>1018</v>
      </c>
    </row>
    <row r="212" s="4" customFormat="1" spans="1:25">
      <c r="A212" s="4" t="s">
        <v>1019</v>
      </c>
      <c r="B212" s="4" t="s">
        <v>26</v>
      </c>
      <c r="C212" s="4" t="s">
        <v>27</v>
      </c>
      <c r="D212" s="4" t="s">
        <v>1020</v>
      </c>
      <c r="E212" s="4" t="s">
        <v>1021</v>
      </c>
      <c r="F212" s="6">
        <v>45081</v>
      </c>
      <c r="G212" s="6">
        <v>45082</v>
      </c>
      <c r="H212" s="4">
        <v>1</v>
      </c>
      <c r="I212" s="4">
        <v>1</v>
      </c>
      <c r="J212" s="4">
        <v>1</v>
      </c>
      <c r="K212" s="4" t="s">
        <v>30</v>
      </c>
      <c r="L212" s="4">
        <v>171</v>
      </c>
      <c r="M212" s="4">
        <v>171</v>
      </c>
      <c r="N212" s="4" t="s">
        <v>1022</v>
      </c>
      <c r="O212" s="4" t="s">
        <v>32</v>
      </c>
      <c r="P212" s="4" t="s">
        <v>33</v>
      </c>
      <c r="Q212" s="4">
        <v>0</v>
      </c>
      <c r="R212" s="9">
        <v>45081</v>
      </c>
      <c r="S212" s="6">
        <v>45085</v>
      </c>
      <c r="T212" s="4" t="s">
        <v>34</v>
      </c>
      <c r="U212" s="4">
        <v>171</v>
      </c>
      <c r="V212" s="4">
        <v>0</v>
      </c>
      <c r="W212" s="4">
        <v>0</v>
      </c>
      <c r="X212" s="4" t="s">
        <v>1023</v>
      </c>
      <c r="Y212" s="4" t="s">
        <v>1024</v>
      </c>
    </row>
    <row r="213" s="4" customFormat="1" spans="1:25">
      <c r="A213" s="4" t="s">
        <v>1025</v>
      </c>
      <c r="B213" s="4" t="s">
        <v>26</v>
      </c>
      <c r="C213" s="4" t="s">
        <v>27</v>
      </c>
      <c r="D213" s="4" t="s">
        <v>1026</v>
      </c>
      <c r="E213" s="4" t="s">
        <v>1027</v>
      </c>
      <c r="F213" s="6">
        <v>45081</v>
      </c>
      <c r="G213" s="6">
        <v>45082</v>
      </c>
      <c r="H213" s="4">
        <v>2</v>
      </c>
      <c r="I213" s="4">
        <v>1</v>
      </c>
      <c r="J213" s="4">
        <v>2</v>
      </c>
      <c r="K213" s="4" t="s">
        <v>30</v>
      </c>
      <c r="L213" s="4">
        <v>228</v>
      </c>
      <c r="M213" s="4">
        <v>228</v>
      </c>
      <c r="N213" s="4" t="s">
        <v>1028</v>
      </c>
      <c r="O213" s="4" t="s">
        <v>32</v>
      </c>
      <c r="P213" s="4" t="s">
        <v>33</v>
      </c>
      <c r="Q213" s="4">
        <v>0</v>
      </c>
      <c r="R213" s="9">
        <v>45081</v>
      </c>
      <c r="S213" s="6">
        <v>45085</v>
      </c>
      <c r="T213" s="4" t="s">
        <v>34</v>
      </c>
      <c r="U213" s="4">
        <v>228</v>
      </c>
      <c r="V213" s="4">
        <v>0</v>
      </c>
      <c r="W213" s="4">
        <v>0</v>
      </c>
      <c r="X213" s="4" t="s">
        <v>1029</v>
      </c>
      <c r="Y213" s="4" t="s">
        <v>36</v>
      </c>
    </row>
    <row r="214" s="4" customFormat="1" spans="1:25">
      <c r="A214" s="4" t="s">
        <v>1030</v>
      </c>
      <c r="B214" s="4" t="s">
        <v>26</v>
      </c>
      <c r="C214" s="4" t="s">
        <v>27</v>
      </c>
      <c r="D214" s="4" t="s">
        <v>968</v>
      </c>
      <c r="E214" s="4" t="s">
        <v>694</v>
      </c>
      <c r="F214" s="6">
        <v>45081</v>
      </c>
      <c r="G214" s="6">
        <v>45082</v>
      </c>
      <c r="H214" s="4">
        <v>1</v>
      </c>
      <c r="I214" s="4">
        <v>1</v>
      </c>
      <c r="J214" s="4">
        <v>1</v>
      </c>
      <c r="K214" s="4" t="s">
        <v>30</v>
      </c>
      <c r="L214" s="4">
        <v>288</v>
      </c>
      <c r="M214" s="4">
        <v>288</v>
      </c>
      <c r="N214" s="4" t="s">
        <v>1031</v>
      </c>
      <c r="O214" s="4" t="s">
        <v>32</v>
      </c>
      <c r="P214" s="4" t="s">
        <v>33</v>
      </c>
      <c r="Q214" s="4">
        <v>0</v>
      </c>
      <c r="R214" s="9">
        <v>45081</v>
      </c>
      <c r="S214" s="6">
        <v>45085</v>
      </c>
      <c r="T214" s="4" t="s">
        <v>34</v>
      </c>
      <c r="U214" s="4">
        <v>288</v>
      </c>
      <c r="V214" s="4">
        <v>0</v>
      </c>
      <c r="W214" s="4">
        <v>0</v>
      </c>
      <c r="X214" s="4" t="s">
        <v>1032</v>
      </c>
      <c r="Y214" s="4" t="s">
        <v>1033</v>
      </c>
    </row>
    <row r="215" s="4" customFormat="1" spans="1:25">
      <c r="A215" s="4" t="s">
        <v>1034</v>
      </c>
      <c r="B215" s="4" t="s">
        <v>26</v>
      </c>
      <c r="C215" s="4" t="s">
        <v>27</v>
      </c>
      <c r="D215" s="4" t="s">
        <v>1035</v>
      </c>
      <c r="E215" s="4" t="s">
        <v>1036</v>
      </c>
      <c r="F215" s="6">
        <v>45081</v>
      </c>
      <c r="G215" s="6">
        <v>45082</v>
      </c>
      <c r="H215" s="4">
        <v>1</v>
      </c>
      <c r="I215" s="4">
        <v>1</v>
      </c>
      <c r="J215" s="4">
        <v>1</v>
      </c>
      <c r="K215" s="4" t="s">
        <v>30</v>
      </c>
      <c r="L215" s="4">
        <v>365</v>
      </c>
      <c r="M215" s="4">
        <v>365</v>
      </c>
      <c r="N215" s="4" t="s">
        <v>1037</v>
      </c>
      <c r="O215" s="4" t="s">
        <v>32</v>
      </c>
      <c r="P215" s="4" t="s">
        <v>33</v>
      </c>
      <c r="Q215" s="4">
        <v>0</v>
      </c>
      <c r="R215" s="9">
        <v>45081</v>
      </c>
      <c r="S215" s="6">
        <v>45085</v>
      </c>
      <c r="T215" s="4" t="s">
        <v>34</v>
      </c>
      <c r="U215" s="4">
        <v>365</v>
      </c>
      <c r="V215" s="4">
        <v>0</v>
      </c>
      <c r="W215" s="4">
        <v>0</v>
      </c>
      <c r="X215" s="4" t="s">
        <v>1038</v>
      </c>
      <c r="Y215" s="4" t="s">
        <v>1039</v>
      </c>
    </row>
    <row r="216" s="4" customFormat="1" spans="1:25">
      <c r="A216" s="4" t="s">
        <v>1040</v>
      </c>
      <c r="B216" s="4" t="s">
        <v>26</v>
      </c>
      <c r="C216" s="4" t="s">
        <v>27</v>
      </c>
      <c r="D216" s="4" t="s">
        <v>1041</v>
      </c>
      <c r="E216" s="4" t="s">
        <v>1042</v>
      </c>
      <c r="F216" s="6">
        <v>45081</v>
      </c>
      <c r="G216" s="6">
        <v>45082</v>
      </c>
      <c r="H216" s="4">
        <v>1</v>
      </c>
      <c r="I216" s="4">
        <v>1</v>
      </c>
      <c r="J216" s="4">
        <v>1</v>
      </c>
      <c r="K216" s="4" t="s">
        <v>30</v>
      </c>
      <c r="L216" s="4">
        <v>704</v>
      </c>
      <c r="M216" s="4">
        <v>704</v>
      </c>
      <c r="N216" s="4" t="s">
        <v>1043</v>
      </c>
      <c r="O216" s="4" t="s">
        <v>32</v>
      </c>
      <c r="P216" s="4" t="s">
        <v>33</v>
      </c>
      <c r="Q216" s="4">
        <v>0</v>
      </c>
      <c r="R216" s="9">
        <v>45081</v>
      </c>
      <c r="S216" s="6">
        <v>45085</v>
      </c>
      <c r="T216" s="4" t="s">
        <v>34</v>
      </c>
      <c r="U216" s="4">
        <v>704</v>
      </c>
      <c r="V216" s="4">
        <v>0</v>
      </c>
      <c r="W216" s="4">
        <v>0</v>
      </c>
      <c r="X216" s="4" t="s">
        <v>1044</v>
      </c>
      <c r="Y216" s="4" t="s">
        <v>36</v>
      </c>
    </row>
    <row r="217" s="4" customFormat="1" spans="1:25">
      <c r="A217" s="4" t="s">
        <v>1045</v>
      </c>
      <c r="B217" s="4" t="s">
        <v>26</v>
      </c>
      <c r="C217" s="4" t="s">
        <v>1046</v>
      </c>
      <c r="D217" s="4" t="s">
        <v>1047</v>
      </c>
      <c r="E217" s="4" t="s">
        <v>182</v>
      </c>
      <c r="F217" s="6">
        <v>45061</v>
      </c>
      <c r="G217" s="6">
        <v>45064</v>
      </c>
      <c r="H217" s="4">
        <v>1</v>
      </c>
      <c r="I217" s="4">
        <v>3</v>
      </c>
      <c r="J217" s="4">
        <v>3</v>
      </c>
      <c r="K217" s="4" t="s">
        <v>30</v>
      </c>
      <c r="L217" s="4">
        <v>538</v>
      </c>
      <c r="M217" s="4">
        <v>538</v>
      </c>
      <c r="N217" s="4" t="s">
        <v>1048</v>
      </c>
      <c r="O217" s="4" t="s">
        <v>32</v>
      </c>
      <c r="P217" s="4" t="s">
        <v>33</v>
      </c>
      <c r="Q217" s="4">
        <v>0</v>
      </c>
      <c r="R217" s="9">
        <v>45050.6562962963</v>
      </c>
      <c r="S217" s="6">
        <v>45085</v>
      </c>
      <c r="T217" s="4" t="s">
        <v>34</v>
      </c>
      <c r="U217" s="4">
        <v>538</v>
      </c>
      <c r="V217" s="4">
        <v>0</v>
      </c>
      <c r="W217" s="4">
        <v>0</v>
      </c>
      <c r="X217" s="4" t="s">
        <v>1049</v>
      </c>
      <c r="Y217" s="4" t="s">
        <v>1050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5"/>
  <sheetViews>
    <sheetView tabSelected="1" workbookViewId="0">
      <selection activeCell="A203" sqref="A203:C205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1051</v>
      </c>
    </row>
    <row r="2" s="4" customFormat="1" hidden="1" spans="1:10">
      <c r="A2" s="5">
        <v>999222623459721</v>
      </c>
      <c r="B2" s="4" t="s">
        <v>27</v>
      </c>
      <c r="C2" s="6">
        <v>45080</v>
      </c>
      <c r="D2" s="6">
        <v>45082</v>
      </c>
      <c r="E2" s="4">
        <v>3416</v>
      </c>
      <c r="F2" s="4" t="str">
        <f>VLOOKUP(A2,HOP!A:L,12,0)</f>
        <v>3416.00</v>
      </c>
      <c r="G2" s="4" t="str">
        <f>VLOOKUP(A2,HOP!A:C,3,0)</f>
        <v>3017848</v>
      </c>
      <c r="H2" s="4">
        <f>E2-F2</f>
        <v>0</v>
      </c>
      <c r="I2" s="4" t="str">
        <f>$I$1&amp;G2</f>
        <v>,3017848</v>
      </c>
      <c r="J2" s="4" t="str">
        <f>VLOOKUP(A2,HOP!A:U,21,0)</f>
        <v>直连</v>
      </c>
    </row>
    <row r="3" s="4" customFormat="1" hidden="1" spans="1:10">
      <c r="A3" s="5">
        <v>999223324363589</v>
      </c>
      <c r="B3" s="4" t="s">
        <v>27</v>
      </c>
      <c r="C3" s="6">
        <v>45079</v>
      </c>
      <c r="D3" s="6">
        <v>45082</v>
      </c>
      <c r="E3" s="4">
        <v>5718</v>
      </c>
      <c r="F3" s="4" t="str">
        <f>VLOOKUP(A3,HOP!A:L,12,0)</f>
        <v>5718.00</v>
      </c>
      <c r="G3" s="4" t="str">
        <f>VLOOKUP(A3,HOP!A:C,3,0)</f>
        <v>3168005</v>
      </c>
      <c r="H3" s="4">
        <f t="shared" ref="H3:H34" si="0">E3-F3</f>
        <v>0</v>
      </c>
      <c r="I3" s="4" t="str">
        <f t="shared" ref="I3:I34" si="1">$I$1&amp;G3</f>
        <v>,3168005</v>
      </c>
      <c r="J3" s="4" t="str">
        <f>VLOOKUP(A3,HOP!A:U,21,0)</f>
        <v>直连</v>
      </c>
    </row>
    <row r="4" s="4" customFormat="1" hidden="1" spans="1:10">
      <c r="A4" s="5">
        <v>999223489544214</v>
      </c>
      <c r="B4" s="4" t="s">
        <v>27</v>
      </c>
      <c r="C4" s="6">
        <v>45080</v>
      </c>
      <c r="D4" s="6">
        <v>45082</v>
      </c>
      <c r="E4" s="4">
        <v>1670</v>
      </c>
      <c r="F4" s="4" t="str">
        <f>VLOOKUP(A4,HOP!A:L,12,0)</f>
        <v>1670.00</v>
      </c>
      <c r="G4" s="4" t="str">
        <f>VLOOKUP(A4,HOP!A:C,3,0)</f>
        <v>3198345</v>
      </c>
      <c r="H4" s="4">
        <f t="shared" si="0"/>
        <v>0</v>
      </c>
      <c r="I4" s="4" t="str">
        <f t="shared" si="1"/>
        <v>,3198345</v>
      </c>
      <c r="J4" s="4" t="str">
        <f>VLOOKUP(A4,HOP!A:U,21,0)</f>
        <v>直连</v>
      </c>
    </row>
    <row r="5" s="4" customFormat="1" hidden="1" spans="1:10">
      <c r="A5" s="5">
        <v>999223633674522</v>
      </c>
      <c r="B5" s="4" t="s">
        <v>27</v>
      </c>
      <c r="C5" s="6">
        <v>45080</v>
      </c>
      <c r="D5" s="6">
        <v>45082</v>
      </c>
      <c r="E5" s="4">
        <v>3618</v>
      </c>
      <c r="F5" s="4" t="str">
        <f>VLOOKUP(A5,HOP!A:L,12,0)</f>
        <v>3618.00</v>
      </c>
      <c r="G5" s="4" t="str">
        <f>VLOOKUP(A5,HOP!A:C,3,0)</f>
        <v>3224126</v>
      </c>
      <c r="H5" s="4">
        <f t="shared" si="0"/>
        <v>0</v>
      </c>
      <c r="I5" s="4" t="str">
        <f t="shared" si="1"/>
        <v>,3224126</v>
      </c>
      <c r="J5" s="4" t="str">
        <f>VLOOKUP(A5,HOP!A:U,21,0)</f>
        <v>直采</v>
      </c>
    </row>
    <row r="6" s="4" customFormat="1" hidden="1" spans="1:10">
      <c r="A6" s="5">
        <v>999223688097062</v>
      </c>
      <c r="B6" s="4" t="s">
        <v>27</v>
      </c>
      <c r="C6" s="6">
        <v>45081</v>
      </c>
      <c r="D6" s="6">
        <v>45082</v>
      </c>
      <c r="E6" s="4">
        <v>2349</v>
      </c>
      <c r="F6" s="4" t="str">
        <f>VLOOKUP(A6,HOP!A:L,12,0)</f>
        <v>2349.00</v>
      </c>
      <c r="G6" s="4" t="str">
        <f>VLOOKUP(A6,HOP!A:C,3,0)</f>
        <v>3234538</v>
      </c>
      <c r="H6" s="4">
        <f t="shared" si="0"/>
        <v>0</v>
      </c>
      <c r="I6" s="4" t="str">
        <f t="shared" si="1"/>
        <v>,3234538</v>
      </c>
      <c r="J6" s="4" t="str">
        <f>VLOOKUP(A6,HOP!A:U,21,0)</f>
        <v>直连</v>
      </c>
    </row>
    <row r="7" s="4" customFormat="1" hidden="1" spans="1:10">
      <c r="A7" s="5">
        <v>999223740610431</v>
      </c>
      <c r="B7" s="4" t="s">
        <v>27</v>
      </c>
      <c r="C7" s="6">
        <v>45079</v>
      </c>
      <c r="D7" s="6">
        <v>45082</v>
      </c>
      <c r="E7" s="4">
        <v>1749</v>
      </c>
      <c r="F7" s="4" t="str">
        <f>VLOOKUP(A7,HOP!A:L,12,0)</f>
        <v>1749.00</v>
      </c>
      <c r="G7" s="4" t="str">
        <f>VLOOKUP(A7,HOP!A:C,3,0)</f>
        <v>3251893</v>
      </c>
      <c r="H7" s="4">
        <f t="shared" si="0"/>
        <v>0</v>
      </c>
      <c r="I7" s="4" t="str">
        <f t="shared" si="1"/>
        <v>,3251893</v>
      </c>
      <c r="J7" s="4" t="str">
        <f>VLOOKUP(A7,HOP!A:U,21,0)</f>
        <v>直连</v>
      </c>
    </row>
    <row r="8" s="4" customFormat="1" hidden="1" spans="1:10">
      <c r="A8" s="5">
        <v>999223900169093</v>
      </c>
      <c r="B8" s="4" t="s">
        <v>27</v>
      </c>
      <c r="C8" s="6">
        <v>45079</v>
      </c>
      <c r="D8" s="6">
        <v>45082</v>
      </c>
      <c r="E8" s="4">
        <v>2472</v>
      </c>
      <c r="F8" s="4" t="str">
        <f>VLOOKUP(A8,HOP!A:L,12,0)</f>
        <v>2472.00</v>
      </c>
      <c r="G8" s="4" t="str">
        <f>VLOOKUP(A8,HOP!A:C,3,0)</f>
        <v>3302102</v>
      </c>
      <c r="H8" s="4">
        <f t="shared" si="0"/>
        <v>0</v>
      </c>
      <c r="I8" s="4" t="str">
        <f t="shared" si="1"/>
        <v>,3302102</v>
      </c>
      <c r="J8" s="4" t="str">
        <f>VLOOKUP(A8,HOP!A:U,21,0)</f>
        <v>直采</v>
      </c>
    </row>
    <row r="9" s="4" customFormat="1" hidden="1" spans="1:10">
      <c r="A9" s="5">
        <v>999223906938878</v>
      </c>
      <c r="B9" s="4" t="s">
        <v>27</v>
      </c>
      <c r="C9" s="6">
        <v>45080</v>
      </c>
      <c r="D9" s="6">
        <v>45082</v>
      </c>
      <c r="E9" s="4">
        <v>2508</v>
      </c>
      <c r="F9" s="4" t="str">
        <f>VLOOKUP(A9,HOP!A:L,12,0)</f>
        <v>2508.00</v>
      </c>
      <c r="G9" s="4" t="str">
        <f>VLOOKUP(A9,HOP!A:C,3,0)</f>
        <v>3304543</v>
      </c>
      <c r="H9" s="4">
        <f t="shared" si="0"/>
        <v>0</v>
      </c>
      <c r="I9" s="4" t="str">
        <f t="shared" si="1"/>
        <v>,3304543</v>
      </c>
      <c r="J9" s="4" t="str">
        <f>VLOOKUP(A9,HOP!A:U,21,0)</f>
        <v>直连</v>
      </c>
    </row>
    <row r="10" s="4" customFormat="1" hidden="1" spans="1:10">
      <c r="A10" s="5">
        <v>999223913065856</v>
      </c>
      <c r="B10" s="4" t="s">
        <v>27</v>
      </c>
      <c r="C10" s="6">
        <v>45077</v>
      </c>
      <c r="D10" s="6">
        <v>45082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999223913024270</v>
      </c>
      <c r="B11" s="4" t="s">
        <v>27</v>
      </c>
      <c r="C11" s="6">
        <v>45077</v>
      </c>
      <c r="D11" s="6">
        <v>45082</v>
      </c>
      <c r="E11" s="4">
        <v>0</v>
      </c>
      <c r="F11" s="4" t="e">
        <f>VLOOKUP(A11,HOP!A:L,12,0)</f>
        <v>#N/A</v>
      </c>
      <c r="G11" s="4" t="e">
        <f>VLOOKUP(A11,HOP!A:C,3,0)</f>
        <v>#N/A</v>
      </c>
      <c r="H11" s="4" t="e">
        <f t="shared" si="0"/>
        <v>#N/A</v>
      </c>
      <c r="I11" s="4" t="e">
        <f t="shared" si="1"/>
        <v>#N/A</v>
      </c>
      <c r="J11" s="4" t="e">
        <f>VLOOKUP(A11,HOP!A:U,21,0)</f>
        <v>#N/A</v>
      </c>
    </row>
    <row r="12" s="4" customFormat="1" hidden="1" spans="1:10">
      <c r="A12" s="5">
        <v>999223920617941</v>
      </c>
      <c r="B12" s="4" t="s">
        <v>27</v>
      </c>
      <c r="C12" s="6">
        <v>45079</v>
      </c>
      <c r="D12" s="6">
        <v>45082</v>
      </c>
      <c r="E12" s="4">
        <v>0</v>
      </c>
      <c r="F12" s="4" t="e">
        <f>VLOOKUP(A12,HOP!A:L,12,0)</f>
        <v>#N/A</v>
      </c>
      <c r="G12" s="4" t="e">
        <f>VLOOKUP(A12,HOP!A:C,3,0)</f>
        <v>#N/A</v>
      </c>
      <c r="H12" s="4" t="e">
        <f t="shared" si="0"/>
        <v>#N/A</v>
      </c>
      <c r="I12" s="4" t="e">
        <f t="shared" si="1"/>
        <v>#N/A</v>
      </c>
      <c r="J12" s="4" t="e">
        <f>VLOOKUP(A12,HOP!A:U,21,0)</f>
        <v>#N/A</v>
      </c>
    </row>
    <row r="13" s="4" customFormat="1" hidden="1" spans="1:10">
      <c r="A13" s="5">
        <v>999224017770791</v>
      </c>
      <c r="B13" s="4" t="s">
        <v>27</v>
      </c>
      <c r="C13" s="6">
        <v>45078</v>
      </c>
      <c r="D13" s="6">
        <v>45082</v>
      </c>
      <c r="E13" s="4">
        <v>1832</v>
      </c>
      <c r="F13" s="4" t="str">
        <f>VLOOKUP(A13,HOP!A:L,12,0)</f>
        <v>1832.00</v>
      </c>
      <c r="G13" s="4" t="str">
        <f>VLOOKUP(A13,HOP!A:C,3,0)</f>
        <v>3332127</v>
      </c>
      <c r="H13" s="4">
        <f t="shared" si="0"/>
        <v>0</v>
      </c>
      <c r="I13" s="4" t="str">
        <f t="shared" si="1"/>
        <v>,3332127</v>
      </c>
      <c r="J13" s="4" t="str">
        <f>VLOOKUP(A13,HOP!A:U,21,0)</f>
        <v>直采</v>
      </c>
    </row>
    <row r="14" s="4" customFormat="1" hidden="1" spans="1:10">
      <c r="A14" s="5">
        <v>999224024048238</v>
      </c>
      <c r="B14" s="4" t="s">
        <v>27</v>
      </c>
      <c r="C14" s="6">
        <v>45080</v>
      </c>
      <c r="D14" s="6">
        <v>45082</v>
      </c>
      <c r="E14" s="4">
        <v>940</v>
      </c>
      <c r="F14" s="4" t="str">
        <f>VLOOKUP(A14,HOP!A:L,12,0)</f>
        <v>940.00</v>
      </c>
      <c r="G14" s="4" t="str">
        <f>VLOOKUP(A14,HOP!A:C,3,0)</f>
        <v>3332940</v>
      </c>
      <c r="H14" s="4">
        <f t="shared" si="0"/>
        <v>0</v>
      </c>
      <c r="I14" s="4" t="str">
        <f t="shared" si="1"/>
        <v>,3332940</v>
      </c>
      <c r="J14" s="4" t="str">
        <f>VLOOKUP(A14,HOP!A:U,21,0)</f>
        <v>直连</v>
      </c>
    </row>
    <row r="15" s="4" customFormat="1" hidden="1" spans="1:10">
      <c r="A15" s="5">
        <v>999224033086863</v>
      </c>
      <c r="B15" s="4" t="s">
        <v>27</v>
      </c>
      <c r="C15" s="6">
        <v>45080</v>
      </c>
      <c r="D15" s="6">
        <v>45082</v>
      </c>
      <c r="E15" s="4">
        <v>0</v>
      </c>
      <c r="F15" s="4" t="e">
        <f>VLOOKUP(A15,HOP!A:L,12,0)</f>
        <v>#N/A</v>
      </c>
      <c r="G15" s="4" t="e">
        <f>VLOOKUP(A15,HOP!A:C,3,0)</f>
        <v>#N/A</v>
      </c>
      <c r="H15" s="4" t="e">
        <f t="shared" si="0"/>
        <v>#N/A</v>
      </c>
      <c r="I15" s="4" t="e">
        <f t="shared" si="1"/>
        <v>#N/A</v>
      </c>
      <c r="J15" s="4" t="e">
        <f>VLOOKUP(A15,HOP!A:U,21,0)</f>
        <v>#N/A</v>
      </c>
    </row>
    <row r="16" s="4" customFormat="1" hidden="1" spans="1:10">
      <c r="A16" s="5">
        <v>999224033485346</v>
      </c>
      <c r="B16" s="4" t="s">
        <v>27</v>
      </c>
      <c r="C16" s="6">
        <v>45081</v>
      </c>
      <c r="D16" s="6">
        <v>45082</v>
      </c>
      <c r="E16" s="4">
        <v>1004</v>
      </c>
      <c r="F16" s="4" t="str">
        <f>VLOOKUP(A16,HOP!A:L,12,0)</f>
        <v>1004.00</v>
      </c>
      <c r="G16" s="4" t="str">
        <f>VLOOKUP(A16,HOP!A:C,3,0)</f>
        <v>3335783</v>
      </c>
      <c r="H16" s="4">
        <f t="shared" si="0"/>
        <v>0</v>
      </c>
      <c r="I16" s="4" t="str">
        <f t="shared" si="1"/>
        <v>,3335783</v>
      </c>
      <c r="J16" s="4" t="str">
        <f>VLOOKUP(A16,HOP!A:U,21,0)</f>
        <v>直连</v>
      </c>
    </row>
    <row r="17" s="4" customFormat="1" hidden="1" spans="1:10">
      <c r="A17" s="5">
        <v>999224034004936</v>
      </c>
      <c r="B17" s="4" t="s">
        <v>27</v>
      </c>
      <c r="C17" s="6">
        <v>45079</v>
      </c>
      <c r="D17" s="6">
        <v>45082</v>
      </c>
      <c r="E17" s="4">
        <v>2448</v>
      </c>
      <c r="F17" s="4" t="str">
        <f>VLOOKUP(A17,HOP!A:L,12,0)</f>
        <v>2448.00</v>
      </c>
      <c r="G17" s="4" t="str">
        <f>VLOOKUP(A17,HOP!A:C,3,0)</f>
        <v>3336076</v>
      </c>
      <c r="H17" s="4">
        <f t="shared" si="0"/>
        <v>0</v>
      </c>
      <c r="I17" s="4" t="str">
        <f t="shared" si="1"/>
        <v>,3336076</v>
      </c>
      <c r="J17" s="4" t="str">
        <f>VLOOKUP(A17,HOP!A:U,21,0)</f>
        <v>直连</v>
      </c>
    </row>
    <row r="18" s="4" customFormat="1" hidden="1" spans="1:10">
      <c r="A18" s="5">
        <v>999224035101346</v>
      </c>
      <c r="B18" s="4" t="s">
        <v>27</v>
      </c>
      <c r="C18" s="6">
        <v>45078</v>
      </c>
      <c r="D18" s="6">
        <v>45082</v>
      </c>
      <c r="E18" s="4">
        <v>2106</v>
      </c>
      <c r="F18" s="4" t="str">
        <f>VLOOKUP(A18,HOP!A:L,12,0)</f>
        <v>2106.00</v>
      </c>
      <c r="G18" s="4" t="str">
        <f>VLOOKUP(A18,HOP!A:C,3,0)</f>
        <v>3336588</v>
      </c>
      <c r="H18" s="4">
        <f t="shared" si="0"/>
        <v>0</v>
      </c>
      <c r="I18" s="4" t="str">
        <f t="shared" si="1"/>
        <v>,3336588</v>
      </c>
      <c r="J18" s="4" t="str">
        <f>VLOOKUP(A18,HOP!A:U,21,0)</f>
        <v>直连</v>
      </c>
    </row>
    <row r="19" s="4" customFormat="1" hidden="1" spans="1:10">
      <c r="A19" s="5">
        <v>999224044317146</v>
      </c>
      <c r="B19" s="4" t="s">
        <v>27</v>
      </c>
      <c r="C19" s="6">
        <v>45079</v>
      </c>
      <c r="D19" s="6">
        <v>45082</v>
      </c>
      <c r="E19" s="4">
        <v>629</v>
      </c>
      <c r="F19" s="4" t="str">
        <f>VLOOKUP(A19,HOP!A:L,12,0)</f>
        <v>629.00</v>
      </c>
      <c r="G19" s="4" t="str">
        <f>VLOOKUP(A19,HOP!A:C,3,0)</f>
        <v>3338612</v>
      </c>
      <c r="H19" s="4">
        <f t="shared" si="0"/>
        <v>0</v>
      </c>
      <c r="I19" s="4" t="str">
        <f t="shared" si="1"/>
        <v>,3338612</v>
      </c>
      <c r="J19" s="4" t="str">
        <f>VLOOKUP(A19,HOP!A:U,21,0)</f>
        <v>直采</v>
      </c>
    </row>
    <row r="20" s="4" customFormat="1" hidden="1" spans="1:10">
      <c r="A20" s="5">
        <v>999224050099463</v>
      </c>
      <c r="B20" s="4" t="s">
        <v>27</v>
      </c>
      <c r="C20" s="6">
        <v>45079</v>
      </c>
      <c r="D20" s="6">
        <v>45082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hidden="1" spans="1:10">
      <c r="A21" s="5">
        <v>999224061139074</v>
      </c>
      <c r="B21" s="4" t="s">
        <v>27</v>
      </c>
      <c r="C21" s="6">
        <v>45081</v>
      </c>
      <c r="D21" s="6">
        <v>45082</v>
      </c>
      <c r="E21" s="4">
        <v>1230</v>
      </c>
      <c r="F21" s="4" t="str">
        <f>VLOOKUP(A21,HOP!A:L,12,0)</f>
        <v>1230.00</v>
      </c>
      <c r="G21" s="4" t="str">
        <f>VLOOKUP(A21,HOP!A:C,3,0)</f>
        <v>3343931</v>
      </c>
      <c r="H21" s="4">
        <f t="shared" si="0"/>
        <v>0</v>
      </c>
      <c r="I21" s="4" t="str">
        <f t="shared" si="1"/>
        <v>,3343931</v>
      </c>
      <c r="J21" s="4" t="str">
        <f>VLOOKUP(A21,HOP!A:U,21,0)</f>
        <v>直连</v>
      </c>
    </row>
    <row r="22" s="4" customFormat="1" hidden="1" spans="1:10">
      <c r="A22" s="5">
        <v>999224069897714</v>
      </c>
      <c r="B22" s="4" t="s">
        <v>27</v>
      </c>
      <c r="C22" s="6">
        <v>45081</v>
      </c>
      <c r="D22" s="6">
        <v>45082</v>
      </c>
      <c r="E22" s="4">
        <v>148</v>
      </c>
      <c r="F22" s="4" t="str">
        <f>VLOOKUP(A22,HOP!A:L,12,0)</f>
        <v>148.00</v>
      </c>
      <c r="G22" s="4" t="str">
        <f>VLOOKUP(A22,HOP!A:C,3,0)</f>
        <v>3346510</v>
      </c>
      <c r="H22" s="4">
        <f t="shared" si="0"/>
        <v>0</v>
      </c>
      <c r="I22" s="4" t="str">
        <f t="shared" si="1"/>
        <v>,3346510</v>
      </c>
      <c r="J22" s="4" t="str">
        <f>VLOOKUP(A22,HOP!A:U,21,0)</f>
        <v>直连</v>
      </c>
    </row>
    <row r="23" s="4" customFormat="1" hidden="1" spans="1:10">
      <c r="A23" s="5">
        <v>999224070358556</v>
      </c>
      <c r="B23" s="4" t="s">
        <v>27</v>
      </c>
      <c r="C23" s="6">
        <v>45081</v>
      </c>
      <c r="D23" s="6">
        <v>45082</v>
      </c>
      <c r="E23" s="4">
        <v>1389</v>
      </c>
      <c r="F23" s="4" t="str">
        <f>VLOOKUP(A23,HOP!A:L,12,0)</f>
        <v>1389.00</v>
      </c>
      <c r="G23" s="4" t="str">
        <f>VLOOKUP(A23,HOP!A:C,3,0)</f>
        <v>3346537</v>
      </c>
      <c r="H23" s="4">
        <f t="shared" si="0"/>
        <v>0</v>
      </c>
      <c r="I23" s="4" t="str">
        <f t="shared" si="1"/>
        <v>,3346537</v>
      </c>
      <c r="J23" s="4" t="str">
        <f>VLOOKUP(A23,HOP!A:U,21,0)</f>
        <v>直采</v>
      </c>
    </row>
    <row r="24" s="4" customFormat="1" hidden="1" spans="1:10">
      <c r="A24" s="5">
        <v>999224072713316</v>
      </c>
      <c r="B24" s="4" t="s">
        <v>27</v>
      </c>
      <c r="C24" s="6">
        <v>45080</v>
      </c>
      <c r="D24" s="6">
        <v>45082</v>
      </c>
      <c r="E24" s="4">
        <v>0</v>
      </c>
      <c r="F24" s="4" t="e">
        <f>VLOOKUP(A24,HOP!A:L,12,0)</f>
        <v>#N/A</v>
      </c>
      <c r="G24" s="4" t="e">
        <f>VLOOKUP(A24,HOP!A:C,3,0)</f>
        <v>#N/A</v>
      </c>
      <c r="H24" s="4" t="e">
        <f t="shared" si="0"/>
        <v>#N/A</v>
      </c>
      <c r="I24" s="4" t="e">
        <f t="shared" si="1"/>
        <v>#N/A</v>
      </c>
      <c r="J24" s="4" t="e">
        <f>VLOOKUP(A24,HOP!A:U,21,0)</f>
        <v>#N/A</v>
      </c>
    </row>
    <row r="25" s="4" customFormat="1" hidden="1" spans="1:10">
      <c r="A25" s="5">
        <v>999224075702188</v>
      </c>
      <c r="B25" s="4" t="s">
        <v>27</v>
      </c>
      <c r="C25" s="6">
        <v>45080</v>
      </c>
      <c r="D25" s="6">
        <v>45082</v>
      </c>
      <c r="E25" s="4">
        <v>0</v>
      </c>
      <c r="F25" s="4" t="e">
        <f>VLOOKUP(A25,HOP!A:L,12,0)</f>
        <v>#N/A</v>
      </c>
      <c r="G25" s="4" t="e">
        <f>VLOOKUP(A25,HOP!A:C,3,0)</f>
        <v>#N/A</v>
      </c>
      <c r="H25" s="4" t="e">
        <f t="shared" si="0"/>
        <v>#N/A</v>
      </c>
      <c r="I25" s="4" t="e">
        <f t="shared" si="1"/>
        <v>#N/A</v>
      </c>
      <c r="J25" s="4" t="e">
        <f>VLOOKUP(A25,HOP!A:U,21,0)</f>
        <v>#N/A</v>
      </c>
    </row>
    <row r="26" s="4" customFormat="1" hidden="1" spans="1:10">
      <c r="A26" s="5">
        <v>999224076120467</v>
      </c>
      <c r="B26" s="4" t="s">
        <v>27</v>
      </c>
      <c r="C26" s="6">
        <v>45080</v>
      </c>
      <c r="D26" s="6">
        <v>45082</v>
      </c>
      <c r="E26" s="4">
        <v>2848</v>
      </c>
      <c r="F26" s="4" t="str">
        <f>VLOOKUP(A26,HOP!A:L,12,0)</f>
        <v>2848.00</v>
      </c>
      <c r="G26" s="4" t="str">
        <f>VLOOKUP(A26,HOP!A:C,3,0)</f>
        <v>3348114</v>
      </c>
      <c r="H26" s="4">
        <f t="shared" si="0"/>
        <v>0</v>
      </c>
      <c r="I26" s="4" t="str">
        <f t="shared" si="1"/>
        <v>,3348114</v>
      </c>
      <c r="J26" s="4" t="str">
        <f>VLOOKUP(A26,HOP!A:U,21,0)</f>
        <v>直连</v>
      </c>
    </row>
    <row r="27" s="4" customFormat="1" hidden="1" spans="1:10">
      <c r="A27" s="5">
        <v>999224097494075</v>
      </c>
      <c r="B27" s="4" t="s">
        <v>27</v>
      </c>
      <c r="C27" s="6">
        <v>45079</v>
      </c>
      <c r="D27" s="6">
        <v>45082</v>
      </c>
      <c r="E27" s="4">
        <v>1491</v>
      </c>
      <c r="F27" s="4" t="str">
        <f>VLOOKUP(A27,HOP!A:L,12,0)</f>
        <v>1491.00</v>
      </c>
      <c r="G27" s="4" t="str">
        <f>VLOOKUP(A27,HOP!A:C,3,0)</f>
        <v>3355402</v>
      </c>
      <c r="H27" s="4">
        <f t="shared" si="0"/>
        <v>0</v>
      </c>
      <c r="I27" s="4" t="str">
        <f t="shared" si="1"/>
        <v>,3355402</v>
      </c>
      <c r="J27" s="4" t="str">
        <f>VLOOKUP(A27,HOP!A:U,21,0)</f>
        <v>直采</v>
      </c>
    </row>
    <row r="28" s="4" customFormat="1" hidden="1" spans="1:10">
      <c r="A28" s="5">
        <v>999224100342017</v>
      </c>
      <c r="B28" s="4" t="s">
        <v>27</v>
      </c>
      <c r="C28" s="6">
        <v>45079</v>
      </c>
      <c r="D28" s="6">
        <v>45082</v>
      </c>
      <c r="E28" s="4">
        <v>1998</v>
      </c>
      <c r="F28" s="4" t="str">
        <f>VLOOKUP(A28,HOP!A:L,12,0)</f>
        <v>1998.00</v>
      </c>
      <c r="G28" s="4" t="str">
        <f>VLOOKUP(A28,HOP!A:C,3,0)</f>
        <v>3357113</v>
      </c>
      <c r="H28" s="4">
        <f t="shared" si="0"/>
        <v>0</v>
      </c>
      <c r="I28" s="4" t="str">
        <f t="shared" si="1"/>
        <v>,3357113</v>
      </c>
      <c r="J28" s="4" t="str">
        <f>VLOOKUP(A28,HOP!A:U,21,0)</f>
        <v>直连</v>
      </c>
    </row>
    <row r="29" s="4" customFormat="1" hidden="1" spans="1:10">
      <c r="A29" s="5">
        <v>999224101821702</v>
      </c>
      <c r="B29" s="4" t="s">
        <v>27</v>
      </c>
      <c r="C29" s="6">
        <v>45080</v>
      </c>
      <c r="D29" s="6">
        <v>45082</v>
      </c>
      <c r="E29" s="4">
        <v>408</v>
      </c>
      <c r="F29" s="4" t="str">
        <f>VLOOKUP(A29,HOP!A:L,12,0)</f>
        <v>408.00</v>
      </c>
      <c r="G29" s="4" t="str">
        <f>VLOOKUP(A29,HOP!A:C,3,0)</f>
        <v>3358220</v>
      </c>
      <c r="H29" s="4">
        <f t="shared" si="0"/>
        <v>0</v>
      </c>
      <c r="I29" s="4" t="str">
        <f t="shared" si="1"/>
        <v>,3358220</v>
      </c>
      <c r="J29" s="4" t="str">
        <f>VLOOKUP(A29,HOP!A:U,21,0)</f>
        <v>直连</v>
      </c>
    </row>
    <row r="30" s="4" customFormat="1" hidden="1" spans="1:10">
      <c r="A30" s="5">
        <v>999224114727276</v>
      </c>
      <c r="B30" s="4" t="s">
        <v>27</v>
      </c>
      <c r="C30" s="6">
        <v>45080</v>
      </c>
      <c r="D30" s="6">
        <v>45082</v>
      </c>
      <c r="E30" s="4">
        <v>1295</v>
      </c>
      <c r="F30" s="4" t="str">
        <f>VLOOKUP(A30,HOP!A:L,12,0)</f>
        <v>1295.00</v>
      </c>
      <c r="G30" s="4" t="str">
        <f>VLOOKUP(A30,HOP!A:C,3,0)</f>
        <v>3360531</v>
      </c>
      <c r="H30" s="4">
        <f t="shared" si="0"/>
        <v>0</v>
      </c>
      <c r="I30" s="4" t="str">
        <f t="shared" si="1"/>
        <v>,3360531</v>
      </c>
      <c r="J30" s="4" t="str">
        <f>VLOOKUP(A30,HOP!A:U,21,0)</f>
        <v>直采</v>
      </c>
    </row>
    <row r="31" s="4" customFormat="1" hidden="1" spans="1:10">
      <c r="A31" s="5">
        <v>999224118588476</v>
      </c>
      <c r="B31" s="4" t="s">
        <v>27</v>
      </c>
      <c r="C31" s="6">
        <v>45081</v>
      </c>
      <c r="D31" s="6">
        <v>45082</v>
      </c>
      <c r="E31" s="4">
        <v>705</v>
      </c>
      <c r="F31" s="4" t="str">
        <f>VLOOKUP(A31,HOP!A:L,12,0)</f>
        <v>705.00</v>
      </c>
      <c r="G31" s="4" t="str">
        <f>VLOOKUP(A31,HOP!A:C,3,0)</f>
        <v>3361920</v>
      </c>
      <c r="H31" s="4">
        <f t="shared" si="0"/>
        <v>0</v>
      </c>
      <c r="I31" s="4" t="str">
        <f t="shared" si="1"/>
        <v>,3361920</v>
      </c>
      <c r="J31" s="4" t="str">
        <f>VLOOKUP(A31,HOP!A:U,21,0)</f>
        <v>直连</v>
      </c>
    </row>
    <row r="32" s="4" customFormat="1" hidden="1" spans="1:10">
      <c r="A32" s="5">
        <v>999224121641829</v>
      </c>
      <c r="B32" s="4" t="s">
        <v>27</v>
      </c>
      <c r="C32" s="6">
        <v>45080</v>
      </c>
      <c r="D32" s="6">
        <v>45082</v>
      </c>
      <c r="E32" s="4">
        <v>0</v>
      </c>
      <c r="F32" s="4" t="e">
        <f>VLOOKUP(A32,HOP!A:L,12,0)</f>
        <v>#N/A</v>
      </c>
      <c r="G32" s="4" t="e">
        <f>VLOOKUP(A32,HOP!A:C,3,0)</f>
        <v>#N/A</v>
      </c>
      <c r="H32" s="4" t="e">
        <f t="shared" si="0"/>
        <v>#N/A</v>
      </c>
      <c r="I32" s="4" t="e">
        <f t="shared" si="1"/>
        <v>#N/A</v>
      </c>
      <c r="J32" s="4" t="e">
        <f>VLOOKUP(A32,HOP!A:U,21,0)</f>
        <v>#N/A</v>
      </c>
    </row>
    <row r="33" s="4" customFormat="1" hidden="1" spans="1:10">
      <c r="A33" s="5">
        <v>999224137434367</v>
      </c>
      <c r="B33" s="4" t="s">
        <v>27</v>
      </c>
      <c r="C33" s="6">
        <v>45076</v>
      </c>
      <c r="D33" s="6">
        <v>45082</v>
      </c>
      <c r="E33" s="4">
        <v>4211</v>
      </c>
      <c r="F33" s="4" t="str">
        <f>VLOOKUP(A33,HOP!A:L,12,0)</f>
        <v>4211.00</v>
      </c>
      <c r="G33" s="4" t="str">
        <f>VLOOKUP(A33,HOP!A:C,3,0)</f>
        <v>3369310</v>
      </c>
      <c r="H33" s="4">
        <f t="shared" si="0"/>
        <v>0</v>
      </c>
      <c r="I33" s="4" t="str">
        <f t="shared" si="1"/>
        <v>,3369310</v>
      </c>
      <c r="J33" s="4" t="str">
        <f>VLOOKUP(A33,HOP!A:U,21,0)</f>
        <v>直采</v>
      </c>
    </row>
    <row r="34" s="4" customFormat="1" hidden="1" spans="1:10">
      <c r="A34" s="5">
        <v>999224141345159</v>
      </c>
      <c r="B34" s="4" t="s">
        <v>27</v>
      </c>
      <c r="C34" s="6">
        <v>45079</v>
      </c>
      <c r="D34" s="6">
        <v>45082</v>
      </c>
      <c r="E34" s="4">
        <v>2395</v>
      </c>
      <c r="F34" s="4" t="str">
        <f>VLOOKUP(A34,HOP!A:L,12,0)</f>
        <v>2395.00</v>
      </c>
      <c r="G34" s="4" t="str">
        <f>VLOOKUP(A34,HOP!A:C,3,0)</f>
        <v>3371130</v>
      </c>
      <c r="H34" s="4">
        <f t="shared" si="0"/>
        <v>0</v>
      </c>
      <c r="I34" s="4" t="str">
        <f t="shared" si="1"/>
        <v>,3371130</v>
      </c>
      <c r="J34" s="4" t="str">
        <f>VLOOKUP(A34,HOP!A:U,21,0)</f>
        <v>直连</v>
      </c>
    </row>
    <row r="35" s="4" customFormat="1" hidden="1" spans="1:10">
      <c r="A35" s="5">
        <v>999224142103941</v>
      </c>
      <c r="B35" s="4" t="s">
        <v>27</v>
      </c>
      <c r="C35" s="6">
        <v>45081</v>
      </c>
      <c r="D35" s="6">
        <v>45082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ref="H35:H66" si="2">E35-F35</f>
        <v>#N/A</v>
      </c>
      <c r="I35" s="4" t="e">
        <f t="shared" ref="I35:I66" si="3">$I$1&amp;G35</f>
        <v>#N/A</v>
      </c>
      <c r="J35" s="4" t="e">
        <f>VLOOKUP(A35,HOP!A:U,21,0)</f>
        <v>#N/A</v>
      </c>
    </row>
    <row r="36" s="4" customFormat="1" hidden="1" spans="1:10">
      <c r="A36" s="5">
        <v>999224151484373</v>
      </c>
      <c r="B36" s="4" t="s">
        <v>27</v>
      </c>
      <c r="C36" s="6">
        <v>45081</v>
      </c>
      <c r="D36" s="6">
        <v>45082</v>
      </c>
      <c r="E36" s="4">
        <v>910</v>
      </c>
      <c r="F36" s="4" t="str">
        <f>VLOOKUP(A36,HOP!A:L,12,0)</f>
        <v>910.00</v>
      </c>
      <c r="G36" s="4" t="str">
        <f>VLOOKUP(A36,HOP!A:C,3,0)</f>
        <v>3374258</v>
      </c>
      <c r="H36" s="4">
        <f t="shared" si="2"/>
        <v>0</v>
      </c>
      <c r="I36" s="4" t="str">
        <f t="shared" si="3"/>
        <v>,3374258</v>
      </c>
      <c r="J36" s="4" t="str">
        <f>VLOOKUP(A36,HOP!A:U,21,0)</f>
        <v>直连</v>
      </c>
    </row>
    <row r="37" s="4" customFormat="1" hidden="1" spans="1:10">
      <c r="A37" s="5">
        <v>999224160404636</v>
      </c>
      <c r="B37" s="4" t="s">
        <v>27</v>
      </c>
      <c r="C37" s="6">
        <v>45080</v>
      </c>
      <c r="D37" s="6">
        <v>45082</v>
      </c>
      <c r="E37" s="4">
        <v>1826</v>
      </c>
      <c r="F37" s="4" t="str">
        <f>VLOOKUP(A37,HOP!A:L,12,0)</f>
        <v>1826.00</v>
      </c>
      <c r="G37" s="4" t="str">
        <f>VLOOKUP(A37,HOP!A:C,3,0)</f>
        <v>3377185</v>
      </c>
      <c r="H37" s="4">
        <f t="shared" si="2"/>
        <v>0</v>
      </c>
      <c r="I37" s="4" t="str">
        <f t="shared" si="3"/>
        <v>,3377185</v>
      </c>
      <c r="J37" s="4" t="str">
        <f>VLOOKUP(A37,HOP!A:U,21,0)</f>
        <v>直采</v>
      </c>
    </row>
    <row r="38" s="4" customFormat="1" hidden="1" spans="1:10">
      <c r="A38" s="5">
        <v>999224161694445</v>
      </c>
      <c r="B38" s="4" t="s">
        <v>27</v>
      </c>
      <c r="C38" s="6">
        <v>45081</v>
      </c>
      <c r="D38" s="6">
        <v>45082</v>
      </c>
      <c r="E38" s="4">
        <v>609</v>
      </c>
      <c r="F38" s="4" t="str">
        <f>VLOOKUP(A38,HOP!A:L,12,0)</f>
        <v>609.00</v>
      </c>
      <c r="G38" s="4" t="str">
        <f>VLOOKUP(A38,HOP!A:C,3,0)</f>
        <v>3377816</v>
      </c>
      <c r="H38" s="4">
        <f t="shared" si="2"/>
        <v>0</v>
      </c>
      <c r="I38" s="4" t="str">
        <f t="shared" si="3"/>
        <v>,3377816</v>
      </c>
      <c r="J38" s="4" t="str">
        <f>VLOOKUP(A38,HOP!A:U,21,0)</f>
        <v>直连</v>
      </c>
    </row>
    <row r="39" s="4" customFormat="1" hidden="1" spans="1:10">
      <c r="A39" s="5">
        <v>999224162018648</v>
      </c>
      <c r="B39" s="4" t="s">
        <v>27</v>
      </c>
      <c r="C39" s="6">
        <v>45081</v>
      </c>
      <c r="D39" s="6">
        <v>45082</v>
      </c>
      <c r="E39" s="4">
        <v>2173</v>
      </c>
      <c r="F39" s="4" t="str">
        <f>VLOOKUP(A39,HOP!A:L,12,0)</f>
        <v>2173.00</v>
      </c>
      <c r="G39" s="4" t="str">
        <f>VLOOKUP(A39,HOP!A:C,3,0)</f>
        <v>3377911</v>
      </c>
      <c r="H39" s="4">
        <f t="shared" si="2"/>
        <v>0</v>
      </c>
      <c r="I39" s="4" t="str">
        <f t="shared" si="3"/>
        <v>,3377911</v>
      </c>
      <c r="J39" s="4" t="str">
        <f>VLOOKUP(A39,HOP!A:U,21,0)</f>
        <v>直连</v>
      </c>
    </row>
    <row r="40" s="4" customFormat="1" hidden="1" spans="1:10">
      <c r="A40" s="5">
        <v>999224172561859</v>
      </c>
      <c r="B40" s="4" t="s">
        <v>27</v>
      </c>
      <c r="C40" s="6">
        <v>45081</v>
      </c>
      <c r="D40" s="6">
        <v>45082</v>
      </c>
      <c r="E40" s="4">
        <v>589</v>
      </c>
      <c r="F40" s="4" t="str">
        <f>VLOOKUP(A40,HOP!A:L,12,0)</f>
        <v>589.00</v>
      </c>
      <c r="G40" s="4" t="str">
        <f>VLOOKUP(A40,HOP!A:C,3,0)</f>
        <v>3379838</v>
      </c>
      <c r="H40" s="4">
        <f t="shared" si="2"/>
        <v>0</v>
      </c>
      <c r="I40" s="4" t="str">
        <f t="shared" si="3"/>
        <v>,3379838</v>
      </c>
      <c r="J40" s="4" t="str">
        <f>VLOOKUP(A40,HOP!A:U,21,0)</f>
        <v>直连</v>
      </c>
    </row>
    <row r="41" s="4" customFormat="1" hidden="1" spans="1:10">
      <c r="A41" s="5">
        <v>999224185742751</v>
      </c>
      <c r="B41" s="4" t="s">
        <v>27</v>
      </c>
      <c r="C41" s="6">
        <v>45079</v>
      </c>
      <c r="D41" s="6">
        <v>45082</v>
      </c>
      <c r="E41" s="4">
        <v>22284</v>
      </c>
      <c r="F41" s="4" t="str">
        <f>VLOOKUP(A41,HOP!A:L,12,0)</f>
        <v>22284.00</v>
      </c>
      <c r="G41" s="4" t="str">
        <f>VLOOKUP(A41,HOP!A:C,3,0)</f>
        <v>3382124</v>
      </c>
      <c r="H41" s="4">
        <f t="shared" si="2"/>
        <v>0</v>
      </c>
      <c r="I41" s="4" t="str">
        <f t="shared" si="3"/>
        <v>,3382124</v>
      </c>
      <c r="J41" s="4" t="str">
        <f>VLOOKUP(A41,HOP!A:U,21,0)</f>
        <v>直连</v>
      </c>
    </row>
    <row r="42" s="4" customFormat="1" hidden="1" spans="1:10">
      <c r="A42" s="5">
        <v>999224193142212</v>
      </c>
      <c r="B42" s="4" t="s">
        <v>27</v>
      </c>
      <c r="C42" s="6">
        <v>45079</v>
      </c>
      <c r="D42" s="6">
        <v>45082</v>
      </c>
      <c r="E42" s="4">
        <v>795</v>
      </c>
      <c r="F42" s="4" t="str">
        <f>VLOOKUP(A42,HOP!A:L,12,0)</f>
        <v>795.00</v>
      </c>
      <c r="G42" s="4" t="str">
        <f>VLOOKUP(A42,HOP!A:C,3,0)</f>
        <v>3383859</v>
      </c>
      <c r="H42" s="4">
        <f t="shared" si="2"/>
        <v>0</v>
      </c>
      <c r="I42" s="4" t="str">
        <f t="shared" si="3"/>
        <v>,3383859</v>
      </c>
      <c r="J42" s="4" t="str">
        <f>VLOOKUP(A42,HOP!A:U,21,0)</f>
        <v>直连</v>
      </c>
    </row>
    <row r="43" s="4" customFormat="1" hidden="1" spans="1:10">
      <c r="A43" s="5">
        <v>999224193385703</v>
      </c>
      <c r="B43" s="4" t="s">
        <v>27</v>
      </c>
      <c r="C43" s="6">
        <v>45079</v>
      </c>
      <c r="D43" s="6">
        <v>45082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2"/>
        <v>#N/A</v>
      </c>
      <c r="I43" s="4" t="e">
        <f t="shared" si="3"/>
        <v>#N/A</v>
      </c>
      <c r="J43" s="4" t="e">
        <f>VLOOKUP(A43,HOP!A:U,21,0)</f>
        <v>#N/A</v>
      </c>
    </row>
    <row r="44" s="4" customFormat="1" hidden="1" spans="1:10">
      <c r="A44" s="5">
        <v>999224260740769</v>
      </c>
      <c r="B44" s="4" t="s">
        <v>27</v>
      </c>
      <c r="C44" s="6">
        <v>45081</v>
      </c>
      <c r="D44" s="6">
        <v>45082</v>
      </c>
      <c r="E44" s="4">
        <v>1437</v>
      </c>
      <c r="F44" s="4" t="str">
        <f>VLOOKUP(A44,HOP!A:L,12,0)</f>
        <v>1437.00</v>
      </c>
      <c r="G44" s="4" t="str">
        <f>VLOOKUP(A44,HOP!A:C,3,0)</f>
        <v>3387237</v>
      </c>
      <c r="H44" s="4">
        <f t="shared" si="2"/>
        <v>0</v>
      </c>
      <c r="I44" s="4" t="str">
        <f t="shared" si="3"/>
        <v>,3387237</v>
      </c>
      <c r="J44" s="4" t="str">
        <f>VLOOKUP(A44,HOP!A:U,21,0)</f>
        <v>直连</v>
      </c>
    </row>
    <row r="45" s="4" customFormat="1" hidden="1" spans="1:10">
      <c r="A45" s="5">
        <v>999224281718069</v>
      </c>
      <c r="B45" s="4" t="s">
        <v>27</v>
      </c>
      <c r="C45" s="6">
        <v>45079</v>
      </c>
      <c r="D45" s="6">
        <v>45082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2"/>
        <v>#N/A</v>
      </c>
      <c r="I45" s="4" t="e">
        <f t="shared" si="3"/>
        <v>#N/A</v>
      </c>
      <c r="J45" s="4" t="e">
        <f>VLOOKUP(A45,HOP!A:U,21,0)</f>
        <v>#N/A</v>
      </c>
    </row>
    <row r="46" s="4" customFormat="1" hidden="1" spans="1:10">
      <c r="A46" s="5">
        <v>24284006110</v>
      </c>
      <c r="B46" s="4" t="s">
        <v>27</v>
      </c>
      <c r="C46" s="6">
        <v>45080</v>
      </c>
      <c r="D46" s="6">
        <v>45082</v>
      </c>
      <c r="E46" s="4">
        <v>410</v>
      </c>
      <c r="F46" s="4" t="str">
        <f>VLOOKUP(A46,HOP!A:L,12,0)</f>
        <v>410.00</v>
      </c>
      <c r="G46" s="4" t="str">
        <f>VLOOKUP(A46,HOP!A:C,3,0)</f>
        <v>3392878</v>
      </c>
      <c r="H46" s="4">
        <f t="shared" si="2"/>
        <v>0</v>
      </c>
      <c r="I46" s="4" t="str">
        <f t="shared" si="3"/>
        <v>,3392878</v>
      </c>
      <c r="J46" s="4" t="str">
        <f>VLOOKUP(A46,HOP!A:U,21,0)</f>
        <v>直连</v>
      </c>
    </row>
    <row r="47" s="4" customFormat="1" hidden="1" spans="1:10">
      <c r="A47" s="5">
        <v>999224305623947</v>
      </c>
      <c r="B47" s="4" t="s">
        <v>27</v>
      </c>
      <c r="C47" s="6">
        <v>45079</v>
      </c>
      <c r="D47" s="6">
        <v>45082</v>
      </c>
      <c r="E47" s="4">
        <v>3566</v>
      </c>
      <c r="F47" s="4" t="str">
        <f>VLOOKUP(A47,HOP!A:L,12,0)</f>
        <v>3566.00</v>
      </c>
      <c r="G47" s="4" t="str">
        <f>VLOOKUP(A47,HOP!A:C,3,0)</f>
        <v>3397685</v>
      </c>
      <c r="H47" s="4">
        <f t="shared" si="2"/>
        <v>0</v>
      </c>
      <c r="I47" s="4" t="str">
        <f t="shared" si="3"/>
        <v>,3397685</v>
      </c>
      <c r="J47" s="4" t="str">
        <f>VLOOKUP(A47,HOP!A:U,21,0)</f>
        <v>直连</v>
      </c>
    </row>
    <row r="48" s="4" customFormat="1" hidden="1" spans="1:10">
      <c r="A48" s="5">
        <v>999224308152780</v>
      </c>
      <c r="B48" s="4" t="s">
        <v>27</v>
      </c>
      <c r="C48" s="6">
        <v>45081</v>
      </c>
      <c r="D48" s="6">
        <v>45082</v>
      </c>
      <c r="E48" s="4">
        <v>1022</v>
      </c>
      <c r="F48" s="4" t="str">
        <f>VLOOKUP(A48,HOP!A:L,12,0)</f>
        <v>1022.00</v>
      </c>
      <c r="G48" s="4" t="str">
        <f>VLOOKUP(A48,HOP!A:C,3,0)</f>
        <v>3398443</v>
      </c>
      <c r="H48" s="4">
        <f t="shared" si="2"/>
        <v>0</v>
      </c>
      <c r="I48" s="4" t="str">
        <f t="shared" si="3"/>
        <v>,3398443</v>
      </c>
      <c r="J48" s="4" t="str">
        <f>VLOOKUP(A48,HOP!A:U,21,0)</f>
        <v>直连</v>
      </c>
    </row>
    <row r="49" s="4" customFormat="1" hidden="1" spans="1:10">
      <c r="A49" s="5">
        <v>999224313719120</v>
      </c>
      <c r="B49" s="4" t="s">
        <v>27</v>
      </c>
      <c r="C49" s="6">
        <v>45077</v>
      </c>
      <c r="D49" s="6">
        <v>45082</v>
      </c>
      <c r="E49" s="4">
        <v>0</v>
      </c>
      <c r="F49" s="4" t="e">
        <f>VLOOKUP(A49,HOP!A:L,12,0)</f>
        <v>#N/A</v>
      </c>
      <c r="G49" s="4" t="e">
        <f>VLOOKUP(A49,HOP!A:C,3,0)</f>
        <v>#N/A</v>
      </c>
      <c r="H49" s="4" t="e">
        <f t="shared" si="2"/>
        <v>#N/A</v>
      </c>
      <c r="I49" s="4" t="e">
        <f t="shared" si="3"/>
        <v>#N/A</v>
      </c>
      <c r="J49" s="4" t="e">
        <f>VLOOKUP(A49,HOP!A:U,21,0)</f>
        <v>#N/A</v>
      </c>
    </row>
    <row r="50" s="4" customFormat="1" hidden="1" spans="1:10">
      <c r="A50" s="5">
        <v>999224316119778</v>
      </c>
      <c r="B50" s="4" t="s">
        <v>27</v>
      </c>
      <c r="C50" s="6">
        <v>45080</v>
      </c>
      <c r="D50" s="6">
        <v>45082</v>
      </c>
      <c r="E50" s="4">
        <v>1626</v>
      </c>
      <c r="F50" s="4" t="str">
        <f>VLOOKUP(A50,HOP!A:L,12,0)</f>
        <v>1626.00</v>
      </c>
      <c r="G50" s="4" t="str">
        <f>VLOOKUP(A50,HOP!A:C,3,0)</f>
        <v>3400221</v>
      </c>
      <c r="H50" s="4">
        <f t="shared" si="2"/>
        <v>0</v>
      </c>
      <c r="I50" s="4" t="str">
        <f t="shared" si="3"/>
        <v>,3400221</v>
      </c>
      <c r="J50" s="4" t="str">
        <f>VLOOKUP(A50,HOP!A:U,21,0)</f>
        <v>直采</v>
      </c>
    </row>
    <row r="51" s="4" customFormat="1" hidden="1" spans="1:10">
      <c r="A51" s="5">
        <v>999224318051900</v>
      </c>
      <c r="B51" s="4" t="s">
        <v>27</v>
      </c>
      <c r="C51" s="6">
        <v>45080</v>
      </c>
      <c r="D51" s="6">
        <v>45082</v>
      </c>
      <c r="E51" s="4">
        <v>0</v>
      </c>
      <c r="F51" s="4" t="e">
        <f>VLOOKUP(A51,HOP!A:L,12,0)</f>
        <v>#N/A</v>
      </c>
      <c r="G51" s="4" t="e">
        <f>VLOOKUP(A51,HOP!A:C,3,0)</f>
        <v>#N/A</v>
      </c>
      <c r="H51" s="4" t="e">
        <f t="shared" si="2"/>
        <v>#N/A</v>
      </c>
      <c r="I51" s="4" t="e">
        <f t="shared" si="3"/>
        <v>#N/A</v>
      </c>
      <c r="J51" s="4" t="e">
        <f>VLOOKUP(A51,HOP!A:U,21,0)</f>
        <v>#N/A</v>
      </c>
    </row>
    <row r="52" s="4" customFormat="1" hidden="1" spans="1:10">
      <c r="A52" s="5">
        <v>999224325314935</v>
      </c>
      <c r="B52" s="4" t="s">
        <v>27</v>
      </c>
      <c r="C52" s="6">
        <v>45078</v>
      </c>
      <c r="D52" s="6">
        <v>45082</v>
      </c>
      <c r="E52" s="4">
        <v>10206</v>
      </c>
      <c r="F52" s="4" t="str">
        <f>VLOOKUP(A52,HOP!A:L,12,0)</f>
        <v>10206.00</v>
      </c>
      <c r="G52" s="4" t="str">
        <f>VLOOKUP(A52,HOP!A:C,3,0)</f>
        <v>3401331</v>
      </c>
      <c r="H52" s="4">
        <f t="shared" si="2"/>
        <v>0</v>
      </c>
      <c r="I52" s="4" t="str">
        <f t="shared" si="3"/>
        <v>,3401331</v>
      </c>
      <c r="J52" s="4" t="str">
        <f>VLOOKUP(A52,HOP!A:U,21,0)</f>
        <v>直连</v>
      </c>
    </row>
    <row r="53" s="4" customFormat="1" hidden="1" spans="1:10">
      <c r="A53" s="5">
        <v>999224327086430</v>
      </c>
      <c r="B53" s="4" t="s">
        <v>27</v>
      </c>
      <c r="C53" s="6">
        <v>45080</v>
      </c>
      <c r="D53" s="6">
        <v>45082</v>
      </c>
      <c r="E53" s="4">
        <v>1336</v>
      </c>
      <c r="F53" s="4" t="str">
        <f>VLOOKUP(A53,HOP!A:L,12,0)</f>
        <v>1336.00</v>
      </c>
      <c r="G53" s="4" t="str">
        <f>VLOOKUP(A53,HOP!A:C,3,0)</f>
        <v>3401719</v>
      </c>
      <c r="H53" s="4">
        <f t="shared" si="2"/>
        <v>0</v>
      </c>
      <c r="I53" s="4" t="str">
        <f t="shared" si="3"/>
        <v>,3401719</v>
      </c>
      <c r="J53" s="4" t="str">
        <f>VLOOKUP(A53,HOP!A:U,21,0)</f>
        <v>直连</v>
      </c>
    </row>
    <row r="54" s="4" customFormat="1" hidden="1" spans="1:10">
      <c r="A54" s="5">
        <v>999224332699978</v>
      </c>
      <c r="B54" s="4" t="s">
        <v>27</v>
      </c>
      <c r="C54" s="6">
        <v>45081</v>
      </c>
      <c r="D54" s="6">
        <v>45082</v>
      </c>
      <c r="E54" s="4">
        <v>275</v>
      </c>
      <c r="F54" s="4" t="str">
        <f>VLOOKUP(A54,HOP!A:L,12,0)</f>
        <v>275.00</v>
      </c>
      <c r="G54" s="4" t="str">
        <f>VLOOKUP(A54,HOP!A:C,3,0)</f>
        <v>3402911</v>
      </c>
      <c r="H54" s="4">
        <f t="shared" si="2"/>
        <v>0</v>
      </c>
      <c r="I54" s="4" t="str">
        <f t="shared" si="3"/>
        <v>,3402911</v>
      </c>
      <c r="J54" s="4" t="str">
        <f>VLOOKUP(A54,HOP!A:U,21,0)</f>
        <v>直连</v>
      </c>
    </row>
    <row r="55" s="4" customFormat="1" hidden="1" spans="1:10">
      <c r="A55" s="5">
        <v>999224333609874</v>
      </c>
      <c r="B55" s="4" t="s">
        <v>27</v>
      </c>
      <c r="C55" s="6">
        <v>45081</v>
      </c>
      <c r="D55" s="6">
        <v>45082</v>
      </c>
      <c r="E55" s="4">
        <v>3598</v>
      </c>
      <c r="F55" s="4" t="str">
        <f>VLOOKUP(A55,HOP!A:L,12,0)</f>
        <v>3598.00</v>
      </c>
      <c r="G55" s="4" t="str">
        <f>VLOOKUP(A55,HOP!A:C,3,0)</f>
        <v>3403103</v>
      </c>
      <c r="H55" s="4">
        <f t="shared" si="2"/>
        <v>0</v>
      </c>
      <c r="I55" s="4" t="str">
        <f t="shared" si="3"/>
        <v>,3403103</v>
      </c>
      <c r="J55" s="4" t="str">
        <f>VLOOKUP(A55,HOP!A:U,21,0)</f>
        <v>直连</v>
      </c>
    </row>
    <row r="56" s="4" customFormat="1" hidden="1" spans="1:10">
      <c r="A56" s="5">
        <v>999224335027015</v>
      </c>
      <c r="B56" s="4" t="s">
        <v>27</v>
      </c>
      <c r="C56" s="6">
        <v>45078</v>
      </c>
      <c r="D56" s="6">
        <v>45082</v>
      </c>
      <c r="E56" s="4">
        <v>4471</v>
      </c>
      <c r="F56" s="4" t="str">
        <f>VLOOKUP(A56,HOP!A:L,12,0)</f>
        <v>4471.00</v>
      </c>
      <c r="G56" s="4" t="str">
        <f>VLOOKUP(A56,HOP!A:C,3,0)</f>
        <v>3403484</v>
      </c>
      <c r="H56" s="4">
        <f t="shared" si="2"/>
        <v>0</v>
      </c>
      <c r="I56" s="4" t="str">
        <f t="shared" si="3"/>
        <v>,3403484</v>
      </c>
      <c r="J56" s="4" t="str">
        <f>VLOOKUP(A56,HOP!A:U,21,0)</f>
        <v>直连</v>
      </c>
    </row>
    <row r="57" s="4" customFormat="1" hidden="1" spans="1:10">
      <c r="A57" s="5">
        <v>999224336839019</v>
      </c>
      <c r="B57" s="4" t="s">
        <v>27</v>
      </c>
      <c r="C57" s="6">
        <v>45081</v>
      </c>
      <c r="D57" s="6">
        <v>45082</v>
      </c>
      <c r="E57" s="4">
        <v>463</v>
      </c>
      <c r="F57" s="4" t="str">
        <f>VLOOKUP(A57,HOP!A:L,12,0)</f>
        <v>463.00</v>
      </c>
      <c r="G57" s="4" t="str">
        <f>VLOOKUP(A57,HOP!A:C,3,0)</f>
        <v>3403997</v>
      </c>
      <c r="H57" s="4">
        <f t="shared" si="2"/>
        <v>0</v>
      </c>
      <c r="I57" s="4" t="str">
        <f t="shared" si="3"/>
        <v>,3403997</v>
      </c>
      <c r="J57" s="4" t="str">
        <f>VLOOKUP(A57,HOP!A:U,21,0)</f>
        <v>直连</v>
      </c>
    </row>
    <row r="58" s="4" customFormat="1" hidden="1" spans="1:10">
      <c r="A58" s="5">
        <v>999224343067935</v>
      </c>
      <c r="B58" s="4" t="s">
        <v>27</v>
      </c>
      <c r="C58" s="6">
        <v>45081</v>
      </c>
      <c r="D58" s="6">
        <v>45082</v>
      </c>
      <c r="E58" s="4">
        <v>232</v>
      </c>
      <c r="F58" s="4" t="str">
        <f>VLOOKUP(A58,HOP!A:L,12,0)</f>
        <v>232.00</v>
      </c>
      <c r="G58" s="4" t="str">
        <f>VLOOKUP(A58,HOP!A:C,3,0)</f>
        <v>3405759</v>
      </c>
      <c r="H58" s="4">
        <f t="shared" si="2"/>
        <v>0</v>
      </c>
      <c r="I58" s="4" t="str">
        <f t="shared" si="3"/>
        <v>,3405759</v>
      </c>
      <c r="J58" s="4" t="str">
        <f>VLOOKUP(A58,HOP!A:U,21,0)</f>
        <v>直连</v>
      </c>
    </row>
    <row r="59" s="4" customFormat="1" hidden="1" spans="1:10">
      <c r="A59" s="5">
        <v>999224352582696</v>
      </c>
      <c r="B59" s="4" t="s">
        <v>27</v>
      </c>
      <c r="C59" s="6">
        <v>45079</v>
      </c>
      <c r="D59" s="6">
        <v>45082</v>
      </c>
      <c r="E59" s="4">
        <v>0</v>
      </c>
      <c r="F59" s="4" t="e">
        <f>VLOOKUP(A59,HOP!A:L,12,0)</f>
        <v>#N/A</v>
      </c>
      <c r="G59" s="4" t="e">
        <f>VLOOKUP(A59,HOP!A:C,3,0)</f>
        <v>#N/A</v>
      </c>
      <c r="H59" s="4" t="e">
        <f t="shared" si="2"/>
        <v>#N/A</v>
      </c>
      <c r="I59" s="4" t="e">
        <f t="shared" si="3"/>
        <v>#N/A</v>
      </c>
      <c r="J59" s="4" t="e">
        <f>VLOOKUP(A59,HOP!A:U,21,0)</f>
        <v>#N/A</v>
      </c>
    </row>
    <row r="60" s="4" customFormat="1" hidden="1" spans="1:10">
      <c r="A60" s="5">
        <v>999224355733869</v>
      </c>
      <c r="B60" s="4" t="s">
        <v>27</v>
      </c>
      <c r="C60" s="6">
        <v>45080</v>
      </c>
      <c r="D60" s="6">
        <v>45082</v>
      </c>
      <c r="E60" s="4">
        <v>1145</v>
      </c>
      <c r="F60" s="4" t="str">
        <f>VLOOKUP(A60,HOP!A:L,12,0)</f>
        <v>1145.00</v>
      </c>
      <c r="G60" s="4" t="str">
        <f>VLOOKUP(A60,HOP!A:C,3,0)</f>
        <v>3406934</v>
      </c>
      <c r="H60" s="4">
        <f t="shared" si="2"/>
        <v>0</v>
      </c>
      <c r="I60" s="4" t="str">
        <f t="shared" si="3"/>
        <v>,3406934</v>
      </c>
      <c r="J60" s="4" t="str">
        <f>VLOOKUP(A60,HOP!A:U,21,0)</f>
        <v>直连</v>
      </c>
    </row>
    <row r="61" s="4" customFormat="1" hidden="1" spans="1:10">
      <c r="A61" s="5">
        <v>999224357183985</v>
      </c>
      <c r="B61" s="4" t="s">
        <v>27</v>
      </c>
      <c r="C61" s="6">
        <v>45081</v>
      </c>
      <c r="D61" s="6">
        <v>45082</v>
      </c>
      <c r="E61" s="4">
        <v>1543</v>
      </c>
      <c r="F61" s="4" t="str">
        <f>VLOOKUP(A61,HOP!A:L,12,0)</f>
        <v>1543.00</v>
      </c>
      <c r="G61" s="4" t="str">
        <f>VLOOKUP(A61,HOP!A:C,3,0)</f>
        <v>3407445</v>
      </c>
      <c r="H61" s="4">
        <f t="shared" si="2"/>
        <v>0</v>
      </c>
      <c r="I61" s="4" t="str">
        <f t="shared" si="3"/>
        <v>,3407445</v>
      </c>
      <c r="J61" s="4" t="str">
        <f>VLOOKUP(A61,HOP!A:U,21,0)</f>
        <v>直连</v>
      </c>
    </row>
    <row r="62" s="4" customFormat="1" spans="1:10">
      <c r="A62" s="5">
        <v>999224360057710</v>
      </c>
      <c r="B62" s="4" t="s">
        <v>27</v>
      </c>
      <c r="C62" s="6">
        <v>45079</v>
      </c>
      <c r="D62" s="6">
        <v>45082</v>
      </c>
      <c r="E62" s="4">
        <v>5854</v>
      </c>
      <c r="F62" s="4" t="str">
        <f>VLOOKUP(A62,HOP!A:L,12,0)</f>
        <v>5854.02</v>
      </c>
      <c r="G62" s="4" t="str">
        <f>VLOOKUP(A62,HOP!A:C,3,0)</f>
        <v>3408474</v>
      </c>
      <c r="H62" s="4">
        <f t="shared" si="2"/>
        <v>-0.0200000000004366</v>
      </c>
      <c r="I62" s="4" t="str">
        <f t="shared" si="3"/>
        <v>,3408474</v>
      </c>
      <c r="J62" s="4" t="str">
        <f>VLOOKUP(A62,HOP!A:U,21,0)</f>
        <v>直连</v>
      </c>
    </row>
    <row r="63" s="4" customFormat="1" hidden="1" spans="1:10">
      <c r="A63" s="5">
        <v>999224361501873</v>
      </c>
      <c r="B63" s="4" t="s">
        <v>27</v>
      </c>
      <c r="C63" s="6">
        <v>45081</v>
      </c>
      <c r="D63" s="6">
        <v>45082</v>
      </c>
      <c r="E63" s="4">
        <v>245</v>
      </c>
      <c r="F63" s="4" t="str">
        <f>VLOOKUP(A63,HOP!A:L,12,0)</f>
        <v>245.00</v>
      </c>
      <c r="G63" s="4" t="str">
        <f>VLOOKUP(A63,HOP!A:C,3,0)</f>
        <v>3409078</v>
      </c>
      <c r="H63" s="4">
        <f t="shared" si="2"/>
        <v>0</v>
      </c>
      <c r="I63" s="4" t="str">
        <f t="shared" si="3"/>
        <v>,3409078</v>
      </c>
      <c r="J63" s="4" t="str">
        <f>VLOOKUP(A63,HOP!A:U,21,0)</f>
        <v>直采</v>
      </c>
    </row>
    <row r="64" s="4" customFormat="1" hidden="1" spans="1:10">
      <c r="A64" s="5">
        <v>999224363618151</v>
      </c>
      <c r="B64" s="4" t="s">
        <v>27</v>
      </c>
      <c r="C64" s="6">
        <v>45081</v>
      </c>
      <c r="D64" s="6">
        <v>45082</v>
      </c>
      <c r="E64" s="4">
        <v>597</v>
      </c>
      <c r="F64" s="4" t="str">
        <f>VLOOKUP(A64,HOP!A:L,12,0)</f>
        <v>597.00</v>
      </c>
      <c r="G64" s="4" t="str">
        <f>VLOOKUP(A64,HOP!A:C,3,0)</f>
        <v>3409674</v>
      </c>
      <c r="H64" s="4">
        <f t="shared" si="2"/>
        <v>0</v>
      </c>
      <c r="I64" s="4" t="str">
        <f t="shared" si="3"/>
        <v>,3409674</v>
      </c>
      <c r="J64" s="4" t="str">
        <f>VLOOKUP(A64,HOP!A:U,21,0)</f>
        <v>直连</v>
      </c>
    </row>
    <row r="65" s="4" customFormat="1" hidden="1" spans="1:10">
      <c r="A65" s="5">
        <v>999224369004201</v>
      </c>
      <c r="B65" s="4" t="s">
        <v>27</v>
      </c>
      <c r="C65" s="6">
        <v>45081</v>
      </c>
      <c r="D65" s="6">
        <v>45082</v>
      </c>
      <c r="E65" s="4">
        <v>495</v>
      </c>
      <c r="F65" s="4" t="str">
        <f>VLOOKUP(A65,HOP!A:L,12,0)</f>
        <v>495.00</v>
      </c>
      <c r="G65" s="4" t="str">
        <f>VLOOKUP(A65,HOP!A:C,3,0)</f>
        <v>3411315</v>
      </c>
      <c r="H65" s="4">
        <f t="shared" si="2"/>
        <v>0</v>
      </c>
      <c r="I65" s="4" t="str">
        <f t="shared" si="3"/>
        <v>,3411315</v>
      </c>
      <c r="J65" s="4" t="str">
        <f>VLOOKUP(A65,HOP!A:U,21,0)</f>
        <v>直连</v>
      </c>
    </row>
    <row r="66" s="4" customFormat="1" hidden="1" spans="1:10">
      <c r="A66" s="5">
        <v>999224385042080</v>
      </c>
      <c r="B66" s="4" t="s">
        <v>27</v>
      </c>
      <c r="C66" s="6">
        <v>45079</v>
      </c>
      <c r="D66" s="6">
        <v>45082</v>
      </c>
      <c r="E66" s="4">
        <v>1419</v>
      </c>
      <c r="F66" s="4" t="str">
        <f>VLOOKUP(A66,HOP!A:L,12,0)</f>
        <v>1419.00</v>
      </c>
      <c r="G66" s="4" t="str">
        <f>VLOOKUP(A66,HOP!A:C,3,0)</f>
        <v>3414766</v>
      </c>
      <c r="H66" s="4">
        <f t="shared" si="2"/>
        <v>0</v>
      </c>
      <c r="I66" s="4" t="str">
        <f t="shared" si="3"/>
        <v>,3414766</v>
      </c>
      <c r="J66" s="4" t="str">
        <f>VLOOKUP(A66,HOP!A:U,21,0)</f>
        <v>直连</v>
      </c>
    </row>
    <row r="67" s="4" customFormat="1" hidden="1" spans="1:10">
      <c r="A67" s="5">
        <v>999224391994732</v>
      </c>
      <c r="B67" s="4" t="s">
        <v>27</v>
      </c>
      <c r="C67" s="6">
        <v>45081</v>
      </c>
      <c r="D67" s="6">
        <v>45082</v>
      </c>
      <c r="E67" s="4">
        <v>748</v>
      </c>
      <c r="F67" s="4" t="str">
        <f>VLOOKUP(A67,HOP!A:L,12,0)</f>
        <v>748.00</v>
      </c>
      <c r="G67" s="4" t="str">
        <f>VLOOKUP(A67,HOP!A:C,3,0)</f>
        <v>3416765</v>
      </c>
      <c r="H67" s="4">
        <f t="shared" ref="H67:H98" si="4">E67-F67</f>
        <v>0</v>
      </c>
      <c r="I67" s="4" t="str">
        <f t="shared" ref="I67:I98" si="5">$I$1&amp;G67</f>
        <v>,3416765</v>
      </c>
      <c r="J67" s="4" t="str">
        <f>VLOOKUP(A67,HOP!A:U,21,0)</f>
        <v>直连</v>
      </c>
    </row>
    <row r="68" s="4" customFormat="1" hidden="1" spans="1:10">
      <c r="A68" s="5">
        <v>999224392591063</v>
      </c>
      <c r="B68" s="4" t="s">
        <v>27</v>
      </c>
      <c r="C68" s="6">
        <v>45080</v>
      </c>
      <c r="D68" s="6">
        <v>45082</v>
      </c>
      <c r="E68" s="4">
        <v>484</v>
      </c>
      <c r="F68" s="4" t="str">
        <f>VLOOKUP(A68,HOP!A:L,12,0)</f>
        <v>484.00</v>
      </c>
      <c r="G68" s="4" t="str">
        <f>VLOOKUP(A68,HOP!A:C,3,0)</f>
        <v>3417026</v>
      </c>
      <c r="H68" s="4">
        <f t="shared" si="4"/>
        <v>0</v>
      </c>
      <c r="I68" s="4" t="str">
        <f t="shared" si="5"/>
        <v>,3417026</v>
      </c>
      <c r="J68" s="4" t="str">
        <f>VLOOKUP(A68,HOP!A:U,21,0)</f>
        <v>直连</v>
      </c>
    </row>
    <row r="69" s="4" customFormat="1" hidden="1" spans="1:10">
      <c r="A69" s="5">
        <v>999224392736491</v>
      </c>
      <c r="B69" s="4" t="s">
        <v>27</v>
      </c>
      <c r="C69" s="6">
        <v>45079</v>
      </c>
      <c r="D69" s="6">
        <v>45082</v>
      </c>
      <c r="E69" s="4">
        <v>8824</v>
      </c>
      <c r="F69" s="4" t="str">
        <f>VLOOKUP(A69,HOP!A:L,12,0)</f>
        <v>8824.00</v>
      </c>
      <c r="G69" s="4" t="str">
        <f>VLOOKUP(A69,HOP!A:C,3,0)</f>
        <v>3417073</v>
      </c>
      <c r="H69" s="4">
        <f t="shared" si="4"/>
        <v>0</v>
      </c>
      <c r="I69" s="4" t="str">
        <f t="shared" si="5"/>
        <v>,3417073</v>
      </c>
      <c r="J69" s="4" t="str">
        <f>VLOOKUP(A69,HOP!A:U,21,0)</f>
        <v>直连</v>
      </c>
    </row>
    <row r="70" s="4" customFormat="1" hidden="1" spans="1:10">
      <c r="A70" s="5">
        <v>999224393073789</v>
      </c>
      <c r="B70" s="4" t="s">
        <v>27</v>
      </c>
      <c r="C70" s="6">
        <v>45081</v>
      </c>
      <c r="D70" s="6">
        <v>45082</v>
      </c>
      <c r="E70" s="4">
        <v>2889</v>
      </c>
      <c r="F70" s="4" t="str">
        <f>VLOOKUP(A70,HOP!A:L,12,0)</f>
        <v>2889.00</v>
      </c>
      <c r="G70" s="4" t="str">
        <f>VLOOKUP(A70,HOP!A:C,3,0)</f>
        <v>3417306</v>
      </c>
      <c r="H70" s="4">
        <f t="shared" si="4"/>
        <v>0</v>
      </c>
      <c r="I70" s="4" t="str">
        <f t="shared" si="5"/>
        <v>,3417306</v>
      </c>
      <c r="J70" s="4" t="str">
        <f>VLOOKUP(A70,HOP!A:U,21,0)</f>
        <v>直连</v>
      </c>
    </row>
    <row r="71" s="4" customFormat="1" hidden="1" spans="1:10">
      <c r="A71" s="5">
        <v>999224393402245</v>
      </c>
      <c r="B71" s="4" t="s">
        <v>27</v>
      </c>
      <c r="C71" s="6">
        <v>45081</v>
      </c>
      <c r="D71" s="6">
        <v>45082</v>
      </c>
      <c r="E71" s="4">
        <v>340</v>
      </c>
      <c r="F71" s="4" t="str">
        <f>VLOOKUP(A71,HOP!A:L,12,0)</f>
        <v>340.00</v>
      </c>
      <c r="G71" s="4" t="str">
        <f>VLOOKUP(A71,HOP!A:C,3,0)</f>
        <v>3417450</v>
      </c>
      <c r="H71" s="4">
        <f t="shared" si="4"/>
        <v>0</v>
      </c>
      <c r="I71" s="4" t="str">
        <f t="shared" si="5"/>
        <v>,3417450</v>
      </c>
      <c r="J71" s="4" t="str">
        <f>VLOOKUP(A71,HOP!A:U,21,0)</f>
        <v>直连</v>
      </c>
    </row>
    <row r="72" s="4" customFormat="1" hidden="1" spans="1:10">
      <c r="A72" s="5">
        <v>999224393622416</v>
      </c>
      <c r="B72" s="4" t="s">
        <v>27</v>
      </c>
      <c r="C72" s="6">
        <v>45081</v>
      </c>
      <c r="D72" s="6">
        <v>45082</v>
      </c>
      <c r="E72" s="4">
        <v>461</v>
      </c>
      <c r="F72" s="4" t="str">
        <f>VLOOKUP(A72,HOP!A:L,12,0)</f>
        <v>461.00</v>
      </c>
      <c r="G72" s="4" t="str">
        <f>VLOOKUP(A72,HOP!A:C,3,0)</f>
        <v>3417579</v>
      </c>
      <c r="H72" s="4">
        <f t="shared" si="4"/>
        <v>0</v>
      </c>
      <c r="I72" s="4" t="str">
        <f t="shared" si="5"/>
        <v>,3417579</v>
      </c>
      <c r="J72" s="4" t="str">
        <f>VLOOKUP(A72,HOP!A:U,21,0)</f>
        <v>直连</v>
      </c>
    </row>
    <row r="73" s="4" customFormat="1" hidden="1" spans="1:10">
      <c r="A73" s="5">
        <v>999224393803330</v>
      </c>
      <c r="B73" s="4" t="s">
        <v>27</v>
      </c>
      <c r="C73" s="6">
        <v>45081</v>
      </c>
      <c r="D73" s="6">
        <v>45082</v>
      </c>
      <c r="E73" s="4">
        <v>0</v>
      </c>
      <c r="F73" s="4" t="e">
        <f>VLOOKUP(A73,HOP!A:L,12,0)</f>
        <v>#N/A</v>
      </c>
      <c r="G73" s="4" t="e">
        <f>VLOOKUP(A73,HOP!A:C,3,0)</f>
        <v>#N/A</v>
      </c>
      <c r="H73" s="4" t="e">
        <f t="shared" si="4"/>
        <v>#N/A</v>
      </c>
      <c r="I73" s="4" t="e">
        <f t="shared" si="5"/>
        <v>#N/A</v>
      </c>
      <c r="J73" s="4" t="e">
        <f>VLOOKUP(A73,HOP!A:U,21,0)</f>
        <v>#N/A</v>
      </c>
    </row>
    <row r="74" s="4" customFormat="1" hidden="1" spans="1:10">
      <c r="A74" s="5">
        <v>999224400310914</v>
      </c>
      <c r="B74" s="4" t="s">
        <v>27</v>
      </c>
      <c r="C74" s="6">
        <v>45081</v>
      </c>
      <c r="D74" s="6">
        <v>45082</v>
      </c>
      <c r="E74" s="4">
        <v>753</v>
      </c>
      <c r="F74" s="4" t="str">
        <f>VLOOKUP(A74,HOP!A:L,12,0)</f>
        <v>753.00</v>
      </c>
      <c r="G74" s="4" t="str">
        <f>VLOOKUP(A74,HOP!A:C,3,0)</f>
        <v>3418345</v>
      </c>
      <c r="H74" s="4">
        <f t="shared" si="4"/>
        <v>0</v>
      </c>
      <c r="I74" s="4" t="str">
        <f t="shared" si="5"/>
        <v>,3418345</v>
      </c>
      <c r="J74" s="4" t="str">
        <f>VLOOKUP(A74,HOP!A:U,21,0)</f>
        <v>直连</v>
      </c>
    </row>
    <row r="75" s="4" customFormat="1" hidden="1" spans="1:10">
      <c r="A75" s="5">
        <v>999224404696370</v>
      </c>
      <c r="B75" s="4" t="s">
        <v>27</v>
      </c>
      <c r="C75" s="6">
        <v>45080</v>
      </c>
      <c r="D75" s="6">
        <v>45082</v>
      </c>
      <c r="E75" s="4">
        <v>0</v>
      </c>
      <c r="F75" s="4" t="e">
        <f>VLOOKUP(A75,HOP!A:L,12,0)</f>
        <v>#N/A</v>
      </c>
      <c r="G75" s="4" t="e">
        <f>VLOOKUP(A75,HOP!A:C,3,0)</f>
        <v>#N/A</v>
      </c>
      <c r="H75" s="4" t="e">
        <f t="shared" si="4"/>
        <v>#N/A</v>
      </c>
      <c r="I75" s="4" t="e">
        <f t="shared" si="5"/>
        <v>#N/A</v>
      </c>
      <c r="J75" s="4" t="e">
        <f>VLOOKUP(A75,HOP!A:U,21,0)</f>
        <v>#N/A</v>
      </c>
    </row>
    <row r="76" s="4" customFormat="1" hidden="1" spans="1:10">
      <c r="A76" s="5">
        <v>999224408101804</v>
      </c>
      <c r="B76" s="4" t="s">
        <v>27</v>
      </c>
      <c r="C76" s="6">
        <v>45081</v>
      </c>
      <c r="D76" s="6">
        <v>45082</v>
      </c>
      <c r="E76" s="4">
        <v>461</v>
      </c>
      <c r="F76" s="4" t="str">
        <f>VLOOKUP(A76,HOP!A:L,12,0)</f>
        <v>461.00</v>
      </c>
      <c r="G76" s="4" t="str">
        <f>VLOOKUP(A76,HOP!A:C,3,0)</f>
        <v>3420196</v>
      </c>
      <c r="H76" s="4">
        <f t="shared" si="4"/>
        <v>0</v>
      </c>
      <c r="I76" s="4" t="str">
        <f t="shared" si="5"/>
        <v>,3420196</v>
      </c>
      <c r="J76" s="4" t="str">
        <f>VLOOKUP(A76,HOP!A:U,21,0)</f>
        <v>直连</v>
      </c>
    </row>
    <row r="77" s="4" customFormat="1" hidden="1" spans="1:10">
      <c r="A77" s="5">
        <v>999224409090530</v>
      </c>
      <c r="B77" s="4" t="s">
        <v>27</v>
      </c>
      <c r="C77" s="6">
        <v>45081</v>
      </c>
      <c r="D77" s="6">
        <v>45082</v>
      </c>
      <c r="E77" s="4">
        <v>481</v>
      </c>
      <c r="F77" s="4" t="str">
        <f>VLOOKUP(A77,HOP!A:L,12,0)</f>
        <v>481.00</v>
      </c>
      <c r="G77" s="4" t="str">
        <f>VLOOKUP(A77,HOP!A:C,3,0)</f>
        <v>3420441</v>
      </c>
      <c r="H77" s="4">
        <f t="shared" si="4"/>
        <v>0</v>
      </c>
      <c r="I77" s="4" t="str">
        <f t="shared" si="5"/>
        <v>,3420441</v>
      </c>
      <c r="J77" s="4" t="str">
        <f>VLOOKUP(A77,HOP!A:U,21,0)</f>
        <v>直连</v>
      </c>
    </row>
    <row r="78" s="4" customFormat="1" hidden="1" spans="1:10">
      <c r="A78" s="5">
        <v>999224412891875</v>
      </c>
      <c r="B78" s="4" t="s">
        <v>27</v>
      </c>
      <c r="C78" s="6">
        <v>45078</v>
      </c>
      <c r="D78" s="6">
        <v>45082</v>
      </c>
      <c r="E78" s="4">
        <v>1848</v>
      </c>
      <c r="F78" s="4" t="str">
        <f>VLOOKUP(A78,HOP!A:L,12,0)</f>
        <v>1848.00</v>
      </c>
      <c r="G78" s="4" t="str">
        <f>VLOOKUP(A78,HOP!A:C,3,0)</f>
        <v>3421831</v>
      </c>
      <c r="H78" s="4">
        <f t="shared" si="4"/>
        <v>0</v>
      </c>
      <c r="I78" s="4" t="str">
        <f t="shared" si="5"/>
        <v>,3421831</v>
      </c>
      <c r="J78" s="4" t="str">
        <f>VLOOKUP(A78,HOP!A:U,21,0)</f>
        <v>直连</v>
      </c>
    </row>
    <row r="79" s="4" customFormat="1" hidden="1" spans="1:10">
      <c r="A79" s="5">
        <v>999224413160832</v>
      </c>
      <c r="B79" s="4" t="s">
        <v>27</v>
      </c>
      <c r="C79" s="6">
        <v>45080</v>
      </c>
      <c r="D79" s="6">
        <v>45082</v>
      </c>
      <c r="E79" s="4">
        <v>402</v>
      </c>
      <c r="F79" s="4" t="str">
        <f>VLOOKUP(A79,HOP!A:L,12,0)</f>
        <v>402.00</v>
      </c>
      <c r="G79" s="4" t="str">
        <f>VLOOKUP(A79,HOP!A:C,3,0)</f>
        <v>3421936</v>
      </c>
      <c r="H79" s="4">
        <f t="shared" si="4"/>
        <v>0</v>
      </c>
      <c r="I79" s="4" t="str">
        <f t="shared" si="5"/>
        <v>,3421936</v>
      </c>
      <c r="J79" s="4" t="str">
        <f>VLOOKUP(A79,HOP!A:U,21,0)</f>
        <v>直连</v>
      </c>
    </row>
    <row r="80" s="4" customFormat="1" hidden="1" spans="1:10">
      <c r="A80" s="5">
        <v>999224414544329</v>
      </c>
      <c r="B80" s="4" t="s">
        <v>27</v>
      </c>
      <c r="C80" s="6">
        <v>45080</v>
      </c>
      <c r="D80" s="6">
        <v>45082</v>
      </c>
      <c r="E80" s="4">
        <v>1008</v>
      </c>
      <c r="F80" s="4" t="str">
        <f>VLOOKUP(A80,HOP!A:L,12,0)</f>
        <v>1008.00</v>
      </c>
      <c r="G80" s="4" t="str">
        <f>VLOOKUP(A80,HOP!A:C,3,0)</f>
        <v>3422413</v>
      </c>
      <c r="H80" s="4">
        <f t="shared" si="4"/>
        <v>0</v>
      </c>
      <c r="I80" s="4" t="str">
        <f t="shared" si="5"/>
        <v>,3422413</v>
      </c>
      <c r="J80" s="4" t="str">
        <f>VLOOKUP(A80,HOP!A:U,21,0)</f>
        <v>直连</v>
      </c>
    </row>
    <row r="81" s="4" customFormat="1" hidden="1" spans="1:10">
      <c r="A81" s="5">
        <v>999224424137731</v>
      </c>
      <c r="B81" s="4" t="s">
        <v>27</v>
      </c>
      <c r="C81" s="6">
        <v>45081</v>
      </c>
      <c r="D81" s="6">
        <v>45082</v>
      </c>
      <c r="E81" s="4">
        <v>744</v>
      </c>
      <c r="F81" s="4" t="str">
        <f>VLOOKUP(A81,HOP!A:L,12,0)</f>
        <v>744.00</v>
      </c>
      <c r="G81" s="4" t="str">
        <f>VLOOKUP(A81,HOP!A:C,3,0)</f>
        <v>3424062</v>
      </c>
      <c r="H81" s="4">
        <f t="shared" si="4"/>
        <v>0</v>
      </c>
      <c r="I81" s="4" t="str">
        <f t="shared" si="5"/>
        <v>,3424062</v>
      </c>
      <c r="J81" s="4" t="str">
        <f>VLOOKUP(A81,HOP!A:U,21,0)</f>
        <v>直连</v>
      </c>
    </row>
    <row r="82" s="4" customFormat="1" hidden="1" spans="1:10">
      <c r="A82" s="5">
        <v>999224424423868</v>
      </c>
      <c r="B82" s="4" t="s">
        <v>27</v>
      </c>
      <c r="C82" s="6">
        <v>45081</v>
      </c>
      <c r="D82" s="6">
        <v>45082</v>
      </c>
      <c r="E82" s="4">
        <v>206</v>
      </c>
      <c r="F82" s="4" t="str">
        <f>VLOOKUP(A82,HOP!A:L,12,0)</f>
        <v>206.00</v>
      </c>
      <c r="G82" s="4" t="str">
        <f>VLOOKUP(A82,HOP!A:C,3,0)</f>
        <v>3424093</v>
      </c>
      <c r="H82" s="4">
        <f t="shared" si="4"/>
        <v>0</v>
      </c>
      <c r="I82" s="4" t="str">
        <f t="shared" si="5"/>
        <v>,3424093</v>
      </c>
      <c r="J82" s="4" t="str">
        <f>VLOOKUP(A82,HOP!A:U,21,0)</f>
        <v>直连</v>
      </c>
    </row>
    <row r="83" s="4" customFormat="1" hidden="1" spans="1:10">
      <c r="A83" s="5">
        <v>999224424657377</v>
      </c>
      <c r="B83" s="4" t="s">
        <v>27</v>
      </c>
      <c r="C83" s="6">
        <v>45081</v>
      </c>
      <c r="D83" s="6">
        <v>45082</v>
      </c>
      <c r="E83" s="4">
        <v>1134</v>
      </c>
      <c r="F83" s="4" t="str">
        <f>VLOOKUP(A83,HOP!A:L,12,0)</f>
        <v>1134.00</v>
      </c>
      <c r="G83" s="4" t="str">
        <f>VLOOKUP(A83,HOP!A:C,3,0)</f>
        <v>3424126</v>
      </c>
      <c r="H83" s="4">
        <f t="shared" si="4"/>
        <v>0</v>
      </c>
      <c r="I83" s="4" t="str">
        <f t="shared" si="5"/>
        <v>,3424126</v>
      </c>
      <c r="J83" s="4" t="str">
        <f>VLOOKUP(A83,HOP!A:U,21,0)</f>
        <v>直连</v>
      </c>
    </row>
    <row r="84" s="4" customFormat="1" hidden="1" spans="1:10">
      <c r="A84" s="5">
        <v>999224426488833</v>
      </c>
      <c r="B84" s="4" t="s">
        <v>27</v>
      </c>
      <c r="C84" s="6">
        <v>45080</v>
      </c>
      <c r="D84" s="6">
        <v>45082</v>
      </c>
      <c r="E84" s="4">
        <v>724</v>
      </c>
      <c r="F84" s="4" t="str">
        <f>VLOOKUP(A84,HOP!A:L,12,0)</f>
        <v>724.00</v>
      </c>
      <c r="G84" s="4" t="str">
        <f>VLOOKUP(A84,HOP!A:C,3,0)</f>
        <v>3424590</v>
      </c>
      <c r="H84" s="4">
        <f t="shared" si="4"/>
        <v>0</v>
      </c>
      <c r="I84" s="4" t="str">
        <f t="shared" si="5"/>
        <v>,3424590</v>
      </c>
      <c r="J84" s="4" t="str">
        <f>VLOOKUP(A84,HOP!A:U,21,0)</f>
        <v>直连</v>
      </c>
    </row>
    <row r="85" s="4" customFormat="1" hidden="1" spans="1:10">
      <c r="A85" s="5">
        <v>999224428520176</v>
      </c>
      <c r="B85" s="4" t="s">
        <v>27</v>
      </c>
      <c r="C85" s="6">
        <v>45081</v>
      </c>
      <c r="D85" s="6">
        <v>45082</v>
      </c>
      <c r="E85" s="4">
        <v>367</v>
      </c>
      <c r="F85" s="4" t="str">
        <f>VLOOKUP(A85,HOP!A:L,12,0)</f>
        <v>367.00</v>
      </c>
      <c r="G85" s="4" t="str">
        <f>VLOOKUP(A85,HOP!A:C,3,0)</f>
        <v>3425201</v>
      </c>
      <c r="H85" s="4">
        <f t="shared" si="4"/>
        <v>0</v>
      </c>
      <c r="I85" s="4" t="str">
        <f t="shared" si="5"/>
        <v>,3425201</v>
      </c>
      <c r="J85" s="4" t="str">
        <f>VLOOKUP(A85,HOP!A:U,21,0)</f>
        <v>直连</v>
      </c>
    </row>
    <row r="86" s="4" customFormat="1" hidden="1" spans="1:10">
      <c r="A86" s="5">
        <v>999224429666188</v>
      </c>
      <c r="B86" s="4" t="s">
        <v>27</v>
      </c>
      <c r="C86" s="6">
        <v>45080</v>
      </c>
      <c r="D86" s="6">
        <v>45082</v>
      </c>
      <c r="E86" s="4">
        <v>974</v>
      </c>
      <c r="F86" s="4" t="str">
        <f>VLOOKUP(A86,HOP!A:L,12,0)</f>
        <v>974.00</v>
      </c>
      <c r="G86" s="4" t="str">
        <f>VLOOKUP(A86,HOP!A:C,3,0)</f>
        <v>3425833</v>
      </c>
      <c r="H86" s="4">
        <f t="shared" si="4"/>
        <v>0</v>
      </c>
      <c r="I86" s="4" t="str">
        <f t="shared" si="5"/>
        <v>,3425833</v>
      </c>
      <c r="J86" s="4" t="str">
        <f>VLOOKUP(A86,HOP!A:U,21,0)</f>
        <v>直连</v>
      </c>
    </row>
    <row r="87" s="4" customFormat="1" hidden="1" spans="1:10">
      <c r="A87" s="5">
        <v>999224441306911</v>
      </c>
      <c r="B87" s="4" t="s">
        <v>27</v>
      </c>
      <c r="C87" s="6">
        <v>45078</v>
      </c>
      <c r="D87" s="6">
        <v>45082</v>
      </c>
      <c r="E87" s="4">
        <v>1220</v>
      </c>
      <c r="F87" s="4" t="str">
        <f>VLOOKUP(A87,HOP!A:L,12,0)</f>
        <v>1220.00</v>
      </c>
      <c r="G87" s="4" t="str">
        <f>VLOOKUP(A87,HOP!A:C,3,0)</f>
        <v>3427904</v>
      </c>
      <c r="H87" s="4">
        <f t="shared" si="4"/>
        <v>0</v>
      </c>
      <c r="I87" s="4" t="str">
        <f t="shared" si="5"/>
        <v>,3427904</v>
      </c>
      <c r="J87" s="4" t="str">
        <f>VLOOKUP(A87,HOP!A:U,21,0)</f>
        <v>直连</v>
      </c>
    </row>
    <row r="88" s="4" customFormat="1" hidden="1" spans="1:10">
      <c r="A88" s="5">
        <v>999224442042054</v>
      </c>
      <c r="B88" s="4" t="s">
        <v>27</v>
      </c>
      <c r="C88" s="6">
        <v>45080</v>
      </c>
      <c r="D88" s="6">
        <v>45082</v>
      </c>
      <c r="E88" s="4">
        <v>854</v>
      </c>
      <c r="F88" s="4" t="str">
        <f>VLOOKUP(A88,HOP!A:L,12,0)</f>
        <v>854.00</v>
      </c>
      <c r="G88" s="4" t="str">
        <f>VLOOKUP(A88,HOP!A:C,3,0)</f>
        <v>3428090</v>
      </c>
      <c r="H88" s="4">
        <f t="shared" si="4"/>
        <v>0</v>
      </c>
      <c r="I88" s="4" t="str">
        <f t="shared" si="5"/>
        <v>,3428090</v>
      </c>
      <c r="J88" s="4" t="str">
        <f>VLOOKUP(A88,HOP!A:U,21,0)</f>
        <v>直连</v>
      </c>
    </row>
    <row r="89" s="4" customFormat="1" hidden="1" spans="1:10">
      <c r="A89" s="5">
        <v>999224442143364</v>
      </c>
      <c r="B89" s="4" t="s">
        <v>27</v>
      </c>
      <c r="C89" s="6">
        <v>45080</v>
      </c>
      <c r="D89" s="6">
        <v>45082</v>
      </c>
      <c r="E89" s="4">
        <v>776</v>
      </c>
      <c r="F89" s="4" t="str">
        <f>VLOOKUP(A89,HOP!A:L,12,0)</f>
        <v>776.00</v>
      </c>
      <c r="G89" s="4" t="str">
        <f>VLOOKUP(A89,HOP!A:C,3,0)</f>
        <v>3428099</v>
      </c>
      <c r="H89" s="4">
        <f t="shared" si="4"/>
        <v>0</v>
      </c>
      <c r="I89" s="4" t="str">
        <f t="shared" si="5"/>
        <v>,3428099</v>
      </c>
      <c r="J89" s="4" t="str">
        <f>VLOOKUP(A89,HOP!A:U,21,0)</f>
        <v>直连</v>
      </c>
    </row>
    <row r="90" s="4" customFormat="1" hidden="1" spans="1:10">
      <c r="A90" s="5">
        <v>999224444937038</v>
      </c>
      <c r="B90" s="4" t="s">
        <v>27</v>
      </c>
      <c r="C90" s="6">
        <v>45078</v>
      </c>
      <c r="D90" s="6">
        <v>45082</v>
      </c>
      <c r="E90" s="4">
        <v>719</v>
      </c>
      <c r="F90" s="4" t="str">
        <f>VLOOKUP(A90,HOP!A:L,12,0)</f>
        <v>719.00</v>
      </c>
      <c r="G90" s="4" t="str">
        <f>VLOOKUP(A90,HOP!A:C,3,0)</f>
        <v>3428943</v>
      </c>
      <c r="H90" s="4">
        <f t="shared" si="4"/>
        <v>0</v>
      </c>
      <c r="I90" s="4" t="str">
        <f t="shared" si="5"/>
        <v>,3428943</v>
      </c>
      <c r="J90" s="4" t="str">
        <f>VLOOKUP(A90,HOP!A:U,21,0)</f>
        <v>直连</v>
      </c>
    </row>
    <row r="91" s="4" customFormat="1" hidden="1" spans="1:10">
      <c r="A91" s="5">
        <v>999224445606540</v>
      </c>
      <c r="B91" s="4" t="s">
        <v>27</v>
      </c>
      <c r="C91" s="6">
        <v>45081</v>
      </c>
      <c r="D91" s="6">
        <v>45082</v>
      </c>
      <c r="E91" s="4">
        <v>232</v>
      </c>
      <c r="F91" s="4" t="str">
        <f>VLOOKUP(A91,HOP!A:L,12,0)</f>
        <v>232.00</v>
      </c>
      <c r="G91" s="4" t="str">
        <f>VLOOKUP(A91,HOP!A:C,3,0)</f>
        <v>3429204</v>
      </c>
      <c r="H91" s="4">
        <f t="shared" si="4"/>
        <v>0</v>
      </c>
      <c r="I91" s="4" t="str">
        <f t="shared" si="5"/>
        <v>,3429204</v>
      </c>
      <c r="J91" s="4" t="str">
        <f>VLOOKUP(A91,HOP!A:U,21,0)</f>
        <v>直连</v>
      </c>
    </row>
    <row r="92" s="4" customFormat="1" hidden="1" spans="1:10">
      <c r="A92" s="5">
        <v>999224447150381</v>
      </c>
      <c r="B92" s="4" t="s">
        <v>27</v>
      </c>
      <c r="C92" s="6">
        <v>45080</v>
      </c>
      <c r="D92" s="6">
        <v>45082</v>
      </c>
      <c r="E92" s="4">
        <v>1287</v>
      </c>
      <c r="F92" s="4" t="str">
        <f>VLOOKUP(A92,HOP!A:L,12,0)</f>
        <v>1287.00</v>
      </c>
      <c r="G92" s="4" t="str">
        <f>VLOOKUP(A92,HOP!A:C,3,0)</f>
        <v>3429758</v>
      </c>
      <c r="H92" s="4">
        <f t="shared" si="4"/>
        <v>0</v>
      </c>
      <c r="I92" s="4" t="str">
        <f t="shared" si="5"/>
        <v>,3429758</v>
      </c>
      <c r="J92" s="4" t="str">
        <f>VLOOKUP(A92,HOP!A:U,21,0)</f>
        <v>直连</v>
      </c>
    </row>
    <row r="93" s="4" customFormat="1" hidden="1" spans="1:10">
      <c r="A93" s="5">
        <v>999224449140940</v>
      </c>
      <c r="B93" s="4" t="s">
        <v>27</v>
      </c>
      <c r="C93" s="6">
        <v>45080</v>
      </c>
      <c r="D93" s="6">
        <v>45082</v>
      </c>
      <c r="E93" s="4">
        <v>1460</v>
      </c>
      <c r="F93" s="4" t="str">
        <f>VLOOKUP(A93,HOP!A:L,12,0)</f>
        <v>1460.00</v>
      </c>
      <c r="G93" s="4" t="str">
        <f>VLOOKUP(A93,HOP!A:C,3,0)</f>
        <v>3430518</v>
      </c>
      <c r="H93" s="4">
        <f t="shared" si="4"/>
        <v>0</v>
      </c>
      <c r="I93" s="4" t="str">
        <f t="shared" si="5"/>
        <v>,3430518</v>
      </c>
      <c r="J93" s="4" t="str">
        <f>VLOOKUP(A93,HOP!A:U,21,0)</f>
        <v>直采</v>
      </c>
    </row>
    <row r="94" s="4" customFormat="1" hidden="1" spans="1:10">
      <c r="A94" s="5">
        <v>999224449984060</v>
      </c>
      <c r="B94" s="4" t="s">
        <v>27</v>
      </c>
      <c r="C94" s="6">
        <v>45080</v>
      </c>
      <c r="D94" s="6">
        <v>45082</v>
      </c>
      <c r="E94" s="4">
        <v>1670</v>
      </c>
      <c r="F94" s="4" t="str">
        <f>VLOOKUP(A94,HOP!A:L,12,0)</f>
        <v>1670.00</v>
      </c>
      <c r="G94" s="4" t="str">
        <f>VLOOKUP(A94,HOP!A:C,3,0)</f>
        <v>3430771</v>
      </c>
      <c r="H94" s="4">
        <f t="shared" si="4"/>
        <v>0</v>
      </c>
      <c r="I94" s="4" t="str">
        <f t="shared" si="5"/>
        <v>,3430771</v>
      </c>
      <c r="J94" s="4" t="str">
        <f>VLOOKUP(A94,HOP!A:U,21,0)</f>
        <v>直连</v>
      </c>
    </row>
    <row r="95" s="4" customFormat="1" hidden="1" spans="1:10">
      <c r="A95" s="5">
        <v>999224450747144</v>
      </c>
      <c r="B95" s="4" t="s">
        <v>27</v>
      </c>
      <c r="C95" s="6">
        <v>45080</v>
      </c>
      <c r="D95" s="6">
        <v>45082</v>
      </c>
      <c r="E95" s="4">
        <v>640</v>
      </c>
      <c r="F95" s="4" t="str">
        <f>VLOOKUP(A95,HOP!A:L,12,0)</f>
        <v>640.00</v>
      </c>
      <c r="G95" s="4" t="str">
        <f>VLOOKUP(A95,HOP!A:C,3,0)</f>
        <v>3430958</v>
      </c>
      <c r="H95" s="4">
        <f t="shared" si="4"/>
        <v>0</v>
      </c>
      <c r="I95" s="4" t="str">
        <f t="shared" si="5"/>
        <v>,3430958</v>
      </c>
      <c r="J95" s="4" t="str">
        <f>VLOOKUP(A95,HOP!A:U,21,0)</f>
        <v>直连</v>
      </c>
    </row>
    <row r="96" s="4" customFormat="1" hidden="1" spans="1:10">
      <c r="A96" s="5">
        <v>999224464012417</v>
      </c>
      <c r="B96" s="4" t="s">
        <v>27</v>
      </c>
      <c r="C96" s="6">
        <v>45081</v>
      </c>
      <c r="D96" s="6">
        <v>45082</v>
      </c>
      <c r="E96" s="4">
        <v>262</v>
      </c>
      <c r="F96" s="4" t="str">
        <f>VLOOKUP(A96,HOP!A:L,12,0)</f>
        <v>262.00</v>
      </c>
      <c r="G96" s="4" t="str">
        <f>VLOOKUP(A96,HOP!A:C,3,0)</f>
        <v>3433597</v>
      </c>
      <c r="H96" s="4">
        <f t="shared" si="4"/>
        <v>0</v>
      </c>
      <c r="I96" s="4" t="str">
        <f t="shared" si="5"/>
        <v>,3433597</v>
      </c>
      <c r="J96" s="4" t="str">
        <f>VLOOKUP(A96,HOP!A:U,21,0)</f>
        <v>直连</v>
      </c>
    </row>
    <row r="97" s="4" customFormat="1" hidden="1" spans="1:10">
      <c r="A97" s="5">
        <v>999224464569957</v>
      </c>
      <c r="B97" s="4" t="s">
        <v>27</v>
      </c>
      <c r="C97" s="6">
        <v>45081</v>
      </c>
      <c r="D97" s="6">
        <v>45082</v>
      </c>
      <c r="E97" s="4">
        <v>1440</v>
      </c>
      <c r="F97" s="4" t="str">
        <f>VLOOKUP(A97,HOP!A:L,12,0)</f>
        <v>1440.00</v>
      </c>
      <c r="G97" s="4" t="str">
        <f>VLOOKUP(A97,HOP!A:C,3,0)</f>
        <v>3433777</v>
      </c>
      <c r="H97" s="4">
        <f t="shared" si="4"/>
        <v>0</v>
      </c>
      <c r="I97" s="4" t="str">
        <f t="shared" si="5"/>
        <v>,3433777</v>
      </c>
      <c r="J97" s="4" t="str">
        <f>VLOOKUP(A97,HOP!A:U,21,0)</f>
        <v>直连</v>
      </c>
    </row>
    <row r="98" s="4" customFormat="1" hidden="1" spans="1:10">
      <c r="A98" s="5">
        <v>999224465017906</v>
      </c>
      <c r="B98" s="4" t="s">
        <v>27</v>
      </c>
      <c r="C98" s="6">
        <v>45081</v>
      </c>
      <c r="D98" s="6">
        <v>45082</v>
      </c>
      <c r="E98" s="4">
        <v>777</v>
      </c>
      <c r="F98" s="4" t="str">
        <f>VLOOKUP(A98,HOP!A:L,12,0)</f>
        <v>777.00</v>
      </c>
      <c r="G98" s="4" t="str">
        <f>VLOOKUP(A98,HOP!A:C,3,0)</f>
        <v>3433845</v>
      </c>
      <c r="H98" s="4">
        <f t="shared" si="4"/>
        <v>0</v>
      </c>
      <c r="I98" s="4" t="str">
        <f t="shared" si="5"/>
        <v>,3433845</v>
      </c>
      <c r="J98" s="4" t="str">
        <f>VLOOKUP(A98,HOP!A:U,21,0)</f>
        <v>直连</v>
      </c>
    </row>
    <row r="99" s="4" customFormat="1" hidden="1" spans="1:10">
      <c r="A99" s="5">
        <v>999224468026598</v>
      </c>
      <c r="B99" s="4" t="s">
        <v>27</v>
      </c>
      <c r="C99" s="6">
        <v>45081</v>
      </c>
      <c r="D99" s="6">
        <v>45082</v>
      </c>
      <c r="E99" s="4">
        <v>777</v>
      </c>
      <c r="F99" s="4" t="str">
        <f>VLOOKUP(A99,HOP!A:L,12,0)</f>
        <v>777.00</v>
      </c>
      <c r="G99" s="4" t="str">
        <f>VLOOKUP(A99,HOP!A:C,3,0)</f>
        <v>3434297</v>
      </c>
      <c r="H99" s="4">
        <f t="shared" ref="H99:H130" si="6">E99-F99</f>
        <v>0</v>
      </c>
      <c r="I99" s="4" t="str">
        <f t="shared" ref="I99:I130" si="7">$I$1&amp;G99</f>
        <v>,3434297</v>
      </c>
      <c r="J99" s="4" t="str">
        <f>VLOOKUP(A99,HOP!A:U,21,0)</f>
        <v>直连</v>
      </c>
    </row>
    <row r="100" s="4" customFormat="1" hidden="1" spans="1:10">
      <c r="A100" s="5">
        <v>999224468737756</v>
      </c>
      <c r="B100" s="4" t="s">
        <v>27</v>
      </c>
      <c r="C100" s="6">
        <v>45080</v>
      </c>
      <c r="D100" s="6">
        <v>45082</v>
      </c>
      <c r="E100" s="4">
        <v>3634</v>
      </c>
      <c r="F100" s="4" t="str">
        <f>VLOOKUP(A100,HOP!A:L,12,0)</f>
        <v>3634.00</v>
      </c>
      <c r="G100" s="4" t="str">
        <f>VLOOKUP(A100,HOP!A:C,3,0)</f>
        <v>3434404</v>
      </c>
      <c r="H100" s="4">
        <f t="shared" si="6"/>
        <v>0</v>
      </c>
      <c r="I100" s="4" t="str">
        <f t="shared" si="7"/>
        <v>,3434404</v>
      </c>
      <c r="J100" s="4" t="str">
        <f>VLOOKUP(A100,HOP!A:U,21,0)</f>
        <v>直连</v>
      </c>
    </row>
    <row r="101" s="4" customFormat="1" hidden="1" spans="1:10">
      <c r="A101" s="5">
        <v>999224469284273</v>
      </c>
      <c r="B101" s="4" t="s">
        <v>27</v>
      </c>
      <c r="C101" s="6">
        <v>45080</v>
      </c>
      <c r="D101" s="6">
        <v>45082</v>
      </c>
      <c r="E101" s="4">
        <v>1552</v>
      </c>
      <c r="F101" s="4" t="str">
        <f>VLOOKUP(A101,HOP!A:L,12,0)</f>
        <v>1552.00</v>
      </c>
      <c r="G101" s="4" t="str">
        <f>VLOOKUP(A101,HOP!A:C,3,0)</f>
        <v>3434486</v>
      </c>
      <c r="H101" s="4">
        <f t="shared" si="6"/>
        <v>0</v>
      </c>
      <c r="I101" s="4" t="str">
        <f t="shared" si="7"/>
        <v>,3434486</v>
      </c>
      <c r="J101" s="4" t="str">
        <f>VLOOKUP(A101,HOP!A:U,21,0)</f>
        <v>直连</v>
      </c>
    </row>
    <row r="102" s="4" customFormat="1" hidden="1" spans="1:10">
      <c r="A102" s="5">
        <v>999224474442064</v>
      </c>
      <c r="B102" s="4" t="s">
        <v>27</v>
      </c>
      <c r="C102" s="6">
        <v>45079</v>
      </c>
      <c r="D102" s="6">
        <v>45082</v>
      </c>
      <c r="E102" s="4">
        <v>3300</v>
      </c>
      <c r="F102" s="4" t="str">
        <f>VLOOKUP(A102,HOP!A:L,12,0)</f>
        <v>3300.00</v>
      </c>
      <c r="G102" s="4" t="str">
        <f>VLOOKUP(A102,HOP!A:C,3,0)</f>
        <v>3435901</v>
      </c>
      <c r="H102" s="4">
        <f t="shared" si="6"/>
        <v>0</v>
      </c>
      <c r="I102" s="4" t="str">
        <f t="shared" si="7"/>
        <v>,3435901</v>
      </c>
      <c r="J102" s="4" t="str">
        <f>VLOOKUP(A102,HOP!A:U,21,0)</f>
        <v>直连</v>
      </c>
    </row>
    <row r="103" s="4" customFormat="1" hidden="1" spans="1:10">
      <c r="A103" s="5">
        <v>999224477079091</v>
      </c>
      <c r="B103" s="4" t="s">
        <v>27</v>
      </c>
      <c r="C103" s="6">
        <v>45081</v>
      </c>
      <c r="D103" s="6">
        <v>45082</v>
      </c>
      <c r="E103" s="4">
        <v>0</v>
      </c>
      <c r="F103" s="4" t="e">
        <f>VLOOKUP(A103,HOP!A:L,12,0)</f>
        <v>#N/A</v>
      </c>
      <c r="G103" s="4" t="e">
        <f>VLOOKUP(A103,HOP!A:C,3,0)</f>
        <v>#N/A</v>
      </c>
      <c r="H103" s="4" t="e">
        <f t="shared" si="6"/>
        <v>#N/A</v>
      </c>
      <c r="I103" s="4" t="e">
        <f t="shared" si="7"/>
        <v>#N/A</v>
      </c>
      <c r="J103" s="4" t="e">
        <f>VLOOKUP(A103,HOP!A:U,21,0)</f>
        <v>#N/A</v>
      </c>
    </row>
    <row r="104" s="4" customFormat="1" hidden="1" spans="1:10">
      <c r="A104" s="5">
        <v>999224477231935</v>
      </c>
      <c r="B104" s="4" t="s">
        <v>27</v>
      </c>
      <c r="C104" s="6">
        <v>45078</v>
      </c>
      <c r="D104" s="6">
        <v>45082</v>
      </c>
      <c r="E104" s="4">
        <v>2044</v>
      </c>
      <c r="F104" s="4" t="str">
        <f>VLOOKUP(A104,HOP!A:L,12,0)</f>
        <v>2044.00</v>
      </c>
      <c r="G104" s="4" t="str">
        <f>VLOOKUP(A104,HOP!A:C,3,0)</f>
        <v>3436875</v>
      </c>
      <c r="H104" s="4">
        <f t="shared" si="6"/>
        <v>0</v>
      </c>
      <c r="I104" s="4" t="str">
        <f t="shared" si="7"/>
        <v>,3436875</v>
      </c>
      <c r="J104" s="4" t="str">
        <f>VLOOKUP(A104,HOP!A:U,21,0)</f>
        <v>直采</v>
      </c>
    </row>
    <row r="105" s="4" customFormat="1" hidden="1" spans="1:10">
      <c r="A105" s="5">
        <v>999224477299578</v>
      </c>
      <c r="B105" s="4" t="s">
        <v>27</v>
      </c>
      <c r="C105" s="6">
        <v>45080</v>
      </c>
      <c r="D105" s="6">
        <v>45082</v>
      </c>
      <c r="E105" s="4">
        <v>548</v>
      </c>
      <c r="F105" s="4" t="str">
        <f>VLOOKUP(A105,HOP!A:L,12,0)</f>
        <v>548.00</v>
      </c>
      <c r="G105" s="4" t="str">
        <f>VLOOKUP(A105,HOP!A:C,3,0)</f>
        <v>3436911</v>
      </c>
      <c r="H105" s="4">
        <f t="shared" si="6"/>
        <v>0</v>
      </c>
      <c r="I105" s="4" t="str">
        <f t="shared" si="7"/>
        <v>,3436911</v>
      </c>
      <c r="J105" s="4" t="str">
        <f>VLOOKUP(A105,HOP!A:U,21,0)</f>
        <v>直连</v>
      </c>
    </row>
    <row r="106" s="4" customFormat="1" hidden="1" spans="1:10">
      <c r="A106" s="5">
        <v>999224477329366</v>
      </c>
      <c r="B106" s="4" t="s">
        <v>27</v>
      </c>
      <c r="C106" s="6">
        <v>45077</v>
      </c>
      <c r="D106" s="6">
        <v>45082</v>
      </c>
      <c r="E106" s="4">
        <v>3750</v>
      </c>
      <c r="F106" s="4" t="str">
        <f>VLOOKUP(A106,HOP!A:L,12,0)</f>
        <v>3750.00</v>
      </c>
      <c r="G106" s="4" t="str">
        <f>VLOOKUP(A106,HOP!A:C,3,0)</f>
        <v>3436922</v>
      </c>
      <c r="H106" s="4">
        <f t="shared" si="6"/>
        <v>0</v>
      </c>
      <c r="I106" s="4" t="str">
        <f t="shared" si="7"/>
        <v>,3436922</v>
      </c>
      <c r="J106" s="4" t="str">
        <f>VLOOKUP(A106,HOP!A:U,21,0)</f>
        <v>直连</v>
      </c>
    </row>
    <row r="107" s="4" customFormat="1" hidden="1" spans="1:10">
      <c r="A107" s="5">
        <v>999224477331030</v>
      </c>
      <c r="B107" s="4" t="s">
        <v>27</v>
      </c>
      <c r="C107" s="6">
        <v>45079</v>
      </c>
      <c r="D107" s="6">
        <v>45082</v>
      </c>
      <c r="E107" s="4">
        <v>2596</v>
      </c>
      <c r="F107" s="4" t="str">
        <f>VLOOKUP(A107,HOP!A:L,12,0)</f>
        <v>2596.00</v>
      </c>
      <c r="G107" s="4" t="str">
        <f>VLOOKUP(A107,HOP!A:C,3,0)</f>
        <v>3436923</v>
      </c>
      <c r="H107" s="4">
        <f t="shared" si="6"/>
        <v>0</v>
      </c>
      <c r="I107" s="4" t="str">
        <f t="shared" si="7"/>
        <v>,3436923</v>
      </c>
      <c r="J107" s="4" t="str">
        <f>VLOOKUP(A107,HOP!A:U,21,0)</f>
        <v>直连</v>
      </c>
    </row>
    <row r="108" s="4" customFormat="1" hidden="1" spans="1:10">
      <c r="A108" s="5">
        <v>999224477362587</v>
      </c>
      <c r="B108" s="4" t="s">
        <v>27</v>
      </c>
      <c r="C108" s="6">
        <v>45080</v>
      </c>
      <c r="D108" s="6">
        <v>45082</v>
      </c>
      <c r="E108" s="4">
        <v>0</v>
      </c>
      <c r="F108" s="4" t="e">
        <f>VLOOKUP(A108,HOP!A:L,12,0)</f>
        <v>#N/A</v>
      </c>
      <c r="G108" s="4" t="e">
        <f>VLOOKUP(A108,HOP!A:C,3,0)</f>
        <v>#N/A</v>
      </c>
      <c r="H108" s="4" t="e">
        <f t="shared" si="6"/>
        <v>#N/A</v>
      </c>
      <c r="I108" s="4" t="e">
        <f t="shared" si="7"/>
        <v>#N/A</v>
      </c>
      <c r="J108" s="4" t="e">
        <f>VLOOKUP(A108,HOP!A:U,21,0)</f>
        <v>#N/A</v>
      </c>
    </row>
    <row r="109" s="4" customFormat="1" hidden="1" spans="1:10">
      <c r="A109" s="5">
        <v>999224477489873</v>
      </c>
      <c r="B109" s="4" t="s">
        <v>27</v>
      </c>
      <c r="C109" s="6">
        <v>45081</v>
      </c>
      <c r="D109" s="6">
        <v>45082</v>
      </c>
      <c r="E109" s="4">
        <v>2302</v>
      </c>
      <c r="F109" s="4" t="str">
        <f>VLOOKUP(A109,HOP!A:L,12,0)</f>
        <v>2302.00</v>
      </c>
      <c r="G109" s="4" t="str">
        <f>VLOOKUP(A109,HOP!A:C,3,0)</f>
        <v>3437050</v>
      </c>
      <c r="H109" s="4">
        <f t="shared" si="6"/>
        <v>0</v>
      </c>
      <c r="I109" s="4" t="str">
        <f t="shared" si="7"/>
        <v>,3437050</v>
      </c>
      <c r="J109" s="4" t="str">
        <f>VLOOKUP(A109,HOP!A:U,21,0)</f>
        <v>直连</v>
      </c>
    </row>
    <row r="110" s="4" customFormat="1" hidden="1" spans="1:10">
      <c r="A110" s="5">
        <v>999224478206552</v>
      </c>
      <c r="B110" s="4" t="s">
        <v>27</v>
      </c>
      <c r="C110" s="6">
        <v>45081</v>
      </c>
      <c r="D110" s="6">
        <v>45082</v>
      </c>
      <c r="E110" s="4">
        <v>2163</v>
      </c>
      <c r="F110" s="4" t="str">
        <f>VLOOKUP(A110,HOP!A:L,12,0)</f>
        <v>2163.00</v>
      </c>
      <c r="G110" s="4" t="str">
        <f>VLOOKUP(A110,HOP!A:C,3,0)</f>
        <v>3437375</v>
      </c>
      <c r="H110" s="4">
        <f t="shared" si="6"/>
        <v>0</v>
      </c>
      <c r="I110" s="4" t="str">
        <f t="shared" si="7"/>
        <v>,3437375</v>
      </c>
      <c r="J110" s="4" t="str">
        <f>VLOOKUP(A110,HOP!A:U,21,0)</f>
        <v>直连</v>
      </c>
    </row>
    <row r="111" s="4" customFormat="1" hidden="1" spans="1:10">
      <c r="A111" s="5">
        <v>999224486541197</v>
      </c>
      <c r="B111" s="4" t="s">
        <v>27</v>
      </c>
      <c r="C111" s="6">
        <v>45081</v>
      </c>
      <c r="D111" s="6">
        <v>45082</v>
      </c>
      <c r="E111" s="4">
        <v>814</v>
      </c>
      <c r="F111" s="4" t="str">
        <f>VLOOKUP(A111,HOP!A:L,12,0)</f>
        <v>814.00</v>
      </c>
      <c r="G111" s="4" t="str">
        <f>VLOOKUP(A111,HOP!A:C,3,0)</f>
        <v>3437397</v>
      </c>
      <c r="H111" s="4">
        <f t="shared" si="6"/>
        <v>0</v>
      </c>
      <c r="I111" s="4" t="str">
        <f t="shared" si="7"/>
        <v>,3437397</v>
      </c>
      <c r="J111" s="4" t="str">
        <f>VLOOKUP(A111,HOP!A:U,21,0)</f>
        <v>直连</v>
      </c>
    </row>
    <row r="112" s="4" customFormat="1" hidden="1" spans="1:10">
      <c r="A112" s="5">
        <v>999224494374892</v>
      </c>
      <c r="B112" s="4" t="s">
        <v>27</v>
      </c>
      <c r="C112" s="6">
        <v>45079</v>
      </c>
      <c r="D112" s="6">
        <v>45082</v>
      </c>
      <c r="E112" s="4">
        <v>3324</v>
      </c>
      <c r="F112" s="4" t="str">
        <f>VLOOKUP(A112,HOP!A:L,12,0)</f>
        <v>3324.00</v>
      </c>
      <c r="G112" s="4" t="str">
        <f>VLOOKUP(A112,HOP!A:C,3,0)</f>
        <v>3438925</v>
      </c>
      <c r="H112" s="4">
        <f t="shared" si="6"/>
        <v>0</v>
      </c>
      <c r="I112" s="4" t="str">
        <f t="shared" si="7"/>
        <v>,3438925</v>
      </c>
      <c r="J112" s="4" t="str">
        <f>VLOOKUP(A112,HOP!A:U,21,0)</f>
        <v>直连</v>
      </c>
    </row>
    <row r="113" s="4" customFormat="1" hidden="1" spans="1:10">
      <c r="A113" s="5">
        <v>999224031620459</v>
      </c>
      <c r="B113" s="4" t="s">
        <v>27</v>
      </c>
      <c r="C113" s="6">
        <v>45081</v>
      </c>
      <c r="D113" s="6">
        <v>45082</v>
      </c>
      <c r="E113" s="4">
        <v>1516</v>
      </c>
      <c r="F113" s="4" t="str">
        <f>VLOOKUP(A113,HOP!A:L,12,0)</f>
        <v>1516.00</v>
      </c>
      <c r="G113" s="4" t="str">
        <f>VLOOKUP(A113,HOP!A:C,3,0)</f>
        <v>3335070</v>
      </c>
      <c r="H113" s="4">
        <f t="shared" si="6"/>
        <v>0</v>
      </c>
      <c r="I113" s="4" t="str">
        <f t="shared" si="7"/>
        <v>,3335070</v>
      </c>
      <c r="J113" s="4" t="str">
        <f>VLOOKUP(A113,HOP!A:U,21,0)</f>
        <v>直连</v>
      </c>
    </row>
    <row r="114" s="4" customFormat="1" hidden="1" spans="1:10">
      <c r="A114" s="5">
        <v>999224159545313</v>
      </c>
      <c r="B114" s="4" t="s">
        <v>27</v>
      </c>
      <c r="C114" s="6">
        <v>45078</v>
      </c>
      <c r="D114" s="6">
        <v>45082</v>
      </c>
      <c r="E114" s="4">
        <v>2480</v>
      </c>
      <c r="F114" s="4" t="str">
        <f>VLOOKUP(A114,HOP!A:L,12,0)</f>
        <v>2480.00</v>
      </c>
      <c r="G114" s="4" t="str">
        <f>VLOOKUP(A114,HOP!A:C,3,0)</f>
        <v>3376828</v>
      </c>
      <c r="H114" s="4">
        <f t="shared" si="6"/>
        <v>0</v>
      </c>
      <c r="I114" s="4" t="str">
        <f t="shared" si="7"/>
        <v>,3376828</v>
      </c>
      <c r="J114" s="4" t="str">
        <f>VLOOKUP(A114,HOP!A:U,21,0)</f>
        <v>直连</v>
      </c>
    </row>
    <row r="115" s="4" customFormat="1" hidden="1" spans="1:10">
      <c r="A115" s="5">
        <v>999224499078395</v>
      </c>
      <c r="B115" s="4" t="s">
        <v>27</v>
      </c>
      <c r="C115" s="6">
        <v>45080</v>
      </c>
      <c r="D115" s="6">
        <v>45082</v>
      </c>
      <c r="E115" s="4">
        <v>1133</v>
      </c>
      <c r="F115" s="4" t="str">
        <f>VLOOKUP(A115,HOP!A:L,12,0)</f>
        <v>1133.00</v>
      </c>
      <c r="G115" s="4" t="str">
        <f>VLOOKUP(A115,HOP!A:C,3,0)</f>
        <v>3440466</v>
      </c>
      <c r="H115" s="4">
        <f t="shared" si="6"/>
        <v>0</v>
      </c>
      <c r="I115" s="4" t="str">
        <f t="shared" si="7"/>
        <v>,3440466</v>
      </c>
      <c r="J115" s="4" t="str">
        <f>VLOOKUP(A115,HOP!A:U,21,0)</f>
        <v>直连</v>
      </c>
    </row>
    <row r="116" s="4" customFormat="1" hidden="1" spans="1:10">
      <c r="A116" s="5">
        <v>999224499919347</v>
      </c>
      <c r="B116" s="4" t="s">
        <v>27</v>
      </c>
      <c r="C116" s="6">
        <v>45080</v>
      </c>
      <c r="D116" s="6">
        <v>45082</v>
      </c>
      <c r="E116" s="4">
        <v>0</v>
      </c>
      <c r="F116" s="4" t="e">
        <f>VLOOKUP(A116,HOP!A:L,12,0)</f>
        <v>#N/A</v>
      </c>
      <c r="G116" s="4" t="e">
        <f>VLOOKUP(A116,HOP!A:C,3,0)</f>
        <v>#N/A</v>
      </c>
      <c r="H116" s="4" t="e">
        <f t="shared" si="6"/>
        <v>#N/A</v>
      </c>
      <c r="I116" s="4" t="e">
        <f t="shared" si="7"/>
        <v>#N/A</v>
      </c>
      <c r="J116" s="4" t="e">
        <f>VLOOKUP(A116,HOP!A:U,21,0)</f>
        <v>#N/A</v>
      </c>
    </row>
    <row r="117" s="4" customFormat="1" hidden="1" spans="1:10">
      <c r="A117" s="5">
        <v>999224501276900</v>
      </c>
      <c r="B117" s="4" t="s">
        <v>27</v>
      </c>
      <c r="C117" s="6">
        <v>45078</v>
      </c>
      <c r="D117" s="6">
        <v>45082</v>
      </c>
      <c r="E117" s="4">
        <v>4544</v>
      </c>
      <c r="F117" s="4" t="str">
        <f>VLOOKUP(A117,HOP!A:L,12,0)</f>
        <v>4544.00</v>
      </c>
      <c r="G117" s="4" t="str">
        <f>VLOOKUP(A117,HOP!A:C,3,0)</f>
        <v>3441725</v>
      </c>
      <c r="H117" s="4">
        <f t="shared" si="6"/>
        <v>0</v>
      </c>
      <c r="I117" s="4" t="str">
        <f t="shared" si="7"/>
        <v>,3441725</v>
      </c>
      <c r="J117" s="4" t="str">
        <f>VLOOKUP(A117,HOP!A:U,21,0)</f>
        <v>直连</v>
      </c>
    </row>
    <row r="118" s="4" customFormat="1" hidden="1" spans="1:10">
      <c r="A118" s="5">
        <v>999224512266248</v>
      </c>
      <c r="B118" s="4" t="s">
        <v>27</v>
      </c>
      <c r="C118" s="6">
        <v>45080</v>
      </c>
      <c r="D118" s="6">
        <v>45082</v>
      </c>
      <c r="E118" s="4">
        <v>2196</v>
      </c>
      <c r="F118" s="4" t="str">
        <f>VLOOKUP(A118,HOP!A:L,12,0)</f>
        <v>2196.00</v>
      </c>
      <c r="G118" s="4" t="str">
        <f>VLOOKUP(A118,HOP!A:C,3,0)</f>
        <v>3443584</v>
      </c>
      <c r="H118" s="4">
        <f t="shared" si="6"/>
        <v>0</v>
      </c>
      <c r="I118" s="4" t="str">
        <f t="shared" si="7"/>
        <v>,3443584</v>
      </c>
      <c r="J118" s="4" t="str">
        <f>VLOOKUP(A118,HOP!A:U,21,0)</f>
        <v>直连</v>
      </c>
    </row>
    <row r="119" s="4" customFormat="1" hidden="1" spans="1:10">
      <c r="A119" s="5">
        <v>999224513145194</v>
      </c>
      <c r="B119" s="4" t="s">
        <v>27</v>
      </c>
      <c r="C119" s="6">
        <v>45080</v>
      </c>
      <c r="D119" s="6">
        <v>45082</v>
      </c>
      <c r="E119" s="4">
        <v>751</v>
      </c>
      <c r="F119" s="4" t="str">
        <f>VLOOKUP(A119,HOP!A:L,12,0)</f>
        <v>751.00</v>
      </c>
      <c r="G119" s="4" t="str">
        <f>VLOOKUP(A119,HOP!A:C,3,0)</f>
        <v>3443884</v>
      </c>
      <c r="H119" s="4">
        <f t="shared" si="6"/>
        <v>0</v>
      </c>
      <c r="I119" s="4" t="str">
        <f t="shared" si="7"/>
        <v>,3443884</v>
      </c>
      <c r="J119" s="4" t="str">
        <f>VLOOKUP(A119,HOP!A:U,21,0)</f>
        <v>直连</v>
      </c>
    </row>
    <row r="120" s="4" customFormat="1" hidden="1" spans="1:10">
      <c r="A120" s="5">
        <v>999224514564212</v>
      </c>
      <c r="B120" s="4" t="s">
        <v>27</v>
      </c>
      <c r="C120" s="6">
        <v>45077</v>
      </c>
      <c r="D120" s="6">
        <v>45082</v>
      </c>
      <c r="E120" s="4">
        <v>6712</v>
      </c>
      <c r="F120" s="4" t="str">
        <f>VLOOKUP(A120,HOP!A:L,12,0)</f>
        <v>6712.00</v>
      </c>
      <c r="G120" s="4" t="str">
        <f>VLOOKUP(A120,HOP!A:C,3,0)</f>
        <v>3444289</v>
      </c>
      <c r="H120" s="4">
        <f t="shared" si="6"/>
        <v>0</v>
      </c>
      <c r="I120" s="4" t="str">
        <f t="shared" si="7"/>
        <v>,3444289</v>
      </c>
      <c r="J120" s="4" t="str">
        <f>VLOOKUP(A120,HOP!A:U,21,0)</f>
        <v>直连</v>
      </c>
    </row>
    <row r="121" s="4" customFormat="1" hidden="1" spans="1:10">
      <c r="A121" s="5">
        <v>999224514950718</v>
      </c>
      <c r="B121" s="4" t="s">
        <v>27</v>
      </c>
      <c r="C121" s="6">
        <v>45079</v>
      </c>
      <c r="D121" s="6">
        <v>45082</v>
      </c>
      <c r="E121" s="4">
        <v>1830</v>
      </c>
      <c r="F121" s="4" t="str">
        <f>VLOOKUP(A121,HOP!A:L,12,0)</f>
        <v>1830.00</v>
      </c>
      <c r="G121" s="4" t="str">
        <f>VLOOKUP(A121,HOP!A:C,3,0)</f>
        <v>3444530</v>
      </c>
      <c r="H121" s="4">
        <f t="shared" si="6"/>
        <v>0</v>
      </c>
      <c r="I121" s="4" t="str">
        <f t="shared" si="7"/>
        <v>,3444530</v>
      </c>
      <c r="J121" s="4" t="str">
        <f>VLOOKUP(A121,HOP!A:U,21,0)</f>
        <v>直连</v>
      </c>
    </row>
    <row r="122" s="4" customFormat="1" hidden="1" spans="1:10">
      <c r="A122" s="5">
        <v>999224516061699</v>
      </c>
      <c r="B122" s="4" t="s">
        <v>27</v>
      </c>
      <c r="C122" s="6">
        <v>45081</v>
      </c>
      <c r="D122" s="6">
        <v>45082</v>
      </c>
      <c r="E122" s="4">
        <v>533</v>
      </c>
      <c r="F122" s="4" t="str">
        <f>VLOOKUP(A122,HOP!A:L,12,0)</f>
        <v>533.00</v>
      </c>
      <c r="G122" s="4" t="str">
        <f>VLOOKUP(A122,HOP!A:C,3,0)</f>
        <v>3444889</v>
      </c>
      <c r="H122" s="4">
        <f t="shared" si="6"/>
        <v>0</v>
      </c>
      <c r="I122" s="4" t="str">
        <f t="shared" si="7"/>
        <v>,3444889</v>
      </c>
      <c r="J122" s="4" t="str">
        <f>VLOOKUP(A122,HOP!A:U,21,0)</f>
        <v>直连</v>
      </c>
    </row>
    <row r="123" s="4" customFormat="1" hidden="1" spans="1:10">
      <c r="A123" s="5">
        <v>999224517442198</v>
      </c>
      <c r="B123" s="4" t="s">
        <v>27</v>
      </c>
      <c r="C123" s="6">
        <v>45081</v>
      </c>
      <c r="D123" s="6">
        <v>45082</v>
      </c>
      <c r="E123" s="4">
        <v>212</v>
      </c>
      <c r="F123" s="4" t="str">
        <f>VLOOKUP(A123,HOP!A:L,12,0)</f>
        <v>212.00</v>
      </c>
      <c r="G123" s="4" t="str">
        <f>VLOOKUP(A123,HOP!A:C,3,0)</f>
        <v>3445396</v>
      </c>
      <c r="H123" s="4">
        <f t="shared" si="6"/>
        <v>0</v>
      </c>
      <c r="I123" s="4" t="str">
        <f t="shared" si="7"/>
        <v>,3445396</v>
      </c>
      <c r="J123" s="4" t="str">
        <f>VLOOKUP(A123,HOP!A:U,21,0)</f>
        <v>直连</v>
      </c>
    </row>
    <row r="124" s="4" customFormat="1" hidden="1" spans="1:10">
      <c r="A124" s="5">
        <v>999224519072855</v>
      </c>
      <c r="B124" s="4" t="s">
        <v>27</v>
      </c>
      <c r="C124" s="6">
        <v>45079</v>
      </c>
      <c r="D124" s="6">
        <v>45082</v>
      </c>
      <c r="E124" s="4">
        <v>3885</v>
      </c>
      <c r="F124" s="4" t="str">
        <f>VLOOKUP(A124,HOP!A:L,12,0)</f>
        <v>3885.00</v>
      </c>
      <c r="G124" s="4" t="str">
        <f>VLOOKUP(A124,HOP!A:C,3,0)</f>
        <v>3446077</v>
      </c>
      <c r="H124" s="4">
        <f t="shared" si="6"/>
        <v>0</v>
      </c>
      <c r="I124" s="4" t="str">
        <f t="shared" si="7"/>
        <v>,3446077</v>
      </c>
      <c r="J124" s="4" t="str">
        <f>VLOOKUP(A124,HOP!A:U,21,0)</f>
        <v>直连</v>
      </c>
    </row>
    <row r="125" s="4" customFormat="1" hidden="1" spans="1:10">
      <c r="A125" s="5">
        <v>999224519823760</v>
      </c>
      <c r="B125" s="4" t="s">
        <v>27</v>
      </c>
      <c r="C125" s="6">
        <v>45081</v>
      </c>
      <c r="D125" s="6">
        <v>45082</v>
      </c>
      <c r="E125" s="4">
        <v>2584</v>
      </c>
      <c r="F125" s="4" t="str">
        <f>VLOOKUP(A125,HOP!A:L,12,0)</f>
        <v>2584.00</v>
      </c>
      <c r="G125" s="4" t="str">
        <f>VLOOKUP(A125,HOP!A:C,3,0)</f>
        <v>3446306</v>
      </c>
      <c r="H125" s="4">
        <f t="shared" si="6"/>
        <v>0</v>
      </c>
      <c r="I125" s="4" t="str">
        <f t="shared" si="7"/>
        <v>,3446306</v>
      </c>
      <c r="J125" s="4" t="str">
        <f>VLOOKUP(A125,HOP!A:U,21,0)</f>
        <v>直连</v>
      </c>
    </row>
    <row r="126" s="4" customFormat="1" hidden="1" spans="1:10">
      <c r="A126" s="5">
        <v>999224521477069</v>
      </c>
      <c r="B126" s="4" t="s">
        <v>27</v>
      </c>
      <c r="C126" s="6">
        <v>45081</v>
      </c>
      <c r="D126" s="6">
        <v>45082</v>
      </c>
      <c r="E126" s="4">
        <v>390</v>
      </c>
      <c r="F126" s="4" t="str">
        <f>VLOOKUP(A126,HOP!A:L,12,0)</f>
        <v>390.00</v>
      </c>
      <c r="G126" s="4" t="str">
        <f>VLOOKUP(A126,HOP!A:C,3,0)</f>
        <v>3446784</v>
      </c>
      <c r="H126" s="4">
        <f t="shared" si="6"/>
        <v>0</v>
      </c>
      <c r="I126" s="4" t="str">
        <f t="shared" si="7"/>
        <v>,3446784</v>
      </c>
      <c r="J126" s="4" t="str">
        <f>VLOOKUP(A126,HOP!A:U,21,0)</f>
        <v>直连</v>
      </c>
    </row>
    <row r="127" s="4" customFormat="1" hidden="1" spans="1:10">
      <c r="A127" s="5">
        <v>999224524462148</v>
      </c>
      <c r="B127" s="4" t="s">
        <v>27</v>
      </c>
      <c r="C127" s="6">
        <v>45080</v>
      </c>
      <c r="D127" s="6">
        <v>45082</v>
      </c>
      <c r="E127" s="4">
        <v>696</v>
      </c>
      <c r="F127" s="4" t="str">
        <f>VLOOKUP(A127,HOP!A:L,12,0)</f>
        <v>696.00</v>
      </c>
      <c r="G127" s="4" t="str">
        <f>VLOOKUP(A127,HOP!A:C,3,0)</f>
        <v>3447636</v>
      </c>
      <c r="H127" s="4">
        <f t="shared" si="6"/>
        <v>0</v>
      </c>
      <c r="I127" s="4" t="str">
        <f t="shared" si="7"/>
        <v>,3447636</v>
      </c>
      <c r="J127" s="4" t="str">
        <f>VLOOKUP(A127,HOP!A:U,21,0)</f>
        <v>直连</v>
      </c>
    </row>
    <row r="128" s="4" customFormat="1" hidden="1" spans="1:10">
      <c r="A128" s="5">
        <v>999224536213837</v>
      </c>
      <c r="B128" s="4" t="s">
        <v>27</v>
      </c>
      <c r="C128" s="6">
        <v>45081</v>
      </c>
      <c r="D128" s="6">
        <v>45082</v>
      </c>
      <c r="E128" s="4">
        <v>162</v>
      </c>
      <c r="F128" s="4" t="str">
        <f>VLOOKUP(A128,HOP!A:L,12,0)</f>
        <v>162.00</v>
      </c>
      <c r="G128" s="4" t="str">
        <f>VLOOKUP(A128,HOP!A:C,3,0)</f>
        <v>3448320</v>
      </c>
      <c r="H128" s="4">
        <f t="shared" si="6"/>
        <v>0</v>
      </c>
      <c r="I128" s="4" t="str">
        <f t="shared" si="7"/>
        <v>,3448320</v>
      </c>
      <c r="J128" s="4" t="str">
        <f>VLOOKUP(A128,HOP!A:U,21,0)</f>
        <v>直连</v>
      </c>
    </row>
    <row r="129" s="4" customFormat="1" hidden="1" spans="1:10">
      <c r="A129" s="5">
        <v>999224539082425</v>
      </c>
      <c r="B129" s="4" t="s">
        <v>27</v>
      </c>
      <c r="C129" s="6">
        <v>45079</v>
      </c>
      <c r="D129" s="6">
        <v>45082</v>
      </c>
      <c r="E129" s="4">
        <v>1355</v>
      </c>
      <c r="F129" s="4" t="str">
        <f>VLOOKUP(A129,HOP!A:L,12,0)</f>
        <v>1355.00</v>
      </c>
      <c r="G129" s="4" t="str">
        <f>VLOOKUP(A129,HOP!A:C,3,0)</f>
        <v>3449092</v>
      </c>
      <c r="H129" s="4">
        <f t="shared" si="6"/>
        <v>0</v>
      </c>
      <c r="I129" s="4" t="str">
        <f t="shared" si="7"/>
        <v>,3449092</v>
      </c>
      <c r="J129" s="4" t="str">
        <f>VLOOKUP(A129,HOP!A:U,21,0)</f>
        <v>直连</v>
      </c>
    </row>
    <row r="130" s="4" customFormat="1" hidden="1" spans="1:10">
      <c r="A130" s="5">
        <v>999224539309427</v>
      </c>
      <c r="B130" s="4" t="s">
        <v>27</v>
      </c>
      <c r="C130" s="6">
        <v>45079</v>
      </c>
      <c r="D130" s="6">
        <v>45082</v>
      </c>
      <c r="E130" s="4">
        <v>1446</v>
      </c>
      <c r="F130" s="4" t="str">
        <f>VLOOKUP(A130,HOP!A:L,12,0)</f>
        <v>1446.00</v>
      </c>
      <c r="G130" s="4" t="str">
        <f>VLOOKUP(A130,HOP!A:C,3,0)</f>
        <v>3449150</v>
      </c>
      <c r="H130" s="4">
        <f t="shared" si="6"/>
        <v>0</v>
      </c>
      <c r="I130" s="4" t="str">
        <f t="shared" si="7"/>
        <v>,3449150</v>
      </c>
      <c r="J130" s="4" t="str">
        <f>VLOOKUP(A130,HOP!A:U,21,0)</f>
        <v>直连</v>
      </c>
    </row>
    <row r="131" s="4" customFormat="1" hidden="1" spans="1:10">
      <c r="A131" s="5">
        <v>999224541241343</v>
      </c>
      <c r="B131" s="4" t="s">
        <v>27</v>
      </c>
      <c r="C131" s="6">
        <v>45080</v>
      </c>
      <c r="D131" s="6">
        <v>45082</v>
      </c>
      <c r="E131" s="4">
        <v>931</v>
      </c>
      <c r="F131" s="4" t="str">
        <f>VLOOKUP(A131,HOP!A:L,12,0)</f>
        <v>931.00</v>
      </c>
      <c r="G131" s="4" t="str">
        <f>VLOOKUP(A131,HOP!A:C,3,0)</f>
        <v>3449797</v>
      </c>
      <c r="H131" s="4">
        <f t="shared" ref="H131:H162" si="8">E131-F131</f>
        <v>0</v>
      </c>
      <c r="I131" s="4" t="str">
        <f t="shared" ref="I131:I162" si="9">$I$1&amp;G131</f>
        <v>,3449797</v>
      </c>
      <c r="J131" s="4" t="str">
        <f>VLOOKUP(A131,HOP!A:U,21,0)</f>
        <v>直连</v>
      </c>
    </row>
    <row r="132" s="4" customFormat="1" hidden="1" spans="1:10">
      <c r="A132" s="5">
        <v>999224542167626</v>
      </c>
      <c r="B132" s="4" t="s">
        <v>27</v>
      </c>
      <c r="C132" s="6">
        <v>45081</v>
      </c>
      <c r="D132" s="6">
        <v>45082</v>
      </c>
      <c r="E132" s="4">
        <v>386</v>
      </c>
      <c r="F132" s="4" t="str">
        <f>VLOOKUP(A132,HOP!A:L,12,0)</f>
        <v>386.00</v>
      </c>
      <c r="G132" s="4" t="str">
        <f>VLOOKUP(A132,HOP!A:C,3,0)</f>
        <v>3450161</v>
      </c>
      <c r="H132" s="4">
        <f t="shared" si="8"/>
        <v>0</v>
      </c>
      <c r="I132" s="4" t="str">
        <f t="shared" si="9"/>
        <v>,3450161</v>
      </c>
      <c r="J132" s="4" t="str">
        <f>VLOOKUP(A132,HOP!A:U,21,0)</f>
        <v>直连</v>
      </c>
    </row>
    <row r="133" s="4" customFormat="1" hidden="1" spans="1:10">
      <c r="A133" s="5">
        <v>999224542836386</v>
      </c>
      <c r="B133" s="4" t="s">
        <v>27</v>
      </c>
      <c r="C133" s="6">
        <v>45079</v>
      </c>
      <c r="D133" s="6">
        <v>45082</v>
      </c>
      <c r="E133" s="4">
        <v>2182</v>
      </c>
      <c r="F133" s="4" t="str">
        <f>VLOOKUP(A133,HOP!A:L,12,0)</f>
        <v>2182.00</v>
      </c>
      <c r="G133" s="4" t="str">
        <f>VLOOKUP(A133,HOP!A:C,3,0)</f>
        <v>3450337</v>
      </c>
      <c r="H133" s="4">
        <f t="shared" si="8"/>
        <v>0</v>
      </c>
      <c r="I133" s="4" t="str">
        <f t="shared" si="9"/>
        <v>,3450337</v>
      </c>
      <c r="J133" s="4" t="str">
        <f>VLOOKUP(A133,HOP!A:U,21,0)</f>
        <v>直连</v>
      </c>
    </row>
    <row r="134" s="4" customFormat="1" hidden="1" spans="1:10">
      <c r="A134" s="5">
        <v>999224543085235</v>
      </c>
      <c r="B134" s="4" t="s">
        <v>27</v>
      </c>
      <c r="C134" s="6">
        <v>45079</v>
      </c>
      <c r="D134" s="6">
        <v>45082</v>
      </c>
      <c r="E134" s="4">
        <v>678</v>
      </c>
      <c r="F134" s="4" t="str">
        <f>VLOOKUP(A134,HOP!A:L,12,0)</f>
        <v>678.00</v>
      </c>
      <c r="G134" s="4" t="str">
        <f>VLOOKUP(A134,HOP!A:C,3,0)</f>
        <v>3450453</v>
      </c>
      <c r="H134" s="4">
        <f t="shared" si="8"/>
        <v>0</v>
      </c>
      <c r="I134" s="4" t="str">
        <f t="shared" si="9"/>
        <v>,3450453</v>
      </c>
      <c r="J134" s="4" t="str">
        <f>VLOOKUP(A134,HOP!A:U,21,0)</f>
        <v>直连</v>
      </c>
    </row>
    <row r="135" s="4" customFormat="1" hidden="1" spans="1:10">
      <c r="A135" s="5">
        <v>999224544336893</v>
      </c>
      <c r="B135" s="4" t="s">
        <v>27</v>
      </c>
      <c r="C135" s="6">
        <v>45081</v>
      </c>
      <c r="D135" s="6">
        <v>45082</v>
      </c>
      <c r="E135" s="4">
        <v>2087</v>
      </c>
      <c r="F135" s="4" t="str">
        <f>VLOOKUP(A135,HOP!A:L,12,0)</f>
        <v>2087.00</v>
      </c>
      <c r="G135" s="4" t="str">
        <f>VLOOKUP(A135,HOP!A:C,3,0)</f>
        <v>3450804</v>
      </c>
      <c r="H135" s="4">
        <f t="shared" si="8"/>
        <v>0</v>
      </c>
      <c r="I135" s="4" t="str">
        <f t="shared" si="9"/>
        <v>,3450804</v>
      </c>
      <c r="J135" s="4" t="str">
        <f>VLOOKUP(A135,HOP!A:U,21,0)</f>
        <v>直连</v>
      </c>
    </row>
    <row r="136" s="4" customFormat="1" hidden="1" spans="1:10">
      <c r="A136" s="5">
        <v>24544825008</v>
      </c>
      <c r="B136" s="4" t="s">
        <v>27</v>
      </c>
      <c r="C136" s="6">
        <v>45080</v>
      </c>
      <c r="D136" s="6">
        <v>45082</v>
      </c>
      <c r="E136" s="4">
        <v>1152</v>
      </c>
      <c r="F136" s="4" t="str">
        <f>VLOOKUP(A136,HOP!A:L,12,0)</f>
        <v>1152.00</v>
      </c>
      <c r="G136" s="4" t="str">
        <f>VLOOKUP(A136,HOP!A:C,3,0)</f>
        <v>3450963</v>
      </c>
      <c r="H136" s="4">
        <f t="shared" si="8"/>
        <v>0</v>
      </c>
      <c r="I136" s="4" t="str">
        <f t="shared" si="9"/>
        <v>,3450963</v>
      </c>
      <c r="J136" s="4" t="str">
        <f>VLOOKUP(A136,HOP!A:U,21,0)</f>
        <v>直连</v>
      </c>
    </row>
    <row r="137" s="4" customFormat="1" hidden="1" spans="1:10">
      <c r="A137" s="5">
        <v>999224545693656</v>
      </c>
      <c r="B137" s="4" t="s">
        <v>27</v>
      </c>
      <c r="C137" s="6">
        <v>45081</v>
      </c>
      <c r="D137" s="6">
        <v>45082</v>
      </c>
      <c r="E137" s="4">
        <v>2142</v>
      </c>
      <c r="F137" s="4" t="str">
        <f>VLOOKUP(A137,HOP!A:L,12,0)</f>
        <v>2142.00</v>
      </c>
      <c r="G137" s="4" t="str">
        <f>VLOOKUP(A137,HOP!A:C,3,0)</f>
        <v>3451205</v>
      </c>
      <c r="H137" s="4">
        <f t="shared" si="8"/>
        <v>0</v>
      </c>
      <c r="I137" s="4" t="str">
        <f t="shared" si="9"/>
        <v>,3451205</v>
      </c>
      <c r="J137" s="4" t="str">
        <f>VLOOKUP(A137,HOP!A:U,21,0)</f>
        <v>直连</v>
      </c>
    </row>
    <row r="138" s="4" customFormat="1" hidden="1" spans="1:10">
      <c r="A138" s="5">
        <v>999224546055312</v>
      </c>
      <c r="B138" s="4" t="s">
        <v>27</v>
      </c>
      <c r="C138" s="6">
        <v>45081</v>
      </c>
      <c r="D138" s="6">
        <v>45082</v>
      </c>
      <c r="E138" s="4">
        <v>632</v>
      </c>
      <c r="F138" s="4" t="str">
        <f>VLOOKUP(A138,HOP!A:L,12,0)</f>
        <v>632.00</v>
      </c>
      <c r="G138" s="4" t="str">
        <f>VLOOKUP(A138,HOP!A:C,3,0)</f>
        <v>3451365</v>
      </c>
      <c r="H138" s="4">
        <f t="shared" si="8"/>
        <v>0</v>
      </c>
      <c r="I138" s="4" t="str">
        <f t="shared" si="9"/>
        <v>,3451365</v>
      </c>
      <c r="J138" s="4" t="str">
        <f>VLOOKUP(A138,HOP!A:U,21,0)</f>
        <v>直连</v>
      </c>
    </row>
    <row r="139" s="4" customFormat="1" hidden="1" spans="1:10">
      <c r="A139" s="5">
        <v>999224549765653</v>
      </c>
      <c r="B139" s="4" t="s">
        <v>27</v>
      </c>
      <c r="C139" s="6">
        <v>45081</v>
      </c>
      <c r="D139" s="6">
        <v>45082</v>
      </c>
      <c r="E139" s="4">
        <v>316</v>
      </c>
      <c r="F139" s="4" t="str">
        <f>VLOOKUP(A139,HOP!A:L,12,0)</f>
        <v>316.00</v>
      </c>
      <c r="G139" s="4" t="str">
        <f>VLOOKUP(A139,HOP!A:C,3,0)</f>
        <v>3452410</v>
      </c>
      <c r="H139" s="4">
        <f t="shared" si="8"/>
        <v>0</v>
      </c>
      <c r="I139" s="4" t="str">
        <f t="shared" si="9"/>
        <v>,3452410</v>
      </c>
      <c r="J139" s="4" t="str">
        <f>VLOOKUP(A139,HOP!A:U,21,0)</f>
        <v>直连</v>
      </c>
    </row>
    <row r="140" s="4" customFormat="1" hidden="1" spans="1:10">
      <c r="A140" s="5">
        <v>999224550441227</v>
      </c>
      <c r="B140" s="4" t="s">
        <v>27</v>
      </c>
      <c r="C140" s="6">
        <v>45081</v>
      </c>
      <c r="D140" s="6">
        <v>45082</v>
      </c>
      <c r="E140" s="4">
        <v>158</v>
      </c>
      <c r="F140" s="4" t="str">
        <f>VLOOKUP(A140,HOP!A:L,12,0)</f>
        <v>158.00</v>
      </c>
      <c r="G140" s="4" t="str">
        <f>VLOOKUP(A140,HOP!A:C,3,0)</f>
        <v>3452525</v>
      </c>
      <c r="H140" s="4">
        <f t="shared" si="8"/>
        <v>0</v>
      </c>
      <c r="I140" s="4" t="str">
        <f t="shared" si="9"/>
        <v>,3452525</v>
      </c>
      <c r="J140" s="4" t="str">
        <f>VLOOKUP(A140,HOP!A:U,21,0)</f>
        <v>直连</v>
      </c>
    </row>
    <row r="141" s="4" customFormat="1" hidden="1" spans="1:10">
      <c r="A141" s="5">
        <v>999224564167155</v>
      </c>
      <c r="B141" s="4" t="s">
        <v>27</v>
      </c>
      <c r="C141" s="6">
        <v>45081</v>
      </c>
      <c r="D141" s="6">
        <v>45082</v>
      </c>
      <c r="E141" s="4">
        <v>316</v>
      </c>
      <c r="F141" s="4" t="str">
        <f>VLOOKUP(A141,HOP!A:L,12,0)</f>
        <v>316.00</v>
      </c>
      <c r="G141" s="4" t="str">
        <f>VLOOKUP(A141,HOP!A:C,3,0)</f>
        <v>3453633</v>
      </c>
      <c r="H141" s="4">
        <f t="shared" si="8"/>
        <v>0</v>
      </c>
      <c r="I141" s="4" t="str">
        <f t="shared" si="9"/>
        <v>,3453633</v>
      </c>
      <c r="J141" s="4" t="str">
        <f>VLOOKUP(A141,HOP!A:U,21,0)</f>
        <v>直连</v>
      </c>
    </row>
    <row r="142" s="4" customFormat="1" hidden="1" spans="1:10">
      <c r="A142" s="5">
        <v>999224564897656</v>
      </c>
      <c r="B142" s="4" t="s">
        <v>27</v>
      </c>
      <c r="C142" s="6">
        <v>45080</v>
      </c>
      <c r="D142" s="6">
        <v>45082</v>
      </c>
      <c r="E142" s="4">
        <v>436</v>
      </c>
      <c r="F142" s="4" t="str">
        <f>VLOOKUP(A142,HOP!A:L,12,0)</f>
        <v>436.00</v>
      </c>
      <c r="G142" s="4" t="str">
        <f>VLOOKUP(A142,HOP!A:C,3,0)</f>
        <v>3453680</v>
      </c>
      <c r="H142" s="4">
        <f t="shared" si="8"/>
        <v>0</v>
      </c>
      <c r="I142" s="4" t="str">
        <f t="shared" si="9"/>
        <v>,3453680</v>
      </c>
      <c r="J142" s="4" t="str">
        <f>VLOOKUP(A142,HOP!A:U,21,0)</f>
        <v>直连</v>
      </c>
    </row>
    <row r="143" s="4" customFormat="1" hidden="1" spans="1:10">
      <c r="A143" s="5">
        <v>999224570477792</v>
      </c>
      <c r="B143" s="4" t="s">
        <v>27</v>
      </c>
      <c r="C143" s="6">
        <v>45080</v>
      </c>
      <c r="D143" s="6">
        <v>45082</v>
      </c>
      <c r="E143" s="4">
        <v>1276</v>
      </c>
      <c r="F143" s="4" t="str">
        <f>VLOOKUP(A143,HOP!A:L,12,0)</f>
        <v>1276.00</v>
      </c>
      <c r="G143" s="4" t="str">
        <f>VLOOKUP(A143,HOP!A:C,3,0)</f>
        <v>3454650</v>
      </c>
      <c r="H143" s="4">
        <f t="shared" si="8"/>
        <v>0</v>
      </c>
      <c r="I143" s="4" t="str">
        <f t="shared" si="9"/>
        <v>,3454650</v>
      </c>
      <c r="J143" s="4" t="str">
        <f>VLOOKUP(A143,HOP!A:U,21,0)</f>
        <v>直连</v>
      </c>
    </row>
    <row r="144" s="4" customFormat="1" hidden="1" spans="1:10">
      <c r="A144" s="5">
        <v>999224572638195</v>
      </c>
      <c r="B144" s="4" t="s">
        <v>27</v>
      </c>
      <c r="C144" s="6">
        <v>45081</v>
      </c>
      <c r="D144" s="6">
        <v>45082</v>
      </c>
      <c r="E144" s="4">
        <v>616</v>
      </c>
      <c r="F144" s="4" t="str">
        <f>VLOOKUP(A144,HOP!A:L,12,0)</f>
        <v>616.00</v>
      </c>
      <c r="G144" s="4" t="str">
        <f>VLOOKUP(A144,HOP!A:C,3,0)</f>
        <v>3455080</v>
      </c>
      <c r="H144" s="4">
        <f t="shared" si="8"/>
        <v>0</v>
      </c>
      <c r="I144" s="4" t="str">
        <f t="shared" si="9"/>
        <v>,3455080</v>
      </c>
      <c r="J144" s="4" t="str">
        <f>VLOOKUP(A144,HOP!A:U,21,0)</f>
        <v>直连</v>
      </c>
    </row>
    <row r="145" s="4" customFormat="1" hidden="1" spans="1:10">
      <c r="A145" s="5">
        <v>999224572960290</v>
      </c>
      <c r="B145" s="4" t="s">
        <v>27</v>
      </c>
      <c r="C145" s="6">
        <v>45081</v>
      </c>
      <c r="D145" s="6">
        <v>45082</v>
      </c>
      <c r="E145" s="4">
        <v>1097</v>
      </c>
      <c r="F145" s="4" t="str">
        <f>VLOOKUP(A145,HOP!A:L,12,0)</f>
        <v>1097.00</v>
      </c>
      <c r="G145" s="4" t="str">
        <f>VLOOKUP(A145,HOP!A:C,3,0)</f>
        <v>3455143</v>
      </c>
      <c r="H145" s="4">
        <f t="shared" si="8"/>
        <v>0</v>
      </c>
      <c r="I145" s="4" t="str">
        <f t="shared" si="9"/>
        <v>,3455143</v>
      </c>
      <c r="J145" s="4" t="str">
        <f>VLOOKUP(A145,HOP!A:U,21,0)</f>
        <v>直连</v>
      </c>
    </row>
    <row r="146" s="4" customFormat="1" hidden="1" spans="1:10">
      <c r="A146" s="5">
        <v>999224573186831</v>
      </c>
      <c r="B146" s="4" t="s">
        <v>27</v>
      </c>
      <c r="C146" s="6">
        <v>45081</v>
      </c>
      <c r="D146" s="6">
        <v>45082</v>
      </c>
      <c r="E146" s="4">
        <v>437</v>
      </c>
      <c r="F146" s="4" t="str">
        <f>VLOOKUP(A146,HOP!A:L,12,0)</f>
        <v>437.00</v>
      </c>
      <c r="G146" s="4" t="str">
        <f>VLOOKUP(A146,HOP!A:C,3,0)</f>
        <v>3455171</v>
      </c>
      <c r="H146" s="4">
        <f t="shared" si="8"/>
        <v>0</v>
      </c>
      <c r="I146" s="4" t="str">
        <f t="shared" si="9"/>
        <v>,3455171</v>
      </c>
      <c r="J146" s="4" t="str">
        <f>VLOOKUP(A146,HOP!A:U,21,0)</f>
        <v>直连</v>
      </c>
    </row>
    <row r="147" s="4" customFormat="1" hidden="1" spans="1:10">
      <c r="A147" s="5">
        <v>999224573983689</v>
      </c>
      <c r="B147" s="4" t="s">
        <v>27</v>
      </c>
      <c r="C147" s="6">
        <v>45080</v>
      </c>
      <c r="D147" s="6">
        <v>45082</v>
      </c>
      <c r="E147" s="4">
        <v>637</v>
      </c>
      <c r="F147" s="4" t="str">
        <f>VLOOKUP(A147,HOP!A:L,12,0)</f>
        <v>637.00</v>
      </c>
      <c r="G147" s="4" t="str">
        <f>VLOOKUP(A147,HOP!A:C,3,0)</f>
        <v>3455429</v>
      </c>
      <c r="H147" s="4">
        <f t="shared" si="8"/>
        <v>0</v>
      </c>
      <c r="I147" s="4" t="str">
        <f t="shared" si="9"/>
        <v>,3455429</v>
      </c>
      <c r="J147" s="4" t="str">
        <f>VLOOKUP(A147,HOP!A:U,21,0)</f>
        <v>直连</v>
      </c>
    </row>
    <row r="148" s="4" customFormat="1" hidden="1" spans="1:10">
      <c r="A148" s="5">
        <v>999224576045349</v>
      </c>
      <c r="B148" s="4" t="s">
        <v>27</v>
      </c>
      <c r="C148" s="6">
        <v>45080</v>
      </c>
      <c r="D148" s="6">
        <v>45082</v>
      </c>
      <c r="E148" s="4">
        <v>908</v>
      </c>
      <c r="F148" s="4" t="str">
        <f>VLOOKUP(A148,HOP!A:L,12,0)</f>
        <v>908.00</v>
      </c>
      <c r="G148" s="4" t="str">
        <f>VLOOKUP(A148,HOP!A:C,3,0)</f>
        <v>3455906</v>
      </c>
      <c r="H148" s="4">
        <f t="shared" si="8"/>
        <v>0</v>
      </c>
      <c r="I148" s="4" t="str">
        <f t="shared" si="9"/>
        <v>,3455906</v>
      </c>
      <c r="J148" s="4" t="str">
        <f>VLOOKUP(A148,HOP!A:U,21,0)</f>
        <v>直连</v>
      </c>
    </row>
    <row r="149" s="4" customFormat="1" hidden="1" spans="1:10">
      <c r="A149" s="5">
        <v>999224576871905</v>
      </c>
      <c r="B149" s="4" t="s">
        <v>27</v>
      </c>
      <c r="C149" s="6">
        <v>45081</v>
      </c>
      <c r="D149" s="6">
        <v>45082</v>
      </c>
      <c r="E149" s="4">
        <v>272</v>
      </c>
      <c r="F149" s="4" t="str">
        <f>VLOOKUP(A149,HOP!A:L,12,0)</f>
        <v>272.00</v>
      </c>
      <c r="G149" s="4" t="str">
        <f>VLOOKUP(A149,HOP!A:C,3,0)</f>
        <v>3455987</v>
      </c>
      <c r="H149" s="4">
        <f t="shared" si="8"/>
        <v>0</v>
      </c>
      <c r="I149" s="4" t="str">
        <f t="shared" si="9"/>
        <v>,3455987</v>
      </c>
      <c r="J149" s="4" t="str">
        <f>VLOOKUP(A149,HOP!A:U,21,0)</f>
        <v>直连</v>
      </c>
    </row>
    <row r="150" s="4" customFormat="1" hidden="1" spans="1:10">
      <c r="A150" s="5">
        <v>999224577408171</v>
      </c>
      <c r="B150" s="4" t="s">
        <v>27</v>
      </c>
      <c r="C150" s="6">
        <v>45080</v>
      </c>
      <c r="D150" s="6">
        <v>45082</v>
      </c>
      <c r="E150" s="4">
        <v>783</v>
      </c>
      <c r="F150" s="4" t="str">
        <f>VLOOKUP(A150,HOP!A:L,12,0)</f>
        <v>783.00</v>
      </c>
      <c r="G150" s="4" t="str">
        <f>VLOOKUP(A150,HOP!A:C,3,0)</f>
        <v>3456230</v>
      </c>
      <c r="H150" s="4">
        <f t="shared" si="8"/>
        <v>0</v>
      </c>
      <c r="I150" s="4" t="str">
        <f t="shared" si="9"/>
        <v>,3456230</v>
      </c>
      <c r="J150" s="4" t="str">
        <f>VLOOKUP(A150,HOP!A:U,21,0)</f>
        <v>直连</v>
      </c>
    </row>
    <row r="151" s="4" customFormat="1" hidden="1" spans="1:10">
      <c r="A151" s="5">
        <v>999224581773093</v>
      </c>
      <c r="B151" s="4" t="s">
        <v>27</v>
      </c>
      <c r="C151" s="6">
        <v>45081</v>
      </c>
      <c r="D151" s="6">
        <v>45082</v>
      </c>
      <c r="E151" s="4">
        <v>441</v>
      </c>
      <c r="F151" s="4" t="str">
        <f>VLOOKUP(A151,HOP!A:L,12,0)</f>
        <v>441.00</v>
      </c>
      <c r="G151" s="4" t="str">
        <f>VLOOKUP(A151,HOP!A:C,3,0)</f>
        <v>3457389</v>
      </c>
      <c r="H151" s="4">
        <f t="shared" si="8"/>
        <v>0</v>
      </c>
      <c r="I151" s="4" t="str">
        <f t="shared" si="9"/>
        <v>,3457389</v>
      </c>
      <c r="J151" s="4" t="str">
        <f>VLOOKUP(A151,HOP!A:U,21,0)</f>
        <v>直连</v>
      </c>
    </row>
    <row r="152" s="4" customFormat="1" hidden="1" spans="1:10">
      <c r="A152" s="5">
        <v>999224582626161</v>
      </c>
      <c r="B152" s="4" t="s">
        <v>27</v>
      </c>
      <c r="C152" s="6">
        <v>45081</v>
      </c>
      <c r="D152" s="6">
        <v>45082</v>
      </c>
      <c r="E152" s="4">
        <v>304</v>
      </c>
      <c r="F152" s="4" t="str">
        <f>VLOOKUP(A152,HOP!A:L,12,0)</f>
        <v>304.00</v>
      </c>
      <c r="G152" s="4" t="str">
        <f>VLOOKUP(A152,HOP!A:C,3,0)</f>
        <v>3457698</v>
      </c>
      <c r="H152" s="4">
        <f t="shared" si="8"/>
        <v>0</v>
      </c>
      <c r="I152" s="4" t="str">
        <f t="shared" si="9"/>
        <v>,3457698</v>
      </c>
      <c r="J152" s="4" t="str">
        <f>VLOOKUP(A152,HOP!A:U,21,0)</f>
        <v>直连</v>
      </c>
    </row>
    <row r="153" s="4" customFormat="1" hidden="1" spans="1:10">
      <c r="A153" s="5">
        <v>999224582985899</v>
      </c>
      <c r="B153" s="4" t="s">
        <v>27</v>
      </c>
      <c r="C153" s="6">
        <v>45081</v>
      </c>
      <c r="D153" s="6">
        <v>45082</v>
      </c>
      <c r="E153" s="4">
        <v>476</v>
      </c>
      <c r="F153" s="4" t="str">
        <f>VLOOKUP(A153,HOP!A:L,12,0)</f>
        <v>476.00</v>
      </c>
      <c r="G153" s="4" t="str">
        <f>VLOOKUP(A153,HOP!A:C,3,0)</f>
        <v>3457913</v>
      </c>
      <c r="H153" s="4">
        <f t="shared" si="8"/>
        <v>0</v>
      </c>
      <c r="I153" s="4" t="str">
        <f t="shared" si="9"/>
        <v>,3457913</v>
      </c>
      <c r="J153" s="4" t="str">
        <f>VLOOKUP(A153,HOP!A:U,21,0)</f>
        <v>直连</v>
      </c>
    </row>
    <row r="154" s="4" customFormat="1" hidden="1" spans="1:10">
      <c r="A154" s="5">
        <v>999224583097159</v>
      </c>
      <c r="B154" s="4" t="s">
        <v>27</v>
      </c>
      <c r="C154" s="6">
        <v>45081</v>
      </c>
      <c r="D154" s="6">
        <v>45082</v>
      </c>
      <c r="E154" s="4">
        <v>165</v>
      </c>
      <c r="F154" s="4" t="str">
        <f>VLOOKUP(A154,HOP!A:L,12,0)</f>
        <v>165.00</v>
      </c>
      <c r="G154" s="4" t="str">
        <f>VLOOKUP(A154,HOP!A:C,3,0)</f>
        <v>3457929</v>
      </c>
      <c r="H154" s="4">
        <f t="shared" si="8"/>
        <v>0</v>
      </c>
      <c r="I154" s="4" t="str">
        <f t="shared" si="9"/>
        <v>,3457929</v>
      </c>
      <c r="J154" s="4" t="str">
        <f>VLOOKUP(A154,HOP!A:U,21,0)</f>
        <v>直连</v>
      </c>
    </row>
    <row r="155" s="4" customFormat="1" hidden="1" spans="1:10">
      <c r="A155" s="5">
        <v>999224583268784</v>
      </c>
      <c r="B155" s="4" t="s">
        <v>27</v>
      </c>
      <c r="C155" s="6">
        <v>45081</v>
      </c>
      <c r="D155" s="6">
        <v>45082</v>
      </c>
      <c r="E155" s="4">
        <v>388</v>
      </c>
      <c r="F155" s="4" t="str">
        <f>VLOOKUP(A155,HOP!A:L,12,0)</f>
        <v>388.00</v>
      </c>
      <c r="G155" s="4" t="str">
        <f>VLOOKUP(A155,HOP!A:C,3,0)</f>
        <v>3457956</v>
      </c>
      <c r="H155" s="4">
        <f t="shared" si="8"/>
        <v>0</v>
      </c>
      <c r="I155" s="4" t="str">
        <f t="shared" si="9"/>
        <v>,3457956</v>
      </c>
      <c r="J155" s="4" t="str">
        <f>VLOOKUP(A155,HOP!A:U,21,0)</f>
        <v>直连</v>
      </c>
    </row>
    <row r="156" s="4" customFormat="1" hidden="1" spans="1:10">
      <c r="A156" s="5">
        <v>999224584674315</v>
      </c>
      <c r="B156" s="4" t="s">
        <v>27</v>
      </c>
      <c r="C156" s="6">
        <v>45081</v>
      </c>
      <c r="D156" s="6">
        <v>45082</v>
      </c>
      <c r="E156" s="4">
        <v>830</v>
      </c>
      <c r="F156" s="4" t="str">
        <f>VLOOKUP(A156,HOP!A:L,12,0)</f>
        <v>830.00</v>
      </c>
      <c r="G156" s="4" t="str">
        <f>VLOOKUP(A156,HOP!A:C,3,0)</f>
        <v>3458335</v>
      </c>
      <c r="H156" s="4">
        <f t="shared" si="8"/>
        <v>0</v>
      </c>
      <c r="I156" s="4" t="str">
        <f t="shared" si="9"/>
        <v>,3458335</v>
      </c>
      <c r="J156" s="4" t="str">
        <f>VLOOKUP(A156,HOP!A:U,21,0)</f>
        <v>直连</v>
      </c>
    </row>
    <row r="157" s="4" customFormat="1" hidden="1" spans="1:10">
      <c r="A157" s="5">
        <v>999224584792959</v>
      </c>
      <c r="B157" s="4" t="s">
        <v>27</v>
      </c>
      <c r="C157" s="6">
        <v>45081</v>
      </c>
      <c r="D157" s="6">
        <v>45082</v>
      </c>
      <c r="E157" s="4">
        <v>599</v>
      </c>
      <c r="F157" s="4" t="str">
        <f>VLOOKUP(A157,HOP!A:L,12,0)</f>
        <v>599.00</v>
      </c>
      <c r="G157" s="4" t="str">
        <f>VLOOKUP(A157,HOP!A:C,3,0)</f>
        <v>3458462</v>
      </c>
      <c r="H157" s="4">
        <f t="shared" si="8"/>
        <v>0</v>
      </c>
      <c r="I157" s="4" t="str">
        <f t="shared" si="9"/>
        <v>,3458462</v>
      </c>
      <c r="J157" s="4" t="str">
        <f>VLOOKUP(A157,HOP!A:U,21,0)</f>
        <v>直连</v>
      </c>
    </row>
    <row r="158" s="4" customFormat="1" hidden="1" spans="1:10">
      <c r="A158" s="5">
        <v>999224585922598</v>
      </c>
      <c r="B158" s="4" t="s">
        <v>27</v>
      </c>
      <c r="C158" s="6">
        <v>45081</v>
      </c>
      <c r="D158" s="6">
        <v>45082</v>
      </c>
      <c r="E158" s="4">
        <v>388</v>
      </c>
      <c r="F158" s="4" t="str">
        <f>VLOOKUP(A158,HOP!A:L,12,0)</f>
        <v>388.00</v>
      </c>
      <c r="G158" s="4" t="str">
        <f>VLOOKUP(A158,HOP!A:C,3,0)</f>
        <v>3458790</v>
      </c>
      <c r="H158" s="4">
        <f t="shared" si="8"/>
        <v>0</v>
      </c>
      <c r="I158" s="4" t="str">
        <f t="shared" si="9"/>
        <v>,3458790</v>
      </c>
      <c r="J158" s="4" t="str">
        <f>VLOOKUP(A158,HOP!A:U,21,0)</f>
        <v>直连</v>
      </c>
    </row>
    <row r="159" s="4" customFormat="1" hidden="1" spans="1:10">
      <c r="A159" s="5">
        <v>999224586786156</v>
      </c>
      <c r="B159" s="4" t="s">
        <v>27</v>
      </c>
      <c r="C159" s="6">
        <v>45081</v>
      </c>
      <c r="D159" s="6">
        <v>45082</v>
      </c>
      <c r="E159" s="4">
        <v>276</v>
      </c>
      <c r="F159" s="4" t="str">
        <f>VLOOKUP(A159,HOP!A:L,12,0)</f>
        <v>276.00</v>
      </c>
      <c r="G159" s="4" t="str">
        <f>VLOOKUP(A159,HOP!A:C,3,0)</f>
        <v>3459016</v>
      </c>
      <c r="H159" s="4">
        <f t="shared" si="8"/>
        <v>0</v>
      </c>
      <c r="I159" s="4" t="str">
        <f t="shared" si="9"/>
        <v>,3459016</v>
      </c>
      <c r="J159" s="4" t="str">
        <f>VLOOKUP(A159,HOP!A:U,21,0)</f>
        <v>直连</v>
      </c>
    </row>
    <row r="160" s="4" customFormat="1" hidden="1" spans="1:10">
      <c r="A160" s="5">
        <v>999224587951050</v>
      </c>
      <c r="B160" s="4" t="s">
        <v>27</v>
      </c>
      <c r="C160" s="6">
        <v>45081</v>
      </c>
      <c r="D160" s="6">
        <v>45082</v>
      </c>
      <c r="E160" s="4">
        <v>282</v>
      </c>
      <c r="F160" s="4" t="str">
        <f>VLOOKUP(A160,HOP!A:L,12,0)</f>
        <v>282.00</v>
      </c>
      <c r="G160" s="4" t="str">
        <f>VLOOKUP(A160,HOP!A:C,3,0)</f>
        <v>3459315</v>
      </c>
      <c r="H160" s="4">
        <f t="shared" si="8"/>
        <v>0</v>
      </c>
      <c r="I160" s="4" t="str">
        <f t="shared" si="9"/>
        <v>,3459315</v>
      </c>
      <c r="J160" s="4" t="str">
        <f>VLOOKUP(A160,HOP!A:U,21,0)</f>
        <v>直连</v>
      </c>
    </row>
    <row r="161" s="4" customFormat="1" hidden="1" spans="1:10">
      <c r="A161" s="5">
        <v>999224588011939</v>
      </c>
      <c r="B161" s="4" t="s">
        <v>27</v>
      </c>
      <c r="C161" s="6">
        <v>45081</v>
      </c>
      <c r="D161" s="6">
        <v>45082</v>
      </c>
      <c r="E161" s="4">
        <v>562</v>
      </c>
      <c r="F161" s="4" t="str">
        <f>VLOOKUP(A161,HOP!A:L,12,0)</f>
        <v>562.00</v>
      </c>
      <c r="G161" s="4" t="str">
        <f>VLOOKUP(A161,HOP!A:C,3,0)</f>
        <v>3459333</v>
      </c>
      <c r="H161" s="4">
        <f t="shared" si="8"/>
        <v>0</v>
      </c>
      <c r="I161" s="4" t="str">
        <f t="shared" si="9"/>
        <v>,3459333</v>
      </c>
      <c r="J161" s="4" t="str">
        <f>VLOOKUP(A161,HOP!A:U,21,0)</f>
        <v>直连</v>
      </c>
    </row>
    <row r="162" s="4" customFormat="1" hidden="1" spans="1:10">
      <c r="A162" s="5">
        <v>999224588171603</v>
      </c>
      <c r="B162" s="4" t="s">
        <v>27</v>
      </c>
      <c r="C162" s="6">
        <v>45081</v>
      </c>
      <c r="D162" s="6">
        <v>45082</v>
      </c>
      <c r="E162" s="4">
        <v>414</v>
      </c>
      <c r="F162" s="4" t="str">
        <f>VLOOKUP(A162,HOP!A:L,12,0)</f>
        <v>414.00</v>
      </c>
      <c r="G162" s="4" t="str">
        <f>VLOOKUP(A162,HOP!A:C,3,0)</f>
        <v>3459395</v>
      </c>
      <c r="H162" s="4">
        <f t="shared" si="8"/>
        <v>0</v>
      </c>
      <c r="I162" s="4" t="str">
        <f t="shared" si="9"/>
        <v>,3459395</v>
      </c>
      <c r="J162" s="4" t="str">
        <f>VLOOKUP(A162,HOP!A:U,21,0)</f>
        <v>直连</v>
      </c>
    </row>
    <row r="163" s="4" customFormat="1" hidden="1" spans="1:10">
      <c r="A163" s="5">
        <v>999224588212998</v>
      </c>
      <c r="B163" s="4" t="s">
        <v>27</v>
      </c>
      <c r="C163" s="6">
        <v>45081</v>
      </c>
      <c r="D163" s="6">
        <v>45082</v>
      </c>
      <c r="E163" s="4">
        <v>723</v>
      </c>
      <c r="F163" s="4" t="str">
        <f>VLOOKUP(A163,HOP!A:L,12,0)</f>
        <v>723.00</v>
      </c>
      <c r="G163" s="4" t="str">
        <f>VLOOKUP(A163,HOP!A:C,3,0)</f>
        <v>3459427</v>
      </c>
      <c r="H163" s="4">
        <f t="shared" ref="H163:H194" si="10">E163-F163</f>
        <v>0</v>
      </c>
      <c r="I163" s="4" t="str">
        <f t="shared" ref="I163:I194" si="11">$I$1&amp;G163</f>
        <v>,3459427</v>
      </c>
      <c r="J163" s="4" t="str">
        <f>VLOOKUP(A163,HOP!A:U,21,0)</f>
        <v>直连</v>
      </c>
    </row>
    <row r="164" s="4" customFormat="1" hidden="1" spans="1:10">
      <c r="A164" s="5">
        <v>999224588339074</v>
      </c>
      <c r="B164" s="4" t="s">
        <v>27</v>
      </c>
      <c r="C164" s="6">
        <v>45081</v>
      </c>
      <c r="D164" s="6">
        <v>45082</v>
      </c>
      <c r="E164" s="4">
        <v>1425</v>
      </c>
      <c r="F164" s="4" t="str">
        <f>VLOOKUP(A164,HOP!A:L,12,0)</f>
        <v>1425.00</v>
      </c>
      <c r="G164" s="4" t="str">
        <f>VLOOKUP(A164,HOP!A:C,3,0)</f>
        <v>3459509</v>
      </c>
      <c r="H164" s="4">
        <f t="shared" si="10"/>
        <v>0</v>
      </c>
      <c r="I164" s="4" t="str">
        <f t="shared" si="11"/>
        <v>,3459509</v>
      </c>
      <c r="J164" s="4" t="str">
        <f>VLOOKUP(A164,HOP!A:U,21,0)</f>
        <v>直连</v>
      </c>
    </row>
    <row r="165" s="4" customFormat="1" hidden="1" spans="1:10">
      <c r="A165" s="5">
        <v>999224591378383</v>
      </c>
      <c r="B165" s="4" t="s">
        <v>27</v>
      </c>
      <c r="C165" s="6">
        <v>45081</v>
      </c>
      <c r="D165" s="6">
        <v>45082</v>
      </c>
      <c r="E165" s="4">
        <v>721</v>
      </c>
      <c r="F165" s="4" t="str">
        <f>VLOOKUP(A165,HOP!A:L,12,0)</f>
        <v>721.00</v>
      </c>
      <c r="G165" s="4" t="str">
        <f>VLOOKUP(A165,HOP!A:C,3,0)</f>
        <v>3459630</v>
      </c>
      <c r="H165" s="4">
        <f t="shared" si="10"/>
        <v>0</v>
      </c>
      <c r="I165" s="4" t="str">
        <f t="shared" si="11"/>
        <v>,3459630</v>
      </c>
      <c r="J165" s="4" t="str">
        <f>VLOOKUP(A165,HOP!A:U,21,0)</f>
        <v>直连</v>
      </c>
    </row>
    <row r="166" s="4" customFormat="1" hidden="1" spans="1:10">
      <c r="A166" s="5">
        <v>999224591539279</v>
      </c>
      <c r="B166" s="4" t="s">
        <v>27</v>
      </c>
      <c r="C166" s="6">
        <v>45081</v>
      </c>
      <c r="D166" s="6">
        <v>45082</v>
      </c>
      <c r="E166" s="4">
        <v>327</v>
      </c>
      <c r="F166" s="4" t="str">
        <f>VLOOKUP(A166,HOP!A:L,12,0)</f>
        <v>327.00</v>
      </c>
      <c r="G166" s="4" t="str">
        <f>VLOOKUP(A166,HOP!A:C,3,0)</f>
        <v>3459644</v>
      </c>
      <c r="H166" s="4">
        <f t="shared" si="10"/>
        <v>0</v>
      </c>
      <c r="I166" s="4" t="str">
        <f t="shared" si="11"/>
        <v>,3459644</v>
      </c>
      <c r="J166" s="4" t="str">
        <f>VLOOKUP(A166,HOP!A:U,21,0)</f>
        <v>直连</v>
      </c>
    </row>
    <row r="167" s="4" customFormat="1" hidden="1" spans="1:10">
      <c r="A167" s="5">
        <v>24593881104</v>
      </c>
      <c r="B167" s="4" t="s">
        <v>27</v>
      </c>
      <c r="C167" s="6">
        <v>45081</v>
      </c>
      <c r="D167" s="6">
        <v>45082</v>
      </c>
      <c r="E167" s="4">
        <v>259</v>
      </c>
      <c r="F167" s="4" t="str">
        <f>VLOOKUP(A167,HOP!A:L,12,0)</f>
        <v>259.00</v>
      </c>
      <c r="G167" s="4" t="str">
        <f>VLOOKUP(A167,HOP!A:C,3,0)</f>
        <v>3459973</v>
      </c>
      <c r="H167" s="4">
        <f t="shared" si="10"/>
        <v>0</v>
      </c>
      <c r="I167" s="4" t="str">
        <f t="shared" si="11"/>
        <v>,3459973</v>
      </c>
      <c r="J167" s="4" t="str">
        <f>VLOOKUP(A167,HOP!A:U,21,0)</f>
        <v>直连</v>
      </c>
    </row>
    <row r="168" s="4" customFormat="1" hidden="1" spans="1:10">
      <c r="A168" s="5">
        <v>24593915685</v>
      </c>
      <c r="B168" s="4" t="s">
        <v>27</v>
      </c>
      <c r="C168" s="6">
        <v>45081</v>
      </c>
      <c r="D168" s="6">
        <v>45082</v>
      </c>
      <c r="E168" s="4">
        <v>259</v>
      </c>
      <c r="F168" s="4" t="str">
        <f>VLOOKUP(A168,HOP!A:L,12,0)</f>
        <v>259.00</v>
      </c>
      <c r="G168" s="4" t="str">
        <f>VLOOKUP(A168,HOP!A:C,3,0)</f>
        <v>3459974</v>
      </c>
      <c r="H168" s="4">
        <f t="shared" si="10"/>
        <v>0</v>
      </c>
      <c r="I168" s="4" t="str">
        <f t="shared" si="11"/>
        <v>,3459974</v>
      </c>
      <c r="J168" s="4" t="str">
        <f>VLOOKUP(A168,HOP!A:U,21,0)</f>
        <v>直连</v>
      </c>
    </row>
    <row r="169" s="4" customFormat="1" hidden="1" spans="1:10">
      <c r="A169" s="5">
        <v>999224593970399</v>
      </c>
      <c r="B169" s="4" t="s">
        <v>27</v>
      </c>
      <c r="C169" s="6">
        <v>45081</v>
      </c>
      <c r="D169" s="6">
        <v>45082</v>
      </c>
      <c r="E169" s="4">
        <v>156</v>
      </c>
      <c r="F169" s="4" t="str">
        <f>VLOOKUP(A169,HOP!A:L,12,0)</f>
        <v>156.00</v>
      </c>
      <c r="G169" s="4" t="str">
        <f>VLOOKUP(A169,HOP!A:C,3,0)</f>
        <v>3459980</v>
      </c>
      <c r="H169" s="4">
        <f t="shared" si="10"/>
        <v>0</v>
      </c>
      <c r="I169" s="4" t="str">
        <f t="shared" si="11"/>
        <v>,3459980</v>
      </c>
      <c r="J169" s="4" t="str">
        <f>VLOOKUP(A169,HOP!A:U,21,0)</f>
        <v>直连</v>
      </c>
    </row>
    <row r="170" s="4" customFormat="1" hidden="1" spans="1:10">
      <c r="A170" s="5">
        <v>24593996812</v>
      </c>
      <c r="B170" s="4" t="s">
        <v>27</v>
      </c>
      <c r="C170" s="6">
        <v>45081</v>
      </c>
      <c r="D170" s="6">
        <v>45082</v>
      </c>
      <c r="E170" s="4">
        <v>381</v>
      </c>
      <c r="F170" s="4" t="str">
        <f>VLOOKUP(A170,HOP!A:L,12,0)</f>
        <v>381.00</v>
      </c>
      <c r="G170" s="4" t="str">
        <f>VLOOKUP(A170,HOP!A:C,3,0)</f>
        <v>3459984</v>
      </c>
      <c r="H170" s="4">
        <f t="shared" si="10"/>
        <v>0</v>
      </c>
      <c r="I170" s="4" t="str">
        <f t="shared" si="11"/>
        <v>,3459984</v>
      </c>
      <c r="J170" s="4" t="str">
        <f>VLOOKUP(A170,HOP!A:U,21,0)</f>
        <v>直连</v>
      </c>
    </row>
    <row r="171" s="4" customFormat="1" hidden="1" spans="1:10">
      <c r="A171" s="5">
        <v>999224595153228</v>
      </c>
      <c r="B171" s="4" t="s">
        <v>27</v>
      </c>
      <c r="C171" s="6">
        <v>45081</v>
      </c>
      <c r="D171" s="6">
        <v>45082</v>
      </c>
      <c r="E171" s="4">
        <v>156</v>
      </c>
      <c r="F171" s="4" t="str">
        <f>VLOOKUP(A171,HOP!A:L,12,0)</f>
        <v>156.00</v>
      </c>
      <c r="G171" s="4" t="str">
        <f>VLOOKUP(A171,HOP!A:C,3,0)</f>
        <v>3460197</v>
      </c>
      <c r="H171" s="4">
        <f t="shared" si="10"/>
        <v>0</v>
      </c>
      <c r="I171" s="4" t="str">
        <f t="shared" si="11"/>
        <v>,3460197</v>
      </c>
      <c r="J171" s="4" t="str">
        <f>VLOOKUP(A171,HOP!A:U,21,0)</f>
        <v>直连</v>
      </c>
    </row>
    <row r="172" s="4" customFormat="1" hidden="1" spans="1:10">
      <c r="A172" s="5">
        <v>999224595701372</v>
      </c>
      <c r="B172" s="4" t="s">
        <v>27</v>
      </c>
      <c r="C172" s="6">
        <v>45081</v>
      </c>
      <c r="D172" s="6">
        <v>45082</v>
      </c>
      <c r="E172" s="4">
        <v>506</v>
      </c>
      <c r="F172" s="4" t="str">
        <f>VLOOKUP(A172,HOP!A:L,12,0)</f>
        <v>506.00</v>
      </c>
      <c r="G172" s="4" t="str">
        <f>VLOOKUP(A172,HOP!A:C,3,0)</f>
        <v>3460373</v>
      </c>
      <c r="H172" s="4">
        <f t="shared" si="10"/>
        <v>0</v>
      </c>
      <c r="I172" s="4" t="str">
        <f t="shared" si="11"/>
        <v>,3460373</v>
      </c>
      <c r="J172" s="4" t="str">
        <f>VLOOKUP(A172,HOP!A:U,21,0)</f>
        <v>直采</v>
      </c>
    </row>
    <row r="173" s="4" customFormat="1" hidden="1" spans="1:10">
      <c r="A173" s="5">
        <v>999224595836593</v>
      </c>
      <c r="B173" s="4" t="s">
        <v>27</v>
      </c>
      <c r="C173" s="6">
        <v>45081</v>
      </c>
      <c r="D173" s="6">
        <v>45082</v>
      </c>
      <c r="E173" s="4">
        <v>230</v>
      </c>
      <c r="F173" s="4" t="str">
        <f>VLOOKUP(A173,HOP!A:L,12,0)</f>
        <v>230.00</v>
      </c>
      <c r="G173" s="4" t="str">
        <f>VLOOKUP(A173,HOP!A:C,3,0)</f>
        <v>3460392</v>
      </c>
      <c r="H173" s="4">
        <f t="shared" si="10"/>
        <v>0</v>
      </c>
      <c r="I173" s="4" t="str">
        <f t="shared" si="11"/>
        <v>,3460392</v>
      </c>
      <c r="J173" s="4" t="str">
        <f>VLOOKUP(A173,HOP!A:U,21,0)</f>
        <v>直连</v>
      </c>
    </row>
    <row r="174" s="4" customFormat="1" hidden="1" spans="1:10">
      <c r="A174" s="5">
        <v>999224596598667</v>
      </c>
      <c r="B174" s="4" t="s">
        <v>27</v>
      </c>
      <c r="C174" s="6">
        <v>45081</v>
      </c>
      <c r="D174" s="6">
        <v>45082</v>
      </c>
      <c r="E174" s="4">
        <v>551</v>
      </c>
      <c r="F174" s="4" t="str">
        <f>VLOOKUP(A174,HOP!A:L,12,0)</f>
        <v>551.00</v>
      </c>
      <c r="G174" s="4" t="str">
        <f>VLOOKUP(A174,HOP!A:C,3,0)</f>
        <v>3460585</v>
      </c>
      <c r="H174" s="4">
        <f t="shared" si="10"/>
        <v>0</v>
      </c>
      <c r="I174" s="4" t="str">
        <f t="shared" si="11"/>
        <v>,3460585</v>
      </c>
      <c r="J174" s="4" t="str">
        <f>VLOOKUP(A174,HOP!A:U,21,0)</f>
        <v>直采</v>
      </c>
    </row>
    <row r="175" s="4" customFormat="1" hidden="1" spans="1:10">
      <c r="A175" s="5">
        <v>999224596938919</v>
      </c>
      <c r="B175" s="4" t="s">
        <v>27</v>
      </c>
      <c r="C175" s="6">
        <v>45081</v>
      </c>
      <c r="D175" s="6">
        <v>45082</v>
      </c>
      <c r="E175" s="4">
        <v>629</v>
      </c>
      <c r="F175" s="4" t="str">
        <f>VLOOKUP(A175,HOP!A:L,12,0)</f>
        <v>629.00</v>
      </c>
      <c r="G175" s="4" t="str">
        <f>VLOOKUP(A175,HOP!A:C,3,0)</f>
        <v>3460633</v>
      </c>
      <c r="H175" s="4">
        <f t="shared" si="10"/>
        <v>0</v>
      </c>
      <c r="I175" s="4" t="str">
        <f t="shared" si="11"/>
        <v>,3460633</v>
      </c>
      <c r="J175" s="4" t="str">
        <f>VLOOKUP(A175,HOP!A:U,21,0)</f>
        <v>直连</v>
      </c>
    </row>
    <row r="176" s="4" customFormat="1" hidden="1" spans="1:10">
      <c r="A176" s="5">
        <v>999224596941598</v>
      </c>
      <c r="B176" s="4" t="s">
        <v>27</v>
      </c>
      <c r="C176" s="6">
        <v>45081</v>
      </c>
      <c r="D176" s="6">
        <v>45082</v>
      </c>
      <c r="E176" s="4">
        <v>244</v>
      </c>
      <c r="F176" s="4" t="str">
        <f>VLOOKUP(A176,HOP!A:L,12,0)</f>
        <v>244.00</v>
      </c>
      <c r="G176" s="4" t="str">
        <f>VLOOKUP(A176,HOP!A:C,3,0)</f>
        <v>3460635</v>
      </c>
      <c r="H176" s="4">
        <f t="shared" si="10"/>
        <v>0</v>
      </c>
      <c r="I176" s="4" t="str">
        <f t="shared" si="11"/>
        <v>,3460635</v>
      </c>
      <c r="J176" s="4" t="str">
        <f>VLOOKUP(A176,HOP!A:U,21,0)</f>
        <v>直连</v>
      </c>
    </row>
    <row r="177" s="4" customFormat="1" hidden="1" spans="1:10">
      <c r="A177" s="5">
        <v>999224597299984</v>
      </c>
      <c r="B177" s="4" t="s">
        <v>27</v>
      </c>
      <c r="C177" s="6">
        <v>45081</v>
      </c>
      <c r="D177" s="6">
        <v>45082</v>
      </c>
      <c r="E177" s="4">
        <v>497</v>
      </c>
      <c r="F177" s="4" t="str">
        <f>VLOOKUP(A177,HOP!A:L,12,0)</f>
        <v>497.00</v>
      </c>
      <c r="G177" s="4" t="str">
        <f>VLOOKUP(A177,HOP!A:C,3,0)</f>
        <v>3460799</v>
      </c>
      <c r="H177" s="4">
        <f t="shared" si="10"/>
        <v>0</v>
      </c>
      <c r="I177" s="4" t="str">
        <f t="shared" si="11"/>
        <v>,3460799</v>
      </c>
      <c r="J177" s="4" t="str">
        <f>VLOOKUP(A177,HOP!A:U,21,0)</f>
        <v>直连</v>
      </c>
    </row>
    <row r="178" s="4" customFormat="1" hidden="1" spans="1:10">
      <c r="A178" s="5">
        <v>999224597563135</v>
      </c>
      <c r="B178" s="4" t="s">
        <v>27</v>
      </c>
      <c r="C178" s="6">
        <v>45081</v>
      </c>
      <c r="D178" s="6">
        <v>45082</v>
      </c>
      <c r="E178" s="4">
        <v>269</v>
      </c>
      <c r="F178" s="4" t="str">
        <f>VLOOKUP(A178,HOP!A:L,12,0)</f>
        <v>269.00</v>
      </c>
      <c r="G178" s="4" t="str">
        <f>VLOOKUP(A178,HOP!A:C,3,0)</f>
        <v>3460838</v>
      </c>
      <c r="H178" s="4">
        <f t="shared" si="10"/>
        <v>0</v>
      </c>
      <c r="I178" s="4" t="str">
        <f t="shared" si="11"/>
        <v>,3460838</v>
      </c>
      <c r="J178" s="4" t="str">
        <f>VLOOKUP(A178,HOP!A:U,21,0)</f>
        <v>直连</v>
      </c>
    </row>
    <row r="179" s="4" customFormat="1" hidden="1" spans="1:10">
      <c r="A179" s="5">
        <v>999224597956580</v>
      </c>
      <c r="B179" s="4" t="s">
        <v>27</v>
      </c>
      <c r="C179" s="6">
        <v>45081</v>
      </c>
      <c r="D179" s="6">
        <v>45082</v>
      </c>
      <c r="E179" s="4">
        <v>248</v>
      </c>
      <c r="F179" s="4" t="str">
        <f>VLOOKUP(A179,HOP!A:L,12,0)</f>
        <v>248.00</v>
      </c>
      <c r="G179" s="4" t="str">
        <f>VLOOKUP(A179,HOP!A:C,3,0)</f>
        <v>3460899</v>
      </c>
      <c r="H179" s="4">
        <f t="shared" si="10"/>
        <v>0</v>
      </c>
      <c r="I179" s="4" t="str">
        <f t="shared" si="11"/>
        <v>,3460899</v>
      </c>
      <c r="J179" s="4" t="str">
        <f>VLOOKUP(A179,HOP!A:U,21,0)</f>
        <v>直连</v>
      </c>
    </row>
    <row r="180" s="4" customFormat="1" hidden="1" spans="1:10">
      <c r="A180" s="5">
        <v>999224598337419</v>
      </c>
      <c r="B180" s="4" t="s">
        <v>27</v>
      </c>
      <c r="C180" s="6">
        <v>45081</v>
      </c>
      <c r="D180" s="6">
        <v>45082</v>
      </c>
      <c r="E180" s="4">
        <v>128</v>
      </c>
      <c r="F180" s="4" t="str">
        <f>VLOOKUP(A180,HOP!A:L,12,0)</f>
        <v>128.00</v>
      </c>
      <c r="G180" s="4" t="str">
        <f>VLOOKUP(A180,HOP!A:C,3,0)</f>
        <v>3461067</v>
      </c>
      <c r="H180" s="4">
        <f t="shared" si="10"/>
        <v>0</v>
      </c>
      <c r="I180" s="4" t="str">
        <f t="shared" si="11"/>
        <v>,3461067</v>
      </c>
      <c r="J180" s="4" t="str">
        <f>VLOOKUP(A180,HOP!A:U,21,0)</f>
        <v>直连</v>
      </c>
    </row>
    <row r="181" s="4" customFormat="1" hidden="1" spans="1:10">
      <c r="A181" s="5">
        <v>999224598753098</v>
      </c>
      <c r="B181" s="4" t="s">
        <v>27</v>
      </c>
      <c r="C181" s="6">
        <v>45081</v>
      </c>
      <c r="D181" s="6">
        <v>45082</v>
      </c>
      <c r="E181" s="4">
        <v>288</v>
      </c>
      <c r="F181" s="4" t="str">
        <f>VLOOKUP(A181,HOP!A:L,12,0)</f>
        <v>288.00</v>
      </c>
      <c r="G181" s="4" t="str">
        <f>VLOOKUP(A181,HOP!A:C,3,0)</f>
        <v>3461122</v>
      </c>
      <c r="H181" s="4">
        <f t="shared" si="10"/>
        <v>0</v>
      </c>
      <c r="I181" s="4" t="str">
        <f t="shared" si="11"/>
        <v>,3461122</v>
      </c>
      <c r="J181" s="4" t="str">
        <f>VLOOKUP(A181,HOP!A:U,21,0)</f>
        <v>直连</v>
      </c>
    </row>
    <row r="182" s="4" customFormat="1" hidden="1" spans="1:10">
      <c r="A182" s="5">
        <v>999224598824081</v>
      </c>
      <c r="B182" s="4" t="s">
        <v>27</v>
      </c>
      <c r="C182" s="6">
        <v>45081</v>
      </c>
      <c r="D182" s="6">
        <v>45082</v>
      </c>
      <c r="E182" s="4">
        <v>397</v>
      </c>
      <c r="F182" s="4" t="str">
        <f>VLOOKUP(A182,HOP!A:L,12,0)</f>
        <v>397.00</v>
      </c>
      <c r="G182" s="4" t="str">
        <f>VLOOKUP(A182,HOP!A:C,3,0)</f>
        <v>3461137</v>
      </c>
      <c r="H182" s="4">
        <f t="shared" si="10"/>
        <v>0</v>
      </c>
      <c r="I182" s="4" t="str">
        <f t="shared" si="11"/>
        <v>,3461137</v>
      </c>
      <c r="J182" s="4" t="str">
        <f>VLOOKUP(A182,HOP!A:U,21,0)</f>
        <v>直连</v>
      </c>
    </row>
    <row r="183" s="4" customFormat="1" hidden="1" spans="1:10">
      <c r="A183" s="5">
        <v>999224599162990</v>
      </c>
      <c r="B183" s="4" t="s">
        <v>27</v>
      </c>
      <c r="C183" s="6">
        <v>45081</v>
      </c>
      <c r="D183" s="6">
        <v>45082</v>
      </c>
      <c r="E183" s="4">
        <v>183</v>
      </c>
      <c r="F183" s="4" t="str">
        <f>VLOOKUP(A183,HOP!A:L,12,0)</f>
        <v>183.00</v>
      </c>
      <c r="G183" s="4" t="str">
        <f>VLOOKUP(A183,HOP!A:C,3,0)</f>
        <v>3461305</v>
      </c>
      <c r="H183" s="4">
        <f t="shared" si="10"/>
        <v>0</v>
      </c>
      <c r="I183" s="4" t="str">
        <f t="shared" si="11"/>
        <v>,3461305</v>
      </c>
      <c r="J183" s="4" t="str">
        <f>VLOOKUP(A183,HOP!A:U,21,0)</f>
        <v>直连</v>
      </c>
    </row>
    <row r="184" s="4" customFormat="1" hidden="1" spans="1:10">
      <c r="A184" s="5">
        <v>999224599458982</v>
      </c>
      <c r="B184" s="4" t="s">
        <v>27</v>
      </c>
      <c r="C184" s="6">
        <v>45081</v>
      </c>
      <c r="D184" s="6">
        <v>45082</v>
      </c>
      <c r="E184" s="4">
        <v>182</v>
      </c>
      <c r="F184" s="4" t="str">
        <f>VLOOKUP(A184,HOP!A:L,12,0)</f>
        <v>182.00</v>
      </c>
      <c r="G184" s="4" t="str">
        <f>VLOOKUP(A184,HOP!A:C,3,0)</f>
        <v>3461340</v>
      </c>
      <c r="H184" s="4">
        <f t="shared" si="10"/>
        <v>0</v>
      </c>
      <c r="I184" s="4" t="str">
        <f t="shared" si="11"/>
        <v>,3461340</v>
      </c>
      <c r="J184" s="4" t="str">
        <f>VLOOKUP(A184,HOP!A:U,21,0)</f>
        <v>直连</v>
      </c>
    </row>
    <row r="185" s="4" customFormat="1" hidden="1" spans="1:10">
      <c r="A185" s="5">
        <v>999224599915605</v>
      </c>
      <c r="B185" s="4" t="s">
        <v>27</v>
      </c>
      <c r="C185" s="6">
        <v>45081</v>
      </c>
      <c r="D185" s="6">
        <v>45082</v>
      </c>
      <c r="E185" s="4">
        <v>262</v>
      </c>
      <c r="F185" s="4" t="str">
        <f>VLOOKUP(A185,HOP!A:L,12,0)</f>
        <v>262.00</v>
      </c>
      <c r="G185" s="4" t="str">
        <f>VLOOKUP(A185,HOP!A:C,3,0)</f>
        <v>3461401</v>
      </c>
      <c r="H185" s="4">
        <f t="shared" si="10"/>
        <v>0</v>
      </c>
      <c r="I185" s="4" t="str">
        <f t="shared" si="11"/>
        <v>,3461401</v>
      </c>
      <c r="J185" s="4" t="str">
        <f>VLOOKUP(A185,HOP!A:U,21,0)</f>
        <v>直连</v>
      </c>
    </row>
    <row r="186" s="4" customFormat="1" hidden="1" spans="1:10">
      <c r="A186" s="5">
        <v>999224601366934</v>
      </c>
      <c r="B186" s="4" t="s">
        <v>27</v>
      </c>
      <c r="C186" s="6">
        <v>45081</v>
      </c>
      <c r="D186" s="6">
        <v>45082</v>
      </c>
      <c r="E186" s="4">
        <v>0</v>
      </c>
      <c r="F186" s="4" t="e">
        <f>VLOOKUP(A186,HOP!A:L,12,0)</f>
        <v>#N/A</v>
      </c>
      <c r="G186" s="4" t="e">
        <f>VLOOKUP(A186,HOP!A:C,3,0)</f>
        <v>#N/A</v>
      </c>
      <c r="H186" s="4" t="e">
        <f t="shared" si="10"/>
        <v>#N/A</v>
      </c>
      <c r="I186" s="4" t="e">
        <f t="shared" si="11"/>
        <v>#N/A</v>
      </c>
      <c r="J186" s="4" t="e">
        <f>VLOOKUP(A186,HOP!A:U,21,0)</f>
        <v>#N/A</v>
      </c>
    </row>
    <row r="187" s="4" customFormat="1" hidden="1" spans="1:10">
      <c r="A187" s="5">
        <v>999224602253944</v>
      </c>
      <c r="B187" s="4" t="s">
        <v>27</v>
      </c>
      <c r="C187" s="6">
        <v>45081</v>
      </c>
      <c r="D187" s="6">
        <v>45082</v>
      </c>
      <c r="E187" s="4">
        <v>259</v>
      </c>
      <c r="F187" s="4" t="str">
        <f>VLOOKUP(A187,HOP!A:L,12,0)</f>
        <v>259.00</v>
      </c>
      <c r="G187" s="4" t="str">
        <f>VLOOKUP(A187,HOP!A:C,3,0)</f>
        <v>3462098</v>
      </c>
      <c r="H187" s="4">
        <f t="shared" si="10"/>
        <v>0</v>
      </c>
      <c r="I187" s="4" t="str">
        <f t="shared" si="11"/>
        <v>,3462098</v>
      </c>
      <c r="J187" s="4" t="str">
        <f>VLOOKUP(A187,HOP!A:U,21,0)</f>
        <v>直连</v>
      </c>
    </row>
    <row r="188" s="4" customFormat="1" hidden="1" spans="1:10">
      <c r="A188" s="5">
        <v>999224602821889</v>
      </c>
      <c r="B188" s="4" t="s">
        <v>27</v>
      </c>
      <c r="C188" s="6">
        <v>45081</v>
      </c>
      <c r="D188" s="6">
        <v>45082</v>
      </c>
      <c r="E188" s="4">
        <v>860</v>
      </c>
      <c r="F188" s="4" t="str">
        <f>VLOOKUP(A188,HOP!A:L,12,0)</f>
        <v>860.00</v>
      </c>
      <c r="G188" s="4" t="str">
        <f>VLOOKUP(A188,HOP!A:C,3,0)</f>
        <v>3462333</v>
      </c>
      <c r="H188" s="4">
        <f t="shared" si="10"/>
        <v>0</v>
      </c>
      <c r="I188" s="4" t="str">
        <f t="shared" si="11"/>
        <v>,3462333</v>
      </c>
      <c r="J188" s="4" t="str">
        <f>VLOOKUP(A188,HOP!A:U,21,0)</f>
        <v>直连</v>
      </c>
    </row>
    <row r="189" s="4" customFormat="1" hidden="1" spans="1:10">
      <c r="A189" s="5">
        <v>999224602856911</v>
      </c>
      <c r="B189" s="4" t="s">
        <v>27</v>
      </c>
      <c r="C189" s="6">
        <v>45081</v>
      </c>
      <c r="D189" s="6">
        <v>45082</v>
      </c>
      <c r="E189" s="4">
        <v>588</v>
      </c>
      <c r="F189" s="4" t="str">
        <f>VLOOKUP(A189,HOP!A:L,12,0)</f>
        <v>588.00</v>
      </c>
      <c r="G189" s="4" t="str">
        <f>VLOOKUP(A189,HOP!A:C,3,0)</f>
        <v>3462341</v>
      </c>
      <c r="H189" s="4">
        <f t="shared" si="10"/>
        <v>0</v>
      </c>
      <c r="I189" s="4" t="str">
        <f t="shared" si="11"/>
        <v>,3462341</v>
      </c>
      <c r="J189" s="4" t="str">
        <f>VLOOKUP(A189,HOP!A:U,21,0)</f>
        <v>直连</v>
      </c>
    </row>
    <row r="190" s="4" customFormat="1" hidden="1" spans="1:10">
      <c r="A190" s="5">
        <v>999224603084207</v>
      </c>
      <c r="B190" s="4" t="s">
        <v>27</v>
      </c>
      <c r="C190" s="6">
        <v>45081</v>
      </c>
      <c r="D190" s="6">
        <v>45082</v>
      </c>
      <c r="E190" s="4">
        <v>226</v>
      </c>
      <c r="F190" s="4" t="str">
        <f>VLOOKUP(A190,HOP!A:L,12,0)</f>
        <v>226.00</v>
      </c>
      <c r="G190" s="4" t="str">
        <f>VLOOKUP(A190,HOP!A:C,3,0)</f>
        <v>3462382</v>
      </c>
      <c r="H190" s="4">
        <f t="shared" si="10"/>
        <v>0</v>
      </c>
      <c r="I190" s="4" t="str">
        <f t="shared" si="11"/>
        <v>,3462382</v>
      </c>
      <c r="J190" s="4" t="str">
        <f>VLOOKUP(A190,HOP!A:U,21,0)</f>
        <v>直连</v>
      </c>
    </row>
    <row r="191" s="4" customFormat="1" hidden="1" spans="1:10">
      <c r="A191" s="5">
        <v>999224604135653</v>
      </c>
      <c r="B191" s="4" t="s">
        <v>27</v>
      </c>
      <c r="C191" s="6">
        <v>45081</v>
      </c>
      <c r="D191" s="6">
        <v>45082</v>
      </c>
      <c r="E191" s="4">
        <v>518</v>
      </c>
      <c r="F191" s="4" t="str">
        <f>VLOOKUP(A191,HOP!A:L,12,0)</f>
        <v>518.00</v>
      </c>
      <c r="G191" s="4" t="str">
        <f>VLOOKUP(A191,HOP!A:C,3,0)</f>
        <v>3462722</v>
      </c>
      <c r="H191" s="4">
        <f t="shared" si="10"/>
        <v>0</v>
      </c>
      <c r="I191" s="4" t="str">
        <f t="shared" si="11"/>
        <v>,3462722</v>
      </c>
      <c r="J191" s="4" t="str">
        <f>VLOOKUP(A191,HOP!A:U,21,0)</f>
        <v>直连</v>
      </c>
    </row>
    <row r="192" s="4" customFormat="1" hidden="1" spans="1:10">
      <c r="A192" s="5">
        <v>999224604188754</v>
      </c>
      <c r="B192" s="4" t="s">
        <v>27</v>
      </c>
      <c r="C192" s="6">
        <v>45081</v>
      </c>
      <c r="D192" s="6">
        <v>45082</v>
      </c>
      <c r="E192" s="4">
        <v>171</v>
      </c>
      <c r="F192" s="4" t="str">
        <f>VLOOKUP(A192,HOP!A:L,12,0)</f>
        <v>171.00</v>
      </c>
      <c r="G192" s="4" t="str">
        <f>VLOOKUP(A192,HOP!A:C,3,0)</f>
        <v>3462903</v>
      </c>
      <c r="H192" s="4">
        <f t="shared" si="10"/>
        <v>0</v>
      </c>
      <c r="I192" s="4" t="str">
        <f t="shared" si="11"/>
        <v>,3462903</v>
      </c>
      <c r="J192" s="4" t="str">
        <f>VLOOKUP(A192,HOP!A:U,21,0)</f>
        <v>直连</v>
      </c>
    </row>
    <row r="193" s="4" customFormat="1" hidden="1" spans="1:10">
      <c r="A193" s="5">
        <v>999224604497982</v>
      </c>
      <c r="B193" s="4" t="s">
        <v>27</v>
      </c>
      <c r="C193" s="6">
        <v>45081</v>
      </c>
      <c r="D193" s="6">
        <v>45082</v>
      </c>
      <c r="E193" s="4">
        <v>228</v>
      </c>
      <c r="F193" s="4" t="str">
        <f>VLOOKUP(A193,HOP!A:L,12,0)</f>
        <v>228.00</v>
      </c>
      <c r="G193" s="4" t="str">
        <f>VLOOKUP(A193,HOP!A:C,3,0)</f>
        <v>3462970</v>
      </c>
      <c r="H193" s="4">
        <f t="shared" si="10"/>
        <v>0</v>
      </c>
      <c r="I193" s="4" t="str">
        <f t="shared" si="11"/>
        <v>,3462970</v>
      </c>
      <c r="J193" s="4" t="str">
        <f>VLOOKUP(A193,HOP!A:U,21,0)</f>
        <v>直连</v>
      </c>
    </row>
    <row r="194" s="4" customFormat="1" hidden="1" spans="1:10">
      <c r="A194" s="5">
        <v>999224604577041</v>
      </c>
      <c r="B194" s="4" t="s">
        <v>27</v>
      </c>
      <c r="C194" s="6">
        <v>45081</v>
      </c>
      <c r="D194" s="6">
        <v>45082</v>
      </c>
      <c r="E194" s="4">
        <v>288</v>
      </c>
      <c r="F194" s="4" t="str">
        <f>VLOOKUP(A194,HOP!A:L,12,0)</f>
        <v>288.00</v>
      </c>
      <c r="G194" s="4" t="str">
        <f>VLOOKUP(A194,HOP!A:C,3,0)</f>
        <v>3462985</v>
      </c>
      <c r="H194" s="4">
        <f t="shared" si="10"/>
        <v>0</v>
      </c>
      <c r="I194" s="4" t="str">
        <f t="shared" si="11"/>
        <v>,3462985</v>
      </c>
      <c r="J194" s="4" t="str">
        <f>VLOOKUP(A194,HOP!A:U,21,0)</f>
        <v>直连</v>
      </c>
    </row>
    <row r="195" s="4" customFormat="1" hidden="1" spans="1:10">
      <c r="A195" s="5">
        <v>999224604719601</v>
      </c>
      <c r="B195" s="4" t="s">
        <v>27</v>
      </c>
      <c r="C195" s="6">
        <v>45081</v>
      </c>
      <c r="D195" s="6">
        <v>45082</v>
      </c>
      <c r="E195" s="4">
        <v>365</v>
      </c>
      <c r="F195" s="4" t="str">
        <f>VLOOKUP(A195,HOP!A:L,12,0)</f>
        <v>365.00</v>
      </c>
      <c r="G195" s="4" t="str">
        <f>VLOOKUP(A195,HOP!A:C,3,0)</f>
        <v>3463022</v>
      </c>
      <c r="H195" s="4">
        <f>E195-F195</f>
        <v>0</v>
      </c>
      <c r="I195" s="4" t="str">
        <f>$I$1&amp;G195</f>
        <v>,3463022</v>
      </c>
      <c r="J195" s="4" t="str">
        <f>VLOOKUP(A195,HOP!A:U,21,0)</f>
        <v>直连</v>
      </c>
    </row>
    <row r="196" s="4" customFormat="1" hidden="1" spans="1:10">
      <c r="A196" s="5">
        <v>999224604943909</v>
      </c>
      <c r="B196" s="4" t="s">
        <v>27</v>
      </c>
      <c r="C196" s="6">
        <v>45081</v>
      </c>
      <c r="D196" s="6">
        <v>45082</v>
      </c>
      <c r="E196" s="4">
        <v>704</v>
      </c>
      <c r="F196" s="4" t="str">
        <f>VLOOKUP(A196,HOP!A:L,12,0)</f>
        <v>704.00</v>
      </c>
      <c r="G196" s="4" t="str">
        <f>VLOOKUP(A196,HOP!A:C,3,0)</f>
        <v>3463120</v>
      </c>
      <c r="H196" s="4">
        <f>E196-F196</f>
        <v>0</v>
      </c>
      <c r="I196" s="4" t="str">
        <f>$I$1&amp;G196</f>
        <v>,3463120</v>
      </c>
      <c r="J196" s="4" t="str">
        <f>VLOOKUP(A196,HOP!A:U,21,0)</f>
        <v>直连</v>
      </c>
    </row>
    <row r="197" s="4" customFormat="1" spans="1:11">
      <c r="A197" s="5">
        <v>999223998752360</v>
      </c>
      <c r="B197" s="4" t="s">
        <v>1046</v>
      </c>
      <c r="C197" s="6">
        <v>45061</v>
      </c>
      <c r="D197" s="6">
        <v>45064</v>
      </c>
      <c r="E197" s="4">
        <v>538</v>
      </c>
      <c r="F197" s="4" t="e">
        <f>VLOOKUP(A197,HOP!A:L,12,0)</f>
        <v>#N/A</v>
      </c>
      <c r="G197" s="7">
        <v>3324847</v>
      </c>
      <c r="H197" s="8" t="e">
        <f>E197-F197</f>
        <v>#N/A</v>
      </c>
      <c r="I197" s="8" t="str">
        <f>$I$1&amp;G197</f>
        <v>,3324847</v>
      </c>
      <c r="J197" s="8" t="e">
        <f>VLOOKUP(A197,HOP!A:U,21,0)</f>
        <v>#N/A</v>
      </c>
      <c r="K197" s="7" t="s">
        <v>1052</v>
      </c>
    </row>
    <row r="199" spans="5:5">
      <c r="E199" s="4">
        <f>SUM(E2:E198)</f>
        <v>249450</v>
      </c>
    </row>
    <row r="200" spans="5:5">
      <c r="E200" s="4" t="s">
        <v>1053</v>
      </c>
    </row>
    <row r="203" spans="1:3">
      <c r="A203" s="4" t="s">
        <v>1054</v>
      </c>
      <c r="C203" s="4">
        <v>25195</v>
      </c>
    </row>
    <row r="204" spans="1:3">
      <c r="A204" s="4" t="s">
        <v>1055</v>
      </c>
      <c r="C204" s="4">
        <v>224255</v>
      </c>
    </row>
    <row r="205" spans="1:3">
      <c r="A205" s="4" t="s">
        <v>1056</v>
      </c>
      <c r="C205" s="4">
        <f>SUBTOTAL(9,C203:C204)</f>
        <v>249450</v>
      </c>
    </row>
  </sheetData>
  <autoFilter ref="A1:X197">
    <filterColumn colId="4">
      <filters>
        <filter val="3300"/>
        <filter val="402"/>
        <filter val="2302"/>
        <filter val="304"/>
        <filter val="704"/>
        <filter val="1004"/>
        <filter val="705"/>
        <filter val="206"/>
        <filter val="506"/>
        <filter val="2106"/>
        <filter val="10206"/>
        <filter val="408"/>
        <filter val="908"/>
        <filter val="1008"/>
        <filter val="2508"/>
        <filter val="609"/>
        <filter val="410"/>
        <filter val="910"/>
        <filter val="4211"/>
        <filter val="212"/>
        <filter val="6712"/>
        <filter val="414"/>
        <filter val="814"/>
        <filter val="316"/>
        <filter val="616"/>
        <filter val="1516"/>
        <filter val="3416"/>
        <filter val="518"/>
        <filter val="3618"/>
        <filter val="5718"/>
        <filter val="719"/>
        <filter val="1419"/>
        <filter val="1220"/>
        <filter val="721"/>
        <filter val="1022"/>
        <filter val="723"/>
        <filter val="724"/>
        <filter val="3324"/>
        <filter val="8824"/>
        <filter val="1425"/>
        <filter val="226"/>
        <filter val="1626"/>
        <filter val="1826"/>
        <filter val="327"/>
        <filter val="128"/>
        <filter val="228"/>
        <filter val="629"/>
        <filter val="230"/>
        <filter val="830"/>
        <filter val="1230"/>
        <filter val="1830"/>
        <filter val="931"/>
        <filter val="232"/>
        <filter val="632"/>
        <filter val="1832"/>
        <filter val="533"/>
        <filter val="1133"/>
        <filter val="1134"/>
        <filter val="3634"/>
        <filter val="436"/>
        <filter val="1336"/>
        <filter val="437"/>
        <filter val="637"/>
        <filter val="1437"/>
        <filter val="538"/>
        <filter val="340"/>
        <filter val="640"/>
        <filter val="940"/>
        <filter val="1440"/>
        <filter val="441"/>
        <filter val="2142"/>
        <filter val="1543"/>
        <filter val="244"/>
        <filter val="744"/>
        <filter val="2044"/>
        <filter val="4544"/>
        <filter val="245"/>
        <filter val="1145"/>
        <filter val="1446"/>
        <filter val="148"/>
        <filter val="248"/>
        <filter val="548"/>
        <filter val="748"/>
        <filter val="1848"/>
        <filter val="2448"/>
        <filter val="2848"/>
        <filter val="1749"/>
        <filter val="2349"/>
        <filter val="3750"/>
        <filter val="551"/>
        <filter val="751"/>
        <filter val="1152"/>
        <filter val="1552"/>
        <filter val="753"/>
        <filter val="854"/>
        <filter val="5854"/>
        <filter val="1355"/>
        <filter val="156"/>
        <filter val="158"/>
        <filter val="259"/>
        <filter val="860"/>
        <filter val="1460"/>
        <filter val="461"/>
        <filter val="162"/>
        <filter val="262"/>
        <filter val="562"/>
        <filter val="463"/>
        <filter val="2163"/>
        <filter val="165"/>
        <filter val="365"/>
        <filter val="3566"/>
        <filter val="367"/>
        <filter val="269"/>
        <filter val="1670"/>
        <filter val="171"/>
        <filter val="4471"/>
        <filter val="272"/>
        <filter val="2472"/>
        <filter val="2173"/>
        <filter val="974"/>
        <filter val="275"/>
        <filter val="276"/>
        <filter val="476"/>
        <filter val="776"/>
        <filter val="1276"/>
        <filter val="777"/>
        <filter val="678"/>
        <filter val="2480"/>
        <filter val="381"/>
        <filter val="481"/>
        <filter val="182"/>
        <filter val="282"/>
        <filter val="2182"/>
        <filter val="183"/>
        <filter val="783"/>
        <filter val="484"/>
        <filter val="2584"/>
        <filter val="22284"/>
        <filter val="3885"/>
        <filter val="386"/>
        <filter val="1287"/>
        <filter val="2087"/>
        <filter val="288"/>
        <filter val="388"/>
        <filter val="588"/>
        <filter val="589"/>
        <filter val="1389"/>
        <filter val="2889"/>
        <filter val="390"/>
        <filter val="1491"/>
        <filter val="495"/>
        <filter val="795"/>
        <filter val="1295"/>
        <filter val="2395"/>
        <filter val="696"/>
        <filter val="2196"/>
        <filter val="2596"/>
        <filter val="397"/>
        <filter val="497"/>
        <filter val="597"/>
        <filter val="1097"/>
        <filter val="1998"/>
        <filter val="3598"/>
        <filter val="599"/>
      </filters>
    </filterColumn>
    <filterColumn colId="7">
      <filters>
        <filter val="#N/A"/>
        <filter val="-0.02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1057</v>
      </c>
      <c r="B1" s="2" t="s">
        <v>1058</v>
      </c>
      <c r="C1" s="2" t="s">
        <v>1059</v>
      </c>
      <c r="D1" s="2" t="s">
        <v>1060</v>
      </c>
      <c r="E1" s="2" t="s">
        <v>13</v>
      </c>
      <c r="F1" s="2" t="s">
        <v>5</v>
      </c>
      <c r="G1" s="2" t="s">
        <v>6</v>
      </c>
      <c r="H1" s="2" t="s">
        <v>1061</v>
      </c>
      <c r="I1" s="2" t="s">
        <v>1062</v>
      </c>
      <c r="J1" s="2" t="s">
        <v>1063</v>
      </c>
      <c r="K1" s="2" t="s">
        <v>1064</v>
      </c>
      <c r="L1" s="2" t="s">
        <v>1065</v>
      </c>
      <c r="M1" s="2" t="s">
        <v>1066</v>
      </c>
      <c r="N1" s="2" t="s">
        <v>1067</v>
      </c>
      <c r="O1" s="2" t="s">
        <v>1068</v>
      </c>
      <c r="P1" s="2" t="s">
        <v>1069</v>
      </c>
      <c r="Q1" s="2" t="s">
        <v>1070</v>
      </c>
      <c r="R1" s="2" t="s">
        <v>1071</v>
      </c>
      <c r="S1" s="2" t="s">
        <v>1072</v>
      </c>
      <c r="T1" s="2" t="s">
        <v>1073</v>
      </c>
      <c r="U1" s="2" t="s">
        <v>1074</v>
      </c>
      <c r="V1" s="2" t="s">
        <v>1075</v>
      </c>
    </row>
    <row r="2" s="1" customFormat="1" spans="1:22">
      <c r="A2" s="3">
        <v>999224604719601</v>
      </c>
      <c r="B2" s="1" t="s">
        <v>1076</v>
      </c>
      <c r="C2" s="1" t="s">
        <v>1077</v>
      </c>
      <c r="D2" s="1" t="s">
        <v>1078</v>
      </c>
      <c r="E2" s="1" t="s">
        <v>1079</v>
      </c>
      <c r="F2" s="1" t="s">
        <v>1076</v>
      </c>
      <c r="G2" s="1" t="s">
        <v>1080</v>
      </c>
      <c r="H2" s="1" t="s">
        <v>1081</v>
      </c>
      <c r="I2" s="1" t="s">
        <v>1082</v>
      </c>
      <c r="J2" s="1" t="s">
        <v>30</v>
      </c>
      <c r="K2" s="1" t="s">
        <v>1083</v>
      </c>
      <c r="L2" s="1" t="s">
        <v>1083</v>
      </c>
      <c r="M2" s="1" t="s">
        <v>1084</v>
      </c>
      <c r="N2" s="1" t="s">
        <v>1084</v>
      </c>
      <c r="O2" s="1" t="s">
        <v>1085</v>
      </c>
      <c r="P2" s="1" t="s">
        <v>1086</v>
      </c>
      <c r="Q2" s="1" t="s">
        <v>1087</v>
      </c>
      <c r="R2" s="1" t="s">
        <v>1088</v>
      </c>
      <c r="S2" s="1" t="s">
        <v>1089</v>
      </c>
      <c r="T2" s="1" t="s">
        <v>1090</v>
      </c>
      <c r="U2" s="1" t="s">
        <v>1091</v>
      </c>
      <c r="V2" s="1" t="s">
        <v>1092</v>
      </c>
    </row>
    <row r="3" s="1" customFormat="1" spans="1:22">
      <c r="A3" s="3">
        <v>999224604577041</v>
      </c>
      <c r="B3" s="1" t="s">
        <v>1076</v>
      </c>
      <c r="C3" s="1" t="s">
        <v>1093</v>
      </c>
      <c r="D3" s="1" t="s">
        <v>1094</v>
      </c>
      <c r="E3" s="1" t="s">
        <v>1095</v>
      </c>
      <c r="F3" s="1" t="s">
        <v>1076</v>
      </c>
      <c r="G3" s="1" t="s">
        <v>1080</v>
      </c>
      <c r="H3" s="1" t="s">
        <v>1081</v>
      </c>
      <c r="I3" s="1" t="s">
        <v>1096</v>
      </c>
      <c r="J3" s="1" t="s">
        <v>30</v>
      </c>
      <c r="K3" s="1" t="s">
        <v>1097</v>
      </c>
      <c r="L3" s="1" t="s">
        <v>1097</v>
      </c>
      <c r="M3" s="1" t="s">
        <v>1084</v>
      </c>
      <c r="N3" s="1" t="s">
        <v>1084</v>
      </c>
      <c r="O3" s="1" t="s">
        <v>1085</v>
      </c>
      <c r="P3" s="1" t="s">
        <v>1086</v>
      </c>
      <c r="Q3" s="1" t="s">
        <v>1087</v>
      </c>
      <c r="R3" s="1" t="s">
        <v>1098</v>
      </c>
      <c r="S3" s="1" t="s">
        <v>1089</v>
      </c>
      <c r="T3" s="1" t="s">
        <v>1090</v>
      </c>
      <c r="U3" s="1" t="s">
        <v>1091</v>
      </c>
      <c r="V3" s="1" t="s">
        <v>1099</v>
      </c>
    </row>
    <row r="4" s="1" customFormat="1" spans="1:22">
      <c r="A4" s="3">
        <v>999224604497982</v>
      </c>
      <c r="B4" s="1" t="s">
        <v>1076</v>
      </c>
      <c r="C4" s="1" t="s">
        <v>1100</v>
      </c>
      <c r="D4" s="1" t="s">
        <v>1101</v>
      </c>
      <c r="E4" s="1" t="s">
        <v>1102</v>
      </c>
      <c r="F4" s="1" t="s">
        <v>1076</v>
      </c>
      <c r="G4" s="1" t="s">
        <v>1080</v>
      </c>
      <c r="H4" s="1" t="s">
        <v>1081</v>
      </c>
      <c r="I4" s="1" t="s">
        <v>1103</v>
      </c>
      <c r="J4" s="1" t="s">
        <v>30</v>
      </c>
      <c r="K4" s="1" t="s">
        <v>1104</v>
      </c>
      <c r="L4" s="1" t="s">
        <v>1104</v>
      </c>
      <c r="M4" s="1" t="s">
        <v>1084</v>
      </c>
      <c r="N4" s="1" t="s">
        <v>1084</v>
      </c>
      <c r="O4" s="1" t="s">
        <v>1085</v>
      </c>
      <c r="P4" s="1" t="s">
        <v>1086</v>
      </c>
      <c r="Q4" s="1" t="s">
        <v>1087</v>
      </c>
      <c r="R4" s="1" t="s">
        <v>1105</v>
      </c>
      <c r="S4" s="1" t="s">
        <v>1089</v>
      </c>
      <c r="T4" s="1" t="s">
        <v>1090</v>
      </c>
      <c r="U4" s="1" t="s">
        <v>1091</v>
      </c>
      <c r="V4" s="1" t="s">
        <v>1099</v>
      </c>
    </row>
    <row r="5" s="1" customFormat="1" spans="1:22">
      <c r="A5" s="3">
        <v>999224604188754</v>
      </c>
      <c r="B5" s="1" t="s">
        <v>1076</v>
      </c>
      <c r="C5" s="1" t="s">
        <v>1106</v>
      </c>
      <c r="D5" s="1" t="s">
        <v>1107</v>
      </c>
      <c r="E5" s="1" t="s">
        <v>1108</v>
      </c>
      <c r="F5" s="1" t="s">
        <v>1076</v>
      </c>
      <c r="G5" s="1" t="s">
        <v>1080</v>
      </c>
      <c r="H5" s="1" t="s">
        <v>1081</v>
      </c>
      <c r="I5" s="1" t="s">
        <v>1109</v>
      </c>
      <c r="J5" s="1" t="s">
        <v>30</v>
      </c>
      <c r="K5" s="1" t="s">
        <v>1110</v>
      </c>
      <c r="L5" s="1" t="s">
        <v>1110</v>
      </c>
      <c r="M5" s="1" t="s">
        <v>1084</v>
      </c>
      <c r="N5" s="1" t="s">
        <v>1084</v>
      </c>
      <c r="O5" s="1" t="s">
        <v>1085</v>
      </c>
      <c r="P5" s="1" t="s">
        <v>1086</v>
      </c>
      <c r="Q5" s="1" t="s">
        <v>1087</v>
      </c>
      <c r="R5" s="1" t="s">
        <v>1111</v>
      </c>
      <c r="S5" s="1" t="s">
        <v>1089</v>
      </c>
      <c r="T5" s="1" t="s">
        <v>1090</v>
      </c>
      <c r="U5" s="1" t="s">
        <v>1091</v>
      </c>
      <c r="V5" s="1" t="s">
        <v>1099</v>
      </c>
    </row>
    <row r="6" s="1" customFormat="1" spans="1:22">
      <c r="A6" s="3">
        <v>999224603084207</v>
      </c>
      <c r="B6" s="1" t="s">
        <v>1076</v>
      </c>
      <c r="C6" s="1" t="s">
        <v>1112</v>
      </c>
      <c r="D6" s="1" t="s">
        <v>1113</v>
      </c>
      <c r="E6" s="1" t="s">
        <v>1114</v>
      </c>
      <c r="F6" s="1" t="s">
        <v>1076</v>
      </c>
      <c r="G6" s="1" t="s">
        <v>1080</v>
      </c>
      <c r="H6" s="1" t="s">
        <v>1081</v>
      </c>
      <c r="I6" s="1" t="s">
        <v>1115</v>
      </c>
      <c r="J6" s="1" t="s">
        <v>30</v>
      </c>
      <c r="K6" s="1" t="s">
        <v>1116</v>
      </c>
      <c r="L6" s="1" t="s">
        <v>1116</v>
      </c>
      <c r="M6" s="1" t="s">
        <v>1084</v>
      </c>
      <c r="N6" s="1" t="s">
        <v>1084</v>
      </c>
      <c r="O6" s="1" t="s">
        <v>1085</v>
      </c>
      <c r="P6" s="1" t="s">
        <v>1086</v>
      </c>
      <c r="Q6" s="1" t="s">
        <v>1087</v>
      </c>
      <c r="R6" s="1" t="s">
        <v>1117</v>
      </c>
      <c r="S6" s="1" t="s">
        <v>1089</v>
      </c>
      <c r="T6" s="1" t="s">
        <v>1090</v>
      </c>
      <c r="U6" s="1" t="s">
        <v>1091</v>
      </c>
      <c r="V6" s="1" t="s">
        <v>1099</v>
      </c>
    </row>
    <row r="7" s="1" customFormat="1" spans="1:22">
      <c r="A7" s="3">
        <v>999224602821889</v>
      </c>
      <c r="B7" s="1" t="s">
        <v>1076</v>
      </c>
      <c r="C7" s="1" t="s">
        <v>1118</v>
      </c>
      <c r="D7" s="1" t="s">
        <v>1119</v>
      </c>
      <c r="E7" s="1" t="s">
        <v>1120</v>
      </c>
      <c r="F7" s="1" t="s">
        <v>1076</v>
      </c>
      <c r="G7" s="1" t="s">
        <v>1080</v>
      </c>
      <c r="H7" s="1" t="s">
        <v>1081</v>
      </c>
      <c r="I7" s="1" t="s">
        <v>1121</v>
      </c>
      <c r="J7" s="1" t="s">
        <v>30</v>
      </c>
      <c r="K7" s="1" t="s">
        <v>1122</v>
      </c>
      <c r="L7" s="1" t="s">
        <v>1122</v>
      </c>
      <c r="M7" s="1" t="s">
        <v>1084</v>
      </c>
      <c r="N7" s="1" t="s">
        <v>1084</v>
      </c>
      <c r="O7" s="1" t="s">
        <v>1085</v>
      </c>
      <c r="P7" s="1" t="s">
        <v>1086</v>
      </c>
      <c r="Q7" s="1" t="s">
        <v>1087</v>
      </c>
      <c r="R7" s="1" t="s">
        <v>1123</v>
      </c>
      <c r="S7" s="1" t="s">
        <v>1089</v>
      </c>
      <c r="T7" s="1" t="s">
        <v>1090</v>
      </c>
      <c r="U7" s="1" t="s">
        <v>1091</v>
      </c>
      <c r="V7" s="1" t="s">
        <v>1124</v>
      </c>
    </row>
    <row r="8" s="1" customFormat="1" spans="1:22">
      <c r="A8" s="3">
        <v>999224602253944</v>
      </c>
      <c r="B8" s="1" t="s">
        <v>1076</v>
      </c>
      <c r="C8" s="1" t="s">
        <v>1125</v>
      </c>
      <c r="D8" s="1" t="s">
        <v>1126</v>
      </c>
      <c r="E8" s="1" t="s">
        <v>1127</v>
      </c>
      <c r="F8" s="1" t="s">
        <v>1076</v>
      </c>
      <c r="G8" s="1" t="s">
        <v>1080</v>
      </c>
      <c r="H8" s="1" t="s">
        <v>1081</v>
      </c>
      <c r="I8" s="1" t="s">
        <v>1128</v>
      </c>
      <c r="J8" s="1" t="s">
        <v>30</v>
      </c>
      <c r="K8" s="1" t="s">
        <v>1129</v>
      </c>
      <c r="L8" s="1" t="s">
        <v>1129</v>
      </c>
      <c r="M8" s="1" t="s">
        <v>1084</v>
      </c>
      <c r="N8" s="1" t="s">
        <v>1084</v>
      </c>
      <c r="O8" s="1" t="s">
        <v>1085</v>
      </c>
      <c r="P8" s="1" t="s">
        <v>1086</v>
      </c>
      <c r="Q8" s="1" t="s">
        <v>1087</v>
      </c>
      <c r="R8" s="1" t="s">
        <v>1130</v>
      </c>
      <c r="S8" s="1" t="s">
        <v>1089</v>
      </c>
      <c r="T8" s="1" t="s">
        <v>1090</v>
      </c>
      <c r="U8" s="1" t="s">
        <v>1091</v>
      </c>
      <c r="V8" s="1" t="s">
        <v>1099</v>
      </c>
    </row>
    <row r="9" s="1" customFormat="1" spans="1:22">
      <c r="A9" s="3">
        <v>999224604135653</v>
      </c>
      <c r="B9" s="1" t="s">
        <v>1076</v>
      </c>
      <c r="C9" s="1" t="s">
        <v>1131</v>
      </c>
      <c r="D9" s="1" t="s">
        <v>1126</v>
      </c>
      <c r="E9" s="1" t="s">
        <v>1132</v>
      </c>
      <c r="F9" s="1" t="s">
        <v>1076</v>
      </c>
      <c r="G9" s="1" t="s">
        <v>1080</v>
      </c>
      <c r="H9" s="1" t="s">
        <v>1081</v>
      </c>
      <c r="I9" s="1" t="s">
        <v>1133</v>
      </c>
      <c r="J9" s="1" t="s">
        <v>30</v>
      </c>
      <c r="K9" s="1" t="s">
        <v>1134</v>
      </c>
      <c r="L9" s="1" t="s">
        <v>1134</v>
      </c>
      <c r="M9" s="1" t="s">
        <v>1084</v>
      </c>
      <c r="N9" s="1" t="s">
        <v>1084</v>
      </c>
      <c r="O9" s="1" t="s">
        <v>1085</v>
      </c>
      <c r="P9" s="1" t="s">
        <v>1086</v>
      </c>
      <c r="Q9" s="1" t="s">
        <v>1087</v>
      </c>
      <c r="R9" s="1" t="s">
        <v>1135</v>
      </c>
      <c r="S9" s="1" t="s">
        <v>1089</v>
      </c>
      <c r="T9" s="1" t="s">
        <v>1090</v>
      </c>
      <c r="U9" s="1" t="s">
        <v>1091</v>
      </c>
      <c r="V9" s="1" t="s">
        <v>1099</v>
      </c>
    </row>
    <row r="10" s="1" customFormat="1" spans="1:22">
      <c r="A10" s="3">
        <v>999224599458982</v>
      </c>
      <c r="B10" s="1" t="s">
        <v>1076</v>
      </c>
      <c r="C10" s="1" t="s">
        <v>1136</v>
      </c>
      <c r="D10" s="1" t="s">
        <v>1137</v>
      </c>
      <c r="E10" s="1" t="s">
        <v>1138</v>
      </c>
      <c r="F10" s="1" t="s">
        <v>1076</v>
      </c>
      <c r="G10" s="1" t="s">
        <v>1080</v>
      </c>
      <c r="H10" s="1" t="s">
        <v>1081</v>
      </c>
      <c r="I10" s="1" t="s">
        <v>1139</v>
      </c>
      <c r="J10" s="1" t="s">
        <v>30</v>
      </c>
      <c r="K10" s="1" t="s">
        <v>1140</v>
      </c>
      <c r="L10" s="1" t="s">
        <v>1140</v>
      </c>
      <c r="M10" s="1" t="s">
        <v>1084</v>
      </c>
      <c r="N10" s="1" t="s">
        <v>1084</v>
      </c>
      <c r="O10" s="1" t="s">
        <v>1085</v>
      </c>
      <c r="P10" s="1" t="s">
        <v>1086</v>
      </c>
      <c r="Q10" s="1" t="s">
        <v>1087</v>
      </c>
      <c r="R10" s="1" t="s">
        <v>1141</v>
      </c>
      <c r="S10" s="1" t="s">
        <v>1089</v>
      </c>
      <c r="T10" s="1" t="s">
        <v>1090</v>
      </c>
      <c r="U10" s="1" t="s">
        <v>1091</v>
      </c>
      <c r="V10" s="1" t="s">
        <v>1142</v>
      </c>
    </row>
    <row r="11" s="1" customFormat="1" spans="1:22">
      <c r="A11" s="3">
        <v>999224599162990</v>
      </c>
      <c r="B11" s="1" t="s">
        <v>1076</v>
      </c>
      <c r="C11" s="1" t="s">
        <v>1143</v>
      </c>
      <c r="D11" s="1" t="s">
        <v>1144</v>
      </c>
      <c r="E11" s="1" t="s">
        <v>1145</v>
      </c>
      <c r="F11" s="1" t="s">
        <v>1076</v>
      </c>
      <c r="G11" s="1" t="s">
        <v>1080</v>
      </c>
      <c r="H11" s="1" t="s">
        <v>1081</v>
      </c>
      <c r="I11" s="1" t="s">
        <v>1146</v>
      </c>
      <c r="J11" s="1" t="s">
        <v>30</v>
      </c>
      <c r="K11" s="1" t="s">
        <v>1147</v>
      </c>
      <c r="L11" s="1" t="s">
        <v>1147</v>
      </c>
      <c r="M11" s="1" t="s">
        <v>1084</v>
      </c>
      <c r="N11" s="1" t="s">
        <v>1084</v>
      </c>
      <c r="O11" s="1" t="s">
        <v>1085</v>
      </c>
      <c r="P11" s="1" t="s">
        <v>1086</v>
      </c>
      <c r="Q11" s="1" t="s">
        <v>1087</v>
      </c>
      <c r="R11" s="1" t="s">
        <v>1148</v>
      </c>
      <c r="S11" s="1" t="s">
        <v>1089</v>
      </c>
      <c r="T11" s="1" t="s">
        <v>1090</v>
      </c>
      <c r="U11" s="1" t="s">
        <v>1091</v>
      </c>
      <c r="V11" s="1" t="s">
        <v>1124</v>
      </c>
    </row>
    <row r="12" s="1" customFormat="1" spans="1:22">
      <c r="A12" s="3">
        <v>999224598824081</v>
      </c>
      <c r="B12" s="1" t="s">
        <v>1076</v>
      </c>
      <c r="C12" s="1" t="s">
        <v>1149</v>
      </c>
      <c r="D12" s="1" t="s">
        <v>1150</v>
      </c>
      <c r="E12" s="1" t="s">
        <v>1151</v>
      </c>
      <c r="F12" s="1" t="s">
        <v>1076</v>
      </c>
      <c r="G12" s="1" t="s">
        <v>1080</v>
      </c>
      <c r="H12" s="1" t="s">
        <v>1081</v>
      </c>
      <c r="I12" s="1" t="s">
        <v>1152</v>
      </c>
      <c r="J12" s="1" t="s">
        <v>30</v>
      </c>
      <c r="K12" s="1" t="s">
        <v>1153</v>
      </c>
      <c r="L12" s="1" t="s">
        <v>1153</v>
      </c>
      <c r="M12" s="1" t="s">
        <v>1084</v>
      </c>
      <c r="N12" s="1" t="s">
        <v>1084</v>
      </c>
      <c r="O12" s="1" t="s">
        <v>1085</v>
      </c>
      <c r="P12" s="1" t="s">
        <v>1086</v>
      </c>
      <c r="Q12" s="1" t="s">
        <v>1087</v>
      </c>
      <c r="R12" s="1" t="s">
        <v>1154</v>
      </c>
      <c r="S12" s="1" t="s">
        <v>1089</v>
      </c>
      <c r="T12" s="1" t="s">
        <v>1090</v>
      </c>
      <c r="U12" s="1" t="s">
        <v>1091</v>
      </c>
      <c r="V12" s="1" t="s">
        <v>1099</v>
      </c>
    </row>
    <row r="13" s="1" customFormat="1" spans="1:22">
      <c r="A13" s="3">
        <v>999224598753098</v>
      </c>
      <c r="B13" s="1" t="s">
        <v>1076</v>
      </c>
      <c r="C13" s="1" t="s">
        <v>1155</v>
      </c>
      <c r="D13" s="1" t="s">
        <v>1094</v>
      </c>
      <c r="E13" s="1" t="s">
        <v>1156</v>
      </c>
      <c r="F13" s="1" t="s">
        <v>1076</v>
      </c>
      <c r="G13" s="1" t="s">
        <v>1080</v>
      </c>
      <c r="H13" s="1" t="s">
        <v>1081</v>
      </c>
      <c r="I13" s="1" t="s">
        <v>1096</v>
      </c>
      <c r="J13" s="1" t="s">
        <v>30</v>
      </c>
      <c r="K13" s="1" t="s">
        <v>1097</v>
      </c>
      <c r="L13" s="1" t="s">
        <v>1097</v>
      </c>
      <c r="M13" s="1" t="s">
        <v>1084</v>
      </c>
      <c r="N13" s="1" t="s">
        <v>1084</v>
      </c>
      <c r="O13" s="1" t="s">
        <v>1085</v>
      </c>
      <c r="P13" s="1" t="s">
        <v>1086</v>
      </c>
      <c r="Q13" s="1" t="s">
        <v>1087</v>
      </c>
      <c r="R13" s="1" t="s">
        <v>1157</v>
      </c>
      <c r="S13" s="1" t="s">
        <v>1089</v>
      </c>
      <c r="T13" s="1" t="s">
        <v>1090</v>
      </c>
      <c r="U13" s="1" t="s">
        <v>1091</v>
      </c>
      <c r="V13" s="1" t="s">
        <v>1099</v>
      </c>
    </row>
    <row r="14" s="1" customFormat="1" spans="1:22">
      <c r="A14" s="3">
        <v>999224599915605</v>
      </c>
      <c r="B14" s="1" t="s">
        <v>1076</v>
      </c>
      <c r="C14" s="1" t="s">
        <v>1158</v>
      </c>
      <c r="D14" s="1" t="s">
        <v>1159</v>
      </c>
      <c r="E14" s="1" t="s">
        <v>1160</v>
      </c>
      <c r="F14" s="1" t="s">
        <v>1076</v>
      </c>
      <c r="G14" s="1" t="s">
        <v>1080</v>
      </c>
      <c r="H14" s="1" t="s">
        <v>1081</v>
      </c>
      <c r="I14" s="1" t="s">
        <v>1161</v>
      </c>
      <c r="J14" s="1" t="s">
        <v>30</v>
      </c>
      <c r="K14" s="1" t="s">
        <v>1162</v>
      </c>
      <c r="L14" s="1" t="s">
        <v>1162</v>
      </c>
      <c r="M14" s="1" t="s">
        <v>1084</v>
      </c>
      <c r="N14" s="1" t="s">
        <v>1084</v>
      </c>
      <c r="O14" s="1" t="s">
        <v>1085</v>
      </c>
      <c r="P14" s="1" t="s">
        <v>1086</v>
      </c>
      <c r="Q14" s="1" t="s">
        <v>1087</v>
      </c>
      <c r="R14" s="1" t="s">
        <v>1163</v>
      </c>
      <c r="S14" s="1" t="s">
        <v>1089</v>
      </c>
      <c r="T14" s="1" t="s">
        <v>1090</v>
      </c>
      <c r="U14" s="1" t="s">
        <v>1091</v>
      </c>
      <c r="V14" s="1" t="s">
        <v>1099</v>
      </c>
    </row>
    <row r="15" s="1" customFormat="1" spans="1:22">
      <c r="A15" s="3">
        <v>999224602856911</v>
      </c>
      <c r="B15" s="1" t="s">
        <v>1076</v>
      </c>
      <c r="C15" s="1" t="s">
        <v>1164</v>
      </c>
      <c r="D15" s="1" t="s">
        <v>1165</v>
      </c>
      <c r="E15" s="1" t="s">
        <v>1166</v>
      </c>
      <c r="F15" s="1" t="s">
        <v>1076</v>
      </c>
      <c r="G15" s="1" t="s">
        <v>1080</v>
      </c>
      <c r="H15" s="1" t="s">
        <v>1081</v>
      </c>
      <c r="I15" s="1" t="s">
        <v>1167</v>
      </c>
      <c r="J15" s="1" t="s">
        <v>30</v>
      </c>
      <c r="K15" s="1" t="s">
        <v>1168</v>
      </c>
      <c r="L15" s="1" t="s">
        <v>1168</v>
      </c>
      <c r="M15" s="1" t="s">
        <v>1084</v>
      </c>
      <c r="N15" s="1" t="s">
        <v>1084</v>
      </c>
      <c r="O15" s="1" t="s">
        <v>1085</v>
      </c>
      <c r="P15" s="1" t="s">
        <v>1086</v>
      </c>
      <c r="Q15" s="1" t="s">
        <v>1087</v>
      </c>
      <c r="R15" s="1" t="s">
        <v>1169</v>
      </c>
      <c r="S15" s="1" t="s">
        <v>1089</v>
      </c>
      <c r="T15" s="1" t="s">
        <v>1090</v>
      </c>
      <c r="U15" s="1" t="s">
        <v>1091</v>
      </c>
      <c r="V15" s="1" t="s">
        <v>1170</v>
      </c>
    </row>
    <row r="16" s="1" customFormat="1" spans="1:22">
      <c r="A16" s="3">
        <v>999224598337419</v>
      </c>
      <c r="B16" s="1" t="s">
        <v>1076</v>
      </c>
      <c r="C16" s="1" t="s">
        <v>1171</v>
      </c>
      <c r="D16" s="1" t="s">
        <v>1172</v>
      </c>
      <c r="E16" s="1" t="s">
        <v>1173</v>
      </c>
      <c r="F16" s="1" t="s">
        <v>1076</v>
      </c>
      <c r="G16" s="1" t="s">
        <v>1080</v>
      </c>
      <c r="H16" s="1" t="s">
        <v>1081</v>
      </c>
      <c r="I16" s="1" t="s">
        <v>1174</v>
      </c>
      <c r="J16" s="1" t="s">
        <v>30</v>
      </c>
      <c r="K16" s="1" t="s">
        <v>1175</v>
      </c>
      <c r="L16" s="1" t="s">
        <v>1175</v>
      </c>
      <c r="M16" s="1" t="s">
        <v>1084</v>
      </c>
      <c r="N16" s="1" t="s">
        <v>1084</v>
      </c>
      <c r="O16" s="1" t="s">
        <v>1085</v>
      </c>
      <c r="P16" s="1" t="s">
        <v>1086</v>
      </c>
      <c r="Q16" s="1" t="s">
        <v>1087</v>
      </c>
      <c r="R16" s="1" t="s">
        <v>1176</v>
      </c>
      <c r="S16" s="1" t="s">
        <v>1089</v>
      </c>
      <c r="T16" s="1" t="s">
        <v>1090</v>
      </c>
      <c r="U16" s="1" t="s">
        <v>1091</v>
      </c>
      <c r="V16" s="1" t="s">
        <v>1099</v>
      </c>
    </row>
    <row r="17" s="1" customFormat="1" spans="1:22">
      <c r="A17" s="3">
        <v>999224597299984</v>
      </c>
      <c r="B17" s="1" t="s">
        <v>1076</v>
      </c>
      <c r="C17" s="1" t="s">
        <v>1177</v>
      </c>
      <c r="D17" s="1" t="s">
        <v>1178</v>
      </c>
      <c r="E17" s="1" t="s">
        <v>1179</v>
      </c>
      <c r="F17" s="1" t="s">
        <v>1076</v>
      </c>
      <c r="G17" s="1" t="s">
        <v>1080</v>
      </c>
      <c r="H17" s="1" t="s">
        <v>1081</v>
      </c>
      <c r="I17" s="1" t="s">
        <v>1180</v>
      </c>
      <c r="J17" s="1" t="s">
        <v>30</v>
      </c>
      <c r="K17" s="1" t="s">
        <v>1181</v>
      </c>
      <c r="L17" s="1" t="s">
        <v>1181</v>
      </c>
      <c r="M17" s="1" t="s">
        <v>1084</v>
      </c>
      <c r="N17" s="1" t="s">
        <v>1084</v>
      </c>
      <c r="O17" s="1" t="s">
        <v>1085</v>
      </c>
      <c r="P17" s="1" t="s">
        <v>1086</v>
      </c>
      <c r="Q17" s="1" t="s">
        <v>1087</v>
      </c>
      <c r="R17" s="1" t="s">
        <v>1182</v>
      </c>
      <c r="S17" s="1" t="s">
        <v>1089</v>
      </c>
      <c r="T17" s="1" t="s">
        <v>1090</v>
      </c>
      <c r="U17" s="1" t="s">
        <v>1091</v>
      </c>
      <c r="V17" s="1" t="s">
        <v>1124</v>
      </c>
    </row>
    <row r="18" s="1" customFormat="1" spans="1:22">
      <c r="A18" s="3">
        <v>999224596598667</v>
      </c>
      <c r="B18" s="1" t="s">
        <v>1076</v>
      </c>
      <c r="C18" s="1" t="s">
        <v>1183</v>
      </c>
      <c r="D18" s="1" t="s">
        <v>1184</v>
      </c>
      <c r="E18" s="1" t="s">
        <v>1185</v>
      </c>
      <c r="F18" s="1" t="s">
        <v>1076</v>
      </c>
      <c r="G18" s="1" t="s">
        <v>1080</v>
      </c>
      <c r="H18" s="1" t="s">
        <v>1081</v>
      </c>
      <c r="I18" s="1" t="s">
        <v>1186</v>
      </c>
      <c r="J18" s="1" t="s">
        <v>30</v>
      </c>
      <c r="K18" s="1" t="s">
        <v>1187</v>
      </c>
      <c r="L18" s="1" t="s">
        <v>1187</v>
      </c>
      <c r="M18" s="1" t="s">
        <v>1084</v>
      </c>
      <c r="N18" s="1" t="s">
        <v>1084</v>
      </c>
      <c r="O18" s="1" t="s">
        <v>1085</v>
      </c>
      <c r="P18" s="1" t="s">
        <v>1086</v>
      </c>
      <c r="Q18" s="1" t="s">
        <v>1087</v>
      </c>
      <c r="R18" s="1" t="s">
        <v>1188</v>
      </c>
      <c r="S18" s="1" t="s">
        <v>1089</v>
      </c>
      <c r="T18" s="1" t="s">
        <v>1090</v>
      </c>
      <c r="U18" s="1" t="s">
        <v>1189</v>
      </c>
      <c r="V18" s="1" t="s">
        <v>1099</v>
      </c>
    </row>
    <row r="19" s="1" customFormat="1" spans="1:22">
      <c r="A19" s="3">
        <v>999224595836593</v>
      </c>
      <c r="B19" s="1" t="s">
        <v>1076</v>
      </c>
      <c r="C19" s="1" t="s">
        <v>1190</v>
      </c>
      <c r="D19" s="1" t="s">
        <v>1191</v>
      </c>
      <c r="E19" s="1" t="s">
        <v>1192</v>
      </c>
      <c r="F19" s="1" t="s">
        <v>1076</v>
      </c>
      <c r="G19" s="1" t="s">
        <v>1080</v>
      </c>
      <c r="H19" s="1" t="s">
        <v>1081</v>
      </c>
      <c r="I19" s="1" t="s">
        <v>1193</v>
      </c>
      <c r="J19" s="1" t="s">
        <v>30</v>
      </c>
      <c r="K19" s="1" t="s">
        <v>1194</v>
      </c>
      <c r="L19" s="1" t="s">
        <v>1194</v>
      </c>
      <c r="M19" s="1" t="s">
        <v>1084</v>
      </c>
      <c r="N19" s="1" t="s">
        <v>1084</v>
      </c>
      <c r="O19" s="1" t="s">
        <v>1085</v>
      </c>
      <c r="P19" s="1" t="s">
        <v>1086</v>
      </c>
      <c r="Q19" s="1" t="s">
        <v>1087</v>
      </c>
      <c r="R19" s="1" t="s">
        <v>1195</v>
      </c>
      <c r="S19" s="1" t="s">
        <v>1089</v>
      </c>
      <c r="T19" s="1" t="s">
        <v>1090</v>
      </c>
      <c r="U19" s="1" t="s">
        <v>1091</v>
      </c>
      <c r="V19" s="1" t="s">
        <v>1142</v>
      </c>
    </row>
    <row r="20" s="1" customFormat="1" spans="1:22">
      <c r="A20" s="3">
        <v>999224595701372</v>
      </c>
      <c r="B20" s="1" t="s">
        <v>1076</v>
      </c>
      <c r="C20" s="1" t="s">
        <v>1196</v>
      </c>
      <c r="D20" s="1" t="s">
        <v>1197</v>
      </c>
      <c r="E20" s="1" t="s">
        <v>1198</v>
      </c>
      <c r="F20" s="1" t="s">
        <v>1076</v>
      </c>
      <c r="G20" s="1" t="s">
        <v>1080</v>
      </c>
      <c r="H20" s="1" t="s">
        <v>1081</v>
      </c>
      <c r="I20" s="1" t="s">
        <v>1199</v>
      </c>
      <c r="J20" s="1" t="s">
        <v>30</v>
      </c>
      <c r="K20" s="1" t="s">
        <v>1200</v>
      </c>
      <c r="L20" s="1" t="s">
        <v>1200</v>
      </c>
      <c r="M20" s="1" t="s">
        <v>1084</v>
      </c>
      <c r="N20" s="1" t="s">
        <v>1084</v>
      </c>
      <c r="O20" s="1" t="s">
        <v>1085</v>
      </c>
      <c r="P20" s="1" t="s">
        <v>1086</v>
      </c>
      <c r="Q20" s="1" t="s">
        <v>1087</v>
      </c>
      <c r="R20" s="1" t="s">
        <v>1201</v>
      </c>
      <c r="S20" s="1" t="s">
        <v>1089</v>
      </c>
      <c r="T20" s="1" t="s">
        <v>1090</v>
      </c>
      <c r="U20" s="1" t="s">
        <v>1189</v>
      </c>
      <c r="V20" s="1" t="s">
        <v>1099</v>
      </c>
    </row>
    <row r="21" s="1" customFormat="1" spans="1:22">
      <c r="A21" s="3">
        <v>999224595153228</v>
      </c>
      <c r="B21" s="1" t="s">
        <v>1076</v>
      </c>
      <c r="C21" s="1" t="s">
        <v>1202</v>
      </c>
      <c r="D21" s="1" t="s">
        <v>1203</v>
      </c>
      <c r="E21" s="1" t="s">
        <v>1204</v>
      </c>
      <c r="F21" s="1" t="s">
        <v>1076</v>
      </c>
      <c r="G21" s="1" t="s">
        <v>1080</v>
      </c>
      <c r="H21" s="1" t="s">
        <v>1081</v>
      </c>
      <c r="I21" s="1" t="s">
        <v>1205</v>
      </c>
      <c r="J21" s="1" t="s">
        <v>30</v>
      </c>
      <c r="K21" s="1" t="s">
        <v>1206</v>
      </c>
      <c r="L21" s="1" t="s">
        <v>1206</v>
      </c>
      <c r="M21" s="1" t="s">
        <v>1084</v>
      </c>
      <c r="N21" s="1" t="s">
        <v>1084</v>
      </c>
      <c r="O21" s="1" t="s">
        <v>1085</v>
      </c>
      <c r="P21" s="1" t="s">
        <v>1086</v>
      </c>
      <c r="Q21" s="1" t="s">
        <v>1087</v>
      </c>
      <c r="R21" s="1" t="s">
        <v>1207</v>
      </c>
      <c r="S21" s="1" t="s">
        <v>1089</v>
      </c>
      <c r="T21" s="1" t="s">
        <v>1090</v>
      </c>
      <c r="U21" s="1" t="s">
        <v>1091</v>
      </c>
      <c r="V21" s="1" t="s">
        <v>1142</v>
      </c>
    </row>
    <row r="22" s="1" customFormat="1" spans="1:22">
      <c r="A22" s="3">
        <v>999224596941598</v>
      </c>
      <c r="B22" s="1" t="s">
        <v>1076</v>
      </c>
      <c r="C22" s="1" t="s">
        <v>1208</v>
      </c>
      <c r="D22" s="1" t="s">
        <v>1209</v>
      </c>
      <c r="E22" s="1" t="s">
        <v>1210</v>
      </c>
      <c r="F22" s="1" t="s">
        <v>1076</v>
      </c>
      <c r="G22" s="1" t="s">
        <v>1080</v>
      </c>
      <c r="H22" s="1" t="s">
        <v>1081</v>
      </c>
      <c r="I22" s="1" t="s">
        <v>1211</v>
      </c>
      <c r="J22" s="1" t="s">
        <v>30</v>
      </c>
      <c r="K22" s="1" t="s">
        <v>1212</v>
      </c>
      <c r="L22" s="1" t="s">
        <v>1212</v>
      </c>
      <c r="M22" s="1" t="s">
        <v>1084</v>
      </c>
      <c r="N22" s="1" t="s">
        <v>1084</v>
      </c>
      <c r="O22" s="1" t="s">
        <v>1085</v>
      </c>
      <c r="P22" s="1" t="s">
        <v>1086</v>
      </c>
      <c r="Q22" s="1" t="s">
        <v>1087</v>
      </c>
      <c r="R22" s="1" t="s">
        <v>1213</v>
      </c>
      <c r="S22" s="1" t="s">
        <v>1089</v>
      </c>
      <c r="T22" s="1" t="s">
        <v>1090</v>
      </c>
      <c r="U22" s="1" t="s">
        <v>1091</v>
      </c>
      <c r="V22" s="1" t="s">
        <v>1214</v>
      </c>
    </row>
    <row r="23" s="1" customFormat="1" spans="1:22">
      <c r="A23" s="3">
        <v>999224596938919</v>
      </c>
      <c r="B23" s="1" t="s">
        <v>1076</v>
      </c>
      <c r="C23" s="1" t="s">
        <v>1215</v>
      </c>
      <c r="D23" s="1" t="s">
        <v>1216</v>
      </c>
      <c r="E23" s="1" t="s">
        <v>1217</v>
      </c>
      <c r="F23" s="1" t="s">
        <v>1076</v>
      </c>
      <c r="G23" s="1" t="s">
        <v>1080</v>
      </c>
      <c r="H23" s="1" t="s">
        <v>1081</v>
      </c>
      <c r="I23" s="1" t="s">
        <v>1218</v>
      </c>
      <c r="J23" s="1" t="s">
        <v>30</v>
      </c>
      <c r="K23" s="1" t="s">
        <v>1219</v>
      </c>
      <c r="L23" s="1" t="s">
        <v>1219</v>
      </c>
      <c r="M23" s="1" t="s">
        <v>1084</v>
      </c>
      <c r="N23" s="1" t="s">
        <v>1084</v>
      </c>
      <c r="O23" s="1" t="s">
        <v>1085</v>
      </c>
      <c r="P23" s="1" t="s">
        <v>1086</v>
      </c>
      <c r="Q23" s="1" t="s">
        <v>1087</v>
      </c>
      <c r="R23" s="1" t="s">
        <v>1220</v>
      </c>
      <c r="S23" s="1" t="s">
        <v>1089</v>
      </c>
      <c r="T23" s="1" t="s">
        <v>1090</v>
      </c>
      <c r="U23" s="1" t="s">
        <v>1091</v>
      </c>
      <c r="V23" s="1" t="s">
        <v>1142</v>
      </c>
    </row>
    <row r="24" s="1" customFormat="1" spans="1:22">
      <c r="A24" s="3">
        <v>24593996812</v>
      </c>
      <c r="B24" s="1" t="s">
        <v>1076</v>
      </c>
      <c r="C24" s="1" t="s">
        <v>1221</v>
      </c>
      <c r="D24" s="1" t="s">
        <v>1222</v>
      </c>
      <c r="E24" s="1" t="s">
        <v>1223</v>
      </c>
      <c r="F24" s="1" t="s">
        <v>1076</v>
      </c>
      <c r="G24" s="1" t="s">
        <v>1080</v>
      </c>
      <c r="H24" s="1" t="s">
        <v>1081</v>
      </c>
      <c r="I24" s="1" t="s">
        <v>1224</v>
      </c>
      <c r="J24" s="1" t="s">
        <v>30</v>
      </c>
      <c r="K24" s="1" t="s">
        <v>1225</v>
      </c>
      <c r="L24" s="1" t="s">
        <v>1225</v>
      </c>
      <c r="M24" s="1" t="s">
        <v>1084</v>
      </c>
      <c r="N24" s="1" t="s">
        <v>1084</v>
      </c>
      <c r="O24" s="1" t="s">
        <v>1085</v>
      </c>
      <c r="P24" s="1" t="s">
        <v>1086</v>
      </c>
      <c r="Q24" s="1" t="s">
        <v>1087</v>
      </c>
      <c r="R24" s="1" t="s">
        <v>1226</v>
      </c>
      <c r="S24" s="1" t="s">
        <v>1089</v>
      </c>
      <c r="T24" s="1" t="s">
        <v>1090</v>
      </c>
      <c r="U24" s="1" t="s">
        <v>1091</v>
      </c>
      <c r="V24" s="1" t="s">
        <v>1099</v>
      </c>
    </row>
    <row r="25" s="1" customFormat="1" spans="1:22">
      <c r="A25" s="3">
        <v>24593881104</v>
      </c>
      <c r="B25" s="1" t="s">
        <v>1076</v>
      </c>
      <c r="C25" s="1" t="s">
        <v>1227</v>
      </c>
      <c r="D25" s="1" t="s">
        <v>1228</v>
      </c>
      <c r="E25" s="1" t="s">
        <v>1229</v>
      </c>
      <c r="F25" s="1" t="s">
        <v>1076</v>
      </c>
      <c r="G25" s="1" t="s">
        <v>1080</v>
      </c>
      <c r="H25" s="1" t="s">
        <v>1081</v>
      </c>
      <c r="I25" s="1" t="s">
        <v>1128</v>
      </c>
      <c r="J25" s="1" t="s">
        <v>30</v>
      </c>
      <c r="K25" s="1" t="s">
        <v>1129</v>
      </c>
      <c r="L25" s="1" t="s">
        <v>1129</v>
      </c>
      <c r="M25" s="1" t="s">
        <v>1084</v>
      </c>
      <c r="N25" s="1" t="s">
        <v>1084</v>
      </c>
      <c r="O25" s="1" t="s">
        <v>1085</v>
      </c>
      <c r="P25" s="1" t="s">
        <v>1086</v>
      </c>
      <c r="Q25" s="1" t="s">
        <v>1087</v>
      </c>
      <c r="R25" s="1" t="s">
        <v>1230</v>
      </c>
      <c r="S25" s="1" t="s">
        <v>1089</v>
      </c>
      <c r="T25" s="1" t="s">
        <v>1090</v>
      </c>
      <c r="U25" s="1" t="s">
        <v>1091</v>
      </c>
      <c r="V25" s="1" t="s">
        <v>1099</v>
      </c>
    </row>
    <row r="26" s="1" customFormat="1" spans="1:22">
      <c r="A26" s="3">
        <v>999224593970399</v>
      </c>
      <c r="B26" s="1" t="s">
        <v>1076</v>
      </c>
      <c r="C26" s="1" t="s">
        <v>1231</v>
      </c>
      <c r="D26" s="1" t="s">
        <v>1203</v>
      </c>
      <c r="E26" s="1" t="s">
        <v>1232</v>
      </c>
      <c r="F26" s="1" t="s">
        <v>1076</v>
      </c>
      <c r="G26" s="1" t="s">
        <v>1080</v>
      </c>
      <c r="H26" s="1" t="s">
        <v>1081</v>
      </c>
      <c r="I26" s="1" t="s">
        <v>1205</v>
      </c>
      <c r="J26" s="1" t="s">
        <v>30</v>
      </c>
      <c r="K26" s="1" t="s">
        <v>1206</v>
      </c>
      <c r="L26" s="1" t="s">
        <v>1206</v>
      </c>
      <c r="M26" s="1" t="s">
        <v>1084</v>
      </c>
      <c r="N26" s="1" t="s">
        <v>1084</v>
      </c>
      <c r="O26" s="1" t="s">
        <v>1085</v>
      </c>
      <c r="P26" s="1" t="s">
        <v>1086</v>
      </c>
      <c r="Q26" s="1" t="s">
        <v>1087</v>
      </c>
      <c r="R26" s="1" t="s">
        <v>1233</v>
      </c>
      <c r="S26" s="1" t="s">
        <v>1089</v>
      </c>
      <c r="T26" s="1" t="s">
        <v>1090</v>
      </c>
      <c r="U26" s="1" t="s">
        <v>1091</v>
      </c>
      <c r="V26" s="1" t="s">
        <v>1142</v>
      </c>
    </row>
    <row r="27" s="1" customFormat="1" spans="1:22">
      <c r="A27" s="3">
        <v>999224591378383</v>
      </c>
      <c r="B27" s="1" t="s">
        <v>1076</v>
      </c>
      <c r="C27" s="1" t="s">
        <v>1234</v>
      </c>
      <c r="D27" s="1" t="s">
        <v>1235</v>
      </c>
      <c r="E27" s="1" t="s">
        <v>1236</v>
      </c>
      <c r="F27" s="1" t="s">
        <v>1076</v>
      </c>
      <c r="G27" s="1" t="s">
        <v>1080</v>
      </c>
      <c r="H27" s="1" t="s">
        <v>1081</v>
      </c>
      <c r="I27" s="1" t="s">
        <v>1237</v>
      </c>
      <c r="J27" s="1" t="s">
        <v>30</v>
      </c>
      <c r="K27" s="1" t="s">
        <v>1238</v>
      </c>
      <c r="L27" s="1" t="s">
        <v>1238</v>
      </c>
      <c r="M27" s="1" t="s">
        <v>1084</v>
      </c>
      <c r="N27" s="1" t="s">
        <v>1084</v>
      </c>
      <c r="O27" s="1" t="s">
        <v>1085</v>
      </c>
      <c r="P27" s="1" t="s">
        <v>1086</v>
      </c>
      <c r="Q27" s="1" t="s">
        <v>1087</v>
      </c>
      <c r="R27" s="1" t="s">
        <v>1239</v>
      </c>
      <c r="S27" s="1" t="s">
        <v>1089</v>
      </c>
      <c r="T27" s="1" t="s">
        <v>1090</v>
      </c>
      <c r="U27" s="1" t="s">
        <v>1091</v>
      </c>
      <c r="V27" s="1" t="s">
        <v>1240</v>
      </c>
    </row>
    <row r="28" s="1" customFormat="1" spans="1:22">
      <c r="A28" s="3">
        <v>999224604943909</v>
      </c>
      <c r="B28" s="1" t="s">
        <v>1076</v>
      </c>
      <c r="C28" s="1" t="s">
        <v>1241</v>
      </c>
      <c r="D28" s="1" t="s">
        <v>1242</v>
      </c>
      <c r="E28" s="1" t="s">
        <v>1243</v>
      </c>
      <c r="F28" s="1" t="s">
        <v>1076</v>
      </c>
      <c r="G28" s="1" t="s">
        <v>1080</v>
      </c>
      <c r="H28" s="1" t="s">
        <v>1081</v>
      </c>
      <c r="I28" s="1" t="s">
        <v>1244</v>
      </c>
      <c r="J28" s="1" t="s">
        <v>30</v>
      </c>
      <c r="K28" s="1" t="s">
        <v>1245</v>
      </c>
      <c r="L28" s="1" t="s">
        <v>1245</v>
      </c>
      <c r="M28" s="1" t="s">
        <v>1084</v>
      </c>
      <c r="N28" s="1" t="s">
        <v>1084</v>
      </c>
      <c r="O28" s="1" t="s">
        <v>1085</v>
      </c>
      <c r="P28" s="1" t="s">
        <v>1086</v>
      </c>
      <c r="Q28" s="1" t="s">
        <v>1087</v>
      </c>
      <c r="R28" s="1" t="s">
        <v>1246</v>
      </c>
      <c r="S28" s="1" t="s">
        <v>1089</v>
      </c>
      <c r="T28" s="1" t="s">
        <v>1090</v>
      </c>
      <c r="U28" s="1" t="s">
        <v>1091</v>
      </c>
      <c r="V28" s="1" t="s">
        <v>1124</v>
      </c>
    </row>
    <row r="29" s="1" customFormat="1" spans="1:22">
      <c r="A29" s="3">
        <v>999224588212998</v>
      </c>
      <c r="B29" s="1" t="s">
        <v>1076</v>
      </c>
      <c r="C29" s="1" t="s">
        <v>1247</v>
      </c>
      <c r="D29" s="1" t="s">
        <v>1248</v>
      </c>
      <c r="E29" s="1" t="s">
        <v>1249</v>
      </c>
      <c r="F29" s="1" t="s">
        <v>1076</v>
      </c>
      <c r="G29" s="1" t="s">
        <v>1080</v>
      </c>
      <c r="H29" s="1" t="s">
        <v>1081</v>
      </c>
      <c r="I29" s="1" t="s">
        <v>1250</v>
      </c>
      <c r="J29" s="1" t="s">
        <v>30</v>
      </c>
      <c r="K29" s="1" t="s">
        <v>1251</v>
      </c>
      <c r="L29" s="1" t="s">
        <v>1251</v>
      </c>
      <c r="M29" s="1" t="s">
        <v>1084</v>
      </c>
      <c r="N29" s="1" t="s">
        <v>1084</v>
      </c>
      <c r="O29" s="1" t="s">
        <v>1085</v>
      </c>
      <c r="P29" s="1" t="s">
        <v>1086</v>
      </c>
      <c r="Q29" s="1" t="s">
        <v>1087</v>
      </c>
      <c r="R29" s="1" t="s">
        <v>1252</v>
      </c>
      <c r="S29" s="1" t="s">
        <v>1089</v>
      </c>
      <c r="T29" s="1" t="s">
        <v>1090</v>
      </c>
      <c r="U29" s="1" t="s">
        <v>1091</v>
      </c>
      <c r="V29" s="1" t="s">
        <v>1099</v>
      </c>
    </row>
    <row r="30" s="1" customFormat="1" spans="1:22">
      <c r="A30" s="3">
        <v>999224588171603</v>
      </c>
      <c r="B30" s="1" t="s">
        <v>1076</v>
      </c>
      <c r="C30" s="1" t="s">
        <v>1253</v>
      </c>
      <c r="D30" s="1" t="s">
        <v>1254</v>
      </c>
      <c r="E30" s="1" t="s">
        <v>1255</v>
      </c>
      <c r="F30" s="1" t="s">
        <v>1076</v>
      </c>
      <c r="G30" s="1" t="s">
        <v>1080</v>
      </c>
      <c r="H30" s="1" t="s">
        <v>1081</v>
      </c>
      <c r="I30" s="1" t="s">
        <v>1256</v>
      </c>
      <c r="J30" s="1" t="s">
        <v>30</v>
      </c>
      <c r="K30" s="1" t="s">
        <v>1257</v>
      </c>
      <c r="L30" s="1" t="s">
        <v>1257</v>
      </c>
      <c r="M30" s="1" t="s">
        <v>1084</v>
      </c>
      <c r="N30" s="1" t="s">
        <v>1084</v>
      </c>
      <c r="O30" s="1" t="s">
        <v>1085</v>
      </c>
      <c r="P30" s="1" t="s">
        <v>1086</v>
      </c>
      <c r="Q30" s="1" t="s">
        <v>1087</v>
      </c>
      <c r="R30" s="1" t="s">
        <v>1258</v>
      </c>
      <c r="S30" s="1" t="s">
        <v>1089</v>
      </c>
      <c r="T30" s="1" t="s">
        <v>1090</v>
      </c>
      <c r="U30" s="1" t="s">
        <v>1091</v>
      </c>
      <c r="V30" s="1" t="s">
        <v>1259</v>
      </c>
    </row>
    <row r="31" s="1" customFormat="1" spans="1:22">
      <c r="A31" s="3">
        <v>999224588011939</v>
      </c>
      <c r="B31" s="1" t="s">
        <v>1076</v>
      </c>
      <c r="C31" s="1" t="s">
        <v>1260</v>
      </c>
      <c r="D31" s="1" t="s">
        <v>1261</v>
      </c>
      <c r="E31" s="1" t="s">
        <v>1262</v>
      </c>
      <c r="F31" s="1" t="s">
        <v>1076</v>
      </c>
      <c r="G31" s="1" t="s">
        <v>1080</v>
      </c>
      <c r="H31" s="1" t="s">
        <v>1081</v>
      </c>
      <c r="I31" s="1" t="s">
        <v>1263</v>
      </c>
      <c r="J31" s="1" t="s">
        <v>30</v>
      </c>
      <c r="K31" s="1" t="s">
        <v>1264</v>
      </c>
      <c r="L31" s="1" t="s">
        <v>1264</v>
      </c>
      <c r="M31" s="1" t="s">
        <v>1084</v>
      </c>
      <c r="N31" s="1" t="s">
        <v>1084</v>
      </c>
      <c r="O31" s="1" t="s">
        <v>1085</v>
      </c>
      <c r="P31" s="1" t="s">
        <v>1086</v>
      </c>
      <c r="Q31" s="1" t="s">
        <v>1087</v>
      </c>
      <c r="R31" s="1" t="s">
        <v>1265</v>
      </c>
      <c r="S31" s="1" t="s">
        <v>1089</v>
      </c>
      <c r="T31" s="1" t="s">
        <v>1090</v>
      </c>
      <c r="U31" s="1" t="s">
        <v>1091</v>
      </c>
      <c r="V31" s="1" t="s">
        <v>1266</v>
      </c>
    </row>
    <row r="32" s="1" customFormat="1" spans="1:22">
      <c r="A32" s="3">
        <v>999224597956580</v>
      </c>
      <c r="B32" s="1" t="s">
        <v>1076</v>
      </c>
      <c r="C32" s="1" t="s">
        <v>1267</v>
      </c>
      <c r="D32" s="1" t="s">
        <v>1268</v>
      </c>
      <c r="E32" s="1" t="s">
        <v>1269</v>
      </c>
      <c r="F32" s="1" t="s">
        <v>1076</v>
      </c>
      <c r="G32" s="1" t="s">
        <v>1080</v>
      </c>
      <c r="H32" s="1" t="s">
        <v>1081</v>
      </c>
      <c r="I32" s="1" t="s">
        <v>1270</v>
      </c>
      <c r="J32" s="1" t="s">
        <v>30</v>
      </c>
      <c r="K32" s="1" t="s">
        <v>1271</v>
      </c>
      <c r="L32" s="1" t="s">
        <v>1271</v>
      </c>
      <c r="M32" s="1" t="s">
        <v>1084</v>
      </c>
      <c r="N32" s="1" t="s">
        <v>1084</v>
      </c>
      <c r="O32" s="1" t="s">
        <v>1085</v>
      </c>
      <c r="P32" s="1" t="s">
        <v>1086</v>
      </c>
      <c r="Q32" s="1" t="s">
        <v>1087</v>
      </c>
      <c r="R32" s="1" t="s">
        <v>1272</v>
      </c>
      <c r="S32" s="1" t="s">
        <v>1089</v>
      </c>
      <c r="T32" s="1" t="s">
        <v>1090</v>
      </c>
      <c r="U32" s="1" t="s">
        <v>1091</v>
      </c>
      <c r="V32" s="1" t="s">
        <v>1273</v>
      </c>
    </row>
    <row r="33" s="1" customFormat="1" spans="1:22">
      <c r="A33" s="3">
        <v>24593915685</v>
      </c>
      <c r="B33" s="1" t="s">
        <v>1076</v>
      </c>
      <c r="C33" s="1" t="s">
        <v>1274</v>
      </c>
      <c r="D33" s="1" t="s">
        <v>1228</v>
      </c>
      <c r="E33" s="1" t="s">
        <v>1275</v>
      </c>
      <c r="F33" s="1" t="s">
        <v>1076</v>
      </c>
      <c r="G33" s="1" t="s">
        <v>1080</v>
      </c>
      <c r="H33" s="1" t="s">
        <v>1081</v>
      </c>
      <c r="I33" s="1" t="s">
        <v>1128</v>
      </c>
      <c r="J33" s="1" t="s">
        <v>30</v>
      </c>
      <c r="K33" s="1" t="s">
        <v>1129</v>
      </c>
      <c r="L33" s="1" t="s">
        <v>1129</v>
      </c>
      <c r="M33" s="1" t="s">
        <v>1084</v>
      </c>
      <c r="N33" s="1" t="s">
        <v>1084</v>
      </c>
      <c r="O33" s="1" t="s">
        <v>1085</v>
      </c>
      <c r="P33" s="1" t="s">
        <v>1086</v>
      </c>
      <c r="Q33" s="1" t="s">
        <v>1087</v>
      </c>
      <c r="R33" s="1" t="s">
        <v>1276</v>
      </c>
      <c r="S33" s="1" t="s">
        <v>1089</v>
      </c>
      <c r="T33" s="1" t="s">
        <v>1090</v>
      </c>
      <c r="U33" s="1" t="s">
        <v>1091</v>
      </c>
      <c r="V33" s="1" t="s">
        <v>1099</v>
      </c>
    </row>
    <row r="34" s="1" customFormat="1" spans="1:22">
      <c r="A34" s="3">
        <v>999224587951050</v>
      </c>
      <c r="B34" s="1" t="s">
        <v>1076</v>
      </c>
      <c r="C34" s="1" t="s">
        <v>1277</v>
      </c>
      <c r="D34" s="1" t="s">
        <v>1113</v>
      </c>
      <c r="E34" s="1" t="s">
        <v>1278</v>
      </c>
      <c r="F34" s="1" t="s">
        <v>1076</v>
      </c>
      <c r="G34" s="1" t="s">
        <v>1080</v>
      </c>
      <c r="H34" s="1" t="s">
        <v>1081</v>
      </c>
      <c r="I34" s="1" t="s">
        <v>1279</v>
      </c>
      <c r="J34" s="1" t="s">
        <v>30</v>
      </c>
      <c r="K34" s="1" t="s">
        <v>1280</v>
      </c>
      <c r="L34" s="1" t="s">
        <v>1280</v>
      </c>
      <c r="M34" s="1" t="s">
        <v>1084</v>
      </c>
      <c r="N34" s="1" t="s">
        <v>1084</v>
      </c>
      <c r="O34" s="1" t="s">
        <v>1085</v>
      </c>
      <c r="P34" s="1" t="s">
        <v>1086</v>
      </c>
      <c r="Q34" s="1" t="s">
        <v>1087</v>
      </c>
      <c r="R34" s="1" t="s">
        <v>1281</v>
      </c>
      <c r="S34" s="1" t="s">
        <v>1089</v>
      </c>
      <c r="T34" s="1" t="s">
        <v>1090</v>
      </c>
      <c r="U34" s="1" t="s">
        <v>1091</v>
      </c>
      <c r="V34" s="1" t="s">
        <v>1099</v>
      </c>
    </row>
    <row r="35" s="1" customFormat="1" spans="1:22">
      <c r="A35" s="3">
        <v>999224586786156</v>
      </c>
      <c r="B35" s="1" t="s">
        <v>1282</v>
      </c>
      <c r="C35" s="1" t="s">
        <v>1283</v>
      </c>
      <c r="D35" s="1" t="s">
        <v>1284</v>
      </c>
      <c r="E35" s="1" t="s">
        <v>1285</v>
      </c>
      <c r="F35" s="1" t="s">
        <v>1076</v>
      </c>
      <c r="G35" s="1" t="s">
        <v>1080</v>
      </c>
      <c r="H35" s="1" t="s">
        <v>1081</v>
      </c>
      <c r="I35" s="1" t="s">
        <v>1286</v>
      </c>
      <c r="J35" s="1" t="s">
        <v>30</v>
      </c>
      <c r="K35" s="1" t="s">
        <v>1287</v>
      </c>
      <c r="L35" s="1" t="s">
        <v>1287</v>
      </c>
      <c r="M35" s="1" t="s">
        <v>1084</v>
      </c>
      <c r="N35" s="1" t="s">
        <v>1084</v>
      </c>
      <c r="O35" s="1" t="s">
        <v>1085</v>
      </c>
      <c r="P35" s="1" t="s">
        <v>1086</v>
      </c>
      <c r="Q35" s="1" t="s">
        <v>1087</v>
      </c>
      <c r="R35" s="1" t="s">
        <v>1288</v>
      </c>
      <c r="S35" s="1" t="s">
        <v>1089</v>
      </c>
      <c r="T35" s="1" t="s">
        <v>1090</v>
      </c>
      <c r="U35" s="1" t="s">
        <v>1091</v>
      </c>
      <c r="V35" s="1" t="s">
        <v>1099</v>
      </c>
    </row>
    <row r="36" s="1" customFormat="1" spans="1:22">
      <c r="A36" s="3">
        <v>999224585922598</v>
      </c>
      <c r="B36" s="1" t="s">
        <v>1282</v>
      </c>
      <c r="C36" s="1" t="s">
        <v>1289</v>
      </c>
      <c r="D36" s="1" t="s">
        <v>1290</v>
      </c>
      <c r="E36" s="1" t="s">
        <v>1291</v>
      </c>
      <c r="F36" s="1" t="s">
        <v>1076</v>
      </c>
      <c r="G36" s="1" t="s">
        <v>1080</v>
      </c>
      <c r="H36" s="1" t="s">
        <v>1081</v>
      </c>
      <c r="I36" s="1" t="s">
        <v>1292</v>
      </c>
      <c r="J36" s="1" t="s">
        <v>30</v>
      </c>
      <c r="K36" s="1" t="s">
        <v>1293</v>
      </c>
      <c r="L36" s="1" t="s">
        <v>1293</v>
      </c>
      <c r="M36" s="1" t="s">
        <v>1084</v>
      </c>
      <c r="N36" s="1" t="s">
        <v>1084</v>
      </c>
      <c r="O36" s="1" t="s">
        <v>1085</v>
      </c>
      <c r="P36" s="1" t="s">
        <v>1086</v>
      </c>
      <c r="Q36" s="1" t="s">
        <v>1087</v>
      </c>
      <c r="R36" s="1" t="s">
        <v>1294</v>
      </c>
      <c r="S36" s="1" t="s">
        <v>1089</v>
      </c>
      <c r="T36" s="1" t="s">
        <v>1090</v>
      </c>
      <c r="U36" s="1" t="s">
        <v>1091</v>
      </c>
      <c r="V36" s="1" t="s">
        <v>1214</v>
      </c>
    </row>
    <row r="37" s="1" customFormat="1" spans="1:22">
      <c r="A37" s="3">
        <v>999224584792959</v>
      </c>
      <c r="B37" s="1" t="s">
        <v>1282</v>
      </c>
      <c r="C37" s="1" t="s">
        <v>1295</v>
      </c>
      <c r="D37" s="1" t="s">
        <v>1290</v>
      </c>
      <c r="E37" s="1" t="s">
        <v>1296</v>
      </c>
      <c r="F37" s="1" t="s">
        <v>1076</v>
      </c>
      <c r="G37" s="1" t="s">
        <v>1080</v>
      </c>
      <c r="H37" s="1" t="s">
        <v>1081</v>
      </c>
      <c r="I37" s="1" t="s">
        <v>1297</v>
      </c>
      <c r="J37" s="1" t="s">
        <v>30</v>
      </c>
      <c r="K37" s="1" t="s">
        <v>1298</v>
      </c>
      <c r="L37" s="1" t="s">
        <v>1298</v>
      </c>
      <c r="M37" s="1" t="s">
        <v>1084</v>
      </c>
      <c r="N37" s="1" t="s">
        <v>1084</v>
      </c>
      <c r="O37" s="1" t="s">
        <v>1085</v>
      </c>
      <c r="P37" s="1" t="s">
        <v>1086</v>
      </c>
      <c r="Q37" s="1" t="s">
        <v>1087</v>
      </c>
      <c r="R37" s="1" t="s">
        <v>1299</v>
      </c>
      <c r="S37" s="1" t="s">
        <v>1089</v>
      </c>
      <c r="T37" s="1" t="s">
        <v>1090</v>
      </c>
      <c r="U37" s="1" t="s">
        <v>1091</v>
      </c>
      <c r="V37" s="1" t="s">
        <v>1214</v>
      </c>
    </row>
    <row r="38" s="1" customFormat="1" spans="1:22">
      <c r="A38" s="3">
        <v>999224584674315</v>
      </c>
      <c r="B38" s="1" t="s">
        <v>1282</v>
      </c>
      <c r="C38" s="1" t="s">
        <v>1300</v>
      </c>
      <c r="D38" s="1" t="s">
        <v>1301</v>
      </c>
      <c r="E38" s="1" t="s">
        <v>1302</v>
      </c>
      <c r="F38" s="1" t="s">
        <v>1076</v>
      </c>
      <c r="G38" s="1" t="s">
        <v>1080</v>
      </c>
      <c r="H38" s="1" t="s">
        <v>1081</v>
      </c>
      <c r="I38" s="1" t="s">
        <v>1303</v>
      </c>
      <c r="J38" s="1" t="s">
        <v>30</v>
      </c>
      <c r="K38" s="1" t="s">
        <v>1304</v>
      </c>
      <c r="L38" s="1" t="s">
        <v>1304</v>
      </c>
      <c r="M38" s="1" t="s">
        <v>1084</v>
      </c>
      <c r="N38" s="1" t="s">
        <v>1084</v>
      </c>
      <c r="O38" s="1" t="s">
        <v>1085</v>
      </c>
      <c r="P38" s="1" t="s">
        <v>1086</v>
      </c>
      <c r="Q38" s="1" t="s">
        <v>1087</v>
      </c>
      <c r="R38" s="1" t="s">
        <v>1305</v>
      </c>
      <c r="S38" s="1" t="s">
        <v>1089</v>
      </c>
      <c r="T38" s="1" t="s">
        <v>1090</v>
      </c>
      <c r="U38" s="1" t="s">
        <v>1091</v>
      </c>
      <c r="V38" s="1" t="s">
        <v>1306</v>
      </c>
    </row>
    <row r="39" s="1" customFormat="1" spans="1:22">
      <c r="A39" s="3">
        <v>999224583268784</v>
      </c>
      <c r="B39" s="1" t="s">
        <v>1282</v>
      </c>
      <c r="C39" s="1" t="s">
        <v>1307</v>
      </c>
      <c r="D39" s="1" t="s">
        <v>1290</v>
      </c>
      <c r="E39" s="1" t="s">
        <v>1308</v>
      </c>
      <c r="F39" s="1" t="s">
        <v>1076</v>
      </c>
      <c r="G39" s="1" t="s">
        <v>1080</v>
      </c>
      <c r="H39" s="1" t="s">
        <v>1081</v>
      </c>
      <c r="I39" s="1" t="s">
        <v>1292</v>
      </c>
      <c r="J39" s="1" t="s">
        <v>30</v>
      </c>
      <c r="K39" s="1" t="s">
        <v>1293</v>
      </c>
      <c r="L39" s="1" t="s">
        <v>1293</v>
      </c>
      <c r="M39" s="1" t="s">
        <v>1084</v>
      </c>
      <c r="N39" s="1" t="s">
        <v>1084</v>
      </c>
      <c r="O39" s="1" t="s">
        <v>1085</v>
      </c>
      <c r="P39" s="1" t="s">
        <v>1086</v>
      </c>
      <c r="Q39" s="1" t="s">
        <v>1087</v>
      </c>
      <c r="R39" s="1" t="s">
        <v>1309</v>
      </c>
      <c r="S39" s="1" t="s">
        <v>1089</v>
      </c>
      <c r="T39" s="1" t="s">
        <v>1090</v>
      </c>
      <c r="U39" s="1" t="s">
        <v>1091</v>
      </c>
      <c r="V39" s="1" t="s">
        <v>1214</v>
      </c>
    </row>
    <row r="40" s="1" customFormat="1" spans="1:22">
      <c r="A40" s="3">
        <v>999224583097159</v>
      </c>
      <c r="B40" s="1" t="s">
        <v>1282</v>
      </c>
      <c r="C40" s="1" t="s">
        <v>1310</v>
      </c>
      <c r="D40" s="1" t="s">
        <v>1311</v>
      </c>
      <c r="E40" s="1" t="s">
        <v>1312</v>
      </c>
      <c r="F40" s="1" t="s">
        <v>1076</v>
      </c>
      <c r="G40" s="1" t="s">
        <v>1080</v>
      </c>
      <c r="H40" s="1" t="s">
        <v>1081</v>
      </c>
      <c r="I40" s="1" t="s">
        <v>1313</v>
      </c>
      <c r="J40" s="1" t="s">
        <v>30</v>
      </c>
      <c r="K40" s="1" t="s">
        <v>1314</v>
      </c>
      <c r="L40" s="1" t="s">
        <v>1314</v>
      </c>
      <c r="M40" s="1" t="s">
        <v>1084</v>
      </c>
      <c r="N40" s="1" t="s">
        <v>1084</v>
      </c>
      <c r="O40" s="1" t="s">
        <v>1085</v>
      </c>
      <c r="P40" s="1" t="s">
        <v>1086</v>
      </c>
      <c r="Q40" s="1" t="s">
        <v>1087</v>
      </c>
      <c r="R40" s="1" t="s">
        <v>1315</v>
      </c>
      <c r="S40" s="1" t="s">
        <v>1089</v>
      </c>
      <c r="T40" s="1" t="s">
        <v>1090</v>
      </c>
      <c r="U40" s="1" t="s">
        <v>1091</v>
      </c>
      <c r="V40" s="1" t="s">
        <v>1142</v>
      </c>
    </row>
    <row r="41" s="1" customFormat="1" spans="1:22">
      <c r="A41" s="3">
        <v>999224582985899</v>
      </c>
      <c r="B41" s="1" t="s">
        <v>1282</v>
      </c>
      <c r="C41" s="1" t="s">
        <v>1316</v>
      </c>
      <c r="D41" s="1" t="s">
        <v>1290</v>
      </c>
      <c r="E41" s="1" t="s">
        <v>1317</v>
      </c>
      <c r="F41" s="1" t="s">
        <v>1076</v>
      </c>
      <c r="G41" s="1" t="s">
        <v>1080</v>
      </c>
      <c r="H41" s="1" t="s">
        <v>1081</v>
      </c>
      <c r="I41" s="1" t="s">
        <v>1318</v>
      </c>
      <c r="J41" s="1" t="s">
        <v>30</v>
      </c>
      <c r="K41" s="1" t="s">
        <v>1319</v>
      </c>
      <c r="L41" s="1" t="s">
        <v>1319</v>
      </c>
      <c r="M41" s="1" t="s">
        <v>1084</v>
      </c>
      <c r="N41" s="1" t="s">
        <v>1084</v>
      </c>
      <c r="O41" s="1" t="s">
        <v>1085</v>
      </c>
      <c r="P41" s="1" t="s">
        <v>1086</v>
      </c>
      <c r="Q41" s="1" t="s">
        <v>1087</v>
      </c>
      <c r="R41" s="1" t="s">
        <v>1320</v>
      </c>
      <c r="S41" s="1" t="s">
        <v>1089</v>
      </c>
      <c r="T41" s="1" t="s">
        <v>1090</v>
      </c>
      <c r="U41" s="1" t="s">
        <v>1091</v>
      </c>
      <c r="V41" s="1" t="s">
        <v>1214</v>
      </c>
    </row>
    <row r="42" s="1" customFormat="1" spans="1:22">
      <c r="A42" s="3">
        <v>999224581773093</v>
      </c>
      <c r="B42" s="1" t="s">
        <v>1282</v>
      </c>
      <c r="C42" s="1" t="s">
        <v>1321</v>
      </c>
      <c r="D42" s="1" t="s">
        <v>1290</v>
      </c>
      <c r="E42" s="1" t="s">
        <v>1322</v>
      </c>
      <c r="F42" s="1" t="s">
        <v>1076</v>
      </c>
      <c r="G42" s="1" t="s">
        <v>1080</v>
      </c>
      <c r="H42" s="1" t="s">
        <v>1081</v>
      </c>
      <c r="I42" s="1" t="s">
        <v>1323</v>
      </c>
      <c r="J42" s="1" t="s">
        <v>30</v>
      </c>
      <c r="K42" s="1" t="s">
        <v>1324</v>
      </c>
      <c r="L42" s="1" t="s">
        <v>1324</v>
      </c>
      <c r="M42" s="1" t="s">
        <v>1084</v>
      </c>
      <c r="N42" s="1" t="s">
        <v>1084</v>
      </c>
      <c r="O42" s="1" t="s">
        <v>1085</v>
      </c>
      <c r="P42" s="1" t="s">
        <v>1086</v>
      </c>
      <c r="Q42" s="1" t="s">
        <v>1087</v>
      </c>
      <c r="R42" s="1" t="s">
        <v>1325</v>
      </c>
      <c r="S42" s="1" t="s">
        <v>1089</v>
      </c>
      <c r="T42" s="1" t="s">
        <v>1090</v>
      </c>
      <c r="U42" s="1" t="s">
        <v>1091</v>
      </c>
      <c r="V42" s="1" t="s">
        <v>1214</v>
      </c>
    </row>
    <row r="43" s="1" customFormat="1" spans="1:22">
      <c r="A43" s="3">
        <v>999224597563135</v>
      </c>
      <c r="B43" s="1" t="s">
        <v>1076</v>
      </c>
      <c r="C43" s="1" t="s">
        <v>1326</v>
      </c>
      <c r="D43" s="1" t="s">
        <v>1327</v>
      </c>
      <c r="E43" s="1" t="s">
        <v>1328</v>
      </c>
      <c r="F43" s="1" t="s">
        <v>1076</v>
      </c>
      <c r="G43" s="1" t="s">
        <v>1080</v>
      </c>
      <c r="H43" s="1" t="s">
        <v>1081</v>
      </c>
      <c r="I43" s="1" t="s">
        <v>1329</v>
      </c>
      <c r="J43" s="1" t="s">
        <v>30</v>
      </c>
      <c r="K43" s="1" t="s">
        <v>1330</v>
      </c>
      <c r="L43" s="1" t="s">
        <v>1330</v>
      </c>
      <c r="M43" s="1" t="s">
        <v>1084</v>
      </c>
      <c r="N43" s="1" t="s">
        <v>1084</v>
      </c>
      <c r="O43" s="1" t="s">
        <v>1085</v>
      </c>
      <c r="P43" s="1" t="s">
        <v>1086</v>
      </c>
      <c r="Q43" s="1" t="s">
        <v>1087</v>
      </c>
      <c r="R43" s="1" t="s">
        <v>1331</v>
      </c>
      <c r="S43" s="1" t="s">
        <v>1089</v>
      </c>
      <c r="T43" s="1" t="s">
        <v>1090</v>
      </c>
      <c r="U43" s="1" t="s">
        <v>1091</v>
      </c>
      <c r="V43" s="1" t="s">
        <v>1142</v>
      </c>
    </row>
    <row r="44" s="1" customFormat="1" spans="1:22">
      <c r="A44" s="3">
        <v>999224577408171</v>
      </c>
      <c r="B44" s="1" t="s">
        <v>1282</v>
      </c>
      <c r="C44" s="1" t="s">
        <v>1332</v>
      </c>
      <c r="D44" s="1" t="s">
        <v>1113</v>
      </c>
      <c r="E44" s="1" t="s">
        <v>1333</v>
      </c>
      <c r="F44" s="1" t="s">
        <v>1282</v>
      </c>
      <c r="G44" s="1" t="s">
        <v>1080</v>
      </c>
      <c r="H44" s="1" t="s">
        <v>1081</v>
      </c>
      <c r="I44" s="1" t="s">
        <v>1334</v>
      </c>
      <c r="J44" s="1" t="s">
        <v>30</v>
      </c>
      <c r="K44" s="1" t="s">
        <v>1335</v>
      </c>
      <c r="L44" s="1" t="s">
        <v>1335</v>
      </c>
      <c r="M44" s="1" t="s">
        <v>1084</v>
      </c>
      <c r="N44" s="1" t="s">
        <v>1084</v>
      </c>
      <c r="O44" s="1" t="s">
        <v>1085</v>
      </c>
      <c r="P44" s="1" t="s">
        <v>1086</v>
      </c>
      <c r="Q44" s="1" t="s">
        <v>1087</v>
      </c>
      <c r="R44" s="1" t="s">
        <v>1336</v>
      </c>
      <c r="S44" s="1" t="s">
        <v>1089</v>
      </c>
      <c r="T44" s="1" t="s">
        <v>1090</v>
      </c>
      <c r="U44" s="1" t="s">
        <v>1091</v>
      </c>
      <c r="V44" s="1" t="s">
        <v>1099</v>
      </c>
    </row>
    <row r="45" s="1" customFormat="1" spans="1:22">
      <c r="A45" s="3">
        <v>999224588339074</v>
      </c>
      <c r="B45" s="1" t="s">
        <v>1076</v>
      </c>
      <c r="C45" s="1" t="s">
        <v>1337</v>
      </c>
      <c r="D45" s="1" t="s">
        <v>1338</v>
      </c>
      <c r="E45" s="1" t="s">
        <v>1339</v>
      </c>
      <c r="F45" s="1" t="s">
        <v>1076</v>
      </c>
      <c r="G45" s="1" t="s">
        <v>1080</v>
      </c>
      <c r="H45" s="1" t="s">
        <v>1081</v>
      </c>
      <c r="I45" s="1" t="s">
        <v>1340</v>
      </c>
      <c r="J45" s="1" t="s">
        <v>30</v>
      </c>
      <c r="K45" s="1" t="s">
        <v>1341</v>
      </c>
      <c r="L45" s="1" t="s">
        <v>1341</v>
      </c>
      <c r="M45" s="1" t="s">
        <v>1084</v>
      </c>
      <c r="N45" s="1" t="s">
        <v>1084</v>
      </c>
      <c r="O45" s="1" t="s">
        <v>1085</v>
      </c>
      <c r="P45" s="1" t="s">
        <v>1086</v>
      </c>
      <c r="Q45" s="1" t="s">
        <v>1087</v>
      </c>
      <c r="R45" s="1" t="s">
        <v>1342</v>
      </c>
      <c r="S45" s="1" t="s">
        <v>1089</v>
      </c>
      <c r="T45" s="1" t="s">
        <v>1090</v>
      </c>
      <c r="U45" s="1" t="s">
        <v>1091</v>
      </c>
      <c r="V45" s="1" t="s">
        <v>1124</v>
      </c>
    </row>
    <row r="46" s="1" customFormat="1" spans="1:22">
      <c r="A46" s="3">
        <v>999224582626161</v>
      </c>
      <c r="B46" s="1" t="s">
        <v>1282</v>
      </c>
      <c r="C46" s="1" t="s">
        <v>1343</v>
      </c>
      <c r="D46" s="1" t="s">
        <v>1344</v>
      </c>
      <c r="E46" s="1" t="s">
        <v>1345</v>
      </c>
      <c r="F46" s="1" t="s">
        <v>1076</v>
      </c>
      <c r="G46" s="1" t="s">
        <v>1080</v>
      </c>
      <c r="H46" s="1" t="s">
        <v>1081</v>
      </c>
      <c r="I46" s="1" t="s">
        <v>1346</v>
      </c>
      <c r="J46" s="1" t="s">
        <v>30</v>
      </c>
      <c r="K46" s="1" t="s">
        <v>1347</v>
      </c>
      <c r="L46" s="1" t="s">
        <v>1347</v>
      </c>
      <c r="M46" s="1" t="s">
        <v>1084</v>
      </c>
      <c r="N46" s="1" t="s">
        <v>1084</v>
      </c>
      <c r="O46" s="1" t="s">
        <v>1085</v>
      </c>
      <c r="P46" s="1" t="s">
        <v>1086</v>
      </c>
      <c r="Q46" s="1" t="s">
        <v>1087</v>
      </c>
      <c r="R46" s="1" t="s">
        <v>1348</v>
      </c>
      <c r="S46" s="1" t="s">
        <v>1089</v>
      </c>
      <c r="T46" s="1" t="s">
        <v>1090</v>
      </c>
      <c r="U46" s="1" t="s">
        <v>1091</v>
      </c>
      <c r="V46" s="1" t="s">
        <v>1214</v>
      </c>
    </row>
    <row r="47" s="1" customFormat="1" spans="1:22">
      <c r="A47" s="3">
        <v>999224573983689</v>
      </c>
      <c r="B47" s="1" t="s">
        <v>1282</v>
      </c>
      <c r="C47" s="1" t="s">
        <v>1349</v>
      </c>
      <c r="D47" s="1" t="s">
        <v>1228</v>
      </c>
      <c r="E47" s="1" t="s">
        <v>1350</v>
      </c>
      <c r="F47" s="1" t="s">
        <v>1282</v>
      </c>
      <c r="G47" s="1" t="s">
        <v>1080</v>
      </c>
      <c r="H47" s="1" t="s">
        <v>1081</v>
      </c>
      <c r="I47" s="1" t="s">
        <v>1351</v>
      </c>
      <c r="J47" s="1" t="s">
        <v>30</v>
      </c>
      <c r="K47" s="1" t="s">
        <v>1352</v>
      </c>
      <c r="L47" s="1" t="s">
        <v>1352</v>
      </c>
      <c r="M47" s="1" t="s">
        <v>1084</v>
      </c>
      <c r="N47" s="1" t="s">
        <v>1084</v>
      </c>
      <c r="O47" s="1" t="s">
        <v>1085</v>
      </c>
      <c r="P47" s="1" t="s">
        <v>1086</v>
      </c>
      <c r="Q47" s="1" t="s">
        <v>1087</v>
      </c>
      <c r="R47" s="1" t="s">
        <v>1353</v>
      </c>
      <c r="S47" s="1" t="s">
        <v>1089</v>
      </c>
      <c r="T47" s="1" t="s">
        <v>1090</v>
      </c>
      <c r="U47" s="1" t="s">
        <v>1091</v>
      </c>
      <c r="V47" s="1" t="s">
        <v>1099</v>
      </c>
    </row>
    <row r="48" s="1" customFormat="1" spans="1:22">
      <c r="A48" s="3">
        <v>999224573186831</v>
      </c>
      <c r="B48" s="1" t="s">
        <v>1282</v>
      </c>
      <c r="C48" s="1" t="s">
        <v>1354</v>
      </c>
      <c r="D48" s="1" t="s">
        <v>1355</v>
      </c>
      <c r="E48" s="1" t="s">
        <v>1356</v>
      </c>
      <c r="F48" s="1" t="s">
        <v>1076</v>
      </c>
      <c r="G48" s="1" t="s">
        <v>1080</v>
      </c>
      <c r="H48" s="1" t="s">
        <v>1081</v>
      </c>
      <c r="I48" s="1" t="s">
        <v>1357</v>
      </c>
      <c r="J48" s="1" t="s">
        <v>30</v>
      </c>
      <c r="K48" s="1" t="s">
        <v>1358</v>
      </c>
      <c r="L48" s="1" t="s">
        <v>1358</v>
      </c>
      <c r="M48" s="1" t="s">
        <v>1084</v>
      </c>
      <c r="N48" s="1" t="s">
        <v>1084</v>
      </c>
      <c r="O48" s="1" t="s">
        <v>1085</v>
      </c>
      <c r="P48" s="1" t="s">
        <v>1086</v>
      </c>
      <c r="Q48" s="1" t="s">
        <v>1087</v>
      </c>
      <c r="R48" s="1" t="s">
        <v>1359</v>
      </c>
      <c r="S48" s="1" t="s">
        <v>1089</v>
      </c>
      <c r="T48" s="1" t="s">
        <v>1090</v>
      </c>
      <c r="U48" s="1" t="s">
        <v>1091</v>
      </c>
      <c r="V48" s="1" t="s">
        <v>1124</v>
      </c>
    </row>
    <row r="49" s="1" customFormat="1" spans="1:22">
      <c r="A49" s="3">
        <v>999224572960290</v>
      </c>
      <c r="B49" s="1" t="s">
        <v>1282</v>
      </c>
      <c r="C49" s="1" t="s">
        <v>1360</v>
      </c>
      <c r="D49" s="1" t="s">
        <v>1361</v>
      </c>
      <c r="E49" s="1" t="s">
        <v>1362</v>
      </c>
      <c r="F49" s="1" t="s">
        <v>1076</v>
      </c>
      <c r="G49" s="1" t="s">
        <v>1080</v>
      </c>
      <c r="H49" s="1" t="s">
        <v>1081</v>
      </c>
      <c r="I49" s="1" t="s">
        <v>1363</v>
      </c>
      <c r="J49" s="1" t="s">
        <v>30</v>
      </c>
      <c r="K49" s="1" t="s">
        <v>1364</v>
      </c>
      <c r="L49" s="1" t="s">
        <v>1364</v>
      </c>
      <c r="M49" s="1" t="s">
        <v>1084</v>
      </c>
      <c r="N49" s="1" t="s">
        <v>1084</v>
      </c>
      <c r="O49" s="1" t="s">
        <v>1085</v>
      </c>
      <c r="P49" s="1" t="s">
        <v>1086</v>
      </c>
      <c r="Q49" s="1" t="s">
        <v>1087</v>
      </c>
      <c r="R49" s="1" t="s">
        <v>1365</v>
      </c>
      <c r="S49" s="1" t="s">
        <v>1089</v>
      </c>
      <c r="T49" s="1" t="s">
        <v>1090</v>
      </c>
      <c r="U49" s="1" t="s">
        <v>1091</v>
      </c>
      <c r="V49" s="1" t="s">
        <v>1124</v>
      </c>
    </row>
    <row r="50" s="1" customFormat="1" spans="1:22">
      <c r="A50" s="3">
        <v>999224572638195</v>
      </c>
      <c r="B50" s="1" t="s">
        <v>1282</v>
      </c>
      <c r="C50" s="1" t="s">
        <v>1366</v>
      </c>
      <c r="D50" s="1" t="s">
        <v>1290</v>
      </c>
      <c r="E50" s="1" t="s">
        <v>1367</v>
      </c>
      <c r="F50" s="1" t="s">
        <v>1076</v>
      </c>
      <c r="G50" s="1" t="s">
        <v>1080</v>
      </c>
      <c r="H50" s="1" t="s">
        <v>1081</v>
      </c>
      <c r="I50" s="1" t="s">
        <v>1368</v>
      </c>
      <c r="J50" s="1" t="s">
        <v>30</v>
      </c>
      <c r="K50" s="1" t="s">
        <v>1369</v>
      </c>
      <c r="L50" s="1" t="s">
        <v>1369</v>
      </c>
      <c r="M50" s="1" t="s">
        <v>1084</v>
      </c>
      <c r="N50" s="1" t="s">
        <v>1084</v>
      </c>
      <c r="O50" s="1" t="s">
        <v>1085</v>
      </c>
      <c r="P50" s="1" t="s">
        <v>1086</v>
      </c>
      <c r="Q50" s="1" t="s">
        <v>1087</v>
      </c>
      <c r="R50" s="1" t="s">
        <v>1370</v>
      </c>
      <c r="S50" s="1" t="s">
        <v>1089</v>
      </c>
      <c r="T50" s="1" t="s">
        <v>1090</v>
      </c>
      <c r="U50" s="1" t="s">
        <v>1091</v>
      </c>
      <c r="V50" s="1" t="s">
        <v>1214</v>
      </c>
    </row>
    <row r="51" s="1" customFormat="1" spans="1:22">
      <c r="A51" s="3">
        <v>999224570477792</v>
      </c>
      <c r="B51" s="1" t="s">
        <v>1282</v>
      </c>
      <c r="C51" s="1" t="s">
        <v>1371</v>
      </c>
      <c r="D51" s="1" t="s">
        <v>1372</v>
      </c>
      <c r="E51" s="1" t="s">
        <v>1373</v>
      </c>
      <c r="F51" s="1" t="s">
        <v>1282</v>
      </c>
      <c r="G51" s="1" t="s">
        <v>1080</v>
      </c>
      <c r="H51" s="1" t="s">
        <v>1081</v>
      </c>
      <c r="I51" s="1" t="s">
        <v>1374</v>
      </c>
      <c r="J51" s="1" t="s">
        <v>30</v>
      </c>
      <c r="K51" s="1" t="s">
        <v>1375</v>
      </c>
      <c r="L51" s="1" t="s">
        <v>1375</v>
      </c>
      <c r="M51" s="1" t="s">
        <v>1084</v>
      </c>
      <c r="N51" s="1" t="s">
        <v>1084</v>
      </c>
      <c r="O51" s="1" t="s">
        <v>1085</v>
      </c>
      <c r="P51" s="1" t="s">
        <v>1086</v>
      </c>
      <c r="Q51" s="1" t="s">
        <v>1087</v>
      </c>
      <c r="R51" s="1" t="s">
        <v>1376</v>
      </c>
      <c r="S51" s="1" t="s">
        <v>1089</v>
      </c>
      <c r="T51" s="1" t="s">
        <v>1090</v>
      </c>
      <c r="U51" s="1" t="s">
        <v>1091</v>
      </c>
      <c r="V51" s="1" t="s">
        <v>1214</v>
      </c>
    </row>
    <row r="52" s="1" customFormat="1" spans="1:22">
      <c r="A52" s="3">
        <v>999224564897656</v>
      </c>
      <c r="B52" s="1" t="s">
        <v>1377</v>
      </c>
      <c r="C52" s="1" t="s">
        <v>1378</v>
      </c>
      <c r="D52" s="1" t="s">
        <v>1379</v>
      </c>
      <c r="E52" s="1" t="s">
        <v>1380</v>
      </c>
      <c r="F52" s="1" t="s">
        <v>1282</v>
      </c>
      <c r="G52" s="1" t="s">
        <v>1080</v>
      </c>
      <c r="H52" s="1" t="s">
        <v>1081</v>
      </c>
      <c r="I52" s="1" t="s">
        <v>1381</v>
      </c>
      <c r="J52" s="1" t="s">
        <v>30</v>
      </c>
      <c r="K52" s="1" t="s">
        <v>1382</v>
      </c>
      <c r="L52" s="1" t="s">
        <v>1382</v>
      </c>
      <c r="M52" s="1" t="s">
        <v>1084</v>
      </c>
      <c r="N52" s="1" t="s">
        <v>1084</v>
      </c>
      <c r="O52" s="1" t="s">
        <v>1085</v>
      </c>
      <c r="P52" s="1" t="s">
        <v>1086</v>
      </c>
      <c r="Q52" s="1" t="s">
        <v>1087</v>
      </c>
      <c r="R52" s="1" t="s">
        <v>1383</v>
      </c>
      <c r="S52" s="1" t="s">
        <v>1089</v>
      </c>
      <c r="T52" s="1" t="s">
        <v>1090</v>
      </c>
      <c r="U52" s="1" t="s">
        <v>1091</v>
      </c>
      <c r="V52" s="1" t="s">
        <v>1099</v>
      </c>
    </row>
    <row r="53" s="1" customFormat="1" spans="1:22">
      <c r="A53" s="3">
        <v>999224564167155</v>
      </c>
      <c r="B53" s="1" t="s">
        <v>1377</v>
      </c>
      <c r="C53" s="1" t="s">
        <v>1384</v>
      </c>
      <c r="D53" s="1" t="s">
        <v>1385</v>
      </c>
      <c r="E53" s="1" t="s">
        <v>1386</v>
      </c>
      <c r="F53" s="1" t="s">
        <v>1076</v>
      </c>
      <c r="G53" s="1" t="s">
        <v>1080</v>
      </c>
      <c r="H53" s="1" t="s">
        <v>1081</v>
      </c>
      <c r="I53" s="1" t="s">
        <v>1387</v>
      </c>
      <c r="J53" s="1" t="s">
        <v>30</v>
      </c>
      <c r="K53" s="1" t="s">
        <v>1388</v>
      </c>
      <c r="L53" s="1" t="s">
        <v>1388</v>
      </c>
      <c r="M53" s="1" t="s">
        <v>1084</v>
      </c>
      <c r="N53" s="1" t="s">
        <v>1084</v>
      </c>
      <c r="O53" s="1" t="s">
        <v>1085</v>
      </c>
      <c r="P53" s="1" t="s">
        <v>1086</v>
      </c>
      <c r="Q53" s="1" t="s">
        <v>1087</v>
      </c>
      <c r="R53" s="1" t="s">
        <v>1389</v>
      </c>
      <c r="S53" s="1" t="s">
        <v>1089</v>
      </c>
      <c r="T53" s="1" t="s">
        <v>1090</v>
      </c>
      <c r="U53" s="1" t="s">
        <v>1091</v>
      </c>
      <c r="V53" s="1" t="s">
        <v>1214</v>
      </c>
    </row>
    <row r="54" s="1" customFormat="1" spans="1:22">
      <c r="A54" s="3">
        <v>999224550441227</v>
      </c>
      <c r="B54" s="1" t="s">
        <v>1377</v>
      </c>
      <c r="C54" s="1" t="s">
        <v>1390</v>
      </c>
      <c r="D54" s="1" t="s">
        <v>1391</v>
      </c>
      <c r="E54" s="1" t="s">
        <v>1392</v>
      </c>
      <c r="F54" s="1" t="s">
        <v>1076</v>
      </c>
      <c r="G54" s="1" t="s">
        <v>1080</v>
      </c>
      <c r="H54" s="1" t="s">
        <v>1081</v>
      </c>
      <c r="I54" s="1" t="s">
        <v>1393</v>
      </c>
      <c r="J54" s="1" t="s">
        <v>30</v>
      </c>
      <c r="K54" s="1" t="s">
        <v>1394</v>
      </c>
      <c r="L54" s="1" t="s">
        <v>1394</v>
      </c>
      <c r="M54" s="1" t="s">
        <v>1084</v>
      </c>
      <c r="N54" s="1" t="s">
        <v>1084</v>
      </c>
      <c r="O54" s="1" t="s">
        <v>1085</v>
      </c>
      <c r="P54" s="1" t="s">
        <v>1086</v>
      </c>
      <c r="Q54" s="1" t="s">
        <v>1087</v>
      </c>
      <c r="R54" s="1" t="s">
        <v>1395</v>
      </c>
      <c r="S54" s="1" t="s">
        <v>1089</v>
      </c>
      <c r="T54" s="1" t="s">
        <v>1090</v>
      </c>
      <c r="U54" s="1" t="s">
        <v>1091</v>
      </c>
      <c r="V54" s="1" t="s">
        <v>1099</v>
      </c>
    </row>
    <row r="55" s="1" customFormat="1" spans="1:22">
      <c r="A55" s="3">
        <v>999224549765653</v>
      </c>
      <c r="B55" s="1" t="s">
        <v>1377</v>
      </c>
      <c r="C55" s="1" t="s">
        <v>1396</v>
      </c>
      <c r="D55" s="1" t="s">
        <v>1385</v>
      </c>
      <c r="E55" s="1" t="s">
        <v>1397</v>
      </c>
      <c r="F55" s="1" t="s">
        <v>1076</v>
      </c>
      <c r="G55" s="1" t="s">
        <v>1080</v>
      </c>
      <c r="H55" s="1" t="s">
        <v>1081</v>
      </c>
      <c r="I55" s="1" t="s">
        <v>1387</v>
      </c>
      <c r="J55" s="1" t="s">
        <v>30</v>
      </c>
      <c r="K55" s="1" t="s">
        <v>1388</v>
      </c>
      <c r="L55" s="1" t="s">
        <v>1388</v>
      </c>
      <c r="M55" s="1" t="s">
        <v>1084</v>
      </c>
      <c r="N55" s="1" t="s">
        <v>1084</v>
      </c>
      <c r="O55" s="1" t="s">
        <v>1085</v>
      </c>
      <c r="P55" s="1" t="s">
        <v>1086</v>
      </c>
      <c r="Q55" s="1" t="s">
        <v>1087</v>
      </c>
      <c r="R55" s="1" t="s">
        <v>1398</v>
      </c>
      <c r="S55" s="1" t="s">
        <v>1089</v>
      </c>
      <c r="T55" s="1" t="s">
        <v>1090</v>
      </c>
      <c r="U55" s="1" t="s">
        <v>1091</v>
      </c>
      <c r="V55" s="1" t="s">
        <v>1214</v>
      </c>
    </row>
    <row r="56" s="1" customFormat="1" spans="1:22">
      <c r="A56" s="3">
        <v>999224546055312</v>
      </c>
      <c r="B56" s="1" t="s">
        <v>1377</v>
      </c>
      <c r="C56" s="1" t="s">
        <v>1399</v>
      </c>
      <c r="D56" s="1" t="s">
        <v>1385</v>
      </c>
      <c r="E56" s="1" t="s">
        <v>1400</v>
      </c>
      <c r="F56" s="1" t="s">
        <v>1076</v>
      </c>
      <c r="G56" s="1" t="s">
        <v>1080</v>
      </c>
      <c r="H56" s="1" t="s">
        <v>1081</v>
      </c>
      <c r="I56" s="1" t="s">
        <v>1401</v>
      </c>
      <c r="J56" s="1" t="s">
        <v>30</v>
      </c>
      <c r="K56" s="1" t="s">
        <v>1402</v>
      </c>
      <c r="L56" s="1" t="s">
        <v>1402</v>
      </c>
      <c r="M56" s="1" t="s">
        <v>1084</v>
      </c>
      <c r="N56" s="1" t="s">
        <v>1084</v>
      </c>
      <c r="O56" s="1" t="s">
        <v>1085</v>
      </c>
      <c r="P56" s="1" t="s">
        <v>1086</v>
      </c>
      <c r="Q56" s="1" t="s">
        <v>1087</v>
      </c>
      <c r="R56" s="1" t="s">
        <v>1403</v>
      </c>
      <c r="S56" s="1" t="s">
        <v>1089</v>
      </c>
      <c r="T56" s="1" t="s">
        <v>1090</v>
      </c>
      <c r="U56" s="1" t="s">
        <v>1091</v>
      </c>
      <c r="V56" s="1" t="s">
        <v>1214</v>
      </c>
    </row>
    <row r="57" s="1" customFormat="1" spans="1:22">
      <c r="A57" s="3">
        <v>999224545693656</v>
      </c>
      <c r="B57" s="1" t="s">
        <v>1377</v>
      </c>
      <c r="C57" s="1" t="s">
        <v>1404</v>
      </c>
      <c r="D57" s="1" t="s">
        <v>1405</v>
      </c>
      <c r="E57" s="1" t="s">
        <v>1406</v>
      </c>
      <c r="F57" s="1" t="s">
        <v>1076</v>
      </c>
      <c r="G57" s="1" t="s">
        <v>1080</v>
      </c>
      <c r="H57" s="1" t="s">
        <v>1081</v>
      </c>
      <c r="I57" s="1" t="s">
        <v>1407</v>
      </c>
      <c r="J57" s="1" t="s">
        <v>30</v>
      </c>
      <c r="K57" s="1" t="s">
        <v>1408</v>
      </c>
      <c r="L57" s="1" t="s">
        <v>1408</v>
      </c>
      <c r="M57" s="1" t="s">
        <v>1084</v>
      </c>
      <c r="N57" s="1" t="s">
        <v>1084</v>
      </c>
      <c r="O57" s="1" t="s">
        <v>1085</v>
      </c>
      <c r="P57" s="1" t="s">
        <v>1086</v>
      </c>
      <c r="Q57" s="1" t="s">
        <v>1087</v>
      </c>
      <c r="R57" s="1" t="s">
        <v>1409</v>
      </c>
      <c r="S57" s="1" t="s">
        <v>1089</v>
      </c>
      <c r="T57" s="1" t="s">
        <v>1090</v>
      </c>
      <c r="U57" s="1" t="s">
        <v>1091</v>
      </c>
      <c r="V57" s="1" t="s">
        <v>1410</v>
      </c>
    </row>
    <row r="58" s="1" customFormat="1" spans="1:22">
      <c r="A58" s="3">
        <v>24544825008</v>
      </c>
      <c r="B58" s="1" t="s">
        <v>1377</v>
      </c>
      <c r="C58" s="1" t="s">
        <v>1411</v>
      </c>
      <c r="D58" s="1" t="s">
        <v>1412</v>
      </c>
      <c r="E58" s="1" t="s">
        <v>1413</v>
      </c>
      <c r="F58" s="1" t="s">
        <v>1282</v>
      </c>
      <c r="G58" s="1" t="s">
        <v>1080</v>
      </c>
      <c r="H58" s="1" t="s">
        <v>1081</v>
      </c>
      <c r="I58" s="1" t="s">
        <v>1414</v>
      </c>
      <c r="J58" s="1" t="s">
        <v>30</v>
      </c>
      <c r="K58" s="1" t="s">
        <v>1415</v>
      </c>
      <c r="L58" s="1" t="s">
        <v>1415</v>
      </c>
      <c r="M58" s="1" t="s">
        <v>1084</v>
      </c>
      <c r="N58" s="1" t="s">
        <v>1084</v>
      </c>
      <c r="O58" s="1" t="s">
        <v>1085</v>
      </c>
      <c r="P58" s="1" t="s">
        <v>1086</v>
      </c>
      <c r="Q58" s="1" t="s">
        <v>1087</v>
      </c>
      <c r="R58" s="1" t="s">
        <v>1416</v>
      </c>
      <c r="S58" s="1" t="s">
        <v>1089</v>
      </c>
      <c r="T58" s="1" t="s">
        <v>1090</v>
      </c>
      <c r="U58" s="1" t="s">
        <v>1091</v>
      </c>
      <c r="V58" s="1" t="s">
        <v>1214</v>
      </c>
    </row>
    <row r="59" s="1" customFormat="1" spans="1:22">
      <c r="A59" s="3">
        <v>999224576871905</v>
      </c>
      <c r="B59" s="1" t="s">
        <v>1282</v>
      </c>
      <c r="C59" s="1" t="s">
        <v>1417</v>
      </c>
      <c r="D59" s="1" t="s">
        <v>1418</v>
      </c>
      <c r="E59" s="1" t="s">
        <v>1419</v>
      </c>
      <c r="F59" s="1" t="s">
        <v>1076</v>
      </c>
      <c r="G59" s="1" t="s">
        <v>1080</v>
      </c>
      <c r="H59" s="1" t="s">
        <v>1081</v>
      </c>
      <c r="I59" s="1" t="s">
        <v>1420</v>
      </c>
      <c r="J59" s="1" t="s">
        <v>30</v>
      </c>
      <c r="K59" s="1" t="s">
        <v>1421</v>
      </c>
      <c r="L59" s="1" t="s">
        <v>1421</v>
      </c>
      <c r="M59" s="1" t="s">
        <v>1084</v>
      </c>
      <c r="N59" s="1" t="s">
        <v>1084</v>
      </c>
      <c r="O59" s="1" t="s">
        <v>1085</v>
      </c>
      <c r="P59" s="1" t="s">
        <v>1086</v>
      </c>
      <c r="Q59" s="1" t="s">
        <v>1087</v>
      </c>
      <c r="R59" s="1" t="s">
        <v>1422</v>
      </c>
      <c r="S59" s="1" t="s">
        <v>1089</v>
      </c>
      <c r="T59" s="1" t="s">
        <v>1090</v>
      </c>
      <c r="U59" s="1" t="s">
        <v>1091</v>
      </c>
      <c r="V59" s="1" t="s">
        <v>1214</v>
      </c>
    </row>
    <row r="60" s="1" customFormat="1" spans="1:22">
      <c r="A60" s="3">
        <v>999224543085235</v>
      </c>
      <c r="B60" s="1" t="s">
        <v>1377</v>
      </c>
      <c r="C60" s="1" t="s">
        <v>1423</v>
      </c>
      <c r="D60" s="1" t="s">
        <v>1424</v>
      </c>
      <c r="E60" s="1" t="s">
        <v>1425</v>
      </c>
      <c r="F60" s="1" t="s">
        <v>1377</v>
      </c>
      <c r="G60" s="1" t="s">
        <v>1080</v>
      </c>
      <c r="H60" s="1" t="s">
        <v>1081</v>
      </c>
      <c r="I60" s="1" t="s">
        <v>1426</v>
      </c>
      <c r="J60" s="1" t="s">
        <v>30</v>
      </c>
      <c r="K60" s="1" t="s">
        <v>1427</v>
      </c>
      <c r="L60" s="1" t="s">
        <v>1427</v>
      </c>
      <c r="M60" s="1" t="s">
        <v>1084</v>
      </c>
      <c r="N60" s="1" t="s">
        <v>1084</v>
      </c>
      <c r="O60" s="1" t="s">
        <v>1085</v>
      </c>
      <c r="P60" s="1" t="s">
        <v>1086</v>
      </c>
      <c r="Q60" s="1" t="s">
        <v>1087</v>
      </c>
      <c r="R60" s="1" t="s">
        <v>1428</v>
      </c>
      <c r="S60" s="1" t="s">
        <v>1089</v>
      </c>
      <c r="T60" s="1" t="s">
        <v>1090</v>
      </c>
      <c r="U60" s="1" t="s">
        <v>1091</v>
      </c>
      <c r="V60" s="1" t="s">
        <v>1429</v>
      </c>
    </row>
    <row r="61" s="1" customFormat="1" spans="1:22">
      <c r="A61" s="3">
        <v>999224591539279</v>
      </c>
      <c r="B61" s="1" t="s">
        <v>1076</v>
      </c>
      <c r="C61" s="1" t="s">
        <v>1430</v>
      </c>
      <c r="D61" s="1" t="s">
        <v>1431</v>
      </c>
      <c r="E61" s="1" t="s">
        <v>1432</v>
      </c>
      <c r="F61" s="1" t="s">
        <v>1076</v>
      </c>
      <c r="G61" s="1" t="s">
        <v>1080</v>
      </c>
      <c r="H61" s="1" t="s">
        <v>1081</v>
      </c>
      <c r="I61" s="1" t="s">
        <v>1433</v>
      </c>
      <c r="J61" s="1" t="s">
        <v>30</v>
      </c>
      <c r="K61" s="1" t="s">
        <v>1434</v>
      </c>
      <c r="L61" s="1" t="s">
        <v>1434</v>
      </c>
      <c r="M61" s="1" t="s">
        <v>1084</v>
      </c>
      <c r="N61" s="1" t="s">
        <v>1084</v>
      </c>
      <c r="O61" s="1" t="s">
        <v>1085</v>
      </c>
      <c r="P61" s="1" t="s">
        <v>1086</v>
      </c>
      <c r="Q61" s="1" t="s">
        <v>1087</v>
      </c>
      <c r="R61" s="1" t="s">
        <v>1435</v>
      </c>
      <c r="S61" s="1" t="s">
        <v>1089</v>
      </c>
      <c r="T61" s="1" t="s">
        <v>1090</v>
      </c>
      <c r="U61" s="1" t="s">
        <v>1091</v>
      </c>
      <c r="V61" s="1" t="s">
        <v>1214</v>
      </c>
    </row>
    <row r="62" s="1" customFormat="1" spans="1:22">
      <c r="A62" s="3">
        <v>999224542167626</v>
      </c>
      <c r="B62" s="1" t="s">
        <v>1377</v>
      </c>
      <c r="C62" s="1" t="s">
        <v>1436</v>
      </c>
      <c r="D62" s="1" t="s">
        <v>1290</v>
      </c>
      <c r="E62" s="1" t="s">
        <v>1437</v>
      </c>
      <c r="F62" s="1" t="s">
        <v>1076</v>
      </c>
      <c r="G62" s="1" t="s">
        <v>1080</v>
      </c>
      <c r="H62" s="1" t="s">
        <v>1081</v>
      </c>
      <c r="I62" s="1" t="s">
        <v>1438</v>
      </c>
      <c r="J62" s="1" t="s">
        <v>30</v>
      </c>
      <c r="K62" s="1" t="s">
        <v>1439</v>
      </c>
      <c r="L62" s="1" t="s">
        <v>1439</v>
      </c>
      <c r="M62" s="1" t="s">
        <v>1084</v>
      </c>
      <c r="N62" s="1" t="s">
        <v>1084</v>
      </c>
      <c r="O62" s="1" t="s">
        <v>1085</v>
      </c>
      <c r="P62" s="1" t="s">
        <v>1086</v>
      </c>
      <c r="Q62" s="1" t="s">
        <v>1087</v>
      </c>
      <c r="R62" s="1" t="s">
        <v>1440</v>
      </c>
      <c r="S62" s="1" t="s">
        <v>1089</v>
      </c>
      <c r="T62" s="1" t="s">
        <v>1090</v>
      </c>
      <c r="U62" s="1" t="s">
        <v>1091</v>
      </c>
      <c r="V62" s="1" t="s">
        <v>1214</v>
      </c>
    </row>
    <row r="63" s="1" customFormat="1" spans="1:22">
      <c r="A63" s="3">
        <v>999224541241343</v>
      </c>
      <c r="B63" s="1" t="s">
        <v>1441</v>
      </c>
      <c r="C63" s="1" t="s">
        <v>1442</v>
      </c>
      <c r="D63" s="1" t="s">
        <v>1443</v>
      </c>
      <c r="E63" s="1" t="s">
        <v>1444</v>
      </c>
      <c r="F63" s="1" t="s">
        <v>1282</v>
      </c>
      <c r="G63" s="1" t="s">
        <v>1080</v>
      </c>
      <c r="H63" s="1" t="s">
        <v>1081</v>
      </c>
      <c r="I63" s="1" t="s">
        <v>1445</v>
      </c>
      <c r="J63" s="1" t="s">
        <v>30</v>
      </c>
      <c r="K63" s="1" t="s">
        <v>1446</v>
      </c>
      <c r="L63" s="1" t="s">
        <v>1446</v>
      </c>
      <c r="M63" s="1" t="s">
        <v>1084</v>
      </c>
      <c r="N63" s="1" t="s">
        <v>1084</v>
      </c>
      <c r="O63" s="1" t="s">
        <v>1085</v>
      </c>
      <c r="P63" s="1" t="s">
        <v>1086</v>
      </c>
      <c r="Q63" s="1" t="s">
        <v>1087</v>
      </c>
      <c r="R63" s="1" t="s">
        <v>1447</v>
      </c>
      <c r="S63" s="1" t="s">
        <v>1089</v>
      </c>
      <c r="T63" s="1" t="s">
        <v>1090</v>
      </c>
      <c r="U63" s="1" t="s">
        <v>1091</v>
      </c>
      <c r="V63" s="1" t="s">
        <v>1142</v>
      </c>
    </row>
    <row r="64" s="1" customFormat="1" spans="1:22">
      <c r="A64" s="3">
        <v>999224539309427</v>
      </c>
      <c r="B64" s="1" t="s">
        <v>1441</v>
      </c>
      <c r="C64" s="1" t="s">
        <v>1448</v>
      </c>
      <c r="D64" s="1" t="s">
        <v>1449</v>
      </c>
      <c r="E64" s="1" t="s">
        <v>1450</v>
      </c>
      <c r="F64" s="1" t="s">
        <v>1377</v>
      </c>
      <c r="G64" s="1" t="s">
        <v>1080</v>
      </c>
      <c r="H64" s="1" t="s">
        <v>1081</v>
      </c>
      <c r="I64" s="1" t="s">
        <v>1451</v>
      </c>
      <c r="J64" s="1" t="s">
        <v>30</v>
      </c>
      <c r="K64" s="1" t="s">
        <v>1452</v>
      </c>
      <c r="L64" s="1" t="s">
        <v>1452</v>
      </c>
      <c r="M64" s="1" t="s">
        <v>1084</v>
      </c>
      <c r="N64" s="1" t="s">
        <v>1084</v>
      </c>
      <c r="O64" s="1" t="s">
        <v>1085</v>
      </c>
      <c r="P64" s="1" t="s">
        <v>1086</v>
      </c>
      <c r="Q64" s="1" t="s">
        <v>1087</v>
      </c>
      <c r="R64" s="1" t="s">
        <v>1453</v>
      </c>
      <c r="S64" s="1" t="s">
        <v>1089</v>
      </c>
      <c r="T64" s="1" t="s">
        <v>1090</v>
      </c>
      <c r="U64" s="1" t="s">
        <v>1091</v>
      </c>
      <c r="V64" s="1" t="s">
        <v>1099</v>
      </c>
    </row>
    <row r="65" s="1" customFormat="1" spans="1:22">
      <c r="A65" s="3">
        <v>999224539082425</v>
      </c>
      <c r="B65" s="1" t="s">
        <v>1441</v>
      </c>
      <c r="C65" s="1" t="s">
        <v>1454</v>
      </c>
      <c r="D65" s="1" t="s">
        <v>1443</v>
      </c>
      <c r="E65" s="1" t="s">
        <v>1455</v>
      </c>
      <c r="F65" s="1" t="s">
        <v>1377</v>
      </c>
      <c r="G65" s="1" t="s">
        <v>1080</v>
      </c>
      <c r="H65" s="1" t="s">
        <v>1081</v>
      </c>
      <c r="I65" s="1" t="s">
        <v>1456</v>
      </c>
      <c r="J65" s="1" t="s">
        <v>30</v>
      </c>
      <c r="K65" s="1" t="s">
        <v>1457</v>
      </c>
      <c r="L65" s="1" t="s">
        <v>1457</v>
      </c>
      <c r="M65" s="1" t="s">
        <v>1084</v>
      </c>
      <c r="N65" s="1" t="s">
        <v>1084</v>
      </c>
      <c r="O65" s="1" t="s">
        <v>1085</v>
      </c>
      <c r="P65" s="1" t="s">
        <v>1086</v>
      </c>
      <c r="Q65" s="1" t="s">
        <v>1087</v>
      </c>
      <c r="R65" s="1" t="s">
        <v>1458</v>
      </c>
      <c r="S65" s="1" t="s">
        <v>1089</v>
      </c>
      <c r="T65" s="1" t="s">
        <v>1090</v>
      </c>
      <c r="U65" s="1" t="s">
        <v>1091</v>
      </c>
      <c r="V65" s="1" t="s">
        <v>1142</v>
      </c>
    </row>
    <row r="66" s="1" customFormat="1" spans="1:22">
      <c r="A66" s="3">
        <v>999224536213837</v>
      </c>
      <c r="B66" s="1" t="s">
        <v>1441</v>
      </c>
      <c r="C66" s="1" t="s">
        <v>1459</v>
      </c>
      <c r="D66" s="1" t="s">
        <v>1144</v>
      </c>
      <c r="E66" s="1" t="s">
        <v>1460</v>
      </c>
      <c r="F66" s="1" t="s">
        <v>1076</v>
      </c>
      <c r="G66" s="1" t="s">
        <v>1080</v>
      </c>
      <c r="H66" s="1" t="s">
        <v>1081</v>
      </c>
      <c r="I66" s="1" t="s">
        <v>1461</v>
      </c>
      <c r="J66" s="1" t="s">
        <v>30</v>
      </c>
      <c r="K66" s="1" t="s">
        <v>1462</v>
      </c>
      <c r="L66" s="1" t="s">
        <v>1462</v>
      </c>
      <c r="M66" s="1" t="s">
        <v>1084</v>
      </c>
      <c r="N66" s="1" t="s">
        <v>1084</v>
      </c>
      <c r="O66" s="1" t="s">
        <v>1085</v>
      </c>
      <c r="P66" s="1" t="s">
        <v>1086</v>
      </c>
      <c r="Q66" s="1" t="s">
        <v>1087</v>
      </c>
      <c r="R66" s="1" t="s">
        <v>1463</v>
      </c>
      <c r="S66" s="1" t="s">
        <v>1089</v>
      </c>
      <c r="T66" s="1" t="s">
        <v>1090</v>
      </c>
      <c r="U66" s="1" t="s">
        <v>1091</v>
      </c>
      <c r="V66" s="1" t="s">
        <v>1124</v>
      </c>
    </row>
    <row r="67" s="1" customFormat="1" spans="1:22">
      <c r="A67" s="3">
        <v>999224524462148</v>
      </c>
      <c r="B67" s="1" t="s">
        <v>1441</v>
      </c>
      <c r="C67" s="1" t="s">
        <v>1464</v>
      </c>
      <c r="D67" s="1" t="s">
        <v>1465</v>
      </c>
      <c r="E67" s="1" t="s">
        <v>1466</v>
      </c>
      <c r="F67" s="1" t="s">
        <v>1282</v>
      </c>
      <c r="G67" s="1" t="s">
        <v>1080</v>
      </c>
      <c r="H67" s="1" t="s">
        <v>1081</v>
      </c>
      <c r="I67" s="1" t="s">
        <v>1467</v>
      </c>
      <c r="J67" s="1" t="s">
        <v>30</v>
      </c>
      <c r="K67" s="1" t="s">
        <v>1468</v>
      </c>
      <c r="L67" s="1" t="s">
        <v>1468</v>
      </c>
      <c r="M67" s="1" t="s">
        <v>1084</v>
      </c>
      <c r="N67" s="1" t="s">
        <v>1084</v>
      </c>
      <c r="O67" s="1" t="s">
        <v>1085</v>
      </c>
      <c r="P67" s="1" t="s">
        <v>1086</v>
      </c>
      <c r="Q67" s="1" t="s">
        <v>1087</v>
      </c>
      <c r="R67" s="1" t="s">
        <v>1469</v>
      </c>
      <c r="S67" s="1" t="s">
        <v>1089</v>
      </c>
      <c r="T67" s="1" t="s">
        <v>1090</v>
      </c>
      <c r="U67" s="1" t="s">
        <v>1091</v>
      </c>
      <c r="V67" s="1" t="s">
        <v>1099</v>
      </c>
    </row>
    <row r="68" s="1" customFormat="1" spans="1:22">
      <c r="A68" s="3">
        <v>999224521477069</v>
      </c>
      <c r="B68" s="1" t="s">
        <v>1441</v>
      </c>
      <c r="C68" s="1" t="s">
        <v>1470</v>
      </c>
      <c r="D68" s="1" t="s">
        <v>1290</v>
      </c>
      <c r="E68" s="1" t="s">
        <v>1471</v>
      </c>
      <c r="F68" s="1" t="s">
        <v>1076</v>
      </c>
      <c r="G68" s="1" t="s">
        <v>1080</v>
      </c>
      <c r="H68" s="1" t="s">
        <v>1081</v>
      </c>
      <c r="I68" s="1" t="s">
        <v>1472</v>
      </c>
      <c r="J68" s="1" t="s">
        <v>30</v>
      </c>
      <c r="K68" s="1" t="s">
        <v>1473</v>
      </c>
      <c r="L68" s="1" t="s">
        <v>1473</v>
      </c>
      <c r="M68" s="1" t="s">
        <v>1084</v>
      </c>
      <c r="N68" s="1" t="s">
        <v>1084</v>
      </c>
      <c r="O68" s="1" t="s">
        <v>1085</v>
      </c>
      <c r="P68" s="1" t="s">
        <v>1086</v>
      </c>
      <c r="Q68" s="1" t="s">
        <v>1087</v>
      </c>
      <c r="R68" s="1" t="s">
        <v>1474</v>
      </c>
      <c r="S68" s="1" t="s">
        <v>1089</v>
      </c>
      <c r="T68" s="1" t="s">
        <v>1090</v>
      </c>
      <c r="U68" s="1" t="s">
        <v>1091</v>
      </c>
      <c r="V68" s="1" t="s">
        <v>1214</v>
      </c>
    </row>
    <row r="69" s="1" customFormat="1" spans="1:22">
      <c r="A69" s="3">
        <v>999224544336893</v>
      </c>
      <c r="B69" s="1" t="s">
        <v>1377</v>
      </c>
      <c r="C69" s="1" t="s">
        <v>1475</v>
      </c>
      <c r="D69" s="1" t="s">
        <v>1476</v>
      </c>
      <c r="E69" s="1" t="s">
        <v>1477</v>
      </c>
      <c r="F69" s="1" t="s">
        <v>1076</v>
      </c>
      <c r="G69" s="1" t="s">
        <v>1080</v>
      </c>
      <c r="H69" s="1" t="s">
        <v>1081</v>
      </c>
      <c r="I69" s="1" t="s">
        <v>1478</v>
      </c>
      <c r="J69" s="1" t="s">
        <v>30</v>
      </c>
      <c r="K69" s="1" t="s">
        <v>1479</v>
      </c>
      <c r="L69" s="1" t="s">
        <v>1479</v>
      </c>
      <c r="M69" s="1" t="s">
        <v>1084</v>
      </c>
      <c r="N69" s="1" t="s">
        <v>1084</v>
      </c>
      <c r="O69" s="1" t="s">
        <v>1085</v>
      </c>
      <c r="P69" s="1" t="s">
        <v>1086</v>
      </c>
      <c r="Q69" s="1" t="s">
        <v>1087</v>
      </c>
      <c r="R69" s="1" t="s">
        <v>1480</v>
      </c>
      <c r="S69" s="1" t="s">
        <v>1089</v>
      </c>
      <c r="T69" s="1" t="s">
        <v>1090</v>
      </c>
      <c r="U69" s="1" t="s">
        <v>1091</v>
      </c>
      <c r="V69" s="1" t="s">
        <v>1481</v>
      </c>
    </row>
    <row r="70" s="1" customFormat="1" spans="1:22">
      <c r="A70" s="3">
        <v>999224519823760</v>
      </c>
      <c r="B70" s="1" t="s">
        <v>1441</v>
      </c>
      <c r="C70" s="1" t="s">
        <v>1482</v>
      </c>
      <c r="D70" s="1" t="s">
        <v>1405</v>
      </c>
      <c r="E70" s="1" t="s">
        <v>1483</v>
      </c>
      <c r="F70" s="1" t="s">
        <v>1076</v>
      </c>
      <c r="G70" s="1" t="s">
        <v>1080</v>
      </c>
      <c r="H70" s="1" t="s">
        <v>1081</v>
      </c>
      <c r="I70" s="1" t="s">
        <v>1484</v>
      </c>
      <c r="J70" s="1" t="s">
        <v>30</v>
      </c>
      <c r="K70" s="1" t="s">
        <v>1485</v>
      </c>
      <c r="L70" s="1" t="s">
        <v>1485</v>
      </c>
      <c r="M70" s="1" t="s">
        <v>1084</v>
      </c>
      <c r="N70" s="1" t="s">
        <v>1084</v>
      </c>
      <c r="O70" s="1" t="s">
        <v>1085</v>
      </c>
      <c r="P70" s="1" t="s">
        <v>1086</v>
      </c>
      <c r="Q70" s="1" t="s">
        <v>1087</v>
      </c>
      <c r="R70" s="1" t="s">
        <v>1486</v>
      </c>
      <c r="S70" s="1" t="s">
        <v>1089</v>
      </c>
      <c r="T70" s="1" t="s">
        <v>1090</v>
      </c>
      <c r="U70" s="1" t="s">
        <v>1091</v>
      </c>
      <c r="V70" s="1" t="s">
        <v>1410</v>
      </c>
    </row>
    <row r="71" s="1" customFormat="1" spans="1:22">
      <c r="A71" s="3">
        <v>999224517442198</v>
      </c>
      <c r="B71" s="1" t="s">
        <v>1441</v>
      </c>
      <c r="C71" s="1" t="s">
        <v>1487</v>
      </c>
      <c r="D71" s="1" t="s">
        <v>1488</v>
      </c>
      <c r="E71" s="1" t="s">
        <v>1489</v>
      </c>
      <c r="F71" s="1" t="s">
        <v>1076</v>
      </c>
      <c r="G71" s="1" t="s">
        <v>1080</v>
      </c>
      <c r="H71" s="1" t="s">
        <v>1081</v>
      </c>
      <c r="I71" s="1" t="s">
        <v>1490</v>
      </c>
      <c r="J71" s="1" t="s">
        <v>30</v>
      </c>
      <c r="K71" s="1" t="s">
        <v>1491</v>
      </c>
      <c r="L71" s="1" t="s">
        <v>1491</v>
      </c>
      <c r="M71" s="1" t="s">
        <v>1084</v>
      </c>
      <c r="N71" s="1" t="s">
        <v>1084</v>
      </c>
      <c r="O71" s="1" t="s">
        <v>1085</v>
      </c>
      <c r="P71" s="1" t="s">
        <v>1086</v>
      </c>
      <c r="Q71" s="1" t="s">
        <v>1087</v>
      </c>
      <c r="R71" s="1" t="s">
        <v>1492</v>
      </c>
      <c r="S71" s="1" t="s">
        <v>1089</v>
      </c>
      <c r="T71" s="1" t="s">
        <v>1090</v>
      </c>
      <c r="U71" s="1" t="s">
        <v>1091</v>
      </c>
      <c r="V71" s="1" t="s">
        <v>1099</v>
      </c>
    </row>
    <row r="72" s="1" customFormat="1" spans="1:22">
      <c r="A72" s="3">
        <v>999224516061699</v>
      </c>
      <c r="B72" s="1" t="s">
        <v>1493</v>
      </c>
      <c r="C72" s="1" t="s">
        <v>1494</v>
      </c>
      <c r="D72" s="1" t="s">
        <v>1290</v>
      </c>
      <c r="E72" s="1" t="s">
        <v>1495</v>
      </c>
      <c r="F72" s="1" t="s">
        <v>1076</v>
      </c>
      <c r="G72" s="1" t="s">
        <v>1080</v>
      </c>
      <c r="H72" s="1" t="s">
        <v>1081</v>
      </c>
      <c r="I72" s="1" t="s">
        <v>1496</v>
      </c>
      <c r="J72" s="1" t="s">
        <v>30</v>
      </c>
      <c r="K72" s="1" t="s">
        <v>1497</v>
      </c>
      <c r="L72" s="1" t="s">
        <v>1497</v>
      </c>
      <c r="M72" s="1" t="s">
        <v>1084</v>
      </c>
      <c r="N72" s="1" t="s">
        <v>1084</v>
      </c>
      <c r="O72" s="1" t="s">
        <v>1085</v>
      </c>
      <c r="P72" s="1" t="s">
        <v>1086</v>
      </c>
      <c r="Q72" s="1" t="s">
        <v>1087</v>
      </c>
      <c r="R72" s="1" t="s">
        <v>1498</v>
      </c>
      <c r="S72" s="1" t="s">
        <v>1089</v>
      </c>
      <c r="T72" s="1" t="s">
        <v>1090</v>
      </c>
      <c r="U72" s="1" t="s">
        <v>1091</v>
      </c>
      <c r="V72" s="1" t="s">
        <v>1214</v>
      </c>
    </row>
    <row r="73" s="1" customFormat="1" spans="1:22">
      <c r="A73" s="3">
        <v>999224514950718</v>
      </c>
      <c r="B73" s="1" t="s">
        <v>1493</v>
      </c>
      <c r="C73" s="1" t="s">
        <v>1499</v>
      </c>
      <c r="D73" s="1" t="s">
        <v>1500</v>
      </c>
      <c r="E73" s="1" t="s">
        <v>1501</v>
      </c>
      <c r="F73" s="1" t="s">
        <v>1377</v>
      </c>
      <c r="G73" s="1" t="s">
        <v>1080</v>
      </c>
      <c r="H73" s="1" t="s">
        <v>1081</v>
      </c>
      <c r="I73" s="1" t="s">
        <v>1502</v>
      </c>
      <c r="J73" s="1" t="s">
        <v>30</v>
      </c>
      <c r="K73" s="1" t="s">
        <v>1503</v>
      </c>
      <c r="L73" s="1" t="s">
        <v>1503</v>
      </c>
      <c r="M73" s="1" t="s">
        <v>1084</v>
      </c>
      <c r="N73" s="1" t="s">
        <v>1084</v>
      </c>
      <c r="O73" s="1" t="s">
        <v>1085</v>
      </c>
      <c r="P73" s="1" t="s">
        <v>1086</v>
      </c>
      <c r="Q73" s="1" t="s">
        <v>1087</v>
      </c>
      <c r="R73" s="1" t="s">
        <v>1504</v>
      </c>
      <c r="S73" s="1" t="s">
        <v>1089</v>
      </c>
      <c r="T73" s="1" t="s">
        <v>1090</v>
      </c>
      <c r="U73" s="1" t="s">
        <v>1091</v>
      </c>
      <c r="V73" s="1" t="s">
        <v>1099</v>
      </c>
    </row>
    <row r="74" s="1" customFormat="1" spans="1:22">
      <c r="A74" s="3">
        <v>999224542836386</v>
      </c>
      <c r="B74" s="1" t="s">
        <v>1377</v>
      </c>
      <c r="C74" s="1" t="s">
        <v>1505</v>
      </c>
      <c r="D74" s="1" t="s">
        <v>1506</v>
      </c>
      <c r="E74" s="1" t="s">
        <v>1507</v>
      </c>
      <c r="F74" s="1" t="s">
        <v>1377</v>
      </c>
      <c r="G74" s="1" t="s">
        <v>1080</v>
      </c>
      <c r="H74" s="1" t="s">
        <v>1081</v>
      </c>
      <c r="I74" s="1" t="s">
        <v>1508</v>
      </c>
      <c r="J74" s="1" t="s">
        <v>30</v>
      </c>
      <c r="K74" s="1" t="s">
        <v>1509</v>
      </c>
      <c r="L74" s="1" t="s">
        <v>1509</v>
      </c>
      <c r="M74" s="1" t="s">
        <v>1084</v>
      </c>
      <c r="N74" s="1" t="s">
        <v>1084</v>
      </c>
      <c r="O74" s="1" t="s">
        <v>1085</v>
      </c>
      <c r="P74" s="1" t="s">
        <v>1086</v>
      </c>
      <c r="Q74" s="1" t="s">
        <v>1087</v>
      </c>
      <c r="R74" s="1" t="s">
        <v>1510</v>
      </c>
      <c r="S74" s="1" t="s">
        <v>1089</v>
      </c>
      <c r="T74" s="1" t="s">
        <v>1090</v>
      </c>
      <c r="U74" s="1" t="s">
        <v>1091</v>
      </c>
      <c r="V74" s="1" t="s">
        <v>1306</v>
      </c>
    </row>
    <row r="75" s="1" customFormat="1" spans="1:22">
      <c r="A75" s="3">
        <v>999224513145194</v>
      </c>
      <c r="B75" s="1" t="s">
        <v>1493</v>
      </c>
      <c r="C75" s="1" t="s">
        <v>1511</v>
      </c>
      <c r="D75" s="1" t="s">
        <v>1512</v>
      </c>
      <c r="E75" s="1" t="s">
        <v>1513</v>
      </c>
      <c r="F75" s="1" t="s">
        <v>1282</v>
      </c>
      <c r="G75" s="1" t="s">
        <v>1080</v>
      </c>
      <c r="H75" s="1" t="s">
        <v>1081</v>
      </c>
      <c r="I75" s="1" t="s">
        <v>1514</v>
      </c>
      <c r="J75" s="1" t="s">
        <v>30</v>
      </c>
      <c r="K75" s="1" t="s">
        <v>1515</v>
      </c>
      <c r="L75" s="1" t="s">
        <v>1515</v>
      </c>
      <c r="M75" s="1" t="s">
        <v>1084</v>
      </c>
      <c r="N75" s="1" t="s">
        <v>1084</v>
      </c>
      <c r="O75" s="1" t="s">
        <v>1085</v>
      </c>
      <c r="P75" s="1" t="s">
        <v>1086</v>
      </c>
      <c r="Q75" s="1" t="s">
        <v>1087</v>
      </c>
      <c r="R75" s="1" t="s">
        <v>1516</v>
      </c>
      <c r="S75" s="1" t="s">
        <v>1089</v>
      </c>
      <c r="T75" s="1" t="s">
        <v>1090</v>
      </c>
      <c r="U75" s="1" t="s">
        <v>1091</v>
      </c>
      <c r="V75" s="1" t="s">
        <v>1481</v>
      </c>
    </row>
    <row r="76" s="1" customFormat="1" spans="1:22">
      <c r="A76" s="3">
        <v>999224512266248</v>
      </c>
      <c r="B76" s="1" t="s">
        <v>1493</v>
      </c>
      <c r="C76" s="1" t="s">
        <v>1517</v>
      </c>
      <c r="D76" s="1" t="s">
        <v>1518</v>
      </c>
      <c r="E76" s="1" t="s">
        <v>1519</v>
      </c>
      <c r="F76" s="1" t="s">
        <v>1282</v>
      </c>
      <c r="G76" s="1" t="s">
        <v>1080</v>
      </c>
      <c r="H76" s="1" t="s">
        <v>1081</v>
      </c>
      <c r="I76" s="1" t="s">
        <v>1520</v>
      </c>
      <c r="J76" s="1" t="s">
        <v>30</v>
      </c>
      <c r="K76" s="1" t="s">
        <v>1521</v>
      </c>
      <c r="L76" s="1" t="s">
        <v>1521</v>
      </c>
      <c r="M76" s="1" t="s">
        <v>1084</v>
      </c>
      <c r="N76" s="1" t="s">
        <v>1084</v>
      </c>
      <c r="O76" s="1" t="s">
        <v>1085</v>
      </c>
      <c r="P76" s="1" t="s">
        <v>1086</v>
      </c>
      <c r="Q76" s="1" t="s">
        <v>1087</v>
      </c>
      <c r="R76" s="1" t="s">
        <v>1522</v>
      </c>
      <c r="S76" s="1" t="s">
        <v>1089</v>
      </c>
      <c r="T76" s="1" t="s">
        <v>1090</v>
      </c>
      <c r="U76" s="1" t="s">
        <v>1091</v>
      </c>
      <c r="V76" s="1" t="s">
        <v>1099</v>
      </c>
    </row>
    <row r="77" s="1" customFormat="1" spans="1:22">
      <c r="A77" s="3">
        <v>999224501276900</v>
      </c>
      <c r="B77" s="1" t="s">
        <v>1493</v>
      </c>
      <c r="C77" s="1" t="s">
        <v>1523</v>
      </c>
      <c r="D77" s="1" t="s">
        <v>1524</v>
      </c>
      <c r="E77" s="1" t="s">
        <v>1525</v>
      </c>
      <c r="F77" s="1" t="s">
        <v>1441</v>
      </c>
      <c r="G77" s="1" t="s">
        <v>1080</v>
      </c>
      <c r="H77" s="1" t="s">
        <v>1081</v>
      </c>
      <c r="I77" s="1" t="s">
        <v>1526</v>
      </c>
      <c r="J77" s="1" t="s">
        <v>30</v>
      </c>
      <c r="K77" s="1" t="s">
        <v>1527</v>
      </c>
      <c r="L77" s="1" t="s">
        <v>1527</v>
      </c>
      <c r="M77" s="1" t="s">
        <v>1084</v>
      </c>
      <c r="N77" s="1" t="s">
        <v>1084</v>
      </c>
      <c r="O77" s="1" t="s">
        <v>1085</v>
      </c>
      <c r="P77" s="1" t="s">
        <v>1086</v>
      </c>
      <c r="Q77" s="1" t="s">
        <v>1087</v>
      </c>
      <c r="R77" s="1" t="s">
        <v>1528</v>
      </c>
      <c r="S77" s="1" t="s">
        <v>1089</v>
      </c>
      <c r="T77" s="1" t="s">
        <v>1090</v>
      </c>
      <c r="U77" s="1" t="s">
        <v>1091</v>
      </c>
      <c r="V77" s="1" t="s">
        <v>1099</v>
      </c>
    </row>
    <row r="78" s="1" customFormat="1" spans="1:22">
      <c r="A78" s="3">
        <v>999224499078395</v>
      </c>
      <c r="B78" s="1" t="s">
        <v>1529</v>
      </c>
      <c r="C78" s="1" t="s">
        <v>1530</v>
      </c>
      <c r="D78" s="1" t="s">
        <v>1524</v>
      </c>
      <c r="E78" s="1" t="s">
        <v>1531</v>
      </c>
      <c r="F78" s="1" t="s">
        <v>1282</v>
      </c>
      <c r="G78" s="1" t="s">
        <v>1080</v>
      </c>
      <c r="H78" s="1" t="s">
        <v>1081</v>
      </c>
      <c r="I78" s="1" t="s">
        <v>1532</v>
      </c>
      <c r="J78" s="1" t="s">
        <v>30</v>
      </c>
      <c r="K78" s="1" t="s">
        <v>1533</v>
      </c>
      <c r="L78" s="1" t="s">
        <v>1533</v>
      </c>
      <c r="M78" s="1" t="s">
        <v>1084</v>
      </c>
      <c r="N78" s="1" t="s">
        <v>1084</v>
      </c>
      <c r="O78" s="1" t="s">
        <v>1085</v>
      </c>
      <c r="P78" s="1" t="s">
        <v>1086</v>
      </c>
      <c r="Q78" s="1" t="s">
        <v>1087</v>
      </c>
      <c r="R78" s="1" t="s">
        <v>1534</v>
      </c>
      <c r="S78" s="1" t="s">
        <v>1089</v>
      </c>
      <c r="T78" s="1" t="s">
        <v>1090</v>
      </c>
      <c r="U78" s="1" t="s">
        <v>1091</v>
      </c>
      <c r="V78" s="1" t="s">
        <v>1099</v>
      </c>
    </row>
    <row r="79" s="1" customFormat="1" spans="1:22">
      <c r="A79" s="3">
        <v>999224494374892</v>
      </c>
      <c r="B79" s="1" t="s">
        <v>1529</v>
      </c>
      <c r="C79" s="1" t="s">
        <v>1535</v>
      </c>
      <c r="D79" s="1" t="s">
        <v>1536</v>
      </c>
      <c r="E79" s="1" t="s">
        <v>1537</v>
      </c>
      <c r="F79" s="1" t="s">
        <v>1377</v>
      </c>
      <c r="G79" s="1" t="s">
        <v>1080</v>
      </c>
      <c r="H79" s="1" t="s">
        <v>1081</v>
      </c>
      <c r="I79" s="1" t="s">
        <v>1538</v>
      </c>
      <c r="J79" s="1" t="s">
        <v>30</v>
      </c>
      <c r="K79" s="1" t="s">
        <v>1539</v>
      </c>
      <c r="L79" s="1" t="s">
        <v>1539</v>
      </c>
      <c r="M79" s="1" t="s">
        <v>1084</v>
      </c>
      <c r="N79" s="1" t="s">
        <v>1084</v>
      </c>
      <c r="O79" s="1" t="s">
        <v>1085</v>
      </c>
      <c r="P79" s="1" t="s">
        <v>1086</v>
      </c>
      <c r="Q79" s="1" t="s">
        <v>1087</v>
      </c>
      <c r="R79" s="1" t="s">
        <v>1540</v>
      </c>
      <c r="S79" s="1" t="s">
        <v>1089</v>
      </c>
      <c r="T79" s="1" t="s">
        <v>1090</v>
      </c>
      <c r="U79" s="1" t="s">
        <v>1091</v>
      </c>
      <c r="V79" s="1" t="s">
        <v>1214</v>
      </c>
    </row>
    <row r="80" s="1" customFormat="1" spans="1:22">
      <c r="A80" s="3">
        <v>999224576045349</v>
      </c>
      <c r="B80" s="1" t="s">
        <v>1282</v>
      </c>
      <c r="C80" s="1" t="s">
        <v>1541</v>
      </c>
      <c r="D80" s="1" t="s">
        <v>1542</v>
      </c>
      <c r="E80" s="1" t="s">
        <v>1543</v>
      </c>
      <c r="F80" s="1" t="s">
        <v>1282</v>
      </c>
      <c r="G80" s="1" t="s">
        <v>1080</v>
      </c>
      <c r="H80" s="1" t="s">
        <v>1081</v>
      </c>
      <c r="I80" s="1" t="s">
        <v>1544</v>
      </c>
      <c r="J80" s="1" t="s">
        <v>30</v>
      </c>
      <c r="K80" s="1" t="s">
        <v>1545</v>
      </c>
      <c r="L80" s="1" t="s">
        <v>1545</v>
      </c>
      <c r="M80" s="1" t="s">
        <v>1084</v>
      </c>
      <c r="N80" s="1" t="s">
        <v>1084</v>
      </c>
      <c r="O80" s="1" t="s">
        <v>1085</v>
      </c>
      <c r="P80" s="1" t="s">
        <v>1086</v>
      </c>
      <c r="Q80" s="1" t="s">
        <v>1087</v>
      </c>
      <c r="R80" s="1" t="s">
        <v>1546</v>
      </c>
      <c r="S80" s="1" t="s">
        <v>1089</v>
      </c>
      <c r="T80" s="1" t="s">
        <v>1090</v>
      </c>
      <c r="U80" s="1" t="s">
        <v>1091</v>
      </c>
      <c r="V80" s="1" t="s">
        <v>1124</v>
      </c>
    </row>
    <row r="81" s="1" customFormat="1" spans="1:22">
      <c r="A81" s="3">
        <v>999224478206552</v>
      </c>
      <c r="B81" s="1" t="s">
        <v>1529</v>
      </c>
      <c r="C81" s="1" t="s">
        <v>1547</v>
      </c>
      <c r="D81" s="1" t="s">
        <v>1405</v>
      </c>
      <c r="E81" s="1" t="s">
        <v>1548</v>
      </c>
      <c r="F81" s="1" t="s">
        <v>1076</v>
      </c>
      <c r="G81" s="1" t="s">
        <v>1080</v>
      </c>
      <c r="H81" s="1" t="s">
        <v>1081</v>
      </c>
      <c r="I81" s="1" t="s">
        <v>1549</v>
      </c>
      <c r="J81" s="1" t="s">
        <v>30</v>
      </c>
      <c r="K81" s="1" t="s">
        <v>1550</v>
      </c>
      <c r="L81" s="1" t="s">
        <v>1550</v>
      </c>
      <c r="M81" s="1" t="s">
        <v>1084</v>
      </c>
      <c r="N81" s="1" t="s">
        <v>1084</v>
      </c>
      <c r="O81" s="1" t="s">
        <v>1085</v>
      </c>
      <c r="P81" s="1" t="s">
        <v>1086</v>
      </c>
      <c r="Q81" s="1" t="s">
        <v>1087</v>
      </c>
      <c r="R81" s="1" t="s">
        <v>1551</v>
      </c>
      <c r="S81" s="1" t="s">
        <v>1089</v>
      </c>
      <c r="T81" s="1" t="s">
        <v>1090</v>
      </c>
      <c r="U81" s="1" t="s">
        <v>1091</v>
      </c>
      <c r="V81" s="1" t="s">
        <v>1410</v>
      </c>
    </row>
    <row r="82" s="1" customFormat="1" spans="1:22">
      <c r="A82" s="3">
        <v>999224514564212</v>
      </c>
      <c r="B82" s="1" t="s">
        <v>1493</v>
      </c>
      <c r="C82" s="1" t="s">
        <v>1552</v>
      </c>
      <c r="D82" s="1" t="s">
        <v>1553</v>
      </c>
      <c r="E82" s="1" t="s">
        <v>1554</v>
      </c>
      <c r="F82" s="1" t="s">
        <v>1493</v>
      </c>
      <c r="G82" s="1" t="s">
        <v>1080</v>
      </c>
      <c r="H82" s="1" t="s">
        <v>1081</v>
      </c>
      <c r="I82" s="1" t="s">
        <v>1555</v>
      </c>
      <c r="J82" s="1" t="s">
        <v>30</v>
      </c>
      <c r="K82" s="1" t="s">
        <v>1556</v>
      </c>
      <c r="L82" s="1" t="s">
        <v>1556</v>
      </c>
      <c r="M82" s="1" t="s">
        <v>1084</v>
      </c>
      <c r="N82" s="1" t="s">
        <v>1084</v>
      </c>
      <c r="O82" s="1" t="s">
        <v>1085</v>
      </c>
      <c r="P82" s="1" t="s">
        <v>1086</v>
      </c>
      <c r="Q82" s="1" t="s">
        <v>1087</v>
      </c>
      <c r="R82" s="1" t="s">
        <v>1557</v>
      </c>
      <c r="S82" s="1" t="s">
        <v>1089</v>
      </c>
      <c r="T82" s="1" t="s">
        <v>1090</v>
      </c>
      <c r="U82" s="1" t="s">
        <v>1091</v>
      </c>
      <c r="V82" s="1" t="s">
        <v>1558</v>
      </c>
    </row>
    <row r="83" s="1" customFormat="1" spans="1:22">
      <c r="A83" s="3">
        <v>999224477331030</v>
      </c>
      <c r="B83" s="1" t="s">
        <v>1529</v>
      </c>
      <c r="C83" s="1" t="s">
        <v>1559</v>
      </c>
      <c r="D83" s="1" t="s">
        <v>1560</v>
      </c>
      <c r="E83" s="1" t="s">
        <v>1561</v>
      </c>
      <c r="F83" s="1" t="s">
        <v>1377</v>
      </c>
      <c r="G83" s="1" t="s">
        <v>1080</v>
      </c>
      <c r="H83" s="1" t="s">
        <v>1081</v>
      </c>
      <c r="I83" s="1" t="s">
        <v>1562</v>
      </c>
      <c r="J83" s="1" t="s">
        <v>30</v>
      </c>
      <c r="K83" s="1" t="s">
        <v>1563</v>
      </c>
      <c r="L83" s="1" t="s">
        <v>1563</v>
      </c>
      <c r="M83" s="1" t="s">
        <v>1084</v>
      </c>
      <c r="N83" s="1" t="s">
        <v>1084</v>
      </c>
      <c r="O83" s="1" t="s">
        <v>1085</v>
      </c>
      <c r="P83" s="1" t="s">
        <v>1086</v>
      </c>
      <c r="Q83" s="1" t="s">
        <v>1087</v>
      </c>
      <c r="R83" s="1" t="s">
        <v>1564</v>
      </c>
      <c r="S83" s="1" t="s">
        <v>1089</v>
      </c>
      <c r="T83" s="1" t="s">
        <v>1090</v>
      </c>
      <c r="U83" s="1" t="s">
        <v>1091</v>
      </c>
      <c r="V83" s="1" t="s">
        <v>1124</v>
      </c>
    </row>
    <row r="84" s="1" customFormat="1" spans="1:22">
      <c r="A84" s="3">
        <v>999224486541197</v>
      </c>
      <c r="B84" s="1" t="s">
        <v>1529</v>
      </c>
      <c r="C84" s="1" t="s">
        <v>1565</v>
      </c>
      <c r="D84" s="1" t="s">
        <v>1566</v>
      </c>
      <c r="E84" s="1" t="s">
        <v>1567</v>
      </c>
      <c r="F84" s="1" t="s">
        <v>1076</v>
      </c>
      <c r="G84" s="1" t="s">
        <v>1080</v>
      </c>
      <c r="H84" s="1" t="s">
        <v>1081</v>
      </c>
      <c r="I84" s="1" t="s">
        <v>1568</v>
      </c>
      <c r="J84" s="1" t="s">
        <v>30</v>
      </c>
      <c r="K84" s="1" t="s">
        <v>1569</v>
      </c>
      <c r="L84" s="1" t="s">
        <v>1569</v>
      </c>
      <c r="M84" s="1" t="s">
        <v>1084</v>
      </c>
      <c r="N84" s="1" t="s">
        <v>1084</v>
      </c>
      <c r="O84" s="1" t="s">
        <v>1085</v>
      </c>
      <c r="P84" s="1" t="s">
        <v>1086</v>
      </c>
      <c r="Q84" s="1" t="s">
        <v>1087</v>
      </c>
      <c r="R84" s="1" t="s">
        <v>1570</v>
      </c>
      <c r="S84" s="1" t="s">
        <v>1089</v>
      </c>
      <c r="T84" s="1" t="s">
        <v>1090</v>
      </c>
      <c r="U84" s="1" t="s">
        <v>1091</v>
      </c>
      <c r="V84" s="1" t="s">
        <v>1571</v>
      </c>
    </row>
    <row r="85" s="1" customFormat="1" spans="1:22">
      <c r="A85" s="3">
        <v>999224477299578</v>
      </c>
      <c r="B85" s="1" t="s">
        <v>1529</v>
      </c>
      <c r="C85" s="1" t="s">
        <v>1572</v>
      </c>
      <c r="D85" s="1" t="s">
        <v>1573</v>
      </c>
      <c r="E85" s="1" t="s">
        <v>1574</v>
      </c>
      <c r="F85" s="1" t="s">
        <v>1282</v>
      </c>
      <c r="G85" s="1" t="s">
        <v>1080</v>
      </c>
      <c r="H85" s="1" t="s">
        <v>1081</v>
      </c>
      <c r="I85" s="1" t="s">
        <v>1575</v>
      </c>
      <c r="J85" s="1" t="s">
        <v>30</v>
      </c>
      <c r="K85" s="1" t="s">
        <v>1576</v>
      </c>
      <c r="L85" s="1" t="s">
        <v>1576</v>
      </c>
      <c r="M85" s="1" t="s">
        <v>1084</v>
      </c>
      <c r="N85" s="1" t="s">
        <v>1084</v>
      </c>
      <c r="O85" s="1" t="s">
        <v>1085</v>
      </c>
      <c r="P85" s="1" t="s">
        <v>1086</v>
      </c>
      <c r="Q85" s="1" t="s">
        <v>1087</v>
      </c>
      <c r="R85" s="1" t="s">
        <v>1577</v>
      </c>
      <c r="S85" s="1" t="s">
        <v>1089</v>
      </c>
      <c r="T85" s="1" t="s">
        <v>1090</v>
      </c>
      <c r="U85" s="1" t="s">
        <v>1091</v>
      </c>
      <c r="V85" s="1" t="s">
        <v>1142</v>
      </c>
    </row>
    <row r="86" s="1" customFormat="1" spans="1:22">
      <c r="A86" s="3">
        <v>999224477231935</v>
      </c>
      <c r="B86" s="1" t="s">
        <v>1529</v>
      </c>
      <c r="C86" s="1" t="s">
        <v>1578</v>
      </c>
      <c r="D86" s="1" t="s">
        <v>1197</v>
      </c>
      <c r="E86" s="1" t="s">
        <v>1579</v>
      </c>
      <c r="F86" s="1" t="s">
        <v>1441</v>
      </c>
      <c r="G86" s="1" t="s">
        <v>1080</v>
      </c>
      <c r="H86" s="1" t="s">
        <v>1081</v>
      </c>
      <c r="I86" s="1" t="s">
        <v>1580</v>
      </c>
      <c r="J86" s="1" t="s">
        <v>30</v>
      </c>
      <c r="K86" s="1" t="s">
        <v>1581</v>
      </c>
      <c r="L86" s="1" t="s">
        <v>1581</v>
      </c>
      <c r="M86" s="1" t="s">
        <v>1084</v>
      </c>
      <c r="N86" s="1" t="s">
        <v>1084</v>
      </c>
      <c r="O86" s="1" t="s">
        <v>1085</v>
      </c>
      <c r="P86" s="1" t="s">
        <v>1086</v>
      </c>
      <c r="Q86" s="1" t="s">
        <v>1087</v>
      </c>
      <c r="R86" s="1" t="s">
        <v>1582</v>
      </c>
      <c r="S86" s="1" t="s">
        <v>1089</v>
      </c>
      <c r="T86" s="1" t="s">
        <v>1090</v>
      </c>
      <c r="U86" s="1" t="s">
        <v>1189</v>
      </c>
      <c r="V86" s="1" t="s">
        <v>1099</v>
      </c>
    </row>
    <row r="87" s="1" customFormat="1" spans="1:22">
      <c r="A87" s="3">
        <v>999224474442064</v>
      </c>
      <c r="B87" s="1" t="s">
        <v>1583</v>
      </c>
      <c r="C87" s="1" t="s">
        <v>1584</v>
      </c>
      <c r="D87" s="1" t="s">
        <v>1585</v>
      </c>
      <c r="E87" s="1" t="s">
        <v>1586</v>
      </c>
      <c r="F87" s="1" t="s">
        <v>1377</v>
      </c>
      <c r="G87" s="1" t="s">
        <v>1080</v>
      </c>
      <c r="H87" s="1" t="s">
        <v>1081</v>
      </c>
      <c r="I87" s="1" t="s">
        <v>1587</v>
      </c>
      <c r="J87" s="1" t="s">
        <v>30</v>
      </c>
      <c r="K87" s="1" t="s">
        <v>1588</v>
      </c>
      <c r="L87" s="1" t="s">
        <v>1588</v>
      </c>
      <c r="M87" s="1" t="s">
        <v>1084</v>
      </c>
      <c r="N87" s="1" t="s">
        <v>1084</v>
      </c>
      <c r="O87" s="1" t="s">
        <v>1085</v>
      </c>
      <c r="P87" s="1" t="s">
        <v>1086</v>
      </c>
      <c r="Q87" s="1" t="s">
        <v>1087</v>
      </c>
      <c r="R87" s="1" t="s">
        <v>1589</v>
      </c>
      <c r="S87" s="1" t="s">
        <v>1089</v>
      </c>
      <c r="T87" s="1" t="s">
        <v>1090</v>
      </c>
      <c r="U87" s="1" t="s">
        <v>1091</v>
      </c>
      <c r="V87" s="1" t="s">
        <v>1214</v>
      </c>
    </row>
    <row r="88" s="1" customFormat="1" spans="1:22">
      <c r="A88" s="3">
        <v>999224469284273</v>
      </c>
      <c r="B88" s="1" t="s">
        <v>1583</v>
      </c>
      <c r="C88" s="1" t="s">
        <v>1590</v>
      </c>
      <c r="D88" s="1" t="s">
        <v>1591</v>
      </c>
      <c r="E88" s="1" t="s">
        <v>1592</v>
      </c>
      <c r="F88" s="1" t="s">
        <v>1282</v>
      </c>
      <c r="G88" s="1" t="s">
        <v>1080</v>
      </c>
      <c r="H88" s="1" t="s">
        <v>1081</v>
      </c>
      <c r="I88" s="1" t="s">
        <v>1593</v>
      </c>
      <c r="J88" s="1" t="s">
        <v>30</v>
      </c>
      <c r="K88" s="1" t="s">
        <v>1594</v>
      </c>
      <c r="L88" s="1" t="s">
        <v>1594</v>
      </c>
      <c r="M88" s="1" t="s">
        <v>1084</v>
      </c>
      <c r="N88" s="1" t="s">
        <v>1084</v>
      </c>
      <c r="O88" s="1" t="s">
        <v>1085</v>
      </c>
      <c r="P88" s="1" t="s">
        <v>1086</v>
      </c>
      <c r="Q88" s="1" t="s">
        <v>1087</v>
      </c>
      <c r="R88" s="1" t="s">
        <v>1595</v>
      </c>
      <c r="S88" s="1" t="s">
        <v>1089</v>
      </c>
      <c r="T88" s="1" t="s">
        <v>1090</v>
      </c>
      <c r="U88" s="1" t="s">
        <v>1091</v>
      </c>
      <c r="V88" s="1" t="s">
        <v>1214</v>
      </c>
    </row>
    <row r="89" s="1" customFormat="1" spans="1:22">
      <c r="A89" s="3">
        <v>999224468737756</v>
      </c>
      <c r="B89" s="1" t="s">
        <v>1583</v>
      </c>
      <c r="C89" s="1" t="s">
        <v>1596</v>
      </c>
      <c r="D89" s="1" t="s">
        <v>1597</v>
      </c>
      <c r="E89" s="1" t="s">
        <v>1598</v>
      </c>
      <c r="F89" s="1" t="s">
        <v>1282</v>
      </c>
      <c r="G89" s="1" t="s">
        <v>1080</v>
      </c>
      <c r="H89" s="1" t="s">
        <v>1081</v>
      </c>
      <c r="I89" s="1" t="s">
        <v>1599</v>
      </c>
      <c r="J89" s="1" t="s">
        <v>30</v>
      </c>
      <c r="K89" s="1" t="s">
        <v>1600</v>
      </c>
      <c r="L89" s="1" t="s">
        <v>1600</v>
      </c>
      <c r="M89" s="1" t="s">
        <v>1084</v>
      </c>
      <c r="N89" s="1" t="s">
        <v>1084</v>
      </c>
      <c r="O89" s="1" t="s">
        <v>1085</v>
      </c>
      <c r="P89" s="1" t="s">
        <v>1086</v>
      </c>
      <c r="Q89" s="1" t="s">
        <v>1087</v>
      </c>
      <c r="R89" s="1" t="s">
        <v>1601</v>
      </c>
      <c r="S89" s="1" t="s">
        <v>1089</v>
      </c>
      <c r="T89" s="1" t="s">
        <v>1090</v>
      </c>
      <c r="U89" s="1" t="s">
        <v>1091</v>
      </c>
      <c r="V89" s="1" t="s">
        <v>1124</v>
      </c>
    </row>
    <row r="90" s="1" customFormat="1" spans="1:22">
      <c r="A90" s="3">
        <v>999224468026598</v>
      </c>
      <c r="B90" s="1" t="s">
        <v>1583</v>
      </c>
      <c r="C90" s="1" t="s">
        <v>1602</v>
      </c>
      <c r="D90" s="1" t="s">
        <v>1566</v>
      </c>
      <c r="E90" s="1" t="s">
        <v>1603</v>
      </c>
      <c r="F90" s="1" t="s">
        <v>1076</v>
      </c>
      <c r="G90" s="1" t="s">
        <v>1080</v>
      </c>
      <c r="H90" s="1" t="s">
        <v>1081</v>
      </c>
      <c r="I90" s="1" t="s">
        <v>1604</v>
      </c>
      <c r="J90" s="1" t="s">
        <v>30</v>
      </c>
      <c r="K90" s="1" t="s">
        <v>1605</v>
      </c>
      <c r="L90" s="1" t="s">
        <v>1605</v>
      </c>
      <c r="M90" s="1" t="s">
        <v>1084</v>
      </c>
      <c r="N90" s="1" t="s">
        <v>1084</v>
      </c>
      <c r="O90" s="1" t="s">
        <v>1085</v>
      </c>
      <c r="P90" s="1" t="s">
        <v>1086</v>
      </c>
      <c r="Q90" s="1" t="s">
        <v>1087</v>
      </c>
      <c r="R90" s="1" t="s">
        <v>1606</v>
      </c>
      <c r="S90" s="1" t="s">
        <v>1089</v>
      </c>
      <c r="T90" s="1" t="s">
        <v>1090</v>
      </c>
      <c r="U90" s="1" t="s">
        <v>1091</v>
      </c>
      <c r="V90" s="1" t="s">
        <v>1571</v>
      </c>
    </row>
    <row r="91" s="1" customFormat="1" spans="1:22">
      <c r="A91" s="3">
        <v>999224465017906</v>
      </c>
      <c r="B91" s="1" t="s">
        <v>1583</v>
      </c>
      <c r="C91" s="1" t="s">
        <v>1607</v>
      </c>
      <c r="D91" s="1" t="s">
        <v>1566</v>
      </c>
      <c r="E91" s="1" t="s">
        <v>1608</v>
      </c>
      <c r="F91" s="1" t="s">
        <v>1076</v>
      </c>
      <c r="G91" s="1" t="s">
        <v>1080</v>
      </c>
      <c r="H91" s="1" t="s">
        <v>1081</v>
      </c>
      <c r="I91" s="1" t="s">
        <v>1604</v>
      </c>
      <c r="J91" s="1" t="s">
        <v>30</v>
      </c>
      <c r="K91" s="1" t="s">
        <v>1605</v>
      </c>
      <c r="L91" s="1" t="s">
        <v>1605</v>
      </c>
      <c r="M91" s="1" t="s">
        <v>1084</v>
      </c>
      <c r="N91" s="1" t="s">
        <v>1084</v>
      </c>
      <c r="O91" s="1" t="s">
        <v>1085</v>
      </c>
      <c r="P91" s="1" t="s">
        <v>1086</v>
      </c>
      <c r="Q91" s="1" t="s">
        <v>1087</v>
      </c>
      <c r="R91" s="1" t="s">
        <v>1609</v>
      </c>
      <c r="S91" s="1" t="s">
        <v>1089</v>
      </c>
      <c r="T91" s="1" t="s">
        <v>1090</v>
      </c>
      <c r="U91" s="1" t="s">
        <v>1091</v>
      </c>
      <c r="V91" s="1" t="s">
        <v>1571</v>
      </c>
    </row>
    <row r="92" s="1" customFormat="1" spans="1:22">
      <c r="A92" s="3">
        <v>999224464569957</v>
      </c>
      <c r="B92" s="1" t="s">
        <v>1583</v>
      </c>
      <c r="C92" s="1" t="s">
        <v>1610</v>
      </c>
      <c r="D92" s="1" t="s">
        <v>1611</v>
      </c>
      <c r="E92" s="1" t="s">
        <v>1612</v>
      </c>
      <c r="F92" s="1" t="s">
        <v>1076</v>
      </c>
      <c r="G92" s="1" t="s">
        <v>1080</v>
      </c>
      <c r="H92" s="1" t="s">
        <v>1081</v>
      </c>
      <c r="I92" s="1" t="s">
        <v>1613</v>
      </c>
      <c r="J92" s="1" t="s">
        <v>30</v>
      </c>
      <c r="K92" s="1" t="s">
        <v>1614</v>
      </c>
      <c r="L92" s="1" t="s">
        <v>1614</v>
      </c>
      <c r="M92" s="1" t="s">
        <v>1084</v>
      </c>
      <c r="N92" s="1" t="s">
        <v>1084</v>
      </c>
      <c r="O92" s="1" t="s">
        <v>1085</v>
      </c>
      <c r="P92" s="1" t="s">
        <v>1086</v>
      </c>
      <c r="Q92" s="1" t="s">
        <v>1087</v>
      </c>
      <c r="R92" s="1" t="s">
        <v>1615</v>
      </c>
      <c r="S92" s="1" t="s">
        <v>1089</v>
      </c>
      <c r="T92" s="1" t="s">
        <v>1090</v>
      </c>
      <c r="U92" s="1" t="s">
        <v>1091</v>
      </c>
      <c r="V92" s="1" t="s">
        <v>1214</v>
      </c>
    </row>
    <row r="93" s="1" customFormat="1" spans="1:22">
      <c r="A93" s="3">
        <v>999224464012417</v>
      </c>
      <c r="B93" s="1" t="s">
        <v>1583</v>
      </c>
      <c r="C93" s="1" t="s">
        <v>1616</v>
      </c>
      <c r="D93" s="1" t="s">
        <v>1617</v>
      </c>
      <c r="E93" s="1" t="s">
        <v>1618</v>
      </c>
      <c r="F93" s="1" t="s">
        <v>1076</v>
      </c>
      <c r="G93" s="1" t="s">
        <v>1080</v>
      </c>
      <c r="H93" s="1" t="s">
        <v>1081</v>
      </c>
      <c r="I93" s="1" t="s">
        <v>1619</v>
      </c>
      <c r="J93" s="1" t="s">
        <v>30</v>
      </c>
      <c r="K93" s="1" t="s">
        <v>1162</v>
      </c>
      <c r="L93" s="1" t="s">
        <v>1162</v>
      </c>
      <c r="M93" s="1" t="s">
        <v>1084</v>
      </c>
      <c r="N93" s="1" t="s">
        <v>1084</v>
      </c>
      <c r="O93" s="1" t="s">
        <v>1085</v>
      </c>
      <c r="P93" s="1" t="s">
        <v>1086</v>
      </c>
      <c r="Q93" s="1" t="s">
        <v>1087</v>
      </c>
      <c r="R93" s="1" t="s">
        <v>1620</v>
      </c>
      <c r="S93" s="1" t="s">
        <v>1089</v>
      </c>
      <c r="T93" s="1" t="s">
        <v>1090</v>
      </c>
      <c r="U93" s="1" t="s">
        <v>1091</v>
      </c>
      <c r="V93" s="1" t="s">
        <v>1099</v>
      </c>
    </row>
    <row r="94" s="1" customFormat="1" spans="1:22">
      <c r="A94" s="3">
        <v>999224450747144</v>
      </c>
      <c r="B94" s="1" t="s">
        <v>1621</v>
      </c>
      <c r="C94" s="1" t="s">
        <v>1622</v>
      </c>
      <c r="D94" s="1" t="s">
        <v>1623</v>
      </c>
      <c r="E94" s="1" t="s">
        <v>1624</v>
      </c>
      <c r="F94" s="1" t="s">
        <v>1282</v>
      </c>
      <c r="G94" s="1" t="s">
        <v>1080</v>
      </c>
      <c r="H94" s="1" t="s">
        <v>1081</v>
      </c>
      <c r="I94" s="1" t="s">
        <v>1625</v>
      </c>
      <c r="J94" s="1" t="s">
        <v>30</v>
      </c>
      <c r="K94" s="1" t="s">
        <v>1626</v>
      </c>
      <c r="L94" s="1" t="s">
        <v>1626</v>
      </c>
      <c r="M94" s="1" t="s">
        <v>1084</v>
      </c>
      <c r="N94" s="1" t="s">
        <v>1084</v>
      </c>
      <c r="O94" s="1" t="s">
        <v>1085</v>
      </c>
      <c r="P94" s="1" t="s">
        <v>1086</v>
      </c>
      <c r="Q94" s="1" t="s">
        <v>1087</v>
      </c>
      <c r="R94" s="1" t="s">
        <v>1627</v>
      </c>
      <c r="S94" s="1" t="s">
        <v>1089</v>
      </c>
      <c r="T94" s="1" t="s">
        <v>1090</v>
      </c>
      <c r="U94" s="1" t="s">
        <v>1091</v>
      </c>
      <c r="V94" s="1" t="s">
        <v>1099</v>
      </c>
    </row>
    <row r="95" s="1" customFormat="1" spans="1:22">
      <c r="A95" s="3">
        <v>999224449984060</v>
      </c>
      <c r="B95" s="1" t="s">
        <v>1621</v>
      </c>
      <c r="C95" s="1" t="s">
        <v>1628</v>
      </c>
      <c r="D95" s="1" t="s">
        <v>1566</v>
      </c>
      <c r="E95" s="1" t="s">
        <v>1629</v>
      </c>
      <c r="F95" s="1" t="s">
        <v>1282</v>
      </c>
      <c r="G95" s="1" t="s">
        <v>1080</v>
      </c>
      <c r="H95" s="1" t="s">
        <v>1081</v>
      </c>
      <c r="I95" s="1" t="s">
        <v>1630</v>
      </c>
      <c r="J95" s="1" t="s">
        <v>30</v>
      </c>
      <c r="K95" s="1" t="s">
        <v>1631</v>
      </c>
      <c r="L95" s="1" t="s">
        <v>1631</v>
      </c>
      <c r="M95" s="1" t="s">
        <v>1084</v>
      </c>
      <c r="N95" s="1" t="s">
        <v>1084</v>
      </c>
      <c r="O95" s="1" t="s">
        <v>1085</v>
      </c>
      <c r="P95" s="1" t="s">
        <v>1086</v>
      </c>
      <c r="Q95" s="1" t="s">
        <v>1087</v>
      </c>
      <c r="R95" s="1" t="s">
        <v>1632</v>
      </c>
      <c r="S95" s="1" t="s">
        <v>1089</v>
      </c>
      <c r="T95" s="1" t="s">
        <v>1090</v>
      </c>
      <c r="U95" s="1" t="s">
        <v>1091</v>
      </c>
      <c r="V95" s="1" t="s">
        <v>1571</v>
      </c>
    </row>
    <row r="96" s="1" customFormat="1" spans="1:22">
      <c r="A96" s="3">
        <v>999224449140940</v>
      </c>
      <c r="B96" s="1" t="s">
        <v>1621</v>
      </c>
      <c r="C96" s="1" t="s">
        <v>1633</v>
      </c>
      <c r="D96" s="1" t="s">
        <v>1634</v>
      </c>
      <c r="E96" s="1" t="s">
        <v>1635</v>
      </c>
      <c r="F96" s="1" t="s">
        <v>1282</v>
      </c>
      <c r="G96" s="1" t="s">
        <v>1080</v>
      </c>
      <c r="H96" s="1" t="s">
        <v>1081</v>
      </c>
      <c r="I96" s="1" t="s">
        <v>1636</v>
      </c>
      <c r="J96" s="1" t="s">
        <v>30</v>
      </c>
      <c r="K96" s="1" t="s">
        <v>1637</v>
      </c>
      <c r="L96" s="1" t="s">
        <v>1637</v>
      </c>
      <c r="M96" s="1" t="s">
        <v>1084</v>
      </c>
      <c r="N96" s="1" t="s">
        <v>1084</v>
      </c>
      <c r="O96" s="1" t="s">
        <v>1085</v>
      </c>
      <c r="P96" s="1" t="s">
        <v>1086</v>
      </c>
      <c r="Q96" s="1" t="s">
        <v>1087</v>
      </c>
      <c r="R96" s="1" t="s">
        <v>1638</v>
      </c>
      <c r="S96" s="1" t="s">
        <v>1089</v>
      </c>
      <c r="T96" s="1" t="s">
        <v>1090</v>
      </c>
      <c r="U96" s="1" t="s">
        <v>1189</v>
      </c>
      <c r="V96" s="1" t="s">
        <v>1410</v>
      </c>
    </row>
    <row r="97" s="1" customFormat="1" spans="1:22">
      <c r="A97" s="3">
        <v>999224447150381</v>
      </c>
      <c r="B97" s="1" t="s">
        <v>1639</v>
      </c>
      <c r="C97" s="1" t="s">
        <v>1640</v>
      </c>
      <c r="D97" s="1" t="s">
        <v>1641</v>
      </c>
      <c r="E97" s="1" t="s">
        <v>1642</v>
      </c>
      <c r="F97" s="1" t="s">
        <v>1282</v>
      </c>
      <c r="G97" s="1" t="s">
        <v>1080</v>
      </c>
      <c r="H97" s="1" t="s">
        <v>1081</v>
      </c>
      <c r="I97" s="1" t="s">
        <v>1643</v>
      </c>
      <c r="J97" s="1" t="s">
        <v>30</v>
      </c>
      <c r="K97" s="1" t="s">
        <v>1644</v>
      </c>
      <c r="L97" s="1" t="s">
        <v>1644</v>
      </c>
      <c r="M97" s="1" t="s">
        <v>1084</v>
      </c>
      <c r="N97" s="1" t="s">
        <v>1084</v>
      </c>
      <c r="O97" s="1" t="s">
        <v>1085</v>
      </c>
      <c r="P97" s="1" t="s">
        <v>1086</v>
      </c>
      <c r="Q97" s="1" t="s">
        <v>1087</v>
      </c>
      <c r="R97" s="1" t="s">
        <v>1645</v>
      </c>
      <c r="S97" s="1" t="s">
        <v>1089</v>
      </c>
      <c r="T97" s="1" t="s">
        <v>1090</v>
      </c>
      <c r="U97" s="1" t="s">
        <v>1091</v>
      </c>
      <c r="V97" s="1" t="s">
        <v>1099</v>
      </c>
    </row>
    <row r="98" s="1" customFormat="1" spans="1:22">
      <c r="A98" s="3">
        <v>999224445606540</v>
      </c>
      <c r="B98" s="1" t="s">
        <v>1639</v>
      </c>
      <c r="C98" s="1" t="s">
        <v>1646</v>
      </c>
      <c r="D98" s="1" t="s">
        <v>1647</v>
      </c>
      <c r="E98" s="1" t="s">
        <v>1648</v>
      </c>
      <c r="F98" s="1" t="s">
        <v>1076</v>
      </c>
      <c r="G98" s="1" t="s">
        <v>1080</v>
      </c>
      <c r="H98" s="1" t="s">
        <v>1081</v>
      </c>
      <c r="I98" s="1" t="s">
        <v>1649</v>
      </c>
      <c r="J98" s="1" t="s">
        <v>30</v>
      </c>
      <c r="K98" s="1" t="s">
        <v>1650</v>
      </c>
      <c r="L98" s="1" t="s">
        <v>1650</v>
      </c>
      <c r="M98" s="1" t="s">
        <v>1084</v>
      </c>
      <c r="N98" s="1" t="s">
        <v>1084</v>
      </c>
      <c r="O98" s="1" t="s">
        <v>1085</v>
      </c>
      <c r="P98" s="1" t="s">
        <v>1086</v>
      </c>
      <c r="Q98" s="1" t="s">
        <v>1087</v>
      </c>
      <c r="R98" s="1" t="s">
        <v>1651</v>
      </c>
      <c r="S98" s="1" t="s">
        <v>1089</v>
      </c>
      <c r="T98" s="1" t="s">
        <v>1090</v>
      </c>
      <c r="U98" s="1" t="s">
        <v>1091</v>
      </c>
      <c r="V98" s="1" t="s">
        <v>1099</v>
      </c>
    </row>
    <row r="99" s="1" customFormat="1" spans="1:22">
      <c r="A99" s="3">
        <v>999224444937038</v>
      </c>
      <c r="B99" s="1" t="s">
        <v>1639</v>
      </c>
      <c r="C99" s="1" t="s">
        <v>1652</v>
      </c>
      <c r="D99" s="1" t="s">
        <v>1653</v>
      </c>
      <c r="E99" s="1" t="s">
        <v>1654</v>
      </c>
      <c r="F99" s="1" t="s">
        <v>1441</v>
      </c>
      <c r="G99" s="1" t="s">
        <v>1080</v>
      </c>
      <c r="H99" s="1" t="s">
        <v>1081</v>
      </c>
      <c r="I99" s="1" t="s">
        <v>1655</v>
      </c>
      <c r="J99" s="1" t="s">
        <v>30</v>
      </c>
      <c r="K99" s="1" t="s">
        <v>1656</v>
      </c>
      <c r="L99" s="1" t="s">
        <v>1656</v>
      </c>
      <c r="M99" s="1" t="s">
        <v>1084</v>
      </c>
      <c r="N99" s="1" t="s">
        <v>1084</v>
      </c>
      <c r="O99" s="1" t="s">
        <v>1085</v>
      </c>
      <c r="P99" s="1" t="s">
        <v>1086</v>
      </c>
      <c r="Q99" s="1" t="s">
        <v>1087</v>
      </c>
      <c r="R99" s="1" t="s">
        <v>1657</v>
      </c>
      <c r="S99" s="1" t="s">
        <v>1089</v>
      </c>
      <c r="T99" s="1" t="s">
        <v>1090</v>
      </c>
      <c r="U99" s="1" t="s">
        <v>1091</v>
      </c>
      <c r="V99" s="1" t="s">
        <v>1658</v>
      </c>
    </row>
    <row r="100" s="1" customFormat="1" spans="1:22">
      <c r="A100" s="3">
        <v>999224442143364</v>
      </c>
      <c r="B100" s="1" t="s">
        <v>1639</v>
      </c>
      <c r="C100" s="1" t="s">
        <v>1659</v>
      </c>
      <c r="D100" s="1" t="s">
        <v>1591</v>
      </c>
      <c r="E100" s="1" t="s">
        <v>1660</v>
      </c>
      <c r="F100" s="1" t="s">
        <v>1282</v>
      </c>
      <c r="G100" s="1" t="s">
        <v>1080</v>
      </c>
      <c r="H100" s="1" t="s">
        <v>1081</v>
      </c>
      <c r="I100" s="1" t="s">
        <v>1661</v>
      </c>
      <c r="J100" s="1" t="s">
        <v>30</v>
      </c>
      <c r="K100" s="1" t="s">
        <v>1662</v>
      </c>
      <c r="L100" s="1" t="s">
        <v>1662</v>
      </c>
      <c r="M100" s="1" t="s">
        <v>1084</v>
      </c>
      <c r="N100" s="1" t="s">
        <v>1084</v>
      </c>
      <c r="O100" s="1" t="s">
        <v>1085</v>
      </c>
      <c r="P100" s="1" t="s">
        <v>1086</v>
      </c>
      <c r="Q100" s="1" t="s">
        <v>1087</v>
      </c>
      <c r="R100" s="1" t="s">
        <v>1663</v>
      </c>
      <c r="S100" s="1" t="s">
        <v>1089</v>
      </c>
      <c r="T100" s="1" t="s">
        <v>1090</v>
      </c>
      <c r="U100" s="1" t="s">
        <v>1091</v>
      </c>
      <c r="V100" s="1" t="s">
        <v>1214</v>
      </c>
    </row>
    <row r="101" s="1" customFormat="1" spans="1:22">
      <c r="A101" s="3">
        <v>999224442042054</v>
      </c>
      <c r="B101" s="1" t="s">
        <v>1639</v>
      </c>
      <c r="C101" s="1" t="s">
        <v>1664</v>
      </c>
      <c r="D101" s="1" t="s">
        <v>1591</v>
      </c>
      <c r="E101" s="1" t="s">
        <v>1660</v>
      </c>
      <c r="F101" s="1" t="s">
        <v>1282</v>
      </c>
      <c r="G101" s="1" t="s">
        <v>1080</v>
      </c>
      <c r="H101" s="1" t="s">
        <v>1081</v>
      </c>
      <c r="I101" s="1" t="s">
        <v>1665</v>
      </c>
      <c r="J101" s="1" t="s">
        <v>30</v>
      </c>
      <c r="K101" s="1" t="s">
        <v>1666</v>
      </c>
      <c r="L101" s="1" t="s">
        <v>1666</v>
      </c>
      <c r="M101" s="1" t="s">
        <v>1084</v>
      </c>
      <c r="N101" s="1" t="s">
        <v>1084</v>
      </c>
      <c r="O101" s="1" t="s">
        <v>1085</v>
      </c>
      <c r="P101" s="1" t="s">
        <v>1086</v>
      </c>
      <c r="Q101" s="1" t="s">
        <v>1087</v>
      </c>
      <c r="R101" s="1" t="s">
        <v>1667</v>
      </c>
      <c r="S101" s="1" t="s">
        <v>1089</v>
      </c>
      <c r="T101" s="1" t="s">
        <v>1090</v>
      </c>
      <c r="U101" s="1" t="s">
        <v>1091</v>
      </c>
      <c r="V101" s="1" t="s">
        <v>1214</v>
      </c>
    </row>
    <row r="102" s="1" customFormat="1" spans="1:22">
      <c r="A102" s="3">
        <v>999224441306911</v>
      </c>
      <c r="B102" s="1" t="s">
        <v>1639</v>
      </c>
      <c r="C102" s="1" t="s">
        <v>1668</v>
      </c>
      <c r="D102" s="1" t="s">
        <v>1500</v>
      </c>
      <c r="E102" s="1" t="s">
        <v>1669</v>
      </c>
      <c r="F102" s="1" t="s">
        <v>1441</v>
      </c>
      <c r="G102" s="1" t="s">
        <v>1080</v>
      </c>
      <c r="H102" s="1" t="s">
        <v>1081</v>
      </c>
      <c r="I102" s="1" t="s">
        <v>1670</v>
      </c>
      <c r="J102" s="1" t="s">
        <v>30</v>
      </c>
      <c r="K102" s="1" t="s">
        <v>1671</v>
      </c>
      <c r="L102" s="1" t="s">
        <v>1671</v>
      </c>
      <c r="M102" s="1" t="s">
        <v>1084</v>
      </c>
      <c r="N102" s="1" t="s">
        <v>1084</v>
      </c>
      <c r="O102" s="1" t="s">
        <v>1085</v>
      </c>
      <c r="P102" s="1" t="s">
        <v>1086</v>
      </c>
      <c r="Q102" s="1" t="s">
        <v>1087</v>
      </c>
      <c r="R102" s="1" t="s">
        <v>1672</v>
      </c>
      <c r="S102" s="1" t="s">
        <v>1089</v>
      </c>
      <c r="T102" s="1" t="s">
        <v>1090</v>
      </c>
      <c r="U102" s="1" t="s">
        <v>1091</v>
      </c>
      <c r="V102" s="1" t="s">
        <v>1099</v>
      </c>
    </row>
    <row r="103" s="1" customFormat="1" spans="1:22">
      <c r="A103" s="3">
        <v>999224429666188</v>
      </c>
      <c r="B103" s="1" t="s">
        <v>1639</v>
      </c>
      <c r="C103" s="1" t="s">
        <v>1673</v>
      </c>
      <c r="D103" s="1" t="s">
        <v>1674</v>
      </c>
      <c r="E103" s="1" t="s">
        <v>1675</v>
      </c>
      <c r="F103" s="1" t="s">
        <v>1282</v>
      </c>
      <c r="G103" s="1" t="s">
        <v>1080</v>
      </c>
      <c r="H103" s="1" t="s">
        <v>1081</v>
      </c>
      <c r="I103" s="1" t="s">
        <v>1676</v>
      </c>
      <c r="J103" s="1" t="s">
        <v>30</v>
      </c>
      <c r="K103" s="1" t="s">
        <v>1677</v>
      </c>
      <c r="L103" s="1" t="s">
        <v>1677</v>
      </c>
      <c r="M103" s="1" t="s">
        <v>1084</v>
      </c>
      <c r="N103" s="1" t="s">
        <v>1084</v>
      </c>
      <c r="O103" s="1" t="s">
        <v>1085</v>
      </c>
      <c r="P103" s="1" t="s">
        <v>1086</v>
      </c>
      <c r="Q103" s="1" t="s">
        <v>1087</v>
      </c>
      <c r="R103" s="1" t="s">
        <v>1678</v>
      </c>
      <c r="S103" s="1" t="s">
        <v>1089</v>
      </c>
      <c r="T103" s="1" t="s">
        <v>1090</v>
      </c>
      <c r="U103" s="1" t="s">
        <v>1091</v>
      </c>
      <c r="V103" s="1" t="s">
        <v>1099</v>
      </c>
    </row>
    <row r="104" s="1" customFormat="1" spans="1:22">
      <c r="A104" s="3">
        <v>999224428520176</v>
      </c>
      <c r="B104" s="1" t="s">
        <v>1679</v>
      </c>
      <c r="C104" s="1" t="s">
        <v>1680</v>
      </c>
      <c r="D104" s="1" t="s">
        <v>1681</v>
      </c>
      <c r="E104" s="1" t="s">
        <v>1682</v>
      </c>
      <c r="F104" s="1" t="s">
        <v>1076</v>
      </c>
      <c r="G104" s="1" t="s">
        <v>1080</v>
      </c>
      <c r="H104" s="1" t="s">
        <v>1081</v>
      </c>
      <c r="I104" s="1" t="s">
        <v>1683</v>
      </c>
      <c r="J104" s="1" t="s">
        <v>30</v>
      </c>
      <c r="K104" s="1" t="s">
        <v>1684</v>
      </c>
      <c r="L104" s="1" t="s">
        <v>1684</v>
      </c>
      <c r="M104" s="1" t="s">
        <v>1084</v>
      </c>
      <c r="N104" s="1" t="s">
        <v>1084</v>
      </c>
      <c r="O104" s="1" t="s">
        <v>1085</v>
      </c>
      <c r="P104" s="1" t="s">
        <v>1086</v>
      </c>
      <c r="Q104" s="1" t="s">
        <v>1087</v>
      </c>
      <c r="R104" s="1" t="s">
        <v>1685</v>
      </c>
      <c r="S104" s="1" t="s">
        <v>1089</v>
      </c>
      <c r="T104" s="1" t="s">
        <v>1090</v>
      </c>
      <c r="U104" s="1" t="s">
        <v>1091</v>
      </c>
      <c r="V104" s="1" t="s">
        <v>1142</v>
      </c>
    </row>
    <row r="105" s="1" customFormat="1" spans="1:22">
      <c r="A105" s="3">
        <v>999224426488833</v>
      </c>
      <c r="B105" s="1" t="s">
        <v>1679</v>
      </c>
      <c r="C105" s="1" t="s">
        <v>1686</v>
      </c>
      <c r="D105" s="1" t="s">
        <v>1500</v>
      </c>
      <c r="E105" s="1" t="s">
        <v>1687</v>
      </c>
      <c r="F105" s="1" t="s">
        <v>1282</v>
      </c>
      <c r="G105" s="1" t="s">
        <v>1080</v>
      </c>
      <c r="H105" s="1" t="s">
        <v>1081</v>
      </c>
      <c r="I105" s="1" t="s">
        <v>1688</v>
      </c>
      <c r="J105" s="1" t="s">
        <v>30</v>
      </c>
      <c r="K105" s="1" t="s">
        <v>1689</v>
      </c>
      <c r="L105" s="1" t="s">
        <v>1689</v>
      </c>
      <c r="M105" s="1" t="s">
        <v>1084</v>
      </c>
      <c r="N105" s="1" t="s">
        <v>1084</v>
      </c>
      <c r="O105" s="1" t="s">
        <v>1085</v>
      </c>
      <c r="P105" s="1" t="s">
        <v>1086</v>
      </c>
      <c r="Q105" s="1" t="s">
        <v>1087</v>
      </c>
      <c r="R105" s="1" t="s">
        <v>1690</v>
      </c>
      <c r="S105" s="1" t="s">
        <v>1089</v>
      </c>
      <c r="T105" s="1" t="s">
        <v>1090</v>
      </c>
      <c r="U105" s="1" t="s">
        <v>1091</v>
      </c>
      <c r="V105" s="1" t="s">
        <v>1099</v>
      </c>
    </row>
    <row r="106" s="1" customFormat="1" spans="1:22">
      <c r="A106" s="3">
        <v>999224424657377</v>
      </c>
      <c r="B106" s="1" t="s">
        <v>1679</v>
      </c>
      <c r="C106" s="1" t="s">
        <v>1691</v>
      </c>
      <c r="D106" s="1" t="s">
        <v>1692</v>
      </c>
      <c r="E106" s="1" t="s">
        <v>1693</v>
      </c>
      <c r="F106" s="1" t="s">
        <v>1076</v>
      </c>
      <c r="G106" s="1" t="s">
        <v>1080</v>
      </c>
      <c r="H106" s="1" t="s">
        <v>1081</v>
      </c>
      <c r="I106" s="1" t="s">
        <v>1694</v>
      </c>
      <c r="J106" s="1" t="s">
        <v>30</v>
      </c>
      <c r="K106" s="1" t="s">
        <v>1695</v>
      </c>
      <c r="L106" s="1" t="s">
        <v>1695</v>
      </c>
      <c r="M106" s="1" t="s">
        <v>1084</v>
      </c>
      <c r="N106" s="1" t="s">
        <v>1084</v>
      </c>
      <c r="O106" s="1" t="s">
        <v>1085</v>
      </c>
      <c r="P106" s="1" t="s">
        <v>1086</v>
      </c>
      <c r="Q106" s="1" t="s">
        <v>1087</v>
      </c>
      <c r="R106" s="1" t="s">
        <v>1696</v>
      </c>
      <c r="S106" s="1" t="s">
        <v>1089</v>
      </c>
      <c r="T106" s="1" t="s">
        <v>1090</v>
      </c>
      <c r="U106" s="1" t="s">
        <v>1091</v>
      </c>
      <c r="V106" s="1" t="s">
        <v>1697</v>
      </c>
    </row>
    <row r="107" s="1" customFormat="1" spans="1:22">
      <c r="A107" s="3">
        <v>999224424423868</v>
      </c>
      <c r="B107" s="1" t="s">
        <v>1679</v>
      </c>
      <c r="C107" s="1" t="s">
        <v>1698</v>
      </c>
      <c r="D107" s="1" t="s">
        <v>1699</v>
      </c>
      <c r="E107" s="1" t="s">
        <v>1700</v>
      </c>
      <c r="F107" s="1" t="s">
        <v>1076</v>
      </c>
      <c r="G107" s="1" t="s">
        <v>1080</v>
      </c>
      <c r="H107" s="1" t="s">
        <v>1081</v>
      </c>
      <c r="I107" s="1" t="s">
        <v>1701</v>
      </c>
      <c r="J107" s="1" t="s">
        <v>30</v>
      </c>
      <c r="K107" s="1" t="s">
        <v>1702</v>
      </c>
      <c r="L107" s="1" t="s">
        <v>1702</v>
      </c>
      <c r="M107" s="1" t="s">
        <v>1084</v>
      </c>
      <c r="N107" s="1" t="s">
        <v>1084</v>
      </c>
      <c r="O107" s="1" t="s">
        <v>1085</v>
      </c>
      <c r="P107" s="1" t="s">
        <v>1086</v>
      </c>
      <c r="Q107" s="1" t="s">
        <v>1087</v>
      </c>
      <c r="R107" s="1" t="s">
        <v>1703</v>
      </c>
      <c r="S107" s="1" t="s">
        <v>1089</v>
      </c>
      <c r="T107" s="1" t="s">
        <v>1090</v>
      </c>
      <c r="U107" s="1" t="s">
        <v>1091</v>
      </c>
      <c r="V107" s="1" t="s">
        <v>1099</v>
      </c>
    </row>
    <row r="108" s="1" customFormat="1" spans="1:22">
      <c r="A108" s="3">
        <v>999224519072855</v>
      </c>
      <c r="B108" s="1" t="s">
        <v>1441</v>
      </c>
      <c r="C108" s="1" t="s">
        <v>1704</v>
      </c>
      <c r="D108" s="1" t="s">
        <v>1705</v>
      </c>
      <c r="E108" s="1" t="s">
        <v>1706</v>
      </c>
      <c r="F108" s="1" t="s">
        <v>1377</v>
      </c>
      <c r="G108" s="1" t="s">
        <v>1080</v>
      </c>
      <c r="H108" s="1" t="s">
        <v>1081</v>
      </c>
      <c r="I108" s="1" t="s">
        <v>1707</v>
      </c>
      <c r="J108" s="1" t="s">
        <v>30</v>
      </c>
      <c r="K108" s="1" t="s">
        <v>1708</v>
      </c>
      <c r="L108" s="1" t="s">
        <v>1708</v>
      </c>
      <c r="M108" s="1" t="s">
        <v>1084</v>
      </c>
      <c r="N108" s="1" t="s">
        <v>1084</v>
      </c>
      <c r="O108" s="1" t="s">
        <v>1085</v>
      </c>
      <c r="P108" s="1" t="s">
        <v>1086</v>
      </c>
      <c r="Q108" s="1" t="s">
        <v>1087</v>
      </c>
      <c r="R108" s="1" t="s">
        <v>1709</v>
      </c>
      <c r="S108" s="1" t="s">
        <v>1089</v>
      </c>
      <c r="T108" s="1" t="s">
        <v>1090</v>
      </c>
      <c r="U108" s="1" t="s">
        <v>1091</v>
      </c>
      <c r="V108" s="1" t="s">
        <v>1124</v>
      </c>
    </row>
    <row r="109" s="1" customFormat="1" spans="1:22">
      <c r="A109" s="3">
        <v>999224414544329</v>
      </c>
      <c r="B109" s="1" t="s">
        <v>1679</v>
      </c>
      <c r="C109" s="1" t="s">
        <v>1710</v>
      </c>
      <c r="D109" s="1" t="s">
        <v>1641</v>
      </c>
      <c r="E109" s="1" t="s">
        <v>1711</v>
      </c>
      <c r="F109" s="1" t="s">
        <v>1282</v>
      </c>
      <c r="G109" s="1" t="s">
        <v>1080</v>
      </c>
      <c r="H109" s="1" t="s">
        <v>1081</v>
      </c>
      <c r="I109" s="1" t="s">
        <v>1712</v>
      </c>
      <c r="J109" s="1" t="s">
        <v>30</v>
      </c>
      <c r="K109" s="1" t="s">
        <v>1713</v>
      </c>
      <c r="L109" s="1" t="s">
        <v>1713</v>
      </c>
      <c r="M109" s="1" t="s">
        <v>1084</v>
      </c>
      <c r="N109" s="1" t="s">
        <v>1084</v>
      </c>
      <c r="O109" s="1" t="s">
        <v>1085</v>
      </c>
      <c r="P109" s="1" t="s">
        <v>1086</v>
      </c>
      <c r="Q109" s="1" t="s">
        <v>1087</v>
      </c>
      <c r="R109" s="1" t="s">
        <v>1714</v>
      </c>
      <c r="S109" s="1" t="s">
        <v>1089</v>
      </c>
      <c r="T109" s="1" t="s">
        <v>1090</v>
      </c>
      <c r="U109" s="1" t="s">
        <v>1091</v>
      </c>
      <c r="V109" s="1" t="s">
        <v>1099</v>
      </c>
    </row>
    <row r="110" s="1" customFormat="1" spans="1:22">
      <c r="A110" s="3">
        <v>999224413160832</v>
      </c>
      <c r="B110" s="1" t="s">
        <v>1679</v>
      </c>
      <c r="C110" s="1" t="s">
        <v>1715</v>
      </c>
      <c r="D110" s="1" t="s">
        <v>1716</v>
      </c>
      <c r="E110" s="1" t="s">
        <v>1717</v>
      </c>
      <c r="F110" s="1" t="s">
        <v>1282</v>
      </c>
      <c r="G110" s="1" t="s">
        <v>1080</v>
      </c>
      <c r="H110" s="1" t="s">
        <v>1081</v>
      </c>
      <c r="I110" s="1" t="s">
        <v>1718</v>
      </c>
      <c r="J110" s="1" t="s">
        <v>30</v>
      </c>
      <c r="K110" s="1" t="s">
        <v>1719</v>
      </c>
      <c r="L110" s="1" t="s">
        <v>1719</v>
      </c>
      <c r="M110" s="1" t="s">
        <v>1084</v>
      </c>
      <c r="N110" s="1" t="s">
        <v>1084</v>
      </c>
      <c r="O110" s="1" t="s">
        <v>1085</v>
      </c>
      <c r="P110" s="1" t="s">
        <v>1086</v>
      </c>
      <c r="Q110" s="1" t="s">
        <v>1087</v>
      </c>
      <c r="R110" s="1" t="s">
        <v>1720</v>
      </c>
      <c r="S110" s="1" t="s">
        <v>1089</v>
      </c>
      <c r="T110" s="1" t="s">
        <v>1090</v>
      </c>
      <c r="U110" s="1" t="s">
        <v>1091</v>
      </c>
      <c r="V110" s="1" t="s">
        <v>1214</v>
      </c>
    </row>
    <row r="111" s="1" customFormat="1" spans="1:22">
      <c r="A111" s="3">
        <v>999224477329366</v>
      </c>
      <c r="B111" s="1" t="s">
        <v>1529</v>
      </c>
      <c r="C111" s="1" t="s">
        <v>1721</v>
      </c>
      <c r="D111" s="1" t="s">
        <v>1722</v>
      </c>
      <c r="E111" s="1" t="s">
        <v>1723</v>
      </c>
      <c r="F111" s="1" t="s">
        <v>1493</v>
      </c>
      <c r="G111" s="1" t="s">
        <v>1080</v>
      </c>
      <c r="H111" s="1" t="s">
        <v>1081</v>
      </c>
      <c r="I111" s="1" t="s">
        <v>1724</v>
      </c>
      <c r="J111" s="1" t="s">
        <v>30</v>
      </c>
      <c r="K111" s="1" t="s">
        <v>1725</v>
      </c>
      <c r="L111" s="1" t="s">
        <v>1725</v>
      </c>
      <c r="M111" s="1" t="s">
        <v>1084</v>
      </c>
      <c r="N111" s="1" t="s">
        <v>1084</v>
      </c>
      <c r="O111" s="1" t="s">
        <v>1085</v>
      </c>
      <c r="P111" s="1" t="s">
        <v>1086</v>
      </c>
      <c r="Q111" s="1" t="s">
        <v>1087</v>
      </c>
      <c r="R111" s="1" t="s">
        <v>1726</v>
      </c>
      <c r="S111" s="1" t="s">
        <v>1089</v>
      </c>
      <c r="T111" s="1" t="s">
        <v>1090</v>
      </c>
      <c r="U111" s="1" t="s">
        <v>1091</v>
      </c>
      <c r="V111" s="1" t="s">
        <v>1124</v>
      </c>
    </row>
    <row r="112" s="1" customFormat="1" spans="1:22">
      <c r="A112" s="3">
        <v>999224409090530</v>
      </c>
      <c r="B112" s="1" t="s">
        <v>1727</v>
      </c>
      <c r="C112" s="1" t="s">
        <v>1728</v>
      </c>
      <c r="D112" s="1" t="s">
        <v>1290</v>
      </c>
      <c r="E112" s="1" t="s">
        <v>1729</v>
      </c>
      <c r="F112" s="1" t="s">
        <v>1076</v>
      </c>
      <c r="G112" s="1" t="s">
        <v>1080</v>
      </c>
      <c r="H112" s="1" t="s">
        <v>1081</v>
      </c>
      <c r="I112" s="1" t="s">
        <v>1730</v>
      </c>
      <c r="J112" s="1" t="s">
        <v>30</v>
      </c>
      <c r="K112" s="1" t="s">
        <v>1731</v>
      </c>
      <c r="L112" s="1" t="s">
        <v>1731</v>
      </c>
      <c r="M112" s="1" t="s">
        <v>1084</v>
      </c>
      <c r="N112" s="1" t="s">
        <v>1084</v>
      </c>
      <c r="O112" s="1" t="s">
        <v>1085</v>
      </c>
      <c r="P112" s="1" t="s">
        <v>1086</v>
      </c>
      <c r="Q112" s="1" t="s">
        <v>1087</v>
      </c>
      <c r="R112" s="1" t="s">
        <v>1732</v>
      </c>
      <c r="S112" s="1" t="s">
        <v>1089</v>
      </c>
      <c r="T112" s="1" t="s">
        <v>1090</v>
      </c>
      <c r="U112" s="1" t="s">
        <v>1091</v>
      </c>
      <c r="V112" s="1" t="s">
        <v>1214</v>
      </c>
    </row>
    <row r="113" s="1" customFormat="1" spans="1:22">
      <c r="A113" s="3">
        <v>999224424137731</v>
      </c>
      <c r="B113" s="1" t="s">
        <v>1679</v>
      </c>
      <c r="C113" s="1" t="s">
        <v>1733</v>
      </c>
      <c r="D113" s="1" t="s">
        <v>1734</v>
      </c>
      <c r="E113" s="1" t="s">
        <v>1735</v>
      </c>
      <c r="F113" s="1" t="s">
        <v>1076</v>
      </c>
      <c r="G113" s="1" t="s">
        <v>1080</v>
      </c>
      <c r="H113" s="1" t="s">
        <v>1081</v>
      </c>
      <c r="I113" s="1" t="s">
        <v>1736</v>
      </c>
      <c r="J113" s="1" t="s">
        <v>30</v>
      </c>
      <c r="K113" s="1" t="s">
        <v>1737</v>
      </c>
      <c r="L113" s="1" t="s">
        <v>1737</v>
      </c>
      <c r="M113" s="1" t="s">
        <v>1084</v>
      </c>
      <c r="N113" s="1" t="s">
        <v>1084</v>
      </c>
      <c r="O113" s="1" t="s">
        <v>1085</v>
      </c>
      <c r="P113" s="1" t="s">
        <v>1086</v>
      </c>
      <c r="Q113" s="1" t="s">
        <v>1087</v>
      </c>
      <c r="R113" s="1" t="s">
        <v>1738</v>
      </c>
      <c r="S113" s="1" t="s">
        <v>1089</v>
      </c>
      <c r="T113" s="1" t="s">
        <v>1090</v>
      </c>
      <c r="U113" s="1" t="s">
        <v>1091</v>
      </c>
      <c r="V113" s="1" t="s">
        <v>1240</v>
      </c>
    </row>
    <row r="114" s="1" customFormat="1" spans="1:22">
      <c r="A114" s="3">
        <v>999224477489873</v>
      </c>
      <c r="B114" s="1" t="s">
        <v>1529</v>
      </c>
      <c r="C114" s="1" t="s">
        <v>1739</v>
      </c>
      <c r="D114" s="1" t="s">
        <v>1740</v>
      </c>
      <c r="E114" s="1" t="s">
        <v>1741</v>
      </c>
      <c r="F114" s="1" t="s">
        <v>1076</v>
      </c>
      <c r="G114" s="1" t="s">
        <v>1080</v>
      </c>
      <c r="H114" s="1" t="s">
        <v>1081</v>
      </c>
      <c r="I114" s="1" t="s">
        <v>1742</v>
      </c>
      <c r="J114" s="1" t="s">
        <v>30</v>
      </c>
      <c r="K114" s="1" t="s">
        <v>1743</v>
      </c>
      <c r="L114" s="1" t="s">
        <v>1743</v>
      </c>
      <c r="M114" s="1" t="s">
        <v>1084</v>
      </c>
      <c r="N114" s="1" t="s">
        <v>1084</v>
      </c>
      <c r="O114" s="1" t="s">
        <v>1085</v>
      </c>
      <c r="P114" s="1" t="s">
        <v>1086</v>
      </c>
      <c r="Q114" s="1" t="s">
        <v>1087</v>
      </c>
      <c r="R114" s="1" t="s">
        <v>1744</v>
      </c>
      <c r="S114" s="1" t="s">
        <v>1089</v>
      </c>
      <c r="T114" s="1" t="s">
        <v>1090</v>
      </c>
      <c r="U114" s="1" t="s">
        <v>1091</v>
      </c>
      <c r="V114" s="1" t="s">
        <v>1429</v>
      </c>
    </row>
    <row r="115" s="1" customFormat="1" spans="1:22">
      <c r="A115" s="3">
        <v>999224393622416</v>
      </c>
      <c r="B115" s="1" t="s">
        <v>1727</v>
      </c>
      <c r="C115" s="1" t="s">
        <v>1745</v>
      </c>
      <c r="D115" s="1" t="s">
        <v>1746</v>
      </c>
      <c r="E115" s="1" t="s">
        <v>1747</v>
      </c>
      <c r="F115" s="1" t="s">
        <v>1076</v>
      </c>
      <c r="G115" s="1" t="s">
        <v>1080</v>
      </c>
      <c r="H115" s="1" t="s">
        <v>1081</v>
      </c>
      <c r="I115" s="1" t="s">
        <v>1748</v>
      </c>
      <c r="J115" s="1" t="s">
        <v>30</v>
      </c>
      <c r="K115" s="1" t="s">
        <v>1749</v>
      </c>
      <c r="L115" s="1" t="s">
        <v>1749</v>
      </c>
      <c r="M115" s="1" t="s">
        <v>1084</v>
      </c>
      <c r="N115" s="1" t="s">
        <v>1084</v>
      </c>
      <c r="O115" s="1" t="s">
        <v>1085</v>
      </c>
      <c r="P115" s="1" t="s">
        <v>1086</v>
      </c>
      <c r="Q115" s="1" t="s">
        <v>1087</v>
      </c>
      <c r="R115" s="1" t="s">
        <v>1750</v>
      </c>
      <c r="S115" s="1" t="s">
        <v>1089</v>
      </c>
      <c r="T115" s="1" t="s">
        <v>1090</v>
      </c>
      <c r="U115" s="1" t="s">
        <v>1091</v>
      </c>
      <c r="V115" s="1" t="s">
        <v>1751</v>
      </c>
    </row>
    <row r="116" s="1" customFormat="1" spans="1:22">
      <c r="A116" s="3">
        <v>999224393073789</v>
      </c>
      <c r="B116" s="1" t="s">
        <v>1727</v>
      </c>
      <c r="C116" s="1" t="s">
        <v>1752</v>
      </c>
      <c r="D116" s="1" t="s">
        <v>1753</v>
      </c>
      <c r="E116" s="1" t="s">
        <v>1754</v>
      </c>
      <c r="F116" s="1" t="s">
        <v>1076</v>
      </c>
      <c r="G116" s="1" t="s">
        <v>1080</v>
      </c>
      <c r="H116" s="1" t="s">
        <v>1081</v>
      </c>
      <c r="I116" s="1" t="s">
        <v>1755</v>
      </c>
      <c r="J116" s="1" t="s">
        <v>30</v>
      </c>
      <c r="K116" s="1" t="s">
        <v>1756</v>
      </c>
      <c r="L116" s="1" t="s">
        <v>1756</v>
      </c>
      <c r="M116" s="1" t="s">
        <v>1084</v>
      </c>
      <c r="N116" s="1" t="s">
        <v>1084</v>
      </c>
      <c r="O116" s="1" t="s">
        <v>1085</v>
      </c>
      <c r="P116" s="1" t="s">
        <v>1086</v>
      </c>
      <c r="Q116" s="1" t="s">
        <v>1087</v>
      </c>
      <c r="R116" s="1" t="s">
        <v>1757</v>
      </c>
      <c r="S116" s="1" t="s">
        <v>1089</v>
      </c>
      <c r="T116" s="1" t="s">
        <v>1090</v>
      </c>
      <c r="U116" s="1" t="s">
        <v>1091</v>
      </c>
      <c r="V116" s="1" t="s">
        <v>1266</v>
      </c>
    </row>
    <row r="117" s="1" customFormat="1" spans="1:22">
      <c r="A117" s="3">
        <v>999224408101804</v>
      </c>
      <c r="B117" s="1" t="s">
        <v>1727</v>
      </c>
      <c r="C117" s="1" t="s">
        <v>1758</v>
      </c>
      <c r="D117" s="1" t="s">
        <v>1746</v>
      </c>
      <c r="E117" s="1" t="s">
        <v>1759</v>
      </c>
      <c r="F117" s="1" t="s">
        <v>1076</v>
      </c>
      <c r="G117" s="1" t="s">
        <v>1080</v>
      </c>
      <c r="H117" s="1" t="s">
        <v>1081</v>
      </c>
      <c r="I117" s="1" t="s">
        <v>1748</v>
      </c>
      <c r="J117" s="1" t="s">
        <v>30</v>
      </c>
      <c r="K117" s="1" t="s">
        <v>1749</v>
      </c>
      <c r="L117" s="1" t="s">
        <v>1749</v>
      </c>
      <c r="M117" s="1" t="s">
        <v>1084</v>
      </c>
      <c r="N117" s="1" t="s">
        <v>1084</v>
      </c>
      <c r="O117" s="1" t="s">
        <v>1085</v>
      </c>
      <c r="P117" s="1" t="s">
        <v>1086</v>
      </c>
      <c r="Q117" s="1" t="s">
        <v>1087</v>
      </c>
      <c r="R117" s="1" t="s">
        <v>1760</v>
      </c>
      <c r="S117" s="1" t="s">
        <v>1089</v>
      </c>
      <c r="T117" s="1" t="s">
        <v>1090</v>
      </c>
      <c r="U117" s="1" t="s">
        <v>1091</v>
      </c>
      <c r="V117" s="1" t="s">
        <v>1751</v>
      </c>
    </row>
    <row r="118" s="1" customFormat="1" spans="1:22">
      <c r="A118" s="3">
        <v>999224400310914</v>
      </c>
      <c r="B118" s="1" t="s">
        <v>1727</v>
      </c>
      <c r="C118" s="1" t="s">
        <v>1761</v>
      </c>
      <c r="D118" s="1" t="s">
        <v>1762</v>
      </c>
      <c r="E118" s="1" t="s">
        <v>1763</v>
      </c>
      <c r="F118" s="1" t="s">
        <v>1076</v>
      </c>
      <c r="G118" s="1" t="s">
        <v>1080</v>
      </c>
      <c r="H118" s="1" t="s">
        <v>1081</v>
      </c>
      <c r="I118" s="1" t="s">
        <v>1514</v>
      </c>
      <c r="J118" s="1" t="s">
        <v>30</v>
      </c>
      <c r="K118" s="1" t="s">
        <v>1764</v>
      </c>
      <c r="L118" s="1" t="s">
        <v>1764</v>
      </c>
      <c r="M118" s="1" t="s">
        <v>1084</v>
      </c>
      <c r="N118" s="1" t="s">
        <v>1084</v>
      </c>
      <c r="O118" s="1" t="s">
        <v>1085</v>
      </c>
      <c r="P118" s="1" t="s">
        <v>1086</v>
      </c>
      <c r="Q118" s="1" t="s">
        <v>1087</v>
      </c>
      <c r="R118" s="1" t="s">
        <v>1765</v>
      </c>
      <c r="S118" s="1" t="s">
        <v>1089</v>
      </c>
      <c r="T118" s="1" t="s">
        <v>1090</v>
      </c>
      <c r="U118" s="1" t="s">
        <v>1091</v>
      </c>
      <c r="V118" s="1" t="s">
        <v>1766</v>
      </c>
    </row>
    <row r="119" s="1" customFormat="1" spans="1:22">
      <c r="A119" s="3">
        <v>999224391994732</v>
      </c>
      <c r="B119" s="1" t="s">
        <v>1767</v>
      </c>
      <c r="C119" s="1" t="s">
        <v>1768</v>
      </c>
      <c r="D119" s="1" t="s">
        <v>1591</v>
      </c>
      <c r="E119" s="1" t="s">
        <v>1769</v>
      </c>
      <c r="F119" s="1" t="s">
        <v>1076</v>
      </c>
      <c r="G119" s="1" t="s">
        <v>1080</v>
      </c>
      <c r="H119" s="1" t="s">
        <v>1081</v>
      </c>
      <c r="I119" s="1" t="s">
        <v>1770</v>
      </c>
      <c r="J119" s="1" t="s">
        <v>30</v>
      </c>
      <c r="K119" s="1" t="s">
        <v>1771</v>
      </c>
      <c r="L119" s="1" t="s">
        <v>1771</v>
      </c>
      <c r="M119" s="1" t="s">
        <v>1084</v>
      </c>
      <c r="N119" s="1" t="s">
        <v>1084</v>
      </c>
      <c r="O119" s="1" t="s">
        <v>1085</v>
      </c>
      <c r="P119" s="1" t="s">
        <v>1086</v>
      </c>
      <c r="Q119" s="1" t="s">
        <v>1087</v>
      </c>
      <c r="R119" s="1" t="s">
        <v>1772</v>
      </c>
      <c r="S119" s="1" t="s">
        <v>1089</v>
      </c>
      <c r="T119" s="1" t="s">
        <v>1090</v>
      </c>
      <c r="U119" s="1" t="s">
        <v>1091</v>
      </c>
      <c r="V119" s="1" t="s">
        <v>1214</v>
      </c>
    </row>
    <row r="120" s="1" customFormat="1" spans="1:22">
      <c r="A120" s="3">
        <v>999224412891875</v>
      </c>
      <c r="B120" s="1" t="s">
        <v>1679</v>
      </c>
      <c r="C120" s="1" t="s">
        <v>1773</v>
      </c>
      <c r="D120" s="1" t="s">
        <v>1774</v>
      </c>
      <c r="E120" s="1" t="s">
        <v>1775</v>
      </c>
      <c r="F120" s="1" t="s">
        <v>1441</v>
      </c>
      <c r="G120" s="1" t="s">
        <v>1080</v>
      </c>
      <c r="H120" s="1" t="s">
        <v>1081</v>
      </c>
      <c r="I120" s="1" t="s">
        <v>1776</v>
      </c>
      <c r="J120" s="1" t="s">
        <v>30</v>
      </c>
      <c r="K120" s="1" t="s">
        <v>1777</v>
      </c>
      <c r="L120" s="1" t="s">
        <v>1777</v>
      </c>
      <c r="M120" s="1" t="s">
        <v>1084</v>
      </c>
      <c r="N120" s="1" t="s">
        <v>1084</v>
      </c>
      <c r="O120" s="1" t="s">
        <v>1085</v>
      </c>
      <c r="P120" s="1" t="s">
        <v>1086</v>
      </c>
      <c r="Q120" s="1" t="s">
        <v>1087</v>
      </c>
      <c r="R120" s="1" t="s">
        <v>1778</v>
      </c>
      <c r="S120" s="1" t="s">
        <v>1089</v>
      </c>
      <c r="T120" s="1" t="s">
        <v>1090</v>
      </c>
      <c r="U120" s="1" t="s">
        <v>1091</v>
      </c>
      <c r="V120" s="1" t="s">
        <v>1558</v>
      </c>
    </row>
    <row r="121" s="1" customFormat="1" spans="1:22">
      <c r="A121" s="3">
        <v>999224385042080</v>
      </c>
      <c r="B121" s="1" t="s">
        <v>1767</v>
      </c>
      <c r="C121" s="1" t="s">
        <v>1779</v>
      </c>
      <c r="D121" s="1" t="s">
        <v>1780</v>
      </c>
      <c r="E121" s="1" t="s">
        <v>1781</v>
      </c>
      <c r="F121" s="1" t="s">
        <v>1377</v>
      </c>
      <c r="G121" s="1" t="s">
        <v>1080</v>
      </c>
      <c r="H121" s="1" t="s">
        <v>1081</v>
      </c>
      <c r="I121" s="1" t="s">
        <v>1782</v>
      </c>
      <c r="J121" s="1" t="s">
        <v>30</v>
      </c>
      <c r="K121" s="1" t="s">
        <v>1783</v>
      </c>
      <c r="L121" s="1" t="s">
        <v>1783</v>
      </c>
      <c r="M121" s="1" t="s">
        <v>1084</v>
      </c>
      <c r="N121" s="1" t="s">
        <v>1084</v>
      </c>
      <c r="O121" s="1" t="s">
        <v>1085</v>
      </c>
      <c r="P121" s="1" t="s">
        <v>1086</v>
      </c>
      <c r="Q121" s="1" t="s">
        <v>1087</v>
      </c>
      <c r="R121" s="1" t="s">
        <v>1784</v>
      </c>
      <c r="S121" s="1" t="s">
        <v>1089</v>
      </c>
      <c r="T121" s="1" t="s">
        <v>1090</v>
      </c>
      <c r="U121" s="1" t="s">
        <v>1091</v>
      </c>
      <c r="V121" s="1" t="s">
        <v>1099</v>
      </c>
    </row>
    <row r="122" s="1" customFormat="1" spans="1:22">
      <c r="A122" s="3">
        <v>999224392591063</v>
      </c>
      <c r="B122" s="1" t="s">
        <v>1767</v>
      </c>
      <c r="C122" s="1" t="s">
        <v>1785</v>
      </c>
      <c r="D122" s="1" t="s">
        <v>1786</v>
      </c>
      <c r="E122" s="1" t="s">
        <v>1787</v>
      </c>
      <c r="F122" s="1" t="s">
        <v>1282</v>
      </c>
      <c r="G122" s="1" t="s">
        <v>1080</v>
      </c>
      <c r="H122" s="1" t="s">
        <v>1081</v>
      </c>
      <c r="I122" s="1" t="s">
        <v>1788</v>
      </c>
      <c r="J122" s="1" t="s">
        <v>30</v>
      </c>
      <c r="K122" s="1" t="s">
        <v>1789</v>
      </c>
      <c r="L122" s="1" t="s">
        <v>1789</v>
      </c>
      <c r="M122" s="1" t="s">
        <v>1084</v>
      </c>
      <c r="N122" s="1" t="s">
        <v>1084</v>
      </c>
      <c r="O122" s="1" t="s">
        <v>1085</v>
      </c>
      <c r="P122" s="1" t="s">
        <v>1086</v>
      </c>
      <c r="Q122" s="1" t="s">
        <v>1087</v>
      </c>
      <c r="R122" s="1" t="s">
        <v>1790</v>
      </c>
      <c r="S122" s="1" t="s">
        <v>1089</v>
      </c>
      <c r="T122" s="1" t="s">
        <v>1090</v>
      </c>
      <c r="U122" s="1" t="s">
        <v>1091</v>
      </c>
      <c r="V122" s="1" t="s">
        <v>1099</v>
      </c>
    </row>
    <row r="123" s="1" customFormat="1" spans="1:22">
      <c r="A123" s="3">
        <v>999224363618151</v>
      </c>
      <c r="B123" s="1" t="s">
        <v>1791</v>
      </c>
      <c r="C123" s="1" t="s">
        <v>1792</v>
      </c>
      <c r="D123" s="1" t="s">
        <v>1793</v>
      </c>
      <c r="E123" s="1" t="s">
        <v>1794</v>
      </c>
      <c r="F123" s="1" t="s">
        <v>1076</v>
      </c>
      <c r="G123" s="1" t="s">
        <v>1080</v>
      </c>
      <c r="H123" s="1" t="s">
        <v>1081</v>
      </c>
      <c r="I123" s="1" t="s">
        <v>1795</v>
      </c>
      <c r="J123" s="1" t="s">
        <v>30</v>
      </c>
      <c r="K123" s="1" t="s">
        <v>1796</v>
      </c>
      <c r="L123" s="1" t="s">
        <v>1796</v>
      </c>
      <c r="M123" s="1" t="s">
        <v>1084</v>
      </c>
      <c r="N123" s="1" t="s">
        <v>1084</v>
      </c>
      <c r="O123" s="1" t="s">
        <v>1085</v>
      </c>
      <c r="P123" s="1" t="s">
        <v>1086</v>
      </c>
      <c r="Q123" s="1" t="s">
        <v>1087</v>
      </c>
      <c r="R123" s="1" t="s">
        <v>1797</v>
      </c>
      <c r="S123" s="1" t="s">
        <v>1089</v>
      </c>
      <c r="T123" s="1" t="s">
        <v>1090</v>
      </c>
      <c r="U123" s="1" t="s">
        <v>1091</v>
      </c>
      <c r="V123" s="1" t="s">
        <v>1410</v>
      </c>
    </row>
    <row r="124" s="1" customFormat="1" spans="1:22">
      <c r="A124" s="3">
        <v>999224393402245</v>
      </c>
      <c r="B124" s="1" t="s">
        <v>1727</v>
      </c>
      <c r="C124" s="1" t="s">
        <v>1798</v>
      </c>
      <c r="D124" s="1" t="s">
        <v>1799</v>
      </c>
      <c r="E124" s="1" t="s">
        <v>1800</v>
      </c>
      <c r="F124" s="1" t="s">
        <v>1076</v>
      </c>
      <c r="G124" s="1" t="s">
        <v>1080</v>
      </c>
      <c r="H124" s="1" t="s">
        <v>1081</v>
      </c>
      <c r="I124" s="1" t="s">
        <v>1801</v>
      </c>
      <c r="J124" s="1" t="s">
        <v>30</v>
      </c>
      <c r="K124" s="1" t="s">
        <v>1802</v>
      </c>
      <c r="L124" s="1" t="s">
        <v>1802</v>
      </c>
      <c r="M124" s="1" t="s">
        <v>1084</v>
      </c>
      <c r="N124" s="1" t="s">
        <v>1084</v>
      </c>
      <c r="O124" s="1" t="s">
        <v>1085</v>
      </c>
      <c r="P124" s="1" t="s">
        <v>1086</v>
      </c>
      <c r="Q124" s="1" t="s">
        <v>1087</v>
      </c>
      <c r="R124" s="1" t="s">
        <v>1803</v>
      </c>
      <c r="S124" s="1" t="s">
        <v>1089</v>
      </c>
      <c r="T124" s="1" t="s">
        <v>1090</v>
      </c>
      <c r="U124" s="1" t="s">
        <v>1091</v>
      </c>
      <c r="V124" s="1" t="s">
        <v>1099</v>
      </c>
    </row>
    <row r="125" s="1" customFormat="1" spans="1:22">
      <c r="A125" s="3">
        <v>999224392736491</v>
      </c>
      <c r="B125" s="1" t="s">
        <v>1767</v>
      </c>
      <c r="C125" s="1" t="s">
        <v>1804</v>
      </c>
      <c r="D125" s="1" t="s">
        <v>1805</v>
      </c>
      <c r="E125" s="1" t="s">
        <v>1806</v>
      </c>
      <c r="F125" s="1" t="s">
        <v>1377</v>
      </c>
      <c r="G125" s="1" t="s">
        <v>1080</v>
      </c>
      <c r="H125" s="1" t="s">
        <v>1081</v>
      </c>
      <c r="I125" s="1" t="s">
        <v>1807</v>
      </c>
      <c r="J125" s="1" t="s">
        <v>30</v>
      </c>
      <c r="K125" s="1" t="s">
        <v>1808</v>
      </c>
      <c r="L125" s="1" t="s">
        <v>1808</v>
      </c>
      <c r="M125" s="1" t="s">
        <v>1084</v>
      </c>
      <c r="N125" s="1" t="s">
        <v>1084</v>
      </c>
      <c r="O125" s="1" t="s">
        <v>1085</v>
      </c>
      <c r="P125" s="1" t="s">
        <v>1086</v>
      </c>
      <c r="Q125" s="1" t="s">
        <v>1087</v>
      </c>
      <c r="R125" s="1" t="s">
        <v>1809</v>
      </c>
      <c r="S125" s="1" t="s">
        <v>1089</v>
      </c>
      <c r="T125" s="1" t="s">
        <v>1090</v>
      </c>
      <c r="U125" s="1" t="s">
        <v>1091</v>
      </c>
      <c r="V125" s="1" t="s">
        <v>1751</v>
      </c>
    </row>
    <row r="126" s="1" customFormat="1" spans="1:22">
      <c r="A126" s="3">
        <v>999224357183985</v>
      </c>
      <c r="B126" s="1" t="s">
        <v>1810</v>
      </c>
      <c r="C126" s="1" t="s">
        <v>1811</v>
      </c>
      <c r="D126" s="1" t="s">
        <v>1812</v>
      </c>
      <c r="E126" s="1" t="s">
        <v>1813</v>
      </c>
      <c r="F126" s="1" t="s">
        <v>1076</v>
      </c>
      <c r="G126" s="1" t="s">
        <v>1080</v>
      </c>
      <c r="H126" s="1" t="s">
        <v>1081</v>
      </c>
      <c r="I126" s="1" t="s">
        <v>1814</v>
      </c>
      <c r="J126" s="1" t="s">
        <v>30</v>
      </c>
      <c r="K126" s="1" t="s">
        <v>1815</v>
      </c>
      <c r="L126" s="1" t="s">
        <v>1815</v>
      </c>
      <c r="M126" s="1" t="s">
        <v>1084</v>
      </c>
      <c r="N126" s="1" t="s">
        <v>1084</v>
      </c>
      <c r="O126" s="1" t="s">
        <v>1085</v>
      </c>
      <c r="P126" s="1" t="s">
        <v>1086</v>
      </c>
      <c r="Q126" s="1" t="s">
        <v>1087</v>
      </c>
      <c r="R126" s="1" t="s">
        <v>1816</v>
      </c>
      <c r="S126" s="1" t="s">
        <v>1089</v>
      </c>
      <c r="T126" s="1" t="s">
        <v>1090</v>
      </c>
      <c r="U126" s="1" t="s">
        <v>1091</v>
      </c>
      <c r="V126" s="1" t="s">
        <v>1410</v>
      </c>
    </row>
    <row r="127" s="1" customFormat="1" spans="1:22">
      <c r="A127" s="3">
        <v>999224355733869</v>
      </c>
      <c r="B127" s="1" t="s">
        <v>1810</v>
      </c>
      <c r="C127" s="1" t="s">
        <v>1817</v>
      </c>
      <c r="D127" s="1" t="s">
        <v>1818</v>
      </c>
      <c r="E127" s="1" t="s">
        <v>1819</v>
      </c>
      <c r="F127" s="1" t="s">
        <v>1282</v>
      </c>
      <c r="G127" s="1" t="s">
        <v>1080</v>
      </c>
      <c r="H127" s="1" t="s">
        <v>1081</v>
      </c>
      <c r="I127" s="1" t="s">
        <v>1820</v>
      </c>
      <c r="J127" s="1" t="s">
        <v>30</v>
      </c>
      <c r="K127" s="1" t="s">
        <v>1821</v>
      </c>
      <c r="L127" s="1" t="s">
        <v>1821</v>
      </c>
      <c r="M127" s="1" t="s">
        <v>1084</v>
      </c>
      <c r="N127" s="1" t="s">
        <v>1084</v>
      </c>
      <c r="O127" s="1" t="s">
        <v>1085</v>
      </c>
      <c r="P127" s="1" t="s">
        <v>1086</v>
      </c>
      <c r="Q127" s="1" t="s">
        <v>1087</v>
      </c>
      <c r="R127" s="1" t="s">
        <v>1822</v>
      </c>
      <c r="S127" s="1" t="s">
        <v>1089</v>
      </c>
      <c r="T127" s="1" t="s">
        <v>1090</v>
      </c>
      <c r="U127" s="1" t="s">
        <v>1091</v>
      </c>
      <c r="V127" s="1" t="s">
        <v>1410</v>
      </c>
    </row>
    <row r="128" s="1" customFormat="1" spans="1:22">
      <c r="A128" s="3">
        <v>999224343067935</v>
      </c>
      <c r="B128" s="1" t="s">
        <v>1810</v>
      </c>
      <c r="C128" s="1" t="s">
        <v>1823</v>
      </c>
      <c r="D128" s="1" t="s">
        <v>1824</v>
      </c>
      <c r="E128" s="1" t="s">
        <v>1825</v>
      </c>
      <c r="F128" s="1" t="s">
        <v>1076</v>
      </c>
      <c r="G128" s="1" t="s">
        <v>1080</v>
      </c>
      <c r="H128" s="1" t="s">
        <v>1081</v>
      </c>
      <c r="I128" s="1" t="s">
        <v>1826</v>
      </c>
      <c r="J128" s="1" t="s">
        <v>30</v>
      </c>
      <c r="K128" s="1" t="s">
        <v>1650</v>
      </c>
      <c r="L128" s="1" t="s">
        <v>1650</v>
      </c>
      <c r="M128" s="1" t="s">
        <v>1084</v>
      </c>
      <c r="N128" s="1" t="s">
        <v>1084</v>
      </c>
      <c r="O128" s="1" t="s">
        <v>1085</v>
      </c>
      <c r="P128" s="1" t="s">
        <v>1086</v>
      </c>
      <c r="Q128" s="1" t="s">
        <v>1087</v>
      </c>
      <c r="R128" s="1" t="s">
        <v>1827</v>
      </c>
      <c r="S128" s="1" t="s">
        <v>1089</v>
      </c>
      <c r="T128" s="1" t="s">
        <v>1090</v>
      </c>
      <c r="U128" s="1" t="s">
        <v>1091</v>
      </c>
      <c r="V128" s="1" t="s">
        <v>1099</v>
      </c>
    </row>
    <row r="129" s="1" customFormat="1" spans="1:22">
      <c r="A129" s="3">
        <v>999224336839019</v>
      </c>
      <c r="B129" s="1" t="s">
        <v>1810</v>
      </c>
      <c r="C129" s="1" t="s">
        <v>1828</v>
      </c>
      <c r="D129" s="1" t="s">
        <v>1746</v>
      </c>
      <c r="E129" s="1" t="s">
        <v>1829</v>
      </c>
      <c r="F129" s="1" t="s">
        <v>1076</v>
      </c>
      <c r="G129" s="1" t="s">
        <v>1080</v>
      </c>
      <c r="H129" s="1" t="s">
        <v>1081</v>
      </c>
      <c r="I129" s="1" t="s">
        <v>1830</v>
      </c>
      <c r="J129" s="1" t="s">
        <v>30</v>
      </c>
      <c r="K129" s="1" t="s">
        <v>1831</v>
      </c>
      <c r="L129" s="1" t="s">
        <v>1831</v>
      </c>
      <c r="M129" s="1" t="s">
        <v>1084</v>
      </c>
      <c r="N129" s="1" t="s">
        <v>1084</v>
      </c>
      <c r="O129" s="1" t="s">
        <v>1085</v>
      </c>
      <c r="P129" s="1" t="s">
        <v>1086</v>
      </c>
      <c r="Q129" s="1" t="s">
        <v>1087</v>
      </c>
      <c r="R129" s="1" t="s">
        <v>1832</v>
      </c>
      <c r="S129" s="1" t="s">
        <v>1089</v>
      </c>
      <c r="T129" s="1" t="s">
        <v>1090</v>
      </c>
      <c r="U129" s="1" t="s">
        <v>1091</v>
      </c>
      <c r="V129" s="1" t="s">
        <v>1751</v>
      </c>
    </row>
    <row r="130" s="1" customFormat="1" spans="1:22">
      <c r="A130" s="3">
        <v>999224335027015</v>
      </c>
      <c r="B130" s="1" t="s">
        <v>1833</v>
      </c>
      <c r="C130" s="1" t="s">
        <v>1834</v>
      </c>
      <c r="D130" s="1" t="s">
        <v>1835</v>
      </c>
      <c r="E130" s="1" t="s">
        <v>1836</v>
      </c>
      <c r="F130" s="1" t="s">
        <v>1441</v>
      </c>
      <c r="G130" s="1" t="s">
        <v>1080</v>
      </c>
      <c r="H130" s="1" t="s">
        <v>1081</v>
      </c>
      <c r="I130" s="1" t="s">
        <v>1837</v>
      </c>
      <c r="J130" s="1" t="s">
        <v>30</v>
      </c>
      <c r="K130" s="1" t="s">
        <v>1838</v>
      </c>
      <c r="L130" s="1" t="s">
        <v>1838</v>
      </c>
      <c r="M130" s="1" t="s">
        <v>1084</v>
      </c>
      <c r="N130" s="1" t="s">
        <v>1084</v>
      </c>
      <c r="O130" s="1" t="s">
        <v>1085</v>
      </c>
      <c r="P130" s="1" t="s">
        <v>1086</v>
      </c>
      <c r="Q130" s="1" t="s">
        <v>1087</v>
      </c>
      <c r="R130" s="1" t="s">
        <v>1839</v>
      </c>
      <c r="S130" s="1" t="s">
        <v>1089</v>
      </c>
      <c r="T130" s="1" t="s">
        <v>1090</v>
      </c>
      <c r="U130" s="1" t="s">
        <v>1091</v>
      </c>
      <c r="V130" s="1" t="s">
        <v>1259</v>
      </c>
    </row>
    <row r="131" s="1" customFormat="1" spans="1:22">
      <c r="A131" s="3">
        <v>999224333609874</v>
      </c>
      <c r="B131" s="1" t="s">
        <v>1833</v>
      </c>
      <c r="C131" s="1" t="s">
        <v>1840</v>
      </c>
      <c r="D131" s="1" t="s">
        <v>1841</v>
      </c>
      <c r="E131" s="1" t="s">
        <v>1842</v>
      </c>
      <c r="F131" s="1" t="s">
        <v>1076</v>
      </c>
      <c r="G131" s="1" t="s">
        <v>1080</v>
      </c>
      <c r="H131" s="1" t="s">
        <v>1081</v>
      </c>
      <c r="I131" s="1" t="s">
        <v>1843</v>
      </c>
      <c r="J131" s="1" t="s">
        <v>30</v>
      </c>
      <c r="K131" s="1" t="s">
        <v>1844</v>
      </c>
      <c r="L131" s="1" t="s">
        <v>1844</v>
      </c>
      <c r="M131" s="1" t="s">
        <v>1084</v>
      </c>
      <c r="N131" s="1" t="s">
        <v>1084</v>
      </c>
      <c r="O131" s="1" t="s">
        <v>1085</v>
      </c>
      <c r="P131" s="1" t="s">
        <v>1086</v>
      </c>
      <c r="Q131" s="1" t="s">
        <v>1087</v>
      </c>
      <c r="R131" s="1" t="s">
        <v>1845</v>
      </c>
      <c r="S131" s="1" t="s">
        <v>1089</v>
      </c>
      <c r="T131" s="1" t="s">
        <v>1090</v>
      </c>
      <c r="U131" s="1" t="s">
        <v>1091</v>
      </c>
      <c r="V131" s="1" t="s">
        <v>1846</v>
      </c>
    </row>
    <row r="132" s="1" customFormat="1" spans="1:22">
      <c r="A132" s="3">
        <v>999224332699978</v>
      </c>
      <c r="B132" s="1" t="s">
        <v>1833</v>
      </c>
      <c r="C132" s="1" t="s">
        <v>1847</v>
      </c>
      <c r="D132" s="1" t="s">
        <v>1848</v>
      </c>
      <c r="E132" s="1" t="s">
        <v>1849</v>
      </c>
      <c r="F132" s="1" t="s">
        <v>1076</v>
      </c>
      <c r="G132" s="1" t="s">
        <v>1080</v>
      </c>
      <c r="H132" s="1" t="s">
        <v>1081</v>
      </c>
      <c r="I132" s="1" t="s">
        <v>1850</v>
      </c>
      <c r="J132" s="1" t="s">
        <v>30</v>
      </c>
      <c r="K132" s="1" t="s">
        <v>1851</v>
      </c>
      <c r="L132" s="1" t="s">
        <v>1851</v>
      </c>
      <c r="M132" s="1" t="s">
        <v>1084</v>
      </c>
      <c r="N132" s="1" t="s">
        <v>1084</v>
      </c>
      <c r="O132" s="1" t="s">
        <v>1085</v>
      </c>
      <c r="P132" s="1" t="s">
        <v>1086</v>
      </c>
      <c r="Q132" s="1" t="s">
        <v>1087</v>
      </c>
      <c r="R132" s="1" t="s">
        <v>1852</v>
      </c>
      <c r="S132" s="1" t="s">
        <v>1089</v>
      </c>
      <c r="T132" s="1" t="s">
        <v>1090</v>
      </c>
      <c r="U132" s="1" t="s">
        <v>1091</v>
      </c>
      <c r="V132" s="1" t="s">
        <v>1099</v>
      </c>
    </row>
    <row r="133" s="1" customFormat="1" spans="1:22">
      <c r="A133" s="3">
        <v>999224327086430</v>
      </c>
      <c r="B133" s="1" t="s">
        <v>1833</v>
      </c>
      <c r="C133" s="1" t="s">
        <v>1853</v>
      </c>
      <c r="D133" s="1" t="s">
        <v>1854</v>
      </c>
      <c r="E133" s="1" t="s">
        <v>1855</v>
      </c>
      <c r="F133" s="1" t="s">
        <v>1282</v>
      </c>
      <c r="G133" s="1" t="s">
        <v>1080</v>
      </c>
      <c r="H133" s="1" t="s">
        <v>1081</v>
      </c>
      <c r="I133" s="1" t="s">
        <v>1856</v>
      </c>
      <c r="J133" s="1" t="s">
        <v>30</v>
      </c>
      <c r="K133" s="1" t="s">
        <v>1857</v>
      </c>
      <c r="L133" s="1" t="s">
        <v>1857</v>
      </c>
      <c r="M133" s="1" t="s">
        <v>1084</v>
      </c>
      <c r="N133" s="1" t="s">
        <v>1084</v>
      </c>
      <c r="O133" s="1" t="s">
        <v>1085</v>
      </c>
      <c r="P133" s="1" t="s">
        <v>1086</v>
      </c>
      <c r="Q133" s="1" t="s">
        <v>1087</v>
      </c>
      <c r="R133" s="1" t="s">
        <v>1858</v>
      </c>
      <c r="S133" s="1" t="s">
        <v>1089</v>
      </c>
      <c r="T133" s="1" t="s">
        <v>1090</v>
      </c>
      <c r="U133" s="1" t="s">
        <v>1091</v>
      </c>
      <c r="V133" s="1" t="s">
        <v>1099</v>
      </c>
    </row>
    <row r="134" s="1" customFormat="1" spans="1:22">
      <c r="A134" s="3">
        <v>999224361501873</v>
      </c>
      <c r="B134" s="1" t="s">
        <v>1791</v>
      </c>
      <c r="C134" s="1" t="s">
        <v>1859</v>
      </c>
      <c r="D134" s="1" t="s">
        <v>1860</v>
      </c>
      <c r="E134" s="1" t="s">
        <v>1861</v>
      </c>
      <c r="F134" s="1" t="s">
        <v>1076</v>
      </c>
      <c r="G134" s="1" t="s">
        <v>1080</v>
      </c>
      <c r="H134" s="1" t="s">
        <v>1081</v>
      </c>
      <c r="I134" s="1" t="s">
        <v>1862</v>
      </c>
      <c r="J134" s="1" t="s">
        <v>30</v>
      </c>
      <c r="K134" s="1" t="s">
        <v>1863</v>
      </c>
      <c r="L134" s="1" t="s">
        <v>1863</v>
      </c>
      <c r="M134" s="1" t="s">
        <v>1084</v>
      </c>
      <c r="N134" s="1" t="s">
        <v>1084</v>
      </c>
      <c r="O134" s="1" t="s">
        <v>1085</v>
      </c>
      <c r="P134" s="1" t="s">
        <v>1086</v>
      </c>
      <c r="Q134" s="1" t="s">
        <v>1087</v>
      </c>
      <c r="R134" s="1" t="s">
        <v>1864</v>
      </c>
      <c r="S134" s="1" t="s">
        <v>1089</v>
      </c>
      <c r="T134" s="1" t="s">
        <v>1090</v>
      </c>
      <c r="U134" s="1" t="s">
        <v>1189</v>
      </c>
      <c r="V134" s="1" t="s">
        <v>1658</v>
      </c>
    </row>
    <row r="135" s="1" customFormat="1" spans="1:22">
      <c r="A135" s="3">
        <v>999224316119778</v>
      </c>
      <c r="B135" s="1" t="s">
        <v>1865</v>
      </c>
      <c r="C135" s="1" t="s">
        <v>1866</v>
      </c>
      <c r="D135" s="1" t="s">
        <v>1867</v>
      </c>
      <c r="E135" s="1" t="s">
        <v>1868</v>
      </c>
      <c r="F135" s="1" t="s">
        <v>1282</v>
      </c>
      <c r="G135" s="1" t="s">
        <v>1080</v>
      </c>
      <c r="H135" s="1" t="s">
        <v>1081</v>
      </c>
      <c r="I135" s="1" t="s">
        <v>1869</v>
      </c>
      <c r="J135" s="1" t="s">
        <v>30</v>
      </c>
      <c r="K135" s="1" t="s">
        <v>1870</v>
      </c>
      <c r="L135" s="1" t="s">
        <v>1870</v>
      </c>
      <c r="M135" s="1" t="s">
        <v>1084</v>
      </c>
      <c r="N135" s="1" t="s">
        <v>1084</v>
      </c>
      <c r="O135" s="1" t="s">
        <v>1085</v>
      </c>
      <c r="P135" s="1" t="s">
        <v>1086</v>
      </c>
      <c r="Q135" s="1" t="s">
        <v>1087</v>
      </c>
      <c r="R135" s="1" t="s">
        <v>1871</v>
      </c>
      <c r="S135" s="1" t="s">
        <v>1089</v>
      </c>
      <c r="T135" s="1" t="s">
        <v>1090</v>
      </c>
      <c r="U135" s="1" t="s">
        <v>1189</v>
      </c>
      <c r="V135" s="1" t="s">
        <v>1099</v>
      </c>
    </row>
    <row r="136" s="1" customFormat="1" spans="1:22">
      <c r="A136" s="3">
        <v>999224308152780</v>
      </c>
      <c r="B136" s="1" t="s">
        <v>1865</v>
      </c>
      <c r="C136" s="1" t="s">
        <v>1872</v>
      </c>
      <c r="D136" s="1" t="s">
        <v>1873</v>
      </c>
      <c r="E136" s="1" t="s">
        <v>1874</v>
      </c>
      <c r="F136" s="1" t="s">
        <v>1076</v>
      </c>
      <c r="G136" s="1" t="s">
        <v>1080</v>
      </c>
      <c r="H136" s="1" t="s">
        <v>1081</v>
      </c>
      <c r="I136" s="1" t="s">
        <v>1875</v>
      </c>
      <c r="J136" s="1" t="s">
        <v>30</v>
      </c>
      <c r="K136" s="1" t="s">
        <v>1876</v>
      </c>
      <c r="L136" s="1" t="s">
        <v>1876</v>
      </c>
      <c r="M136" s="1" t="s">
        <v>1084</v>
      </c>
      <c r="N136" s="1" t="s">
        <v>1084</v>
      </c>
      <c r="O136" s="1" t="s">
        <v>1085</v>
      </c>
      <c r="P136" s="1" t="s">
        <v>1086</v>
      </c>
      <c r="Q136" s="1" t="s">
        <v>1087</v>
      </c>
      <c r="R136" s="1" t="s">
        <v>1877</v>
      </c>
      <c r="S136" s="1" t="s">
        <v>1089</v>
      </c>
      <c r="T136" s="1" t="s">
        <v>1090</v>
      </c>
      <c r="U136" s="1" t="s">
        <v>1091</v>
      </c>
      <c r="V136" s="1" t="s">
        <v>1099</v>
      </c>
    </row>
    <row r="137" s="1" customFormat="1" spans="1:22">
      <c r="A137" s="3">
        <v>999224360057710</v>
      </c>
      <c r="B137" s="1" t="s">
        <v>1791</v>
      </c>
      <c r="C137" s="1" t="s">
        <v>1878</v>
      </c>
      <c r="D137" s="1" t="s">
        <v>1879</v>
      </c>
      <c r="E137" s="1" t="s">
        <v>1880</v>
      </c>
      <c r="F137" s="1" t="s">
        <v>1377</v>
      </c>
      <c r="G137" s="1" t="s">
        <v>1080</v>
      </c>
      <c r="H137" s="1" t="s">
        <v>1081</v>
      </c>
      <c r="I137" s="1" t="s">
        <v>1881</v>
      </c>
      <c r="J137" s="1" t="s">
        <v>30</v>
      </c>
      <c r="K137" s="1" t="s">
        <v>1882</v>
      </c>
      <c r="L137" s="1" t="s">
        <v>1882</v>
      </c>
      <c r="M137" s="1" t="s">
        <v>1084</v>
      </c>
      <c r="N137" s="1" t="s">
        <v>1084</v>
      </c>
      <c r="O137" s="1" t="s">
        <v>1085</v>
      </c>
      <c r="P137" s="1" t="s">
        <v>1086</v>
      </c>
      <c r="Q137" s="1" t="s">
        <v>1087</v>
      </c>
      <c r="R137" s="1" t="s">
        <v>1883</v>
      </c>
      <c r="S137" s="1" t="s">
        <v>1089</v>
      </c>
      <c r="T137" s="1" t="s">
        <v>1090</v>
      </c>
      <c r="U137" s="1" t="s">
        <v>1091</v>
      </c>
      <c r="V137" s="1" t="s">
        <v>1884</v>
      </c>
    </row>
    <row r="138" s="1" customFormat="1" spans="1:22">
      <c r="A138" s="3">
        <v>24284006110</v>
      </c>
      <c r="B138" s="1" t="s">
        <v>1885</v>
      </c>
      <c r="C138" s="1" t="s">
        <v>1886</v>
      </c>
      <c r="D138" s="1" t="s">
        <v>1887</v>
      </c>
      <c r="E138" s="1" t="s">
        <v>1888</v>
      </c>
      <c r="F138" s="1" t="s">
        <v>1282</v>
      </c>
      <c r="G138" s="1" t="s">
        <v>1080</v>
      </c>
      <c r="H138" s="1" t="s">
        <v>1081</v>
      </c>
      <c r="I138" s="1" t="s">
        <v>1889</v>
      </c>
      <c r="J138" s="1" t="s">
        <v>30</v>
      </c>
      <c r="K138" s="1" t="s">
        <v>1890</v>
      </c>
      <c r="L138" s="1" t="s">
        <v>1890</v>
      </c>
      <c r="M138" s="1" t="s">
        <v>1084</v>
      </c>
      <c r="N138" s="1" t="s">
        <v>1084</v>
      </c>
      <c r="O138" s="1" t="s">
        <v>1085</v>
      </c>
      <c r="P138" s="1" t="s">
        <v>1086</v>
      </c>
      <c r="Q138" s="1" t="s">
        <v>1087</v>
      </c>
      <c r="R138" s="1" t="s">
        <v>1891</v>
      </c>
      <c r="S138" s="1" t="s">
        <v>1089</v>
      </c>
      <c r="T138" s="1" t="s">
        <v>1090</v>
      </c>
      <c r="U138" s="1" t="s">
        <v>1091</v>
      </c>
      <c r="V138" s="1" t="s">
        <v>1410</v>
      </c>
    </row>
    <row r="139" s="1" customFormat="1" spans="1:22">
      <c r="A139" s="3">
        <v>999224260740769</v>
      </c>
      <c r="B139" s="1" t="s">
        <v>1892</v>
      </c>
      <c r="C139" s="1" t="s">
        <v>1893</v>
      </c>
      <c r="D139" s="1" t="s">
        <v>1894</v>
      </c>
      <c r="E139" s="1" t="s">
        <v>1895</v>
      </c>
      <c r="F139" s="1" t="s">
        <v>1076</v>
      </c>
      <c r="G139" s="1" t="s">
        <v>1080</v>
      </c>
      <c r="H139" s="1" t="s">
        <v>1081</v>
      </c>
      <c r="I139" s="1" t="s">
        <v>1896</v>
      </c>
      <c r="J139" s="1" t="s">
        <v>30</v>
      </c>
      <c r="K139" s="1" t="s">
        <v>1897</v>
      </c>
      <c r="L139" s="1" t="s">
        <v>1897</v>
      </c>
      <c r="M139" s="1" t="s">
        <v>1084</v>
      </c>
      <c r="N139" s="1" t="s">
        <v>1084</v>
      </c>
      <c r="O139" s="1" t="s">
        <v>1085</v>
      </c>
      <c r="P139" s="1" t="s">
        <v>1086</v>
      </c>
      <c r="Q139" s="1" t="s">
        <v>1087</v>
      </c>
      <c r="R139" s="1" t="s">
        <v>1898</v>
      </c>
      <c r="S139" s="1" t="s">
        <v>1089</v>
      </c>
      <c r="T139" s="1" t="s">
        <v>1090</v>
      </c>
      <c r="U139" s="1" t="s">
        <v>1091</v>
      </c>
      <c r="V139" s="1" t="s">
        <v>1124</v>
      </c>
    </row>
    <row r="140" s="1" customFormat="1" spans="1:22">
      <c r="A140" s="3">
        <v>999224193142212</v>
      </c>
      <c r="B140" s="1" t="s">
        <v>1892</v>
      </c>
      <c r="C140" s="1" t="s">
        <v>1899</v>
      </c>
      <c r="D140" s="1" t="s">
        <v>1900</v>
      </c>
      <c r="E140" s="1" t="s">
        <v>1901</v>
      </c>
      <c r="F140" s="1" t="s">
        <v>1377</v>
      </c>
      <c r="G140" s="1" t="s">
        <v>1080</v>
      </c>
      <c r="H140" s="1" t="s">
        <v>1081</v>
      </c>
      <c r="I140" s="1" t="s">
        <v>1902</v>
      </c>
      <c r="J140" s="1" t="s">
        <v>30</v>
      </c>
      <c r="K140" s="1" t="s">
        <v>1903</v>
      </c>
      <c r="L140" s="1" t="s">
        <v>1903</v>
      </c>
      <c r="M140" s="1" t="s">
        <v>1084</v>
      </c>
      <c r="N140" s="1" t="s">
        <v>1084</v>
      </c>
      <c r="O140" s="1" t="s">
        <v>1085</v>
      </c>
      <c r="P140" s="1" t="s">
        <v>1086</v>
      </c>
      <c r="Q140" s="1" t="s">
        <v>1087</v>
      </c>
      <c r="R140" s="1" t="s">
        <v>1904</v>
      </c>
      <c r="S140" s="1" t="s">
        <v>1089</v>
      </c>
      <c r="T140" s="1" t="s">
        <v>1090</v>
      </c>
      <c r="U140" s="1" t="s">
        <v>1091</v>
      </c>
      <c r="V140" s="1" t="s">
        <v>1099</v>
      </c>
    </row>
    <row r="141" s="1" customFormat="1" spans="1:22">
      <c r="A141" s="3">
        <v>999224185742751</v>
      </c>
      <c r="B141" s="1" t="s">
        <v>1905</v>
      </c>
      <c r="C141" s="1" t="s">
        <v>1906</v>
      </c>
      <c r="D141" s="1" t="s">
        <v>1907</v>
      </c>
      <c r="E141" s="1" t="s">
        <v>1908</v>
      </c>
      <c r="F141" s="1" t="s">
        <v>1377</v>
      </c>
      <c r="G141" s="1" t="s">
        <v>1080</v>
      </c>
      <c r="H141" s="1" t="s">
        <v>1081</v>
      </c>
      <c r="I141" s="1" t="s">
        <v>1909</v>
      </c>
      <c r="J141" s="1" t="s">
        <v>30</v>
      </c>
      <c r="K141" s="1" t="s">
        <v>1910</v>
      </c>
      <c r="L141" s="1" t="s">
        <v>1910</v>
      </c>
      <c r="M141" s="1" t="s">
        <v>1084</v>
      </c>
      <c r="N141" s="1" t="s">
        <v>1084</v>
      </c>
      <c r="O141" s="1" t="s">
        <v>1085</v>
      </c>
      <c r="P141" s="1" t="s">
        <v>1086</v>
      </c>
      <c r="Q141" s="1" t="s">
        <v>1087</v>
      </c>
      <c r="R141" s="1" t="s">
        <v>1911</v>
      </c>
      <c r="S141" s="1" t="s">
        <v>1089</v>
      </c>
      <c r="T141" s="1" t="s">
        <v>1090</v>
      </c>
      <c r="U141" s="1" t="s">
        <v>1091</v>
      </c>
      <c r="V141" s="1" t="s">
        <v>1912</v>
      </c>
    </row>
    <row r="142" s="1" customFormat="1" spans="1:22">
      <c r="A142" s="3">
        <v>999224172561859</v>
      </c>
      <c r="B142" s="1" t="s">
        <v>1905</v>
      </c>
      <c r="C142" s="1" t="s">
        <v>1913</v>
      </c>
      <c r="D142" s="1" t="s">
        <v>1914</v>
      </c>
      <c r="E142" s="1" t="s">
        <v>1915</v>
      </c>
      <c r="F142" s="1" t="s">
        <v>1076</v>
      </c>
      <c r="G142" s="1" t="s">
        <v>1080</v>
      </c>
      <c r="H142" s="1" t="s">
        <v>1081</v>
      </c>
      <c r="I142" s="1" t="s">
        <v>1916</v>
      </c>
      <c r="J142" s="1" t="s">
        <v>30</v>
      </c>
      <c r="K142" s="1" t="s">
        <v>1917</v>
      </c>
      <c r="L142" s="1" t="s">
        <v>1917</v>
      </c>
      <c r="M142" s="1" t="s">
        <v>1084</v>
      </c>
      <c r="N142" s="1" t="s">
        <v>1084</v>
      </c>
      <c r="O142" s="1" t="s">
        <v>1085</v>
      </c>
      <c r="P142" s="1" t="s">
        <v>1086</v>
      </c>
      <c r="Q142" s="1" t="s">
        <v>1087</v>
      </c>
      <c r="R142" s="1" t="s">
        <v>1918</v>
      </c>
      <c r="S142" s="1" t="s">
        <v>1089</v>
      </c>
      <c r="T142" s="1" t="s">
        <v>1090</v>
      </c>
      <c r="U142" s="1" t="s">
        <v>1091</v>
      </c>
      <c r="V142" s="1" t="s">
        <v>1410</v>
      </c>
    </row>
    <row r="143" s="1" customFormat="1" spans="1:22">
      <c r="A143" s="3">
        <v>999224162018648</v>
      </c>
      <c r="B143" s="1" t="s">
        <v>1919</v>
      </c>
      <c r="C143" s="1" t="s">
        <v>1920</v>
      </c>
      <c r="D143" s="1" t="s">
        <v>1405</v>
      </c>
      <c r="E143" s="1" t="s">
        <v>1921</v>
      </c>
      <c r="F143" s="1" t="s">
        <v>1076</v>
      </c>
      <c r="G143" s="1" t="s">
        <v>1080</v>
      </c>
      <c r="H143" s="1" t="s">
        <v>1081</v>
      </c>
      <c r="I143" s="1" t="s">
        <v>1922</v>
      </c>
      <c r="J143" s="1" t="s">
        <v>30</v>
      </c>
      <c r="K143" s="1" t="s">
        <v>1923</v>
      </c>
      <c r="L143" s="1" t="s">
        <v>1923</v>
      </c>
      <c r="M143" s="1" t="s">
        <v>1084</v>
      </c>
      <c r="N143" s="1" t="s">
        <v>1084</v>
      </c>
      <c r="O143" s="1" t="s">
        <v>1085</v>
      </c>
      <c r="P143" s="1" t="s">
        <v>1086</v>
      </c>
      <c r="Q143" s="1" t="s">
        <v>1087</v>
      </c>
      <c r="R143" s="1" t="s">
        <v>1924</v>
      </c>
      <c r="S143" s="1" t="s">
        <v>1089</v>
      </c>
      <c r="T143" s="1" t="s">
        <v>1090</v>
      </c>
      <c r="U143" s="1" t="s">
        <v>1091</v>
      </c>
      <c r="V143" s="1" t="s">
        <v>1410</v>
      </c>
    </row>
    <row r="144" s="1" customFormat="1" spans="1:22">
      <c r="A144" s="3">
        <v>999224161694445</v>
      </c>
      <c r="B144" s="1" t="s">
        <v>1919</v>
      </c>
      <c r="C144" s="1" t="s">
        <v>1925</v>
      </c>
      <c r="D144" s="1" t="s">
        <v>1926</v>
      </c>
      <c r="E144" s="1" t="s">
        <v>1927</v>
      </c>
      <c r="F144" s="1" t="s">
        <v>1076</v>
      </c>
      <c r="G144" s="1" t="s">
        <v>1080</v>
      </c>
      <c r="H144" s="1" t="s">
        <v>1081</v>
      </c>
      <c r="I144" s="1" t="s">
        <v>1928</v>
      </c>
      <c r="J144" s="1" t="s">
        <v>30</v>
      </c>
      <c r="K144" s="1" t="s">
        <v>1929</v>
      </c>
      <c r="L144" s="1" t="s">
        <v>1929</v>
      </c>
      <c r="M144" s="1" t="s">
        <v>1084</v>
      </c>
      <c r="N144" s="1" t="s">
        <v>1084</v>
      </c>
      <c r="O144" s="1" t="s">
        <v>1085</v>
      </c>
      <c r="P144" s="1" t="s">
        <v>1086</v>
      </c>
      <c r="Q144" s="1" t="s">
        <v>1087</v>
      </c>
      <c r="R144" s="1" t="s">
        <v>1930</v>
      </c>
      <c r="S144" s="1" t="s">
        <v>1089</v>
      </c>
      <c r="T144" s="1" t="s">
        <v>1090</v>
      </c>
      <c r="U144" s="1" t="s">
        <v>1091</v>
      </c>
      <c r="V144" s="1" t="s">
        <v>1099</v>
      </c>
    </row>
    <row r="145" s="1" customFormat="1" spans="1:22">
      <c r="A145" s="3">
        <v>999224160404636</v>
      </c>
      <c r="B145" s="1" t="s">
        <v>1919</v>
      </c>
      <c r="C145" s="1" t="s">
        <v>1931</v>
      </c>
      <c r="D145" s="1" t="s">
        <v>1867</v>
      </c>
      <c r="E145" s="1" t="s">
        <v>1932</v>
      </c>
      <c r="F145" s="1" t="s">
        <v>1282</v>
      </c>
      <c r="G145" s="1" t="s">
        <v>1080</v>
      </c>
      <c r="H145" s="1" t="s">
        <v>1081</v>
      </c>
      <c r="I145" s="1" t="s">
        <v>1933</v>
      </c>
      <c r="J145" s="1" t="s">
        <v>30</v>
      </c>
      <c r="K145" s="1" t="s">
        <v>1934</v>
      </c>
      <c r="L145" s="1" t="s">
        <v>1934</v>
      </c>
      <c r="M145" s="1" t="s">
        <v>1084</v>
      </c>
      <c r="N145" s="1" t="s">
        <v>1084</v>
      </c>
      <c r="O145" s="1" t="s">
        <v>1085</v>
      </c>
      <c r="P145" s="1" t="s">
        <v>1086</v>
      </c>
      <c r="Q145" s="1" t="s">
        <v>1087</v>
      </c>
      <c r="R145" s="1" t="s">
        <v>1935</v>
      </c>
      <c r="S145" s="1" t="s">
        <v>1089</v>
      </c>
      <c r="T145" s="1" t="s">
        <v>1090</v>
      </c>
      <c r="U145" s="1" t="s">
        <v>1189</v>
      </c>
      <c r="V145" s="1" t="s">
        <v>1099</v>
      </c>
    </row>
    <row r="146" s="1" customFormat="1" spans="1:22">
      <c r="A146" s="3">
        <v>999224159545313</v>
      </c>
      <c r="B146" s="1" t="s">
        <v>1919</v>
      </c>
      <c r="C146" s="1" t="s">
        <v>1936</v>
      </c>
      <c r="D146" s="1" t="s">
        <v>1937</v>
      </c>
      <c r="E146" s="1" t="s">
        <v>1938</v>
      </c>
      <c r="F146" s="1" t="s">
        <v>1441</v>
      </c>
      <c r="G146" s="1" t="s">
        <v>1080</v>
      </c>
      <c r="H146" s="1" t="s">
        <v>1081</v>
      </c>
      <c r="I146" s="1" t="s">
        <v>1939</v>
      </c>
      <c r="J146" s="1" t="s">
        <v>30</v>
      </c>
      <c r="K146" s="1" t="s">
        <v>1940</v>
      </c>
      <c r="L146" s="1" t="s">
        <v>1940</v>
      </c>
      <c r="M146" s="1" t="s">
        <v>1084</v>
      </c>
      <c r="N146" s="1" t="s">
        <v>1084</v>
      </c>
      <c r="O146" s="1" t="s">
        <v>1085</v>
      </c>
      <c r="P146" s="1" t="s">
        <v>1086</v>
      </c>
      <c r="Q146" s="1" t="s">
        <v>1087</v>
      </c>
      <c r="R146" s="1" t="s">
        <v>1941</v>
      </c>
      <c r="S146" s="1" t="s">
        <v>1089</v>
      </c>
      <c r="T146" s="1" t="s">
        <v>1090</v>
      </c>
      <c r="U146" s="1" t="s">
        <v>1091</v>
      </c>
      <c r="V146" s="1" t="s">
        <v>1410</v>
      </c>
    </row>
    <row r="147" s="1" customFormat="1" spans="1:22">
      <c r="A147" s="3">
        <v>999224151484373</v>
      </c>
      <c r="B147" s="1" t="s">
        <v>1919</v>
      </c>
      <c r="C147" s="1" t="s">
        <v>1942</v>
      </c>
      <c r="D147" s="1" t="s">
        <v>1943</v>
      </c>
      <c r="E147" s="1" t="s">
        <v>1944</v>
      </c>
      <c r="F147" s="1" t="s">
        <v>1076</v>
      </c>
      <c r="G147" s="1" t="s">
        <v>1080</v>
      </c>
      <c r="H147" s="1" t="s">
        <v>1081</v>
      </c>
      <c r="I147" s="1" t="s">
        <v>1945</v>
      </c>
      <c r="J147" s="1" t="s">
        <v>30</v>
      </c>
      <c r="K147" s="1" t="s">
        <v>1946</v>
      </c>
      <c r="L147" s="1" t="s">
        <v>1946</v>
      </c>
      <c r="M147" s="1" t="s">
        <v>1084</v>
      </c>
      <c r="N147" s="1" t="s">
        <v>1084</v>
      </c>
      <c r="O147" s="1" t="s">
        <v>1085</v>
      </c>
      <c r="P147" s="1" t="s">
        <v>1086</v>
      </c>
      <c r="Q147" s="1" t="s">
        <v>1087</v>
      </c>
      <c r="R147" s="1" t="s">
        <v>1947</v>
      </c>
      <c r="S147" s="1" t="s">
        <v>1089</v>
      </c>
      <c r="T147" s="1" t="s">
        <v>1090</v>
      </c>
      <c r="U147" s="1" t="s">
        <v>1091</v>
      </c>
      <c r="V147" s="1" t="s">
        <v>1214</v>
      </c>
    </row>
    <row r="148" s="1" customFormat="1" spans="1:22">
      <c r="A148" s="3">
        <v>999224141345159</v>
      </c>
      <c r="B148" s="1" t="s">
        <v>1948</v>
      </c>
      <c r="C148" s="1" t="s">
        <v>1949</v>
      </c>
      <c r="D148" s="1" t="s">
        <v>1950</v>
      </c>
      <c r="E148" s="1" t="s">
        <v>1951</v>
      </c>
      <c r="F148" s="1" t="s">
        <v>1377</v>
      </c>
      <c r="G148" s="1" t="s">
        <v>1080</v>
      </c>
      <c r="H148" s="1" t="s">
        <v>1081</v>
      </c>
      <c r="I148" s="1" t="s">
        <v>1952</v>
      </c>
      <c r="J148" s="1" t="s">
        <v>30</v>
      </c>
      <c r="K148" s="1" t="s">
        <v>1953</v>
      </c>
      <c r="L148" s="1" t="s">
        <v>1953</v>
      </c>
      <c r="M148" s="1" t="s">
        <v>1084</v>
      </c>
      <c r="N148" s="1" t="s">
        <v>1084</v>
      </c>
      <c r="O148" s="1" t="s">
        <v>1085</v>
      </c>
      <c r="P148" s="1" t="s">
        <v>1086</v>
      </c>
      <c r="Q148" s="1" t="s">
        <v>1087</v>
      </c>
      <c r="R148" s="1" t="s">
        <v>1954</v>
      </c>
      <c r="S148" s="1" t="s">
        <v>1089</v>
      </c>
      <c r="T148" s="1" t="s">
        <v>1090</v>
      </c>
      <c r="U148" s="1" t="s">
        <v>1091</v>
      </c>
      <c r="V148" s="1" t="s">
        <v>1099</v>
      </c>
    </row>
    <row r="149" s="1" customFormat="1" spans="1:22">
      <c r="A149" s="3">
        <v>999224137434367</v>
      </c>
      <c r="B149" s="1" t="s">
        <v>1948</v>
      </c>
      <c r="C149" s="1" t="s">
        <v>1955</v>
      </c>
      <c r="D149" s="1" t="s">
        <v>1956</v>
      </c>
      <c r="E149" s="1" t="s">
        <v>1957</v>
      </c>
      <c r="F149" s="1" t="s">
        <v>1529</v>
      </c>
      <c r="G149" s="1" t="s">
        <v>1080</v>
      </c>
      <c r="H149" s="1" t="s">
        <v>1081</v>
      </c>
      <c r="I149" s="1" t="s">
        <v>1958</v>
      </c>
      <c r="J149" s="1" t="s">
        <v>30</v>
      </c>
      <c r="K149" s="1" t="s">
        <v>1959</v>
      </c>
      <c r="L149" s="1" t="s">
        <v>1959</v>
      </c>
      <c r="M149" s="1" t="s">
        <v>1084</v>
      </c>
      <c r="N149" s="1" t="s">
        <v>1084</v>
      </c>
      <c r="O149" s="1" t="s">
        <v>1085</v>
      </c>
      <c r="P149" s="1" t="s">
        <v>1086</v>
      </c>
      <c r="Q149" s="1" t="s">
        <v>1087</v>
      </c>
      <c r="R149" s="1" t="s">
        <v>1960</v>
      </c>
      <c r="S149" s="1" t="s">
        <v>1089</v>
      </c>
      <c r="T149" s="1" t="s">
        <v>1090</v>
      </c>
      <c r="U149" s="1" t="s">
        <v>1189</v>
      </c>
      <c r="V149" s="1" t="s">
        <v>1214</v>
      </c>
    </row>
    <row r="150" s="1" customFormat="1" spans="1:22">
      <c r="A150" s="3">
        <v>999224118588476</v>
      </c>
      <c r="B150" s="1" t="s">
        <v>1961</v>
      </c>
      <c r="C150" s="1" t="s">
        <v>1962</v>
      </c>
      <c r="D150" s="1" t="s">
        <v>1963</v>
      </c>
      <c r="E150" s="1" t="s">
        <v>1964</v>
      </c>
      <c r="F150" s="1" t="s">
        <v>1076</v>
      </c>
      <c r="G150" s="1" t="s">
        <v>1080</v>
      </c>
      <c r="H150" s="1" t="s">
        <v>1081</v>
      </c>
      <c r="I150" s="1" t="s">
        <v>1965</v>
      </c>
      <c r="J150" s="1" t="s">
        <v>30</v>
      </c>
      <c r="K150" s="1" t="s">
        <v>1966</v>
      </c>
      <c r="L150" s="1" t="s">
        <v>1966</v>
      </c>
      <c r="M150" s="1" t="s">
        <v>1084</v>
      </c>
      <c r="N150" s="1" t="s">
        <v>1084</v>
      </c>
      <c r="O150" s="1" t="s">
        <v>1085</v>
      </c>
      <c r="P150" s="1" t="s">
        <v>1086</v>
      </c>
      <c r="Q150" s="1" t="s">
        <v>1087</v>
      </c>
      <c r="R150" s="1" t="s">
        <v>1967</v>
      </c>
      <c r="S150" s="1" t="s">
        <v>1089</v>
      </c>
      <c r="T150" s="1" t="s">
        <v>1090</v>
      </c>
      <c r="U150" s="1" t="s">
        <v>1091</v>
      </c>
      <c r="V150" s="1" t="s">
        <v>1214</v>
      </c>
    </row>
    <row r="151" s="1" customFormat="1" spans="1:22">
      <c r="A151" s="3">
        <v>999224114727276</v>
      </c>
      <c r="B151" s="1" t="s">
        <v>1961</v>
      </c>
      <c r="C151" s="1" t="s">
        <v>1968</v>
      </c>
      <c r="D151" s="1" t="s">
        <v>1969</v>
      </c>
      <c r="E151" s="1" t="s">
        <v>1970</v>
      </c>
      <c r="F151" s="1" t="s">
        <v>1282</v>
      </c>
      <c r="G151" s="1" t="s">
        <v>1080</v>
      </c>
      <c r="H151" s="1" t="s">
        <v>1081</v>
      </c>
      <c r="I151" s="1" t="s">
        <v>1971</v>
      </c>
      <c r="J151" s="1" t="s">
        <v>30</v>
      </c>
      <c r="K151" s="1" t="s">
        <v>1972</v>
      </c>
      <c r="L151" s="1" t="s">
        <v>1972</v>
      </c>
      <c r="M151" s="1" t="s">
        <v>1084</v>
      </c>
      <c r="N151" s="1" t="s">
        <v>1084</v>
      </c>
      <c r="O151" s="1" t="s">
        <v>1085</v>
      </c>
      <c r="P151" s="1" t="s">
        <v>1086</v>
      </c>
      <c r="Q151" s="1" t="s">
        <v>1087</v>
      </c>
      <c r="R151" s="1" t="s">
        <v>1973</v>
      </c>
      <c r="S151" s="1" t="s">
        <v>1089</v>
      </c>
      <c r="T151" s="1" t="s">
        <v>1090</v>
      </c>
      <c r="U151" s="1" t="s">
        <v>1189</v>
      </c>
      <c r="V151" s="1" t="s">
        <v>1410</v>
      </c>
    </row>
    <row r="152" s="1" customFormat="1" spans="1:22">
      <c r="A152" s="3">
        <v>999224101821702</v>
      </c>
      <c r="B152" s="1" t="s">
        <v>1974</v>
      </c>
      <c r="C152" s="1" t="s">
        <v>1975</v>
      </c>
      <c r="D152" s="1" t="s">
        <v>1976</v>
      </c>
      <c r="E152" s="1" t="s">
        <v>1977</v>
      </c>
      <c r="F152" s="1" t="s">
        <v>1282</v>
      </c>
      <c r="G152" s="1" t="s">
        <v>1080</v>
      </c>
      <c r="H152" s="1" t="s">
        <v>1081</v>
      </c>
      <c r="I152" s="1" t="s">
        <v>1978</v>
      </c>
      <c r="J152" s="1" t="s">
        <v>30</v>
      </c>
      <c r="K152" s="1" t="s">
        <v>1979</v>
      </c>
      <c r="L152" s="1" t="s">
        <v>1979</v>
      </c>
      <c r="M152" s="1" t="s">
        <v>1084</v>
      </c>
      <c r="N152" s="1" t="s">
        <v>1084</v>
      </c>
      <c r="O152" s="1" t="s">
        <v>1085</v>
      </c>
      <c r="P152" s="1" t="s">
        <v>1086</v>
      </c>
      <c r="Q152" s="1" t="s">
        <v>1087</v>
      </c>
      <c r="R152" s="1" t="s">
        <v>1980</v>
      </c>
      <c r="S152" s="1" t="s">
        <v>1089</v>
      </c>
      <c r="T152" s="1" t="s">
        <v>1090</v>
      </c>
      <c r="U152" s="1" t="s">
        <v>1091</v>
      </c>
      <c r="V152" s="1" t="s">
        <v>1099</v>
      </c>
    </row>
    <row r="153" s="1" customFormat="1" spans="1:22">
      <c r="A153" s="3">
        <v>999224100342017</v>
      </c>
      <c r="B153" s="1" t="s">
        <v>1974</v>
      </c>
      <c r="C153" s="1" t="s">
        <v>1981</v>
      </c>
      <c r="D153" s="1" t="s">
        <v>1982</v>
      </c>
      <c r="E153" s="1" t="s">
        <v>1983</v>
      </c>
      <c r="F153" s="1" t="s">
        <v>1377</v>
      </c>
      <c r="G153" s="1" t="s">
        <v>1080</v>
      </c>
      <c r="H153" s="1" t="s">
        <v>1081</v>
      </c>
      <c r="I153" s="1" t="s">
        <v>1984</v>
      </c>
      <c r="J153" s="1" t="s">
        <v>30</v>
      </c>
      <c r="K153" s="1" t="s">
        <v>1985</v>
      </c>
      <c r="L153" s="1" t="s">
        <v>1985</v>
      </c>
      <c r="M153" s="1" t="s">
        <v>1084</v>
      </c>
      <c r="N153" s="1" t="s">
        <v>1084</v>
      </c>
      <c r="O153" s="1" t="s">
        <v>1085</v>
      </c>
      <c r="P153" s="1" t="s">
        <v>1086</v>
      </c>
      <c r="Q153" s="1" t="s">
        <v>1087</v>
      </c>
      <c r="R153" s="1" t="s">
        <v>1986</v>
      </c>
      <c r="S153" s="1" t="s">
        <v>1089</v>
      </c>
      <c r="T153" s="1" t="s">
        <v>1090</v>
      </c>
      <c r="U153" s="1" t="s">
        <v>1091</v>
      </c>
      <c r="V153" s="1" t="s">
        <v>1306</v>
      </c>
    </row>
    <row r="154" s="1" customFormat="1" spans="1:22">
      <c r="A154" s="3">
        <v>999224097494075</v>
      </c>
      <c r="B154" s="1" t="s">
        <v>1974</v>
      </c>
      <c r="C154" s="1" t="s">
        <v>1987</v>
      </c>
      <c r="D154" s="1" t="s">
        <v>1988</v>
      </c>
      <c r="E154" s="1" t="s">
        <v>1989</v>
      </c>
      <c r="F154" s="1" t="s">
        <v>1377</v>
      </c>
      <c r="G154" s="1" t="s">
        <v>1080</v>
      </c>
      <c r="H154" s="1" t="s">
        <v>1081</v>
      </c>
      <c r="I154" s="1" t="s">
        <v>1990</v>
      </c>
      <c r="J154" s="1" t="s">
        <v>30</v>
      </c>
      <c r="K154" s="1" t="s">
        <v>1991</v>
      </c>
      <c r="L154" s="1" t="s">
        <v>1991</v>
      </c>
      <c r="M154" s="1" t="s">
        <v>1084</v>
      </c>
      <c r="N154" s="1" t="s">
        <v>1084</v>
      </c>
      <c r="O154" s="1" t="s">
        <v>1085</v>
      </c>
      <c r="P154" s="1" t="s">
        <v>1086</v>
      </c>
      <c r="Q154" s="1" t="s">
        <v>1087</v>
      </c>
      <c r="R154" s="1" t="s">
        <v>1992</v>
      </c>
      <c r="S154" s="1" t="s">
        <v>1089</v>
      </c>
      <c r="T154" s="1" t="s">
        <v>1090</v>
      </c>
      <c r="U154" s="1" t="s">
        <v>1189</v>
      </c>
      <c r="V154" s="1" t="s">
        <v>1481</v>
      </c>
    </row>
    <row r="155" s="1" customFormat="1" spans="1:22">
      <c r="A155" s="3">
        <v>999224076120467</v>
      </c>
      <c r="B155" s="1" t="s">
        <v>1993</v>
      </c>
      <c r="C155" s="1" t="s">
        <v>1994</v>
      </c>
      <c r="D155" s="1" t="s">
        <v>1995</v>
      </c>
      <c r="E155" s="1" t="s">
        <v>1996</v>
      </c>
      <c r="F155" s="1" t="s">
        <v>1282</v>
      </c>
      <c r="G155" s="1" t="s">
        <v>1080</v>
      </c>
      <c r="H155" s="1" t="s">
        <v>1081</v>
      </c>
      <c r="I155" s="1" t="s">
        <v>1997</v>
      </c>
      <c r="J155" s="1" t="s">
        <v>30</v>
      </c>
      <c r="K155" s="1" t="s">
        <v>1998</v>
      </c>
      <c r="L155" s="1" t="s">
        <v>1998</v>
      </c>
      <c r="M155" s="1" t="s">
        <v>1084</v>
      </c>
      <c r="N155" s="1" t="s">
        <v>1084</v>
      </c>
      <c r="O155" s="1" t="s">
        <v>1085</v>
      </c>
      <c r="P155" s="1" t="s">
        <v>1086</v>
      </c>
      <c r="Q155" s="1" t="s">
        <v>1087</v>
      </c>
      <c r="R155" s="1" t="s">
        <v>1999</v>
      </c>
      <c r="S155" s="1" t="s">
        <v>1089</v>
      </c>
      <c r="T155" s="1" t="s">
        <v>1090</v>
      </c>
      <c r="U155" s="1" t="s">
        <v>1091</v>
      </c>
      <c r="V155" s="1" t="s">
        <v>1124</v>
      </c>
    </row>
    <row r="156" s="1" customFormat="1" spans="1:22">
      <c r="A156" s="3">
        <v>999224070358556</v>
      </c>
      <c r="B156" s="1" t="s">
        <v>1993</v>
      </c>
      <c r="C156" s="1" t="s">
        <v>2000</v>
      </c>
      <c r="D156" s="1" t="s">
        <v>2001</v>
      </c>
      <c r="E156" s="1" t="s">
        <v>2002</v>
      </c>
      <c r="F156" s="1" t="s">
        <v>1076</v>
      </c>
      <c r="G156" s="1" t="s">
        <v>1080</v>
      </c>
      <c r="H156" s="1" t="s">
        <v>1081</v>
      </c>
      <c r="I156" s="1" t="s">
        <v>2003</v>
      </c>
      <c r="J156" s="1" t="s">
        <v>30</v>
      </c>
      <c r="K156" s="1" t="s">
        <v>2004</v>
      </c>
      <c r="L156" s="1" t="s">
        <v>2004</v>
      </c>
      <c r="M156" s="1" t="s">
        <v>1084</v>
      </c>
      <c r="N156" s="1" t="s">
        <v>1084</v>
      </c>
      <c r="O156" s="1" t="s">
        <v>1085</v>
      </c>
      <c r="P156" s="1" t="s">
        <v>1086</v>
      </c>
      <c r="Q156" s="1" t="s">
        <v>1087</v>
      </c>
      <c r="R156" s="1" t="s">
        <v>2005</v>
      </c>
      <c r="S156" s="1" t="s">
        <v>1089</v>
      </c>
      <c r="T156" s="1" t="s">
        <v>1090</v>
      </c>
      <c r="U156" s="1" t="s">
        <v>1189</v>
      </c>
      <c r="V156" s="1" t="s">
        <v>1658</v>
      </c>
    </row>
    <row r="157" s="1" customFormat="1" spans="1:22">
      <c r="A157" s="3">
        <v>999224069897714</v>
      </c>
      <c r="B157" s="1" t="s">
        <v>1993</v>
      </c>
      <c r="C157" s="1" t="s">
        <v>2006</v>
      </c>
      <c r="D157" s="1" t="s">
        <v>2007</v>
      </c>
      <c r="E157" s="1" t="s">
        <v>2008</v>
      </c>
      <c r="F157" s="1" t="s">
        <v>1076</v>
      </c>
      <c r="G157" s="1" t="s">
        <v>1080</v>
      </c>
      <c r="H157" s="1" t="s">
        <v>1081</v>
      </c>
      <c r="I157" s="1" t="s">
        <v>2009</v>
      </c>
      <c r="J157" s="1" t="s">
        <v>30</v>
      </c>
      <c r="K157" s="1" t="s">
        <v>2010</v>
      </c>
      <c r="L157" s="1" t="s">
        <v>2010</v>
      </c>
      <c r="M157" s="1" t="s">
        <v>1084</v>
      </c>
      <c r="N157" s="1" t="s">
        <v>1084</v>
      </c>
      <c r="O157" s="1" t="s">
        <v>1085</v>
      </c>
      <c r="P157" s="1" t="s">
        <v>1086</v>
      </c>
      <c r="Q157" s="1" t="s">
        <v>1087</v>
      </c>
      <c r="R157" s="1" t="s">
        <v>2011</v>
      </c>
      <c r="S157" s="1" t="s">
        <v>1089</v>
      </c>
      <c r="T157" s="1" t="s">
        <v>1090</v>
      </c>
      <c r="U157" s="1" t="s">
        <v>1091</v>
      </c>
      <c r="V157" s="1" t="s">
        <v>1214</v>
      </c>
    </row>
    <row r="158" s="1" customFormat="1" spans="1:22">
      <c r="A158" s="3">
        <v>999224061139074</v>
      </c>
      <c r="B158" s="1" t="s">
        <v>1993</v>
      </c>
      <c r="C158" s="1" t="s">
        <v>2012</v>
      </c>
      <c r="D158" s="1" t="s">
        <v>2013</v>
      </c>
      <c r="E158" s="1" t="s">
        <v>2014</v>
      </c>
      <c r="F158" s="1" t="s">
        <v>1076</v>
      </c>
      <c r="G158" s="1" t="s">
        <v>1080</v>
      </c>
      <c r="H158" s="1" t="s">
        <v>1081</v>
      </c>
      <c r="I158" s="1" t="s">
        <v>2015</v>
      </c>
      <c r="J158" s="1" t="s">
        <v>30</v>
      </c>
      <c r="K158" s="1" t="s">
        <v>2016</v>
      </c>
      <c r="L158" s="1" t="s">
        <v>2016</v>
      </c>
      <c r="M158" s="1" t="s">
        <v>1084</v>
      </c>
      <c r="N158" s="1" t="s">
        <v>1084</v>
      </c>
      <c r="O158" s="1" t="s">
        <v>1085</v>
      </c>
      <c r="P158" s="1" t="s">
        <v>1086</v>
      </c>
      <c r="Q158" s="1" t="s">
        <v>1087</v>
      </c>
      <c r="R158" s="1" t="s">
        <v>2017</v>
      </c>
      <c r="S158" s="1" t="s">
        <v>1089</v>
      </c>
      <c r="T158" s="1" t="s">
        <v>1090</v>
      </c>
      <c r="U158" s="1" t="s">
        <v>1091</v>
      </c>
      <c r="V158" s="1" t="s">
        <v>2018</v>
      </c>
    </row>
    <row r="159" s="1" customFormat="1" spans="1:22">
      <c r="A159" s="3">
        <v>999224044317146</v>
      </c>
      <c r="B159" s="1" t="s">
        <v>2019</v>
      </c>
      <c r="C159" s="1" t="s">
        <v>2020</v>
      </c>
      <c r="D159" s="1" t="s">
        <v>2021</v>
      </c>
      <c r="E159" s="1" t="s">
        <v>2022</v>
      </c>
      <c r="F159" s="1" t="s">
        <v>1377</v>
      </c>
      <c r="G159" s="1" t="s">
        <v>1080</v>
      </c>
      <c r="H159" s="1" t="s">
        <v>1081</v>
      </c>
      <c r="I159" s="1" t="s">
        <v>2023</v>
      </c>
      <c r="J159" s="1" t="s">
        <v>30</v>
      </c>
      <c r="K159" s="1" t="s">
        <v>1219</v>
      </c>
      <c r="L159" s="1" t="s">
        <v>1219</v>
      </c>
      <c r="M159" s="1" t="s">
        <v>1084</v>
      </c>
      <c r="N159" s="1" t="s">
        <v>1084</v>
      </c>
      <c r="O159" s="1" t="s">
        <v>1085</v>
      </c>
      <c r="P159" s="1" t="s">
        <v>1086</v>
      </c>
      <c r="Q159" s="1" t="s">
        <v>1087</v>
      </c>
      <c r="R159" s="1" t="s">
        <v>2024</v>
      </c>
      <c r="S159" s="1" t="s">
        <v>1089</v>
      </c>
      <c r="T159" s="1" t="s">
        <v>1090</v>
      </c>
      <c r="U159" s="1" t="s">
        <v>1189</v>
      </c>
      <c r="V159" s="1" t="s">
        <v>1214</v>
      </c>
    </row>
    <row r="160" s="1" customFormat="1" spans="1:22">
      <c r="A160" s="3">
        <v>999224035101346</v>
      </c>
      <c r="B160" s="1" t="s">
        <v>2019</v>
      </c>
      <c r="C160" s="1" t="s">
        <v>2025</v>
      </c>
      <c r="D160" s="1" t="s">
        <v>2026</v>
      </c>
      <c r="E160" s="1" t="s">
        <v>2027</v>
      </c>
      <c r="F160" s="1" t="s">
        <v>1441</v>
      </c>
      <c r="G160" s="1" t="s">
        <v>1080</v>
      </c>
      <c r="H160" s="1" t="s">
        <v>1081</v>
      </c>
      <c r="I160" s="1" t="s">
        <v>2028</v>
      </c>
      <c r="J160" s="1" t="s">
        <v>30</v>
      </c>
      <c r="K160" s="1" t="s">
        <v>2029</v>
      </c>
      <c r="L160" s="1" t="s">
        <v>2029</v>
      </c>
      <c r="M160" s="1" t="s">
        <v>1084</v>
      </c>
      <c r="N160" s="1" t="s">
        <v>1084</v>
      </c>
      <c r="O160" s="1" t="s">
        <v>1085</v>
      </c>
      <c r="P160" s="1" t="s">
        <v>1086</v>
      </c>
      <c r="Q160" s="1" t="s">
        <v>1087</v>
      </c>
      <c r="R160" s="1" t="s">
        <v>2030</v>
      </c>
      <c r="S160" s="1" t="s">
        <v>1089</v>
      </c>
      <c r="T160" s="1" t="s">
        <v>1090</v>
      </c>
      <c r="U160" s="1" t="s">
        <v>1091</v>
      </c>
      <c r="V160" s="1" t="s">
        <v>1124</v>
      </c>
    </row>
    <row r="161" s="1" customFormat="1" spans="1:22">
      <c r="A161" s="3">
        <v>999224369004201</v>
      </c>
      <c r="B161" s="1" t="s">
        <v>1791</v>
      </c>
      <c r="C161" s="1" t="s">
        <v>2031</v>
      </c>
      <c r="D161" s="1" t="s">
        <v>2032</v>
      </c>
      <c r="E161" s="1" t="s">
        <v>2033</v>
      </c>
      <c r="F161" s="1" t="s">
        <v>1076</v>
      </c>
      <c r="G161" s="1" t="s">
        <v>1080</v>
      </c>
      <c r="H161" s="1" t="s">
        <v>1081</v>
      </c>
      <c r="I161" s="1" t="s">
        <v>2034</v>
      </c>
      <c r="J161" s="1" t="s">
        <v>30</v>
      </c>
      <c r="K161" s="1" t="s">
        <v>2035</v>
      </c>
      <c r="L161" s="1" t="s">
        <v>2035</v>
      </c>
      <c r="M161" s="1" t="s">
        <v>1084</v>
      </c>
      <c r="N161" s="1" t="s">
        <v>1084</v>
      </c>
      <c r="O161" s="1" t="s">
        <v>1085</v>
      </c>
      <c r="P161" s="1" t="s">
        <v>1086</v>
      </c>
      <c r="Q161" s="1" t="s">
        <v>1087</v>
      </c>
      <c r="R161" s="1" t="s">
        <v>2036</v>
      </c>
      <c r="S161" s="1" t="s">
        <v>1089</v>
      </c>
      <c r="T161" s="1" t="s">
        <v>1090</v>
      </c>
      <c r="U161" s="1" t="s">
        <v>1091</v>
      </c>
      <c r="V161" s="1" t="s">
        <v>1751</v>
      </c>
    </row>
    <row r="162" s="1" customFormat="1" spans="1:22">
      <c r="A162" s="3">
        <v>999224033485346</v>
      </c>
      <c r="B162" s="1" t="s">
        <v>2019</v>
      </c>
      <c r="C162" s="1" t="s">
        <v>2037</v>
      </c>
      <c r="D162" s="1" t="s">
        <v>2038</v>
      </c>
      <c r="E162" s="1" t="s">
        <v>2039</v>
      </c>
      <c r="F162" s="1" t="s">
        <v>1076</v>
      </c>
      <c r="G162" s="1" t="s">
        <v>1080</v>
      </c>
      <c r="H162" s="1" t="s">
        <v>1081</v>
      </c>
      <c r="I162" s="1" t="s">
        <v>2040</v>
      </c>
      <c r="J162" s="1" t="s">
        <v>30</v>
      </c>
      <c r="K162" s="1" t="s">
        <v>2041</v>
      </c>
      <c r="L162" s="1" t="s">
        <v>2041</v>
      </c>
      <c r="M162" s="1" t="s">
        <v>1084</v>
      </c>
      <c r="N162" s="1" t="s">
        <v>1084</v>
      </c>
      <c r="O162" s="1" t="s">
        <v>1085</v>
      </c>
      <c r="P162" s="1" t="s">
        <v>1086</v>
      </c>
      <c r="Q162" s="1" t="s">
        <v>1087</v>
      </c>
      <c r="R162" s="1" t="s">
        <v>2042</v>
      </c>
      <c r="S162" s="1" t="s">
        <v>1089</v>
      </c>
      <c r="T162" s="1" t="s">
        <v>1090</v>
      </c>
      <c r="U162" s="1" t="s">
        <v>1091</v>
      </c>
      <c r="V162" s="1" t="s">
        <v>1124</v>
      </c>
    </row>
    <row r="163" s="1" customFormat="1" spans="1:22">
      <c r="A163" s="3">
        <v>999224305623947</v>
      </c>
      <c r="B163" s="1" t="s">
        <v>1865</v>
      </c>
      <c r="C163" s="1" t="s">
        <v>2043</v>
      </c>
      <c r="D163" s="1" t="s">
        <v>2044</v>
      </c>
      <c r="E163" s="1" t="s">
        <v>2045</v>
      </c>
      <c r="F163" s="1" t="s">
        <v>1377</v>
      </c>
      <c r="G163" s="1" t="s">
        <v>1080</v>
      </c>
      <c r="H163" s="1" t="s">
        <v>1081</v>
      </c>
      <c r="I163" s="1" t="s">
        <v>2046</v>
      </c>
      <c r="J163" s="1" t="s">
        <v>30</v>
      </c>
      <c r="K163" s="1" t="s">
        <v>2047</v>
      </c>
      <c r="L163" s="1" t="s">
        <v>2047</v>
      </c>
      <c r="M163" s="1" t="s">
        <v>1084</v>
      </c>
      <c r="N163" s="1" t="s">
        <v>1084</v>
      </c>
      <c r="O163" s="1" t="s">
        <v>1085</v>
      </c>
      <c r="P163" s="1" t="s">
        <v>1086</v>
      </c>
      <c r="Q163" s="1" t="s">
        <v>1087</v>
      </c>
      <c r="R163" s="1" t="s">
        <v>2048</v>
      </c>
      <c r="S163" s="1" t="s">
        <v>1089</v>
      </c>
      <c r="T163" s="1" t="s">
        <v>1090</v>
      </c>
      <c r="U163" s="1" t="s">
        <v>1091</v>
      </c>
      <c r="V163" s="1" t="s">
        <v>1124</v>
      </c>
    </row>
    <row r="164" s="1" customFormat="1" spans="1:22">
      <c r="A164" s="3">
        <v>999224024048238</v>
      </c>
      <c r="B164" s="1" t="s">
        <v>2049</v>
      </c>
      <c r="C164" s="1" t="s">
        <v>2050</v>
      </c>
      <c r="D164" s="1" t="s">
        <v>1144</v>
      </c>
      <c r="E164" s="1" t="s">
        <v>2051</v>
      </c>
      <c r="F164" s="1" t="s">
        <v>1282</v>
      </c>
      <c r="G164" s="1" t="s">
        <v>1080</v>
      </c>
      <c r="H164" s="1" t="s">
        <v>1081</v>
      </c>
      <c r="I164" s="1" t="s">
        <v>2052</v>
      </c>
      <c r="J164" s="1" t="s">
        <v>30</v>
      </c>
      <c r="K164" s="1" t="s">
        <v>2053</v>
      </c>
      <c r="L164" s="1" t="s">
        <v>2053</v>
      </c>
      <c r="M164" s="1" t="s">
        <v>1084</v>
      </c>
      <c r="N164" s="1" t="s">
        <v>1084</v>
      </c>
      <c r="O164" s="1" t="s">
        <v>1085</v>
      </c>
      <c r="P164" s="1" t="s">
        <v>1086</v>
      </c>
      <c r="Q164" s="1" t="s">
        <v>1087</v>
      </c>
      <c r="R164" s="1" t="s">
        <v>2054</v>
      </c>
      <c r="S164" s="1" t="s">
        <v>1089</v>
      </c>
      <c r="T164" s="1" t="s">
        <v>1090</v>
      </c>
      <c r="U164" s="1" t="s">
        <v>1091</v>
      </c>
      <c r="V164" s="1" t="s">
        <v>1124</v>
      </c>
    </row>
    <row r="165" s="1" customFormat="1" spans="1:22">
      <c r="A165" s="3">
        <v>999224017770791</v>
      </c>
      <c r="B165" s="1" t="s">
        <v>2049</v>
      </c>
      <c r="C165" s="1" t="s">
        <v>2055</v>
      </c>
      <c r="D165" s="1" t="s">
        <v>2056</v>
      </c>
      <c r="E165" s="1" t="s">
        <v>2057</v>
      </c>
      <c r="F165" s="1" t="s">
        <v>1441</v>
      </c>
      <c r="G165" s="1" t="s">
        <v>1080</v>
      </c>
      <c r="H165" s="1" t="s">
        <v>1081</v>
      </c>
      <c r="I165" s="1" t="s">
        <v>2058</v>
      </c>
      <c r="J165" s="1" t="s">
        <v>30</v>
      </c>
      <c r="K165" s="1" t="s">
        <v>2059</v>
      </c>
      <c r="L165" s="1" t="s">
        <v>2059</v>
      </c>
      <c r="M165" s="1" t="s">
        <v>1084</v>
      </c>
      <c r="N165" s="1" t="s">
        <v>1084</v>
      </c>
      <c r="O165" s="1" t="s">
        <v>1085</v>
      </c>
      <c r="P165" s="1" t="s">
        <v>1086</v>
      </c>
      <c r="Q165" s="1" t="s">
        <v>1087</v>
      </c>
      <c r="R165" s="1" t="s">
        <v>2060</v>
      </c>
      <c r="S165" s="1" t="s">
        <v>1089</v>
      </c>
      <c r="T165" s="1" t="s">
        <v>1090</v>
      </c>
      <c r="U165" s="1" t="s">
        <v>1189</v>
      </c>
      <c r="V165" s="1" t="s">
        <v>1099</v>
      </c>
    </row>
    <row r="166" s="1" customFormat="1" spans="1:22">
      <c r="A166" s="3">
        <v>999224034004936</v>
      </c>
      <c r="B166" s="1" t="s">
        <v>2019</v>
      </c>
      <c r="C166" s="1" t="s">
        <v>2061</v>
      </c>
      <c r="D166" s="1" t="s">
        <v>2062</v>
      </c>
      <c r="E166" s="1" t="s">
        <v>2063</v>
      </c>
      <c r="F166" s="1" t="s">
        <v>1377</v>
      </c>
      <c r="G166" s="1" t="s">
        <v>1080</v>
      </c>
      <c r="H166" s="1" t="s">
        <v>1081</v>
      </c>
      <c r="I166" s="1" t="s">
        <v>2064</v>
      </c>
      <c r="J166" s="1" t="s">
        <v>30</v>
      </c>
      <c r="K166" s="1" t="s">
        <v>2065</v>
      </c>
      <c r="L166" s="1" t="s">
        <v>2065</v>
      </c>
      <c r="M166" s="1" t="s">
        <v>1084</v>
      </c>
      <c r="N166" s="1" t="s">
        <v>1084</v>
      </c>
      <c r="O166" s="1" t="s">
        <v>1085</v>
      </c>
      <c r="P166" s="1" t="s">
        <v>1086</v>
      </c>
      <c r="Q166" s="1" t="s">
        <v>1087</v>
      </c>
      <c r="R166" s="1" t="s">
        <v>2066</v>
      </c>
      <c r="S166" s="1" t="s">
        <v>1089</v>
      </c>
      <c r="T166" s="1" t="s">
        <v>1090</v>
      </c>
      <c r="U166" s="1" t="s">
        <v>1091</v>
      </c>
      <c r="V166" s="1" t="s">
        <v>1697</v>
      </c>
    </row>
    <row r="167" s="1" customFormat="1" spans="1:22">
      <c r="A167" s="3">
        <v>999223900169093</v>
      </c>
      <c r="B167" s="1" t="s">
        <v>2067</v>
      </c>
      <c r="C167" s="1" t="s">
        <v>2068</v>
      </c>
      <c r="D167" s="1" t="s">
        <v>2069</v>
      </c>
      <c r="E167" s="1" t="s">
        <v>2070</v>
      </c>
      <c r="F167" s="1" t="s">
        <v>1377</v>
      </c>
      <c r="G167" s="1" t="s">
        <v>1080</v>
      </c>
      <c r="H167" s="1" t="s">
        <v>1081</v>
      </c>
      <c r="I167" s="1" t="s">
        <v>2071</v>
      </c>
      <c r="J167" s="1" t="s">
        <v>30</v>
      </c>
      <c r="K167" s="1" t="s">
        <v>2072</v>
      </c>
      <c r="L167" s="1" t="s">
        <v>2072</v>
      </c>
      <c r="M167" s="1" t="s">
        <v>1084</v>
      </c>
      <c r="N167" s="1" t="s">
        <v>1084</v>
      </c>
      <c r="O167" s="1" t="s">
        <v>1085</v>
      </c>
      <c r="P167" s="1" t="s">
        <v>1086</v>
      </c>
      <c r="Q167" s="1" t="s">
        <v>1087</v>
      </c>
      <c r="R167" s="1" t="s">
        <v>2073</v>
      </c>
      <c r="S167" s="1" t="s">
        <v>1089</v>
      </c>
      <c r="T167" s="1" t="s">
        <v>1090</v>
      </c>
      <c r="U167" s="1" t="s">
        <v>1189</v>
      </c>
      <c r="V167" s="1" t="s">
        <v>1912</v>
      </c>
    </row>
    <row r="168" s="1" customFormat="1" spans="1:22">
      <c r="A168" s="3">
        <v>999223740610431</v>
      </c>
      <c r="B168" s="1" t="s">
        <v>2074</v>
      </c>
      <c r="C168" s="1" t="s">
        <v>2075</v>
      </c>
      <c r="D168" s="1" t="s">
        <v>2076</v>
      </c>
      <c r="E168" s="1" t="s">
        <v>2077</v>
      </c>
      <c r="F168" s="1" t="s">
        <v>1377</v>
      </c>
      <c r="G168" s="1" t="s">
        <v>1080</v>
      </c>
      <c r="H168" s="1" t="s">
        <v>1081</v>
      </c>
      <c r="I168" s="1" t="s">
        <v>2078</v>
      </c>
      <c r="J168" s="1" t="s">
        <v>30</v>
      </c>
      <c r="K168" s="1" t="s">
        <v>2079</v>
      </c>
      <c r="L168" s="1" t="s">
        <v>2079</v>
      </c>
      <c r="M168" s="1" t="s">
        <v>1084</v>
      </c>
      <c r="N168" s="1" t="s">
        <v>1084</v>
      </c>
      <c r="O168" s="1" t="s">
        <v>1085</v>
      </c>
      <c r="P168" s="1" t="s">
        <v>1086</v>
      </c>
      <c r="Q168" s="1" t="s">
        <v>1087</v>
      </c>
      <c r="R168" s="1" t="s">
        <v>2080</v>
      </c>
      <c r="S168" s="1" t="s">
        <v>1089</v>
      </c>
      <c r="T168" s="1" t="s">
        <v>1090</v>
      </c>
      <c r="U168" s="1" t="s">
        <v>1091</v>
      </c>
      <c r="V168" s="1" t="s">
        <v>1214</v>
      </c>
    </row>
    <row r="169" s="1" customFormat="1" spans="1:22">
      <c r="A169" s="3">
        <v>999223688097062</v>
      </c>
      <c r="B169" s="1" t="s">
        <v>2081</v>
      </c>
      <c r="C169" s="1" t="s">
        <v>2082</v>
      </c>
      <c r="D169" s="1" t="s">
        <v>2083</v>
      </c>
      <c r="E169" s="1" t="s">
        <v>2084</v>
      </c>
      <c r="F169" s="1" t="s">
        <v>1076</v>
      </c>
      <c r="G169" s="1" t="s">
        <v>1080</v>
      </c>
      <c r="H169" s="1" t="s">
        <v>1081</v>
      </c>
      <c r="I169" s="1" t="s">
        <v>2085</v>
      </c>
      <c r="J169" s="1" t="s">
        <v>30</v>
      </c>
      <c r="K169" s="1" t="s">
        <v>2086</v>
      </c>
      <c r="L169" s="1" t="s">
        <v>2086</v>
      </c>
      <c r="M169" s="1" t="s">
        <v>1084</v>
      </c>
      <c r="N169" s="1" t="s">
        <v>1084</v>
      </c>
      <c r="O169" s="1" t="s">
        <v>1085</v>
      </c>
      <c r="P169" s="1" t="s">
        <v>1086</v>
      </c>
      <c r="Q169" s="1" t="s">
        <v>1087</v>
      </c>
      <c r="R169" s="1" t="s">
        <v>2087</v>
      </c>
      <c r="S169" s="1" t="s">
        <v>1089</v>
      </c>
      <c r="T169" s="1" t="s">
        <v>1090</v>
      </c>
      <c r="U169" s="1" t="s">
        <v>1091</v>
      </c>
      <c r="V169" s="1" t="s">
        <v>1410</v>
      </c>
    </row>
    <row r="170" s="1" customFormat="1" spans="1:22">
      <c r="A170" s="3">
        <v>999223633674522</v>
      </c>
      <c r="B170" s="1" t="s">
        <v>2088</v>
      </c>
      <c r="C170" s="1" t="s">
        <v>2089</v>
      </c>
      <c r="D170" s="1" t="s">
        <v>2090</v>
      </c>
      <c r="E170" s="1" t="s">
        <v>2091</v>
      </c>
      <c r="F170" s="1" t="s">
        <v>1282</v>
      </c>
      <c r="G170" s="1" t="s">
        <v>1080</v>
      </c>
      <c r="H170" s="1" t="s">
        <v>1081</v>
      </c>
      <c r="I170" s="1" t="s">
        <v>2092</v>
      </c>
      <c r="J170" s="1" t="s">
        <v>30</v>
      </c>
      <c r="K170" s="1" t="s">
        <v>2093</v>
      </c>
      <c r="L170" s="1" t="s">
        <v>2093</v>
      </c>
      <c r="M170" s="1" t="s">
        <v>1084</v>
      </c>
      <c r="N170" s="1" t="s">
        <v>1084</v>
      </c>
      <c r="O170" s="1" t="s">
        <v>1085</v>
      </c>
      <c r="P170" s="1" t="s">
        <v>1086</v>
      </c>
      <c r="Q170" s="1" t="s">
        <v>1087</v>
      </c>
      <c r="R170" s="1" t="s">
        <v>2094</v>
      </c>
      <c r="S170" s="1" t="s">
        <v>1089</v>
      </c>
      <c r="T170" s="1" t="s">
        <v>1090</v>
      </c>
      <c r="U170" s="1" t="s">
        <v>1189</v>
      </c>
      <c r="V170" s="1" t="s">
        <v>1099</v>
      </c>
    </row>
    <row r="171" s="1" customFormat="1" spans="1:22">
      <c r="A171" s="3">
        <v>999223489544214</v>
      </c>
      <c r="B171" s="1" t="s">
        <v>2095</v>
      </c>
      <c r="C171" s="1" t="s">
        <v>2096</v>
      </c>
      <c r="D171" s="1" t="s">
        <v>2097</v>
      </c>
      <c r="E171" s="1" t="s">
        <v>2098</v>
      </c>
      <c r="F171" s="1" t="s">
        <v>1282</v>
      </c>
      <c r="G171" s="1" t="s">
        <v>1080</v>
      </c>
      <c r="H171" s="1" t="s">
        <v>1081</v>
      </c>
      <c r="I171" s="1" t="s">
        <v>2099</v>
      </c>
      <c r="J171" s="1" t="s">
        <v>30</v>
      </c>
      <c r="K171" s="1" t="s">
        <v>1631</v>
      </c>
      <c r="L171" s="1" t="s">
        <v>1631</v>
      </c>
      <c r="M171" s="1" t="s">
        <v>1084</v>
      </c>
      <c r="N171" s="1" t="s">
        <v>1084</v>
      </c>
      <c r="O171" s="1" t="s">
        <v>1085</v>
      </c>
      <c r="P171" s="1" t="s">
        <v>1086</v>
      </c>
      <c r="Q171" s="1" t="s">
        <v>1087</v>
      </c>
      <c r="R171" s="1" t="s">
        <v>2100</v>
      </c>
      <c r="S171" s="1" t="s">
        <v>1089</v>
      </c>
      <c r="T171" s="1" t="s">
        <v>1090</v>
      </c>
      <c r="U171" s="1" t="s">
        <v>1091</v>
      </c>
      <c r="V171" s="1" t="s">
        <v>2101</v>
      </c>
    </row>
    <row r="172" s="1" customFormat="1" spans="1:22">
      <c r="A172" s="3">
        <v>999223324363589</v>
      </c>
      <c r="B172" s="1" t="s">
        <v>2102</v>
      </c>
      <c r="C172" s="1" t="s">
        <v>2103</v>
      </c>
      <c r="D172" s="1" t="s">
        <v>2104</v>
      </c>
      <c r="E172" s="1" t="s">
        <v>2105</v>
      </c>
      <c r="F172" s="1" t="s">
        <v>1377</v>
      </c>
      <c r="G172" s="1" t="s">
        <v>1080</v>
      </c>
      <c r="H172" s="1" t="s">
        <v>1081</v>
      </c>
      <c r="I172" s="1" t="s">
        <v>2106</v>
      </c>
      <c r="J172" s="1" t="s">
        <v>30</v>
      </c>
      <c r="K172" s="1" t="s">
        <v>2107</v>
      </c>
      <c r="L172" s="1" t="s">
        <v>2107</v>
      </c>
      <c r="M172" s="1" t="s">
        <v>1084</v>
      </c>
      <c r="N172" s="1" t="s">
        <v>1084</v>
      </c>
      <c r="O172" s="1" t="s">
        <v>1085</v>
      </c>
      <c r="P172" s="1" t="s">
        <v>1086</v>
      </c>
      <c r="Q172" s="1" t="s">
        <v>1087</v>
      </c>
      <c r="R172" s="1" t="s">
        <v>2108</v>
      </c>
      <c r="S172" s="1" t="s">
        <v>1089</v>
      </c>
      <c r="T172" s="1" t="s">
        <v>1090</v>
      </c>
      <c r="U172" s="1" t="s">
        <v>1091</v>
      </c>
      <c r="V172" s="1" t="s">
        <v>1099</v>
      </c>
    </row>
    <row r="173" s="1" customFormat="1" spans="1:22">
      <c r="A173" s="3">
        <v>999222623459721</v>
      </c>
      <c r="B173" s="1" t="s">
        <v>2109</v>
      </c>
      <c r="C173" s="1" t="s">
        <v>2110</v>
      </c>
      <c r="D173" s="1" t="s">
        <v>2111</v>
      </c>
      <c r="E173" s="1" t="s">
        <v>2112</v>
      </c>
      <c r="F173" s="1" t="s">
        <v>1282</v>
      </c>
      <c r="G173" s="1" t="s">
        <v>1080</v>
      </c>
      <c r="H173" s="1" t="s">
        <v>1081</v>
      </c>
      <c r="I173" s="1" t="s">
        <v>2113</v>
      </c>
      <c r="J173" s="1" t="s">
        <v>30</v>
      </c>
      <c r="K173" s="1" t="s">
        <v>2114</v>
      </c>
      <c r="L173" s="1" t="s">
        <v>2114</v>
      </c>
      <c r="M173" s="1" t="s">
        <v>1084</v>
      </c>
      <c r="N173" s="1" t="s">
        <v>1084</v>
      </c>
      <c r="O173" s="1" t="s">
        <v>1085</v>
      </c>
      <c r="P173" s="1" t="s">
        <v>1086</v>
      </c>
      <c r="Q173" s="1" t="s">
        <v>1087</v>
      </c>
      <c r="R173" s="1" t="s">
        <v>2115</v>
      </c>
      <c r="S173" s="1" t="s">
        <v>1089</v>
      </c>
      <c r="T173" s="1" t="s">
        <v>1090</v>
      </c>
      <c r="U173" s="1" t="s">
        <v>1091</v>
      </c>
      <c r="V173" s="1" t="s">
        <v>1846</v>
      </c>
    </row>
    <row r="174" s="1" customFormat="1" spans="1:22">
      <c r="A174" s="3">
        <v>999224325314935</v>
      </c>
      <c r="B174" s="1" t="s">
        <v>1833</v>
      </c>
      <c r="C174" s="1" t="s">
        <v>2116</v>
      </c>
      <c r="D174" s="1" t="s">
        <v>2117</v>
      </c>
      <c r="E174" s="1" t="s">
        <v>2118</v>
      </c>
      <c r="F174" s="1" t="s">
        <v>1441</v>
      </c>
      <c r="G174" s="1" t="s">
        <v>1080</v>
      </c>
      <c r="H174" s="1" t="s">
        <v>1081</v>
      </c>
      <c r="I174" s="1" t="s">
        <v>2119</v>
      </c>
      <c r="J174" s="1" t="s">
        <v>30</v>
      </c>
      <c r="K174" s="1" t="s">
        <v>2120</v>
      </c>
      <c r="L174" s="1" t="s">
        <v>2120</v>
      </c>
      <c r="M174" s="1" t="s">
        <v>1084</v>
      </c>
      <c r="N174" s="1" t="s">
        <v>1084</v>
      </c>
      <c r="O174" s="1" t="s">
        <v>1085</v>
      </c>
      <c r="P174" s="1" t="s">
        <v>1086</v>
      </c>
      <c r="Q174" s="1" t="s">
        <v>1087</v>
      </c>
      <c r="R174" s="1" t="s">
        <v>2121</v>
      </c>
      <c r="S174" s="1" t="s">
        <v>1089</v>
      </c>
      <c r="T174" s="1" t="s">
        <v>1090</v>
      </c>
      <c r="U174" s="1" t="s">
        <v>1091</v>
      </c>
      <c r="V174" s="1" t="s">
        <v>1124</v>
      </c>
    </row>
    <row r="175" s="1" customFormat="1" spans="1:22">
      <c r="A175" s="3">
        <v>999223906938878</v>
      </c>
      <c r="B175" s="1" t="s">
        <v>2122</v>
      </c>
      <c r="C175" s="1" t="s">
        <v>2123</v>
      </c>
      <c r="D175" s="1" t="s">
        <v>2124</v>
      </c>
      <c r="E175" s="1" t="s">
        <v>2125</v>
      </c>
      <c r="F175" s="1" t="s">
        <v>1282</v>
      </c>
      <c r="G175" s="1" t="s">
        <v>1080</v>
      </c>
      <c r="H175" s="1" t="s">
        <v>1081</v>
      </c>
      <c r="I175" s="1" t="s">
        <v>2126</v>
      </c>
      <c r="J175" s="1" t="s">
        <v>30</v>
      </c>
      <c r="K175" s="1" t="s">
        <v>2127</v>
      </c>
      <c r="L175" s="1" t="s">
        <v>2127</v>
      </c>
      <c r="M175" s="1" t="s">
        <v>1084</v>
      </c>
      <c r="N175" s="1" t="s">
        <v>1084</v>
      </c>
      <c r="O175" s="1" t="s">
        <v>1085</v>
      </c>
      <c r="P175" s="1" t="s">
        <v>1086</v>
      </c>
      <c r="Q175" s="1" t="s">
        <v>1087</v>
      </c>
      <c r="R175" s="1" t="s">
        <v>2128</v>
      </c>
      <c r="S175" s="1" t="s">
        <v>1089</v>
      </c>
      <c r="T175" s="1" t="s">
        <v>1090</v>
      </c>
      <c r="U175" s="1" t="s">
        <v>1091</v>
      </c>
      <c r="V175" s="1" t="s">
        <v>2129</v>
      </c>
    </row>
    <row r="176" s="1" customFormat="1" spans="1:22">
      <c r="A176" s="3">
        <v>999224031620459</v>
      </c>
      <c r="B176" s="1" t="s">
        <v>2049</v>
      </c>
      <c r="C176" s="1" t="s">
        <v>2130</v>
      </c>
      <c r="D176" s="1" t="s">
        <v>2131</v>
      </c>
      <c r="E176" s="1" t="s">
        <v>2132</v>
      </c>
      <c r="F176" s="1" t="s">
        <v>1076</v>
      </c>
      <c r="G176" s="1" t="s">
        <v>1080</v>
      </c>
      <c r="H176" s="1" t="s">
        <v>1081</v>
      </c>
      <c r="I176" s="1" t="s">
        <v>2133</v>
      </c>
      <c r="J176" s="1" t="s">
        <v>30</v>
      </c>
      <c r="K176" s="1" t="s">
        <v>2134</v>
      </c>
      <c r="L176" s="1" t="s">
        <v>2134</v>
      </c>
      <c r="M176" s="1" t="s">
        <v>1084</v>
      </c>
      <c r="N176" s="1" t="s">
        <v>1084</v>
      </c>
      <c r="O176" s="1" t="s">
        <v>1085</v>
      </c>
      <c r="P176" s="1" t="s">
        <v>1086</v>
      </c>
      <c r="Q176" s="1" t="s">
        <v>1087</v>
      </c>
      <c r="R176" s="1" t="s">
        <v>2135</v>
      </c>
      <c r="S176" s="1" t="s">
        <v>1089</v>
      </c>
      <c r="T176" s="1" t="s">
        <v>1090</v>
      </c>
      <c r="U176" s="1" t="s">
        <v>1091</v>
      </c>
      <c r="V176" s="1" t="s">
        <v>2101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2023-06-08T01:07:02Z</dcterms:created>
  <dcterms:modified xsi:type="dcterms:W3CDTF">2023-06-08T01:20:35Z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A1E51DCA90194E28BCB7227C3AB5B067_12</vt:lpwstr>
  </property>
  <property fmtid="{D5CDD505-2E9C-101B-9397-08002B2CF9AE}" pid="3" name="KSOProductBuildVer">
    <vt:lpwstr>2052-11.1.0.14309</vt:lpwstr>
  </property>
</Properties>
</file>