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对账!$A$1:$X$118</definedName>
  </definedNames>
  <calcPr calcId="144525"/>
</workbook>
</file>

<file path=xl/sharedStrings.xml><?xml version="1.0" encoding="utf-8"?>
<sst xmlns="http://schemas.openxmlformats.org/spreadsheetml/2006/main" count="3831" uniqueCount="1380">
  <si>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</si>
  <si>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</si>
  <si>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</si>
  <si>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</si>
  <si>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</si>
  <si>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</si>
  <si>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</si>
  <si>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</si>
  <si>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</si>
  <si>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</si>
  <si>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</si>
  <si>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</si>
  <si>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</si>
  <si>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</si>
  <si>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</si>
  <si>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</si>
  <si>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</si>
  <si>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</si>
  <si>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</si>
  <si>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</si>
  <si>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</si>
  <si>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</si>
  <si>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</si>
  <si>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</si>
  <si>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</si>
  <si>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21892245394	</t>
  </si>
  <si>
    <t>Ctrip</t>
  </si>
  <si>
    <t>正常</t>
  </si>
  <si>
    <t>[芭堤雅]芭堤雅SN优佳酒店 (SHA Plus+)(SN Plus Hotel - SHA Plus)(55626248)</t>
  </si>
  <si>
    <t>高级双人床房&lt;2人入住&gt;&lt;不退款&gt;</t>
  </si>
  <si>
    <t>HKD</t>
  </si>
  <si>
    <t>LEE/BYONGHEE</t>
  </si>
  <si>
    <t>CA13030230609HKD</t>
  </si>
  <si>
    <t>未提现</t>
  </si>
  <si>
    <t>携程开票</t>
  </si>
  <si>
    <t xml:space="preserve">2866356	</t>
  </si>
  <si>
    <t xml:space="preserve">	</t>
  </si>
  <si>
    <t>取消</t>
  </si>
  <si>
    <t xml:space="preserve">999222220581119	</t>
  </si>
  <si>
    <t>[柏林]柏林瑞广场酒店(Hotel Riu Plaza Berlin)(55439328)</t>
  </si>
  <si>
    <t>豪华双床房&lt;2人入住&gt;&lt;不退款&gt;&lt;早餐&gt;</t>
  </si>
  <si>
    <t>Leu/Jasmin,Leu/Vivien</t>
  </si>
  <si>
    <t xml:space="preserve">2952535	</t>
  </si>
  <si>
    <t xml:space="preserve">999222248429077	</t>
  </si>
  <si>
    <t>[Sipson]宜必思尚品酒店，伦敦希思罗机场(Ibis Styles London Heathrow Airport)(55402784)</t>
  </si>
  <si>
    <t>标准双人床房&lt;2人入住&gt;&lt;不退款&gt;&lt;早餐&gt;</t>
  </si>
  <si>
    <t>Steward/Anthony Reginald Merivale</t>
  </si>
  <si>
    <t xml:space="preserve">2957700	</t>
  </si>
  <si>
    <t xml:space="preserve">999223574113120	</t>
  </si>
  <si>
    <t>[基韦斯特]海滩最南端度假村(Southernmost Beach Resort)(55956376)</t>
  </si>
  <si>
    <t>豪华2张大号床房&lt;2人入住&gt;&lt;不退款&gt;</t>
  </si>
  <si>
    <t>Mody/Yesha</t>
  </si>
  <si>
    <t xml:space="preserve">3213251	</t>
  </si>
  <si>
    <t xml:space="preserve">900701	</t>
  </si>
  <si>
    <t xml:space="preserve">999223600844260	</t>
  </si>
  <si>
    <t>[芭堤雅]芭堤雅盛泰澜幻影海滩度假村(Centara Grand Mirage Beach Resort Pattaya)(55944828)</t>
  </si>
  <si>
    <t>豪华海景大床房&lt;2人入住&gt;&lt;不退款&gt;&lt;早餐&gt;</t>
  </si>
  <si>
    <t>LEE/CHENGCHIH</t>
  </si>
  <si>
    <t xml:space="preserve">3217399	</t>
  </si>
  <si>
    <t xml:space="preserve">34973SE406409	</t>
  </si>
  <si>
    <t xml:space="preserve">999223726136439	</t>
  </si>
  <si>
    <t>[曼谷]曼谷香格里拉大酒店(Shangri-La Bangkok)(55944616)</t>
  </si>
  <si>
    <t>香格里拉翼豪华双床房&lt;2人入住&gt;&lt;不退款&gt;</t>
  </si>
  <si>
    <t>GYUN/MINSOO</t>
  </si>
  <si>
    <t xml:space="preserve">3244592	</t>
  </si>
  <si>
    <t xml:space="preserve">20079SE048678-14	</t>
  </si>
  <si>
    <t xml:space="preserve">999223785001501	</t>
  </si>
  <si>
    <t>Lee/Hyunjoo</t>
  </si>
  <si>
    <t xml:space="preserve">3270771	</t>
  </si>
  <si>
    <t xml:space="preserve">34973SE414103	</t>
  </si>
  <si>
    <t xml:space="preserve">999223802676661	</t>
  </si>
  <si>
    <t>[曼谷]曼谷林布兰套房酒店(Rembrandt Hotel and Suites Bangkok)(55452251)</t>
  </si>
  <si>
    <t>高级房&lt;2人入住&gt;&lt;不退款&gt;</t>
  </si>
  <si>
    <t>broderick/stephen patrick</t>
  </si>
  <si>
    <t xml:space="preserve">3276045	</t>
  </si>
  <si>
    <t xml:space="preserve">123413756	</t>
  </si>
  <si>
    <t xml:space="preserve">999223827242518	</t>
  </si>
  <si>
    <t>Lee/Yonghwa</t>
  </si>
  <si>
    <t xml:space="preserve">3282851	</t>
  </si>
  <si>
    <t xml:space="preserve">123461256	</t>
  </si>
  <si>
    <t xml:space="preserve">999223860978862	</t>
  </si>
  <si>
    <t>[马德里]阿奇普酒店(Artrip Hotel)(55573175)</t>
  </si>
  <si>
    <t>标准双人房/双床房, 阳台&lt;2人入住&gt;</t>
  </si>
  <si>
    <t>LIN/WEIHSUAN</t>
  </si>
  <si>
    <t xml:space="preserve">3293068	</t>
  </si>
  <si>
    <t xml:space="preserve">-1620097	</t>
  </si>
  <si>
    <t xml:space="preserve">999223902889798	</t>
  </si>
  <si>
    <t>[新加坡]新加坡威大酒店 - 明古连(V Hotel Bencoolen)(56196642)</t>
  </si>
  <si>
    <t>高级双床房&lt;2人入住&gt;&lt;不退款&gt;</t>
  </si>
  <si>
    <t>Phetkamphaeng/Chotika</t>
  </si>
  <si>
    <t xml:space="preserve">3302993	</t>
  </si>
  <si>
    <t xml:space="preserve">275196589	</t>
  </si>
  <si>
    <t xml:space="preserve">23925455369	</t>
  </si>
  <si>
    <t>[普吉岛]普吉岛卡塔阿维斯塔诺富特酒店度假村(Novotel Phuket Kata Avista Resort and Spa)(55270328)</t>
  </si>
  <si>
    <t>家庭房面积为 47 平方米，带阳台，可欣赏花园景观，配备 1 张特大床和 1 张大床&lt;2人入住&gt;&lt;早餐&gt;</t>
  </si>
  <si>
    <t>SOH/KOK PENG JASPER,LEE/CHIAU GUAT VIVIAN</t>
  </si>
  <si>
    <t xml:space="preserve">3307042	</t>
  </si>
  <si>
    <t xml:space="preserve">342643	</t>
  </si>
  <si>
    <t xml:space="preserve">999223944954916	</t>
  </si>
  <si>
    <t>[巴塞罗那]美景 Bcn 城市青年旅舍(BCN Urbaness Hotels Bonavista)(55254115)</t>
  </si>
  <si>
    <t>双人房&lt;2人入住&gt;&lt;不退款&gt;</t>
  </si>
  <si>
    <t>Yim/woo-hee,Yim/woo-hee</t>
  </si>
  <si>
    <t xml:space="preserve">3310457	</t>
  </si>
  <si>
    <t xml:space="preserve">29919	</t>
  </si>
  <si>
    <t xml:space="preserve">999223949174191	</t>
  </si>
  <si>
    <t>[巴厘岛]萨马亚巴厘岛塞米亚克别墅(The Samaya Seminyak Bali)(55280834)</t>
  </si>
  <si>
    <t>一卧室皇家庭院别墅&lt;2人入住&gt;&lt;不退款&gt;</t>
  </si>
  <si>
    <t>KIM/JINWOO</t>
  </si>
  <si>
    <t xml:space="preserve">3311172	</t>
  </si>
  <si>
    <t xml:space="preserve">999224025623935	</t>
  </si>
  <si>
    <t>[甲米]甲米帕喀沙度假酒店(Pakasai Resort)(55851792)</t>
  </si>
  <si>
    <t>尊贵房&lt;2人入住&gt;&lt;不退款&gt;</t>
  </si>
  <si>
    <t>CAO/SHANGBIN,LI/NA</t>
  </si>
  <si>
    <t xml:space="preserve">3333370	</t>
  </si>
  <si>
    <t xml:space="preserve">4388793	</t>
  </si>
  <si>
    <t xml:space="preserve">999224036165870	</t>
  </si>
  <si>
    <t>[胡志明市]日出中心酒店(Sunrise Central Hotel)(55439511)</t>
  </si>
  <si>
    <t>豪华双人床房&lt;2人入住&gt;&lt;早餐&gt;</t>
  </si>
  <si>
    <t>Tay/Tony,Tay/Tony</t>
  </si>
  <si>
    <t xml:space="preserve">3337142	</t>
  </si>
  <si>
    <t xml:space="preserve">999224051387651	</t>
  </si>
  <si>
    <t>[阿德莱德]富兰克林凯斯特酒店(Quest on Franklin)(55665935)</t>
  </si>
  <si>
    <t>开放式客房&lt;2人入住&gt;</t>
  </si>
  <si>
    <t>Reinke/Heather</t>
  </si>
  <si>
    <t xml:space="preserve">3341319	</t>
  </si>
  <si>
    <t xml:space="preserve">-4915572	</t>
  </si>
  <si>
    <t xml:space="preserve">999224058891619	</t>
  </si>
  <si>
    <t>[吉隆坡]吉隆坡唐人街旅客酒店(Travelodge Chinatown Kuala Lumpur)(56163236)</t>
  </si>
  <si>
    <t>PORNPIRUNROJ/SITAPATCH</t>
  </si>
  <si>
    <t xml:space="preserve">3343235	</t>
  </si>
  <si>
    <t xml:space="preserve">84952	</t>
  </si>
  <si>
    <t xml:space="preserve">999224078542150	</t>
  </si>
  <si>
    <t>[肯辛顿-切尔西区]皇家花园酒店(Royal Garden Hotel)(55414105)</t>
  </si>
  <si>
    <t>豪华双床房&lt;2人入住&gt;&lt;不退款&gt;</t>
  </si>
  <si>
    <t>WANG/XIAORONG</t>
  </si>
  <si>
    <t xml:space="preserve">3349076	</t>
  </si>
  <si>
    <t xml:space="preserve">999224082137920	</t>
  </si>
  <si>
    <t>[拉斯维加斯]皇宫度假村娱乐场酒店(The Palazzo at The Venetian®)(55426442)</t>
  </si>
  <si>
    <t>Luxury King Suite&lt;2人入住&gt;</t>
  </si>
  <si>
    <t>CHAN/PUI YEE CARRIE</t>
  </si>
  <si>
    <t xml:space="preserve">3350609	</t>
  </si>
  <si>
    <t xml:space="preserve">CRS:PLZO177702692 PMS:450543338848	</t>
  </si>
  <si>
    <t xml:space="preserve">999224098193534	</t>
  </si>
  <si>
    <t>[曼谷]素坤逸艾斯鲍克斯酒店(S Box Sukhumvit Hotel)(55680400)</t>
  </si>
  <si>
    <t>5.5号房&lt;2人入住&gt;&lt;不退款&gt;&lt;早餐&gt;</t>
  </si>
  <si>
    <t>FONG/CHAN YIP</t>
  </si>
  <si>
    <t xml:space="preserve">3355683	</t>
  </si>
  <si>
    <t xml:space="preserve">999224099848464	</t>
  </si>
  <si>
    <t>[卑尔根]城市公园斯堪迪克酒店(Scandic Byparken)(55745154)</t>
  </si>
  <si>
    <t>标准双床间&lt;2人入住&gt;&lt;不退款&gt;&lt;早餐&gt;</t>
  </si>
  <si>
    <t>CHALKIA/GEORGIA,PATSOU/EVAGGELIA</t>
  </si>
  <si>
    <t xml:space="preserve">3356795	</t>
  </si>
  <si>
    <t xml:space="preserve">999224115289805	</t>
  </si>
  <si>
    <t>[罗马]拉泽瑞丽酒店(Raeli Hotel Lazio)(55884398)</t>
  </si>
  <si>
    <t>经济双人或双床间&lt;2人入住&gt;&lt;不退款&gt;</t>
  </si>
  <si>
    <t>LU/WENLONG</t>
  </si>
  <si>
    <t xml:space="preserve">3360623	</t>
  </si>
  <si>
    <t xml:space="preserve">16098	</t>
  </si>
  <si>
    <t xml:space="preserve">999224122270942	</t>
  </si>
  <si>
    <t>[萨瑟克]欧游者快捷酒店（大象&amp;城堡）(Eurotraveller Hotel- Express (Elephant &amp; Castle))(95387617)</t>
  </si>
  <si>
    <t>双人间&lt;2人入住&gt;</t>
  </si>
  <si>
    <t>Li/Jintian</t>
  </si>
  <si>
    <t xml:space="preserve">3364664	</t>
  </si>
  <si>
    <t xml:space="preserve">11671645ee524f2c65	</t>
  </si>
  <si>
    <t xml:space="preserve">999224122898341	</t>
  </si>
  <si>
    <t>[迪拜]迪拜皇冠酒店(Taj Dubai)(68545359)</t>
  </si>
  <si>
    <t>城市景观豪华客房&lt;2人入住&gt;</t>
  </si>
  <si>
    <t>Thampi/Sheeba</t>
  </si>
  <si>
    <t xml:space="preserve">3365107	</t>
  </si>
  <si>
    <t xml:space="preserve">999224136395735	</t>
  </si>
  <si>
    <t>[威斯敏斯特城]迪利酒店(The Dilly)(55329313)</t>
  </si>
  <si>
    <t>双人床房&lt;2人入住&gt;</t>
  </si>
  <si>
    <t>BRACE/SARAH</t>
  </si>
  <si>
    <t xml:space="preserve">3368428	</t>
  </si>
  <si>
    <t xml:space="preserve">999224146680881	</t>
  </si>
  <si>
    <t>[拉斯维加斯]OYO拉斯维加斯娱乐场酒店(OYO Hotel and Casino Las Vegas)(60493870)</t>
  </si>
  <si>
    <t>2张双人床房&lt;2人入住&gt;</t>
  </si>
  <si>
    <t>Greene/Dylan</t>
  </si>
  <si>
    <t xml:space="preserve">3372221	</t>
  </si>
  <si>
    <t xml:space="preserve">999224147814555	</t>
  </si>
  <si>
    <t>[剑桥]波士顿 - 剑桥凯悦酒店(Hyatt Regency Boston / Cambridge)(55345853)</t>
  </si>
  <si>
    <t>两张双人床房&lt;2人入住&gt;&lt;早餐&gt;</t>
  </si>
  <si>
    <t>LI/JIELING</t>
  </si>
  <si>
    <t xml:space="preserve">3372546	</t>
  </si>
  <si>
    <t xml:space="preserve">999224152771208	</t>
  </si>
  <si>
    <t>[约克]约克海利校长会议酒店(The Principal York)(60480380)</t>
  </si>
  <si>
    <t>高级双床房&lt;2人入住&gt;</t>
  </si>
  <si>
    <t>Wu/Jiaqian,Tong/Zehua</t>
  </si>
  <si>
    <t xml:space="preserve">3374728	</t>
  </si>
  <si>
    <t xml:space="preserve">130581603	</t>
  </si>
  <si>
    <t xml:space="preserve">999224159128693	</t>
  </si>
  <si>
    <t>[云顶高原]至尊玖霄明阁大酒店(Grand Ion Delemen Hotel)(55967875)</t>
  </si>
  <si>
    <t>豪华房&lt;2人入住&gt;&lt;不退款&gt;</t>
  </si>
  <si>
    <t>RAVICHANDRAN/UDAYAKUMAR</t>
  </si>
  <si>
    <t xml:space="preserve">3376749	</t>
  </si>
  <si>
    <t xml:space="preserve">27102725	</t>
  </si>
  <si>
    <t xml:space="preserve">999224163275166	</t>
  </si>
  <si>
    <t>[匹兹堡]匹兹堡温德姆大酒店(Wyndham Grand Pittsburgh Downtown)(55745353)</t>
  </si>
  <si>
    <t>河景两张双人床房&lt;2人入住&gt;&lt;不退款&gt;</t>
  </si>
  <si>
    <t>YANG/YANG,XU/RUNHAI</t>
  </si>
  <si>
    <t xml:space="preserve">3378526	</t>
  </si>
  <si>
    <t xml:space="preserve">999224183800697	</t>
  </si>
  <si>
    <t>[首尔]三井酒店(Hotel Samjung)(55337145)</t>
  </si>
  <si>
    <t>标准双人房&lt;2人入住&gt;&lt;不退款&gt;</t>
  </si>
  <si>
    <t>LIAN/YUTING</t>
  </si>
  <si>
    <t xml:space="preserve">3381735	</t>
  </si>
  <si>
    <t xml:space="preserve">23044371	</t>
  </si>
  <si>
    <t xml:space="preserve">999224258255758	</t>
  </si>
  <si>
    <t>[帕拉尼亚克]马尼拉冈田酒店(Okada Manila)(70391723)</t>
  </si>
  <si>
    <t>豪华特大号床间&lt;2人入住&gt;</t>
  </si>
  <si>
    <t>SATO/MAUREEN ADAYA</t>
  </si>
  <si>
    <t xml:space="preserve">3386643	</t>
  </si>
  <si>
    <t xml:space="preserve">报客人姓名办理入住	</t>
  </si>
  <si>
    <t xml:space="preserve">999224264162362	</t>
  </si>
  <si>
    <t>[罗马]巴瑟罗阿伦玛堤娜酒店(Barceló Aran Mantegna)(55478358)</t>
  </si>
  <si>
    <t>TARAS/ALESSANDRO</t>
  </si>
  <si>
    <t xml:space="preserve">3388512	</t>
  </si>
  <si>
    <t xml:space="preserve">7317SE072499-14	</t>
  </si>
  <si>
    <t xml:space="preserve">999224266777872	</t>
  </si>
  <si>
    <t>[芭堤雅]盛泰乐芭堤雅中心酒店(Centara Pattaya Hotel)(55639546)</t>
  </si>
  <si>
    <t>豪华双人房&lt;2人入住&gt;&lt;不退款&gt;</t>
  </si>
  <si>
    <t>YANG/CHIA MING</t>
  </si>
  <si>
    <t xml:space="preserve">3389422	</t>
  </si>
  <si>
    <t xml:space="preserve">999224282875154	</t>
  </si>
  <si>
    <t>[巴都丁宜]槟城硬石酒店(Hard Rock Hotel Penang)(55680205)</t>
  </si>
  <si>
    <t>海景豪华房（阳台）&lt;2人入住&gt;&lt;不退款&gt;</t>
  </si>
  <si>
    <t>YAP/WEI KEE</t>
  </si>
  <si>
    <t xml:space="preserve">3392495	</t>
  </si>
  <si>
    <t xml:space="preserve">15720057	</t>
  </si>
  <si>
    <t xml:space="preserve">999224283825647	</t>
  </si>
  <si>
    <t>[济州市]济州城市岛酒店(Urban Island Hotel Jeju)(55547453)</t>
  </si>
  <si>
    <t>Standard Twin Room&lt;2人入住&gt;</t>
  </si>
  <si>
    <t>TONG/CHENG,SUN/HUIXIA</t>
  </si>
  <si>
    <t xml:space="preserve">3392718	</t>
  </si>
  <si>
    <t xml:space="preserve">9149891344708	</t>
  </si>
  <si>
    <t xml:space="preserve">999224291904192	</t>
  </si>
  <si>
    <t>[普吉岛]日落海滩度假酒店(Sunset Beach Resort)(55944681)</t>
  </si>
  <si>
    <t>精致海景套房&lt;2人入住&gt;&lt;早餐&gt;</t>
  </si>
  <si>
    <t>TONG/MEI YING ROSANNA</t>
  </si>
  <si>
    <t xml:space="preserve">3395013	</t>
  </si>
  <si>
    <t xml:space="preserve">RZ-11914382	</t>
  </si>
  <si>
    <t xml:space="preserve">999224293970537	</t>
  </si>
  <si>
    <t>[甲米]森塔拉奥南海滩度假酒店(Centara Ao Nang Beach Resort &amp; Spa Krabi)(90199465)</t>
  </si>
  <si>
    <t>豪华房&lt;2人入住&gt;&lt;早餐&gt;</t>
  </si>
  <si>
    <t>KANG/JOOHEE</t>
  </si>
  <si>
    <t xml:space="preserve">3395784	</t>
  </si>
  <si>
    <t xml:space="preserve">402305003377	</t>
  </si>
  <si>
    <t xml:space="preserve">999224313126041	</t>
  </si>
  <si>
    <t>[首尔]首尔弘大智选假日酒店(Holiday Inn Express Seoul Hongdae, an IHG Hotel)(69338079)</t>
  </si>
  <si>
    <t>标准大床间&lt;2人入住&gt;&lt;不退款&gt;&lt;早餐&gt;</t>
  </si>
  <si>
    <t>PRAKARTCHAI/JIRAPA,PRAKARTCHAI/ANUCHART,PRAKARTCHAI/KETSUDA,RAI/KRIBIYANG</t>
  </si>
  <si>
    <t xml:space="preserve">3399538	</t>
  </si>
  <si>
    <t xml:space="preserve">62958066	</t>
  </si>
  <si>
    <t xml:space="preserve">999224317837637	</t>
  </si>
  <si>
    <t>[巴厘岛]土豆头套房和一室公寓(Potato Head Suites &amp; Studios - Chse Certified)(92030373)</t>
  </si>
  <si>
    <t>SUNRISE STUDIO&lt;2人入住&gt;&lt;不退款&gt;&lt;早餐&gt;</t>
  </si>
  <si>
    <t>NIE/SEN</t>
  </si>
  <si>
    <t xml:space="preserve">3400727	</t>
  </si>
  <si>
    <t xml:space="preserve">124631	</t>
  </si>
  <si>
    <t xml:space="preserve">999224332970951	</t>
  </si>
  <si>
    <t>[曼谷]曼谷爱侣湾君悦酒店(Grand Hyatt Erawan Bangkok)(55414452)</t>
  </si>
  <si>
    <t>2 Twin Beds&lt;2人入住&gt;&lt;不退款&gt;&lt;早餐&gt;</t>
  </si>
  <si>
    <t>Chung/Winking</t>
  </si>
  <si>
    <t xml:space="preserve">3402952	</t>
  </si>
  <si>
    <t xml:space="preserve">999224333663379	</t>
  </si>
  <si>
    <t>[格林德瓦]格林德瓦阳光星辰酒店(Sunstar Hotel &amp; Spa Grindelwald)(55799392)</t>
  </si>
  <si>
    <t>新型标准双人床房&lt;2人入住&gt;&lt;早餐&gt;</t>
  </si>
  <si>
    <t>PAN/JIATONG</t>
  </si>
  <si>
    <t xml:space="preserve">3403112	</t>
  </si>
  <si>
    <t xml:space="preserve">999224336789643	</t>
  </si>
  <si>
    <t>[马德里]巴拉哈斯参议员酒店(Senator Barajas)(55598847)</t>
  </si>
  <si>
    <t>标准房&lt;2人入住&gt;&lt;不退款&gt;</t>
  </si>
  <si>
    <t>Lee/Dojong,Lee/Dojong</t>
  </si>
  <si>
    <t xml:space="preserve">3403983	</t>
  </si>
  <si>
    <t xml:space="preserve">999224337085304	</t>
  </si>
  <si>
    <t>[金奈]姜金奈酒店(Ginger Chennai)(90363636)</t>
  </si>
  <si>
    <t>双人床房间&lt;2人入住&gt;&lt;不退款&gt;</t>
  </si>
  <si>
    <t>SHINDE/SAURABH,Shinde/Shruti</t>
  </si>
  <si>
    <t xml:space="preserve">3404092	</t>
  </si>
  <si>
    <t xml:space="preserve">RZ-13150204	</t>
  </si>
  <si>
    <t xml:space="preserve">999224356073169	</t>
  </si>
  <si>
    <t>双人床房&lt;2人入住&gt;&lt;不退款&gt;</t>
  </si>
  <si>
    <t xml:space="preserve">3407001	</t>
  </si>
  <si>
    <t xml:space="preserve">999224359847712	</t>
  </si>
  <si>
    <t>[曼谷]V One 骄傲素坤逸 24 号曼谷酒店(V One Pride-Sukhumvit 22, Bangkok)(96065016)</t>
  </si>
  <si>
    <t>豪华双人房&lt;2人入住&gt;</t>
  </si>
  <si>
    <t>Saetae/Pittayaporn,Saetae/Pittayaporn</t>
  </si>
  <si>
    <t xml:space="preserve">3408400	</t>
  </si>
  <si>
    <t xml:space="preserve">7903591	</t>
  </si>
  <si>
    <t xml:space="preserve">999224378949238	</t>
  </si>
  <si>
    <t>[普吉岛]甜蜜滨海度假酒店 - 航海 - 卡塔海滩(Sugar Marina Resort - Nautical - Kata Beach)(55944527)</t>
  </si>
  <si>
    <t>豪华房（直通泳池）&lt;2人入住&gt;</t>
  </si>
  <si>
    <t>WEN/XUAN</t>
  </si>
  <si>
    <t xml:space="preserve">3413209	</t>
  </si>
  <si>
    <t xml:space="preserve">-14483452	</t>
  </si>
  <si>
    <t xml:space="preserve">999224393640378	</t>
  </si>
  <si>
    <t>[圣保罗]圣保罗联合国美利亚酒店(São Paulo Nações Unidas Affiliated by Meliá)(56163179)</t>
  </si>
  <si>
    <t>标准间 - 带大号床&lt;2人入住&gt;&lt;早餐&gt;</t>
  </si>
  <si>
    <t>Goulart/Diocelio Dornela</t>
  </si>
  <si>
    <t xml:space="preserve">3417596	</t>
  </si>
  <si>
    <t xml:space="preserve">2302433156	</t>
  </si>
  <si>
    <t xml:space="preserve">999224401375246	</t>
  </si>
  <si>
    <t>[圣地亚哥]宜人酒店(Pleasant Inn)(77368756)</t>
  </si>
  <si>
    <t>2张大床房&lt;2人入住&gt;</t>
  </si>
  <si>
    <t>LIU/RUI</t>
  </si>
  <si>
    <t xml:space="preserve">3418552	</t>
  </si>
  <si>
    <t xml:space="preserve">15487465	</t>
  </si>
  <si>
    <t xml:space="preserve">999224401448689	</t>
  </si>
  <si>
    <t>[太平]太平酒店(Hotel Taiping Perdana)(78200711)</t>
  </si>
  <si>
    <t>高级大床房&lt;2人入住&gt;</t>
  </si>
  <si>
    <t>MAN/IBERAHIM</t>
  </si>
  <si>
    <t xml:space="preserve">3418566	</t>
  </si>
  <si>
    <t xml:space="preserve">1075788012	</t>
  </si>
  <si>
    <t xml:space="preserve">999224403753645	</t>
  </si>
  <si>
    <t>[首尔]九树酒店东大门(Nine Tree Hotel Dongdaemun)(69451936)</t>
  </si>
  <si>
    <t>公园景豪华大床房&lt;2人入住&gt;&lt;早餐&gt;</t>
  </si>
  <si>
    <t>ZHOU/PING</t>
  </si>
  <si>
    <t xml:space="preserve">3419144	</t>
  </si>
  <si>
    <t xml:space="preserve">20230525635860280	</t>
  </si>
  <si>
    <t xml:space="preserve">999224411034341	</t>
  </si>
  <si>
    <t>[马德里]阿托查宫殿酷客房(CoolRooms Palacio de Atocha)(92030914)</t>
  </si>
  <si>
    <t>SHIN/YURA,BAE/SEONGYONG</t>
  </si>
  <si>
    <t xml:space="preserve">3420973	</t>
  </si>
  <si>
    <t xml:space="preserve">-15713680	</t>
  </si>
  <si>
    <t xml:space="preserve">999224421281355	</t>
  </si>
  <si>
    <t>[库克卡克]卡塔坦尼沙上之叶酒店(The Leaf on The Sands by Katathani)(90400103)</t>
  </si>
  <si>
    <t>高级房&lt;2人入住&gt;&lt;早餐&gt;</t>
  </si>
  <si>
    <t>MA/YUE,WEI/LANHUA</t>
  </si>
  <si>
    <t xml:space="preserve">3423344	</t>
  </si>
  <si>
    <t xml:space="preserve">HGUConf16193977	</t>
  </si>
  <si>
    <t xml:space="preserve">999224423076307	</t>
  </si>
  <si>
    <t>[曼谷]蒂沃利酒店(The Tivoli Hotel)(55304182)</t>
  </si>
  <si>
    <t>YUANGPANIT/SWANGJIT</t>
  </si>
  <si>
    <t xml:space="preserve">3423780	</t>
  </si>
  <si>
    <t xml:space="preserve">1075839590	</t>
  </si>
  <si>
    <t xml:space="preserve">999224424299167	</t>
  </si>
  <si>
    <t>LEE/SUNGMIN</t>
  </si>
  <si>
    <t xml:space="preserve">3424078	</t>
  </si>
  <si>
    <t xml:space="preserve">125204006	</t>
  </si>
  <si>
    <t xml:space="preserve">999224427167453	</t>
  </si>
  <si>
    <t>[希什利]摩顿莫纳帕梅西科伊住宿加早餐旅馆(Molton Monapart Mecidiyekoy)(55720486)</t>
  </si>
  <si>
    <t>高级双人床房&lt;2人入住&gt;&lt;不退款&gt;&lt;早餐&gt;</t>
  </si>
  <si>
    <t>Altinkol/Bekir</t>
  </si>
  <si>
    <t xml:space="preserve">3424844	</t>
  </si>
  <si>
    <t xml:space="preserve">R993855803	</t>
  </si>
  <si>
    <t xml:space="preserve">999224431309669	</t>
  </si>
  <si>
    <t>HAMID/MOHD RAFIZUL FITRI</t>
  </si>
  <si>
    <t xml:space="preserve">3426387	</t>
  </si>
  <si>
    <t xml:space="preserve">27397133	</t>
  </si>
  <si>
    <t xml:space="preserve">999224444007239	</t>
  </si>
  <si>
    <t>[巴厘岛]巴厘岛库塔索尔沙滩别墅美利亚酒店 - CHSE 认证(Sol by Meliá Kuta Bali)(90353719)</t>
  </si>
  <si>
    <t>索尔房&lt;2人入住&gt;&lt;早餐&gt;</t>
  </si>
  <si>
    <t>DIJKSHOORN/THYMEN,SPRUIT/WOUTER,DIJKSHOORN/MARTIJN</t>
  </si>
  <si>
    <t xml:space="preserve">3428641	</t>
  </si>
  <si>
    <t xml:space="preserve">2302478165	</t>
  </si>
  <si>
    <t xml:space="preserve">999224448329882	</t>
  </si>
  <si>
    <t>[曼谷]曼谷京华大酒店(Hotel Royal Bangkok@Chinatown)(55932568)</t>
  </si>
  <si>
    <t>ZHANG/HAO</t>
  </si>
  <si>
    <t xml:space="preserve">3430219	</t>
  </si>
  <si>
    <t xml:space="preserve">355371	</t>
  </si>
  <si>
    <t xml:space="preserve">999224448509389	</t>
  </si>
  <si>
    <t>Haoran/Jiang</t>
  </si>
  <si>
    <t xml:space="preserve">3430260	</t>
  </si>
  <si>
    <t xml:space="preserve">999224452615278	</t>
  </si>
  <si>
    <t>[芭堤雅]芭堤雅百思通酒店(Beston Pattaya)(55254058)</t>
  </si>
  <si>
    <t>MATAWONG/MALINDA</t>
  </si>
  <si>
    <t xml:space="preserve">3431526	</t>
  </si>
  <si>
    <t xml:space="preserve">DEB230528140613340	</t>
  </si>
  <si>
    <t xml:space="preserve">999224154255702	</t>
  </si>
  <si>
    <t>[首尔]首尔明洞相铁喜普乐吉酒店(Sotetsu Hotels The Splaisir Seoul Myeongdong)(55299808)</t>
  </si>
  <si>
    <t>标准乳胶双床房&lt;2人入住&gt;</t>
  </si>
  <si>
    <t>WANG/LING</t>
  </si>
  <si>
    <t xml:space="preserve">3375289	</t>
  </si>
  <si>
    <t xml:space="preserve">23500610	</t>
  </si>
  <si>
    <t xml:space="preserve">999224463565234	</t>
  </si>
  <si>
    <t>[新山]GBW酒店(Gbw Hotel)(55872342)</t>
  </si>
  <si>
    <t>豪华房&lt;2人入住&gt;</t>
  </si>
  <si>
    <t>LI/NING</t>
  </si>
  <si>
    <t xml:space="preserve">3433501	</t>
  </si>
  <si>
    <t xml:space="preserve">R418EF	</t>
  </si>
  <si>
    <t xml:space="preserve">999224463747082	</t>
  </si>
  <si>
    <t>[梅斯基特]维尔京河娱乐场酒店(Virgin River Hotel and Casino)(68031158)</t>
  </si>
  <si>
    <t>豪华2张大床房&lt;2人入住&gt;</t>
  </si>
  <si>
    <t>Cuadras/Raul alberto</t>
  </si>
  <si>
    <t xml:space="preserve">3433533	</t>
  </si>
  <si>
    <t>J2R3S</t>
  </si>
  <si>
    <t xml:space="preserve">LFZYH	</t>
  </si>
  <si>
    <t xml:space="preserve">999224464212802	</t>
  </si>
  <si>
    <t>[檀香山]威基基海滩阿洛希拉尼酒店('Alohilani Resort Waikiki Beach)(55862069)</t>
  </si>
  <si>
    <t>客房, 2 张大床, 部分海景&lt;2人入住&gt;&lt;不退款&gt;</t>
  </si>
  <si>
    <t>Meng/Xianglu,Zhang/Mingwei</t>
  </si>
  <si>
    <t xml:space="preserve">3433647	</t>
  </si>
  <si>
    <t xml:space="preserve">999224465440116	</t>
  </si>
  <si>
    <t>[克利尔沃特海滩]克利尔沃特海滩边缘酒店(Edge Hotel Clearwater Beach)(55841854)</t>
  </si>
  <si>
    <t>城景两张大床房&lt;2人入住&gt;&lt;早餐&gt;</t>
  </si>
  <si>
    <t>VILLAFANE/SANDRA</t>
  </si>
  <si>
    <t xml:space="preserve">3433908	</t>
  </si>
  <si>
    <t xml:space="preserve">17668644	</t>
  </si>
  <si>
    <t xml:space="preserve">999224467804249	</t>
  </si>
  <si>
    <t>[圣莫尼卡]海景酒店(Ocean View Hotel)(70393185)</t>
  </si>
  <si>
    <t>Standard Room, 2 Double Beds (Interior View)&lt;2人入住&gt;</t>
  </si>
  <si>
    <t>HAN/SHUBIN</t>
  </si>
  <si>
    <t xml:space="preserve">3434252	</t>
  </si>
  <si>
    <t xml:space="preserve">19758SE135672	</t>
  </si>
  <si>
    <t xml:space="preserve">999224469010709	</t>
  </si>
  <si>
    <t>[洛杉矶]西木村庄巴利酒店(Palihotel Westwood Village)(94360543)</t>
  </si>
  <si>
    <t>特大床房&lt;2人入住&gt;</t>
  </si>
  <si>
    <t>ZHANG/HUIRUO</t>
  </si>
  <si>
    <t xml:space="preserve">3434442	</t>
  </si>
  <si>
    <t xml:space="preserve">233733054	</t>
  </si>
  <si>
    <t xml:space="preserve">999224471800731	</t>
  </si>
  <si>
    <t>[帕萨迪纳]帕萨迪纳希尔顿酒店(Hilton Pasadena)(55547350)</t>
  </si>
  <si>
    <t>山景房(特大床)&lt;2人入住&gt;</t>
  </si>
  <si>
    <t>LI/SHANBING</t>
  </si>
  <si>
    <t xml:space="preserve">3435115	</t>
  </si>
  <si>
    <t xml:space="preserve">3376617273	</t>
  </si>
  <si>
    <t xml:space="preserve">999224487042387	</t>
  </si>
  <si>
    <t>[瓜达拉哈拉]瓜达拉哈拉巴塞罗酒店(Barcelo Guadalajara)(55452087)</t>
  </si>
  <si>
    <t>高级标准房&lt;2人入住&gt;</t>
  </si>
  <si>
    <t>Flores Cantero /Martin</t>
  </si>
  <si>
    <t xml:space="preserve">3437417	</t>
  </si>
  <si>
    <t xml:space="preserve">999224488730180	</t>
  </si>
  <si>
    <t>[曼谷]曼谷暹罗智选假日酒店(Holiday Inn Express Bangkok Siam, an IHG Hotel)(55312484)</t>
  </si>
  <si>
    <t>CHEN/YUHUA,FANG/GUIMEI,HUANG/HAIYANG,FANG/YING</t>
  </si>
  <si>
    <t xml:space="preserve">3437672	</t>
  </si>
  <si>
    <t xml:space="preserve">HTL-WBD-413170805#61619406	</t>
  </si>
  <si>
    <t xml:space="preserve">999224492746012	</t>
  </si>
  <si>
    <t>Sun/Mengdi,Li/Yujie</t>
  </si>
  <si>
    <t xml:space="preserve">3438494	</t>
  </si>
  <si>
    <t xml:space="preserve">HTL-WBD-413235875#44169642	</t>
  </si>
  <si>
    <t xml:space="preserve">999224498598173	</t>
  </si>
  <si>
    <t>[丹戎本雅]槟城火烈鸟海滩酒店(Flamingo Hotel by The Beach, Penang)(55439295)</t>
  </si>
  <si>
    <t>DOUBLE DELUXE HILLVIEW&lt;2人入住&gt;&lt;不退款&gt;&lt;早餐&gt;</t>
  </si>
  <si>
    <t>ASHIKIN/NURUL</t>
  </si>
  <si>
    <t xml:space="preserve">3440227	</t>
  </si>
  <si>
    <t xml:space="preserve">999224498931018	</t>
  </si>
  <si>
    <t>[吉隆坡]吉隆坡柏威年酒店 · 悦榕管理(Pavilion Hotel Kuala Lumpur Managed by Banyan Tree)(68545146)</t>
  </si>
  <si>
    <t>城市绿洲特大床房&lt;2人入住&gt;&lt;不退款&gt;&lt;早餐&gt;</t>
  </si>
  <si>
    <t>YANG/JUNHO</t>
  </si>
  <si>
    <t xml:space="preserve">3440426	</t>
  </si>
  <si>
    <t xml:space="preserve">240583	</t>
  </si>
  <si>
    <t xml:space="preserve">999224499063873	</t>
  </si>
  <si>
    <t>[惠斯勒]惠斯勒泛太平洋度假村(Pan Pacific Whistler Village Centre)(96064835)</t>
  </si>
  <si>
    <t>开放式套房&lt;2人入住&gt;&lt;不退款&gt;</t>
  </si>
  <si>
    <t>Chhabra/Jaswinder</t>
  </si>
  <si>
    <t xml:space="preserve">3440460	</t>
  </si>
  <si>
    <t xml:space="preserve">999224499444295	</t>
  </si>
  <si>
    <t>CHUA/WING KIN</t>
  </si>
  <si>
    <t xml:space="preserve">3440899	</t>
  </si>
  <si>
    <t xml:space="preserve">R419E1	</t>
  </si>
  <si>
    <t xml:space="preserve">999224499920307	</t>
  </si>
  <si>
    <t>一卧套房(低楼层)&lt;2人入住&gt;&lt;不退款&gt;</t>
  </si>
  <si>
    <t xml:space="preserve">3441116	</t>
  </si>
  <si>
    <t xml:space="preserve">999224511957659	</t>
  </si>
  <si>
    <t>[巴黎]阿巴尔钻石宅邸酒店(Maison Albar Hotels Le Diamond)(55299068)</t>
  </si>
  <si>
    <t>行政双人房&lt;2人入住&gt;&lt;不退款&gt;&lt;早餐&gt;</t>
  </si>
  <si>
    <t>Jin/Liang</t>
  </si>
  <si>
    <t xml:space="preserve">3443480	</t>
  </si>
  <si>
    <t xml:space="preserve">999224514737416	</t>
  </si>
  <si>
    <t>[孟买]孟买泰姬陵马哈拉宫殿酒店(The Taj Mahal Palace, Mumbai)(90352715)</t>
  </si>
  <si>
    <t>奢华房(无窗)&lt;2人入住&gt;&lt;不退款&gt;</t>
  </si>
  <si>
    <t>GRAHAM/MARTIN RENNIE</t>
  </si>
  <si>
    <t xml:space="preserve">3444391	</t>
  </si>
  <si>
    <t xml:space="preserve">75764SE152226	</t>
  </si>
  <si>
    <t xml:space="preserve">999224518956082	</t>
  </si>
  <si>
    <t>[阿纳海姆]阿纳海姆度假村区索内斯塔酒店(Sonesta Anaheim Resort Area)(55872353)</t>
  </si>
  <si>
    <t>豪华房(2张双人床)&lt;2人入住&gt;&lt;不退款&gt;</t>
  </si>
  <si>
    <t>Stinson/Kimberly</t>
  </si>
  <si>
    <t xml:space="preserve">3446048	</t>
  </si>
  <si>
    <t xml:space="preserve">999224524289697	</t>
  </si>
  <si>
    <t>[首尔]特瑞亚商务&amp;精品酒店(Tria Business &amp; Boutique Hotel)(55380725)</t>
  </si>
  <si>
    <t>标准房 1张双人床&lt;2人入住&gt;&lt;不退款&gt;</t>
  </si>
  <si>
    <t>WATANABE/KOICHI,WATANABE/KANAKO</t>
  </si>
  <si>
    <t xml:space="preserve">3447601	</t>
  </si>
  <si>
    <t xml:space="preserve">999224534844928	</t>
  </si>
  <si>
    <t>[马卡蒂]瑞士贝尔马卡蒂瓦莱罗套房大酒店(Valero Grand Suites by Swiss-Belhotel)(55465231)</t>
  </si>
  <si>
    <t>至尊双床房&lt;2人入住&gt;&lt;不退款&gt;</t>
  </si>
  <si>
    <t>OLIMPAIN/HAMSIYA,MADREDIJO/SHERRALYN</t>
  </si>
  <si>
    <t xml:space="preserve">3448082	</t>
  </si>
  <si>
    <t xml:space="preserve">999224541590608	</t>
  </si>
  <si>
    <t>[新加坡]新加坡克拉码头智选假日酒店(Holiday Inn Express Singapore Clarke Quay (SG Clean), an IHG Hotel)(89930906)</t>
  </si>
  <si>
    <t>标准大床房顶层&lt;2人入住&gt;&lt;不退款&gt;&lt;早餐&gt;</t>
  </si>
  <si>
    <t>Xia/Chao</t>
  </si>
  <si>
    <t xml:space="preserve">3449877	</t>
  </si>
  <si>
    <t xml:space="preserve">999224541760418	</t>
  </si>
  <si>
    <t>[曼谷]曼谷萨通JC凯文酒店(JC Kevin Sathorn Bangkok Hotel)(55585955)</t>
  </si>
  <si>
    <t>天际一卧室套房含阳台&lt;2人入住&gt;&lt;不退款&gt;</t>
  </si>
  <si>
    <t>LIAO/HSINYI</t>
  </si>
  <si>
    <t xml:space="preserve">3449971	</t>
  </si>
  <si>
    <t xml:space="preserve">279412613	</t>
  </si>
  <si>
    <t xml:space="preserve">999224543131157	</t>
  </si>
  <si>
    <t>[开罗]开罗尼罗河厄尔盖兹拉索菲特酒店(Sofitel Cairo Nile El Gezirah)(80331550)</t>
  </si>
  <si>
    <t>尼罗河全景华丽双床房&lt;2人入住&gt;&lt;不退款&gt;</t>
  </si>
  <si>
    <t>Alhajri/Zayed</t>
  </si>
  <si>
    <t xml:space="preserve">3450480	</t>
  </si>
  <si>
    <t xml:space="preserve">999224544175730	</t>
  </si>
  <si>
    <t>[马卡蒂]马卡蒂钻石公寓式酒店(Makati Diamond Residences)(56206432)</t>
  </si>
  <si>
    <t>四一&lt;2人入住&gt;&lt;不退款&gt;&lt;早餐&gt;</t>
  </si>
  <si>
    <t>CHOI/KIDU</t>
  </si>
  <si>
    <t xml:space="preserve">3450778	</t>
  </si>
  <si>
    <t xml:space="preserve">494163	</t>
  </si>
  <si>
    <t xml:space="preserve">999224545170055	</t>
  </si>
  <si>
    <t>[丽水]丽水威尼斯度假村酒店(Venezia Hotel and Resort)(90401481)</t>
  </si>
  <si>
    <t>CHOI/JIU</t>
  </si>
  <si>
    <t xml:space="preserve">3451107	</t>
  </si>
  <si>
    <t xml:space="preserve">酒店预订部kim女士确认订单	</t>
  </si>
  <si>
    <t xml:space="preserve">999224546217931	</t>
  </si>
  <si>
    <t>[旧金山]旧金山斯坦福庭院酒店(Stanford Court San Francisco)(55861995)</t>
  </si>
  <si>
    <t>标准特大床房&lt;2人入住&gt;&lt;不退款&gt;</t>
  </si>
  <si>
    <t>Saigal/Payal</t>
  </si>
  <si>
    <t xml:space="preserve">3451383	</t>
  </si>
  <si>
    <t xml:space="preserve">999224549382804	</t>
  </si>
  <si>
    <t>[曼谷]曼谷新通凯宾斯基酒店(Sindhorn Kempinski Hotel Bangkok - Sha Extra Plus Certified)(91812382)</t>
  </si>
  <si>
    <t>至尊豪华特大床房&lt;2人入住&gt;&lt;不退款&gt;</t>
  </si>
  <si>
    <t>LIN/SONGTAO</t>
  </si>
  <si>
    <t xml:space="preserve">3452229	</t>
  </si>
  <si>
    <t xml:space="preserve">24550392396	</t>
  </si>
  <si>
    <t>SONG/QINGWEI</t>
  </si>
  <si>
    <t xml:space="preserve">3452521	</t>
  </si>
  <si>
    <t xml:space="preserve">125565257	</t>
  </si>
  <si>
    <t xml:space="preserve">999224552526322	</t>
  </si>
  <si>
    <t>[比得哥什]比得哥什乌贼 美居酒店(Mercure Bydgoszcz Sepia)(80333091)</t>
  </si>
  <si>
    <t>标准双床间&lt;2人入住&gt;&lt;不退款&gt;</t>
  </si>
  <si>
    <t>Becker/Sven</t>
  </si>
  <si>
    <t xml:space="preserve">3453151	</t>
  </si>
  <si>
    <t xml:space="preserve">999224567337302	</t>
  </si>
  <si>
    <t>[芭堤雅]阳光花园度假酒店(Sunshine Garden Resort)(55653153)</t>
  </si>
  <si>
    <t>KASTL/ULRICH</t>
  </si>
  <si>
    <t xml:space="preserve">3454184	</t>
  </si>
  <si>
    <t xml:space="preserve">1076138967	</t>
  </si>
  <si>
    <t xml:space="preserve">999224573839030	</t>
  </si>
  <si>
    <t>[Dan Kwian]尚广场酒店(Chan place Hotel)(95389418)</t>
  </si>
  <si>
    <t>INTANARIN/SOMMANAS</t>
  </si>
  <si>
    <t xml:space="preserve">3455311	</t>
  </si>
  <si>
    <t xml:space="preserve">à?￠à?·à??à?￠à?±à??à1?à?￥à1?à?§à1?à??à1?à?-à??	</t>
  </si>
  <si>
    <t xml:space="preserve">999224582999118	</t>
  </si>
  <si>
    <t>[帕赛市]马尼拉贝尔蒙特酒店(Belmont Hotel Manila)(55321134)</t>
  </si>
  <si>
    <t>LI/XIA</t>
  </si>
  <si>
    <t xml:space="preserve">3457918	</t>
  </si>
  <si>
    <t xml:space="preserve">999224583490567	</t>
  </si>
  <si>
    <t>SOMAN/SARIKA,SL/ASHIKA</t>
  </si>
  <si>
    <t xml:space="preserve">3457985	</t>
  </si>
  <si>
    <t xml:space="preserve">RZ-21098151	</t>
  </si>
  <si>
    <t xml:space="preserve">999224585032213	</t>
  </si>
  <si>
    <t>[巴黎]萨皮尔格尔内尔酒店(Saphir Grenelle)(80333094)</t>
  </si>
  <si>
    <t>Trautmann/Anna</t>
  </si>
  <si>
    <t xml:space="preserve">3458499	</t>
  </si>
  <si>
    <t xml:space="preserve">999224588477126	</t>
  </si>
  <si>
    <t>[马卡蒂]马尼拉半岛酒店(The Peninsula Manila)(55312318)</t>
  </si>
  <si>
    <t>翻新豪华双床房&lt;2人入住&gt;&lt;不退款&gt;&lt;早餐&gt;</t>
  </si>
  <si>
    <t>GUO/YANMING,ZHU/CHENGANG</t>
  </si>
  <si>
    <t xml:space="preserve">3459625	</t>
  </si>
  <si>
    <t xml:space="preserve">28490476	</t>
  </si>
  <si>
    <t xml:space="preserve">999224591524914	</t>
  </si>
  <si>
    <t>[Srisa Chorakhe Noi]曼谷迪瓦鲁斯度假酒店(Divalux Resort and Spa Bangkok)(102880729)</t>
  </si>
  <si>
    <t>LI/YAN</t>
  </si>
  <si>
    <t xml:space="preserve">3459642	</t>
  </si>
  <si>
    <t xml:space="preserve">20591647bdb0337814	</t>
  </si>
  <si>
    <t xml:space="preserve">24593507698	</t>
  </si>
  <si>
    <t>[清迈]白象旅馆(The White Elephant Home)(55269850)</t>
  </si>
  <si>
    <t>Deluxe Room, 1 King Bed, Non Smoking, Park View&lt;2人入住&gt;&lt;不退款&gt;</t>
  </si>
  <si>
    <t>TAO/BINGXUE,YUE/YE</t>
  </si>
  <si>
    <t xml:space="preserve">3459932	</t>
  </si>
  <si>
    <t xml:space="preserve">2279183177	</t>
  </si>
  <si>
    <t xml:space="preserve">999224593751274	</t>
  </si>
  <si>
    <t>[釜山]釜山格兰德朝鲜酒店(Grand Josun Busan)(90199470)</t>
  </si>
  <si>
    <t>城景豪华双床房&lt;2人入住&gt;&lt;不退款&gt;</t>
  </si>
  <si>
    <t>LIN/PEITUNG</t>
  </si>
  <si>
    <t xml:space="preserve">3459953	</t>
  </si>
  <si>
    <t xml:space="preserve">TL437433823	</t>
  </si>
  <si>
    <t xml:space="preserve">999224599030920	</t>
  </si>
  <si>
    <t>[曼谷]笃笃旅馆(Tuk Tuk Hostel)(90353617)</t>
  </si>
  <si>
    <t>大床房-带公共浴室&lt;2人入住&gt;&lt;不退款&gt;</t>
  </si>
  <si>
    <t>KAEWRAM/KANCHANA</t>
  </si>
  <si>
    <t xml:space="preserve">3461218	</t>
  </si>
  <si>
    <t xml:space="preserve">7974830	</t>
  </si>
  <si>
    <t xml:space="preserve">999224601186792	</t>
  </si>
  <si>
    <t>[孟买]塔亚地之涯酒店(Taj Lands End)(92028868)</t>
  </si>
  <si>
    <t>豪华特大床房&lt;2人入住&gt;&lt;不退款&gt;&lt;早餐&gt;</t>
  </si>
  <si>
    <t>Pugalia/Nipun</t>
  </si>
  <si>
    <t xml:space="preserve">3461830	</t>
  </si>
  <si>
    <t xml:space="preserve">75688SE353031-14	</t>
  </si>
  <si>
    <t xml:space="preserve">999224601392422	</t>
  </si>
  <si>
    <t>[吉隆坡]吉隆坡辉煌酒店(Vivatel Kuala Lumpur)(55336979)</t>
  </si>
  <si>
    <t>高级房&lt;2人入住&gt;&lt;不退款&gt;&lt;早餐&gt;</t>
  </si>
  <si>
    <t>Ngooi/Swee hing</t>
  </si>
  <si>
    <t xml:space="preserve">3461851	</t>
  </si>
  <si>
    <t xml:space="preserve">111913	</t>
  </si>
  <si>
    <t xml:space="preserve">999224602694745	</t>
  </si>
  <si>
    <t>[伯恩仓]波普艾喜酒店(Hotel Pop Ash)(90400026)</t>
  </si>
  <si>
    <t>高级大床房&lt;2人入住&gt;&lt;不退款&gt;</t>
  </si>
  <si>
    <t>MAT/ZYNIE</t>
  </si>
  <si>
    <t xml:space="preserve">3462310	</t>
  </si>
  <si>
    <t xml:space="preserve">999224603320829	</t>
  </si>
  <si>
    <t>[吉隆坡]吉隆坡市中心智选假日酒店(Holiday Inn Express Kuala Lumpur City Centre, an IHG Hotel)(55337198)</t>
  </si>
  <si>
    <t>Standard Twin&lt;2人入住&gt;&lt;不退款&gt;&lt;早餐&gt;</t>
  </si>
  <si>
    <t>CHAN/KAI KWONG</t>
  </si>
  <si>
    <t xml:space="preserve">3462434	</t>
  </si>
  <si>
    <t xml:space="preserve">999224603346468	</t>
  </si>
  <si>
    <t>[新加坡]新加坡宜必思快捷店-实利基(Ibis Budget Singapore Selegie(SG Clean))(55872302)</t>
  </si>
  <si>
    <t>标准大床房&lt;2人入住&gt;&lt;不退款&gt;</t>
  </si>
  <si>
    <t>SAMBASIVAM/TYAGARAJAN</t>
  </si>
  <si>
    <t xml:space="preserve">3462438	</t>
  </si>
  <si>
    <t xml:space="preserve">999224604331741	</t>
  </si>
  <si>
    <t>[纽约]现代豪斯苏荷酒店(ModernHaus SoHo)(55281261)</t>
  </si>
  <si>
    <t>客房, 1 张大床 (Modern)&lt;2人入住&gt;&lt;不退款&gt;</t>
  </si>
  <si>
    <t>Rooney/Meghan McGarry</t>
  </si>
  <si>
    <t xml:space="preserve">3462929	</t>
  </si>
  <si>
    <t xml:space="preserve">27616506-1	</t>
  </si>
  <si>
    <t xml:space="preserve">999224604438764	</t>
  </si>
  <si>
    <t>[马德里]查马丁一号酒店(Hotel Chamartin the One)(55920151)</t>
  </si>
  <si>
    <t>标准双人床房&lt;2人入住&gt;&lt;不退款&gt;</t>
  </si>
  <si>
    <t>Vazquez Mao/Xoan Fernando</t>
  </si>
  <si>
    <t xml:space="preserve">3462957	</t>
  </si>
  <si>
    <t xml:space="preserve">-21641413	</t>
  </si>
  <si>
    <t xml:space="preserve">999224606150352	</t>
  </si>
  <si>
    <t>[诺丁汉]诺丁汉特里维尔斯摄政酒店(Trivelles Regency, Nottingham)(91812468)</t>
  </si>
  <si>
    <t>经济双人床房&lt;2人入住&gt;&lt;不退款&gt;</t>
  </si>
  <si>
    <t>Spratley/Ian,Dallas/James</t>
  </si>
  <si>
    <t xml:space="preserve">3463359	</t>
  </si>
  <si>
    <t xml:space="preserve">RES1326554(Room1)RES1326553(Room2)	</t>
  </si>
  <si>
    <t xml:space="preserve">999224606479945	</t>
  </si>
  <si>
    <t>[伯班克]柏本克酒店(Hotel Burbank)(55281385)</t>
  </si>
  <si>
    <t>泳池景豪华间 - 带两张大号床&lt;2人入住&gt;&lt;不退款&gt;</t>
  </si>
  <si>
    <t>GARCIA/EDWIN</t>
  </si>
  <si>
    <t xml:space="preserve">3463445	</t>
  </si>
  <si>
    <t xml:space="preserve">234842517	</t>
  </si>
  <si>
    <t xml:space="preserve">999224606870417	</t>
  </si>
  <si>
    <t>[欧文]欧文DFW机场/南速8酒店(Super 8 by Wyndham Irving DFW Airport/South)(70788499)</t>
  </si>
  <si>
    <t>大号床房(无烟)&lt;2人入住&gt;&lt;不退款&gt;&lt;早餐&gt;</t>
  </si>
  <si>
    <t>WU/WEIQIN</t>
  </si>
  <si>
    <t xml:space="preserve">3463577	</t>
  </si>
  <si>
    <t xml:space="preserve">999224607337595	</t>
  </si>
  <si>
    <t>[曼谷]曼谷莲花素坤逸酒店(Bangkok Hotel Lotus Sukhumvit)(90394412)</t>
  </si>
  <si>
    <t>ANDO/MASAAKI,Anteng/Zhenglang</t>
  </si>
  <si>
    <t xml:space="preserve">3463640	</t>
  </si>
  <si>
    <t xml:space="preserve">999224607847018	</t>
  </si>
  <si>
    <t>[巴厘岛]d'普瑞玛佩蒂滕格特水明漾酒店(D'Primahotel Petitenget Seminyak 2)(69427713)</t>
  </si>
  <si>
    <t>SANTOSO/EVI H</t>
  </si>
  <si>
    <t xml:space="preserve">3463729	</t>
  </si>
  <si>
    <t xml:space="preserve">9289262	</t>
  </si>
  <si>
    <t xml:space="preserve">999224608726484	</t>
  </si>
  <si>
    <t>[南雅加达]红多兹Plus酒店-近布洛克M广场(RedDoorz Plus Near Blok M Square)(100679407)</t>
  </si>
  <si>
    <t>大床房 标准&lt;2人入住&gt;&lt;不退款&gt;</t>
  </si>
  <si>
    <t>BENABDELLAH/OUADIA</t>
  </si>
  <si>
    <t xml:space="preserve">3463874	</t>
  </si>
  <si>
    <t xml:space="preserve">999224613249021	</t>
  </si>
  <si>
    <t>[望加锡]马卡萨桑缇卡酒店 - CHSE 认证(Hotel Santika Makassar - Chse Certified)(89930921)</t>
  </si>
  <si>
    <t>Mulhimah/Riska</t>
  </si>
  <si>
    <t xml:space="preserve">3465773	</t>
  </si>
  <si>
    <t xml:space="preserve">999224613749156	</t>
  </si>
  <si>
    <t>[格林斯伯勒]格林斯伯勒温德姆花园酒店(Wyndham Garden Greensboro)(70793888)</t>
  </si>
  <si>
    <t>两张大床房&lt;2人入住&gt;&lt;不退款&gt;</t>
  </si>
  <si>
    <t>kuperman/renee</t>
  </si>
  <si>
    <t xml:space="preserve">3466198	</t>
  </si>
  <si>
    <t>，</t>
  </si>
  <si>
    <t>230318 HKD</t>
  </si>
  <si>
    <t>A230609100432481</t>
  </si>
  <si>
    <t>A230609100500481</t>
  </si>
  <si>
    <t>总计：230318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</si>
  <si>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</si>
  <si>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</si>
  <si>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</si>
  <si>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</si>
  <si>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</si>
  <si>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</si>
  <si>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</si>
  <si>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</si>
  <si>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</si>
  <si>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</si>
  <si>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</si>
  <si>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</si>
  <si>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</si>
  <si>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</si>
  <si>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</si>
  <si>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</si>
  <si>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</si>
  <si>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</si>
  <si>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</si>
  <si>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2023-06-05</t>
  </si>
  <si>
    <t>3466198</t>
  </si>
  <si>
    <t>格林斯伯勒温德姆花园酒店</t>
  </si>
  <si>
    <t>kuperman renee</t>
  </si>
  <si>
    <t>2023-06-06</t>
  </si>
  <si>
    <t>退房日周结</t>
  </si>
  <si>
    <t>462.98</t>
  </si>
  <si>
    <t>510.00</t>
  </si>
  <si>
    <t>0</t>
  </si>
  <si>
    <t>0.00</t>
  </si>
  <si>
    <t>携程汇智国际直连</t>
  </si>
  <si>
    <t>925</t>
  </si>
  <si>
    <t>2023-06-05 22:38:44</t>
  </si>
  <si>
    <t>否</t>
  </si>
  <si>
    <t>汇智国际旅游发展有限公司</t>
  </si>
  <si>
    <t>直连</t>
  </si>
  <si>
    <t>美国</t>
  </si>
  <si>
    <t>3465773</t>
  </si>
  <si>
    <t>马卡萨桑缇卡酒店 - CHSE 认证</t>
  </si>
  <si>
    <t>Mulhimah Riska</t>
  </si>
  <si>
    <t>226.04</t>
  </si>
  <si>
    <t>249.00</t>
  </si>
  <si>
    <t>2023-06-05 20:31:26</t>
  </si>
  <si>
    <t>印度尼西亚</t>
  </si>
  <si>
    <t>3463874</t>
  </si>
  <si>
    <t>RedDoorz Plus Near Blok M Square</t>
  </si>
  <si>
    <t>BENABDELLAH OUADIA</t>
  </si>
  <si>
    <t>110.75</t>
  </si>
  <si>
    <t>122.00</t>
  </si>
  <si>
    <t>2023-06-05 11:28:10</t>
  </si>
  <si>
    <t>3463729</t>
  </si>
  <si>
    <t>d'普瑞玛佩蒂滕格特水明漾酒店</t>
  </si>
  <si>
    <t>SANTOSO EVI H</t>
  </si>
  <si>
    <t>244.20</t>
  </si>
  <si>
    <t>269.00</t>
  </si>
  <si>
    <t>2023-06-05 09:58:10</t>
  </si>
  <si>
    <t>3463577</t>
  </si>
  <si>
    <t>欧文达拉斯沃斯堡国际机场南温德姆速 8 酒店</t>
  </si>
  <si>
    <t>WU WEIQIN</t>
  </si>
  <si>
    <t>398.52</t>
  </si>
  <si>
    <t>439.00</t>
  </si>
  <si>
    <t>2023-06-05 07:47:32</t>
  </si>
  <si>
    <t>3463445</t>
  </si>
  <si>
    <t>柏本克酒店</t>
  </si>
  <si>
    <t>GARCIA EDWIN</t>
  </si>
  <si>
    <t>1286.35</t>
  </si>
  <si>
    <t>1417.00</t>
  </si>
  <si>
    <t>2023-06-05 03:52:38</t>
  </si>
  <si>
    <t>3463359</t>
  </si>
  <si>
    <t>诺丁汉特里维尔斯摄政酒店</t>
  </si>
  <si>
    <t>Spratley Ian,Dallas James</t>
  </si>
  <si>
    <t>697.19</t>
  </si>
  <si>
    <t>768.00</t>
  </si>
  <si>
    <t>2023-06-05 01:36:24</t>
  </si>
  <si>
    <t>英国</t>
  </si>
  <si>
    <t>2023-06-04</t>
  </si>
  <si>
    <t>3462957</t>
  </si>
  <si>
    <t/>
  </si>
  <si>
    <t>Vazquez Mao Xoan Fernando</t>
  </si>
  <si>
    <t>1282.72</t>
  </si>
  <si>
    <t>1413.00</t>
  </si>
  <si>
    <t>2023-06-04 22:22:06</t>
  </si>
  <si>
    <t>西班牙</t>
  </si>
  <si>
    <t>3462929</t>
  </si>
  <si>
    <t>现代豪斯苏荷酒店</t>
  </si>
  <si>
    <t>Rooney Meghan McGarry</t>
  </si>
  <si>
    <t>4682.43</t>
  </si>
  <si>
    <t>5158.00</t>
  </si>
  <si>
    <t>2023-06-04 22:13:48</t>
  </si>
  <si>
    <t>3462438</t>
  </si>
  <si>
    <t>新加坡宜必思快捷店-实利基</t>
  </si>
  <si>
    <t>SAMBASIVAM TYAGARAJAN</t>
  </si>
  <si>
    <t>583.72</t>
  </si>
  <si>
    <t>643.00</t>
  </si>
  <si>
    <t>2023-06-04 21:00:21</t>
  </si>
  <si>
    <t>新加坡</t>
  </si>
  <si>
    <t>3462434</t>
  </si>
  <si>
    <t>吉隆坡市中心智选假日酒店</t>
  </si>
  <si>
    <t>CHAN KAI KWONG</t>
  </si>
  <si>
    <t>324.99</t>
  </si>
  <si>
    <t>358.00</t>
  </si>
  <si>
    <t>2023-06-04 20:58:19</t>
  </si>
  <si>
    <t>马来西亚</t>
  </si>
  <si>
    <t>3462310</t>
  </si>
  <si>
    <t>波普艾喜酒店</t>
  </si>
  <si>
    <t>MAT ZYNIE</t>
  </si>
  <si>
    <t>101.67</t>
  </si>
  <si>
    <t>112.00</t>
  </si>
  <si>
    <t>2023-06-04 20:17:12</t>
  </si>
  <si>
    <t>3461851</t>
  </si>
  <si>
    <t>吉隆坡辉煌酒店</t>
  </si>
  <si>
    <t>Ngooi Swee hing</t>
  </si>
  <si>
    <t>275.06</t>
  </si>
  <si>
    <t>303.00</t>
  </si>
  <si>
    <t>2023-06-04 18:38:42</t>
  </si>
  <si>
    <t>3461830</t>
  </si>
  <si>
    <t>塔亚地之涯酒店</t>
  </si>
  <si>
    <t>Pugalia Nipun</t>
  </si>
  <si>
    <t>950.47</t>
  </si>
  <si>
    <t>1047.00</t>
  </si>
  <si>
    <t>2023-06-04 18:25:28</t>
  </si>
  <si>
    <t>印度</t>
  </si>
  <si>
    <t>3461218</t>
  </si>
  <si>
    <t>图克图克青年旅舍</t>
  </si>
  <si>
    <t>KAEWRAM KANCHANA</t>
  </si>
  <si>
    <t>84.43</t>
  </si>
  <si>
    <t>93.00</t>
  </si>
  <si>
    <t>2023-06-04 16:01:43</t>
  </si>
  <si>
    <t>泰国</t>
  </si>
  <si>
    <t>3459953</t>
  </si>
  <si>
    <t>釜山格兰德朝鲜酒店</t>
  </si>
  <si>
    <t>LIN PEITUNG</t>
  </si>
  <si>
    <t>2151.49</t>
  </si>
  <si>
    <t>2370.00</t>
  </si>
  <si>
    <t>2023-06-04 10:42:20</t>
  </si>
  <si>
    <t>韩国</t>
  </si>
  <si>
    <t>3459932</t>
  </si>
  <si>
    <t>白象旅馆</t>
  </si>
  <si>
    <t>TAO BINGXUE,YUE YE</t>
  </si>
  <si>
    <t>444.82</t>
  </si>
  <si>
    <t>490.00</t>
  </si>
  <si>
    <t>2023-06-04 10:31:03</t>
  </si>
  <si>
    <t>3459642</t>
  </si>
  <si>
    <t>曼谷迪瓦鲁斯度假酒店</t>
  </si>
  <si>
    <t>LI YAN</t>
  </si>
  <si>
    <t>539.23</t>
  </si>
  <si>
    <t>594.00</t>
  </si>
  <si>
    <t>2023-06-04 08:29:02</t>
  </si>
  <si>
    <t>3459625</t>
  </si>
  <si>
    <t>马尼拉半岛酒店（多用途酒店）</t>
  </si>
  <si>
    <t>GUO YANMING,ZHU CHENGANG</t>
  </si>
  <si>
    <t>1413.44</t>
  </si>
  <si>
    <t>1557.00</t>
  </si>
  <si>
    <t>2023-06-04 08:12:58</t>
  </si>
  <si>
    <t>菲律宾</t>
  </si>
  <si>
    <t>2023-06-03</t>
  </si>
  <si>
    <t>3458499</t>
  </si>
  <si>
    <t>萨皮尔格尔内尔酒店</t>
  </si>
  <si>
    <t>Trautmann Anna</t>
  </si>
  <si>
    <t>1307.69</t>
  </si>
  <si>
    <t>1444.00</t>
  </si>
  <si>
    <t>2023-06-03 21:22:24</t>
  </si>
  <si>
    <t>法国</t>
  </si>
  <si>
    <t>3457985</t>
  </si>
  <si>
    <t>姜晨奈酒店</t>
  </si>
  <si>
    <t>SOMAN SARIKA,SL ASHIKA</t>
  </si>
  <si>
    <t>494.46</t>
  </si>
  <si>
    <t>546.00</t>
  </si>
  <si>
    <t>2023-06-03 19:40:09</t>
  </si>
  <si>
    <t>3457918</t>
  </si>
  <si>
    <t>贝尔蒙特马尼拉酒店</t>
  </si>
  <si>
    <t>LI XIA</t>
  </si>
  <si>
    <t>549.70</t>
  </si>
  <si>
    <t>607.00</t>
  </si>
  <si>
    <t>2023-06-03 19:04:55</t>
  </si>
  <si>
    <t>3455311</t>
  </si>
  <si>
    <t>尚广场酒店</t>
  </si>
  <si>
    <t>INTANARIN SOMMANAS</t>
  </si>
  <si>
    <t>332.36</t>
  </si>
  <si>
    <t>367.00</t>
  </si>
  <si>
    <t>2023-06-03 09:55:38</t>
  </si>
  <si>
    <t>2023-06-02</t>
  </si>
  <si>
    <t>3454184</t>
  </si>
  <si>
    <t>阳光花园度假酒店</t>
  </si>
  <si>
    <t>KASTL ULRICH</t>
  </si>
  <si>
    <t>610.44</t>
  </si>
  <si>
    <t>672.00</t>
  </si>
  <si>
    <t>2023-06-02 22:08:18</t>
  </si>
  <si>
    <t>3453151</t>
  </si>
  <si>
    <t>比得哥什乌贼 美居酒店</t>
  </si>
  <si>
    <t>Becker Sven</t>
  </si>
  <si>
    <t>1005.60</t>
  </si>
  <si>
    <t>1107.00</t>
  </si>
  <si>
    <t>2023-06-02 19:00:52</t>
  </si>
  <si>
    <t>波兰</t>
  </si>
  <si>
    <t>3452521</t>
  </si>
  <si>
    <t>曼谷瑞博朗得酒店</t>
  </si>
  <si>
    <t>SONG QINGWEI</t>
  </si>
  <si>
    <t>328.84</t>
  </si>
  <si>
    <t>362.00</t>
  </si>
  <si>
    <t>2023-06-02 17:25:42</t>
  </si>
  <si>
    <t>直采</t>
  </si>
  <si>
    <t>3452229</t>
  </si>
  <si>
    <t>曼谷辛德霍恩凯宾斯基</t>
  </si>
  <si>
    <t>LIN SONGTAO</t>
  </si>
  <si>
    <t>4636.47</t>
  </si>
  <si>
    <t>5104.00</t>
  </si>
  <si>
    <t>2023-06-02 15:44:32</t>
  </si>
  <si>
    <t>3451383</t>
  </si>
  <si>
    <t>旧金山斯坦福庭院酒店</t>
  </si>
  <si>
    <t>Saigal Payal</t>
  </si>
  <si>
    <t>3014.07</t>
  </si>
  <si>
    <t>3318.00</t>
  </si>
  <si>
    <t>2023-06-02 12:13:54</t>
  </si>
  <si>
    <t>3451107</t>
  </si>
  <si>
    <t>丽水威尼斯度假村酒店</t>
  </si>
  <si>
    <t>CHOI JIU</t>
  </si>
  <si>
    <t>1081.00</t>
  </si>
  <si>
    <t>1190.00</t>
  </si>
  <si>
    <t>2023-06-02 11:04:26</t>
  </si>
  <si>
    <t>3450778</t>
  </si>
  <si>
    <t>马尼拉马卡蒂钻石公寓式酒店</t>
  </si>
  <si>
    <t>CHOI KIDU</t>
  </si>
  <si>
    <t>935.65</t>
  </si>
  <si>
    <t>1030.00</t>
  </si>
  <si>
    <t>2023-06-02 09:42:55</t>
  </si>
  <si>
    <t>3450480</t>
  </si>
  <si>
    <t>开罗尼罗河厄尔盖兹拉索菲特酒店</t>
  </si>
  <si>
    <t>Alhajri Zayed</t>
  </si>
  <si>
    <t>10522.91</t>
  </si>
  <si>
    <t>11584.00</t>
  </si>
  <si>
    <t>2023-06-02 07:04:47</t>
  </si>
  <si>
    <t>埃及</t>
  </si>
  <si>
    <t>3449971</t>
  </si>
  <si>
    <t>曼谷萨通JC凯文酒店</t>
  </si>
  <si>
    <t>LIAO HSINYI</t>
  </si>
  <si>
    <t>924.76</t>
  </si>
  <si>
    <t>1016.00</t>
  </si>
  <si>
    <t>2023-06-02 17:46:41</t>
  </si>
  <si>
    <t>2023-06-01</t>
  </si>
  <si>
    <t>3449877</t>
  </si>
  <si>
    <t>新加坡克拉码头智选假日酒店(SG Clean)</t>
  </si>
  <si>
    <t>Xia Chao</t>
  </si>
  <si>
    <t>3172.96</t>
  </si>
  <si>
    <t>3486.00</t>
  </si>
  <si>
    <t>2023-06-01 23:49:26</t>
  </si>
  <si>
    <t>3448082</t>
  </si>
  <si>
    <t>瑞雅国际瓦雷罗豪华套房酒店</t>
  </si>
  <si>
    <t>OLIMPAIN HAMSIYA,MADREDIJO SHERRALYN</t>
  </si>
  <si>
    <t>2009.72</t>
  </si>
  <si>
    <t>2208.00</t>
  </si>
  <si>
    <t>2023-06-01 17:49:23</t>
  </si>
  <si>
    <t>3447601</t>
  </si>
  <si>
    <t>特瑞亚商务&amp;精品酒店</t>
  </si>
  <si>
    <t>WATANABE KOICHI,WATANABE KANAKO</t>
  </si>
  <si>
    <t>964.81</t>
  </si>
  <si>
    <t>1060.00</t>
  </si>
  <si>
    <t>2023-06-01 15:28:15</t>
  </si>
  <si>
    <t>3446048</t>
  </si>
  <si>
    <t>阿纳海姆度假村区索内斯塔酒店</t>
  </si>
  <si>
    <t>Stinson Kimberly</t>
  </si>
  <si>
    <t>1001.22</t>
  </si>
  <si>
    <t>1100.00</t>
  </si>
  <si>
    <t>2023-06-01 08:25:30</t>
  </si>
  <si>
    <t>2023-05-31</t>
  </si>
  <si>
    <t>3444391</t>
  </si>
  <si>
    <t>孟买泰姬陵马哈拉宫殿酒店</t>
  </si>
  <si>
    <t>GRAHAM MARTIN RENNIE</t>
  </si>
  <si>
    <t>3108.71</t>
  </si>
  <si>
    <t>3432.00</t>
  </si>
  <si>
    <t>2023-05-31 21:02:11</t>
  </si>
  <si>
    <t>3443480</t>
  </si>
  <si>
    <t>巴黎钻石歌剧院安珀酒店</t>
  </si>
  <si>
    <t>Jin Liang</t>
  </si>
  <si>
    <t>16807.12</t>
  </si>
  <si>
    <t>18555.00</t>
  </si>
  <si>
    <t>2023-05-31 17:53:00</t>
  </si>
  <si>
    <t>3441116</t>
  </si>
  <si>
    <t>惠斯勒泛太平洋度假村</t>
  </si>
  <si>
    <t>Chhabra Jaswinder</t>
  </si>
  <si>
    <t>1248.19</t>
  </si>
  <si>
    <t>1378.00</t>
  </si>
  <si>
    <t>2023-05-31 04:23:06</t>
  </si>
  <si>
    <t>加拿大</t>
  </si>
  <si>
    <t>3440899</t>
  </si>
  <si>
    <t>GBW酒店</t>
  </si>
  <si>
    <t>CHUA WING KIN</t>
  </si>
  <si>
    <t>459.94</t>
  </si>
  <si>
    <t>508.00</t>
  </si>
  <si>
    <t>2023-05-31 00:45:28</t>
  </si>
  <si>
    <t>2023-05-30</t>
  </si>
  <si>
    <t>3440426</t>
  </si>
  <si>
    <t>吉隆坡柏威年酒店 · 悦榕庄管理</t>
  </si>
  <si>
    <t>YANG JUNHO</t>
  </si>
  <si>
    <t>1501.15</t>
  </si>
  <si>
    <t>1658.00</t>
  </si>
  <si>
    <t>2023-05-30 23:31:05</t>
  </si>
  <si>
    <t>3440227</t>
  </si>
  <si>
    <t>槟城火烈鸟海滩酒店</t>
  </si>
  <si>
    <t>ASHIKIN NURUL</t>
  </si>
  <si>
    <t>655.51</t>
  </si>
  <si>
    <t>724.00</t>
  </si>
  <si>
    <t>2023-05-30 22:57:22</t>
  </si>
  <si>
    <t>3438494</t>
  </si>
  <si>
    <t>曼谷暹罗智选假日酒店</t>
  </si>
  <si>
    <t>Sun Mengdi,Li Yujie</t>
  </si>
  <si>
    <t>1339.09</t>
  </si>
  <si>
    <t>1479.00</t>
  </si>
  <si>
    <t>2023-05-30 15:11:42</t>
  </si>
  <si>
    <t>3437672</t>
  </si>
  <si>
    <t>CHEN YUHUA,FANG GUIMEI,HUANG HAIYANG,FANG YING</t>
  </si>
  <si>
    <t>3570.90</t>
  </si>
  <si>
    <t>3944.00</t>
  </si>
  <si>
    <t>2023-05-30 11:04:18</t>
  </si>
  <si>
    <t>3437417</t>
  </si>
  <si>
    <t>瓜达拉哈拉巴塞罗酒店</t>
  </si>
  <si>
    <t>Flores Cantero Martin</t>
  </si>
  <si>
    <t>434.59</t>
  </si>
  <si>
    <t>480.00</t>
  </si>
  <si>
    <t>2023-05-30 09:54:44</t>
  </si>
  <si>
    <t>墨西哥</t>
  </si>
  <si>
    <t>2023-05-29</t>
  </si>
  <si>
    <t>3435115</t>
  </si>
  <si>
    <t>帕萨迪纳希尔顿酒店</t>
  </si>
  <si>
    <t>LI SHANBING</t>
  </si>
  <si>
    <t>4217.16</t>
  </si>
  <si>
    <t>4665.00</t>
  </si>
  <si>
    <t>2023-05-29 17:40:50</t>
  </si>
  <si>
    <t>3434442</t>
  </si>
  <si>
    <t>西木村庄巴利酒店</t>
  </si>
  <si>
    <t>ZHANG HUIRUO</t>
  </si>
  <si>
    <t>3588.88</t>
  </si>
  <si>
    <t>3970.00</t>
  </si>
  <si>
    <t>2023-05-29 14:12:30</t>
  </si>
  <si>
    <t>3434252</t>
  </si>
  <si>
    <t>海景酒店</t>
  </si>
  <si>
    <t>HAN SHUBIN</t>
  </si>
  <si>
    <t>11456.39</t>
  </si>
  <si>
    <t>12673.00</t>
  </si>
  <si>
    <t>2023-05-29 12:45:26</t>
  </si>
  <si>
    <t>3433908</t>
  </si>
  <si>
    <t>克利尔沃特海滩边缘酒店</t>
  </si>
  <si>
    <t>VILLAFANE SANDRA</t>
  </si>
  <si>
    <t>1263.79</t>
  </si>
  <si>
    <t>1398.00</t>
  </si>
  <si>
    <t>2023-05-29 09:47:37</t>
  </si>
  <si>
    <t>3433647</t>
  </si>
  <si>
    <t>阿洛希拉尼威基基海滩度假村</t>
  </si>
  <si>
    <t>Meng Xianglu,Zhang Mingwei</t>
  </si>
  <si>
    <t>5996.23</t>
  </si>
  <si>
    <t>6633.00</t>
  </si>
  <si>
    <t>2023-05-29 03:04:41</t>
  </si>
  <si>
    <t>3433533</t>
  </si>
  <si>
    <t>维尔京河赌场酒店</t>
  </si>
  <si>
    <t>Cuadras Raul alberto</t>
  </si>
  <si>
    <t>790.10</t>
  </si>
  <si>
    <t>874.00</t>
  </si>
  <si>
    <t>2023-05-29 00:46:30</t>
  </si>
  <si>
    <t>2023-05-28</t>
  </si>
  <si>
    <t>3431526</t>
  </si>
  <si>
    <t>芭堤雅百思通酒店  (SHA Extra Plus)</t>
  </si>
  <si>
    <t>MATAWONG MALINDA</t>
  </si>
  <si>
    <t>236.85</t>
  </si>
  <si>
    <t>262.00</t>
  </si>
  <si>
    <t>2023-05-28 14:06:14</t>
  </si>
  <si>
    <t>3430260</t>
  </si>
  <si>
    <t>宜必思尚品酒店，伦敦希思罗机场</t>
  </si>
  <si>
    <t>Haoran Jiang</t>
  </si>
  <si>
    <t>556.86</t>
  </si>
  <si>
    <t>616.00</t>
  </si>
  <si>
    <t>2023-05-28 03:30:53</t>
  </si>
  <si>
    <t>3430219</t>
  </si>
  <si>
    <t>曼谷京华大酒店 (SHA Plus+)</t>
  </si>
  <si>
    <t>ZHANG HAO</t>
  </si>
  <si>
    <t>737.66</t>
  </si>
  <si>
    <t>816.00</t>
  </si>
  <si>
    <t>2023-05-28 10:10:36</t>
  </si>
  <si>
    <t>2023-05-27</t>
  </si>
  <si>
    <t>3428641</t>
  </si>
  <si>
    <t>巴厘岛库塔索尔沙滩别墅美利亚酒店 - CHSE 认证</t>
  </si>
  <si>
    <t>DIJKSHOORN THYMEN,SPRUIT WOUTER,DIJKSHOORN MARTIJN</t>
  </si>
  <si>
    <t>594.90</t>
  </si>
  <si>
    <t>658.00</t>
  </si>
  <si>
    <t>2023-05-27 19:58:11</t>
  </si>
  <si>
    <t>3426387</t>
  </si>
  <si>
    <t>云顶高原●至尊玖霄明阁大酒店</t>
  </si>
  <si>
    <t>HAMID MOHD RAFIZUL FITRI</t>
  </si>
  <si>
    <t>403.23</t>
  </si>
  <si>
    <t>446.00</t>
  </si>
  <si>
    <t>2023-05-27 08:39:28</t>
  </si>
  <si>
    <t>2023-05-26</t>
  </si>
  <si>
    <t>3424844</t>
  </si>
  <si>
    <t>伊斯坦布尔摩顿莫纳帕梅西科伊住宿加早餐旅馆</t>
  </si>
  <si>
    <t>Altinkol Bekir</t>
  </si>
  <si>
    <t>1284.62</t>
  </si>
  <si>
    <t>1419.00</t>
  </si>
  <si>
    <t>2023-05-26 21:33:30</t>
  </si>
  <si>
    <t>土耳其</t>
  </si>
  <si>
    <t>3424078</t>
  </si>
  <si>
    <t>LEE SUNGMIN</t>
  </si>
  <si>
    <t>1310.87</t>
  </si>
  <si>
    <t>1448.00</t>
  </si>
  <si>
    <t>2023-05-27 14:22:57</t>
  </si>
  <si>
    <t>3423780</t>
  </si>
  <si>
    <t>蒂沃利酒店</t>
  </si>
  <si>
    <t>YUANGPANIT SWANGJIT</t>
  </si>
  <si>
    <t>269.78</t>
  </si>
  <si>
    <t>298.00</t>
  </si>
  <si>
    <t>2023-05-26 17:22:19</t>
  </si>
  <si>
    <t>2023-05-25</t>
  </si>
  <si>
    <t>3420973</t>
  </si>
  <si>
    <t>阿托查宫殿酷客房</t>
  </si>
  <si>
    <t>SHIN YURA,BAE SEONGYONG</t>
  </si>
  <si>
    <t>1645.09</t>
  </si>
  <si>
    <t>1821.00</t>
  </si>
  <si>
    <t>2023-05-25 22:42:31</t>
  </si>
  <si>
    <t>3418566</t>
  </si>
  <si>
    <t>太平酒店</t>
  </si>
  <si>
    <t>MAN IBERAHIM</t>
  </si>
  <si>
    <t>161.71</t>
  </si>
  <si>
    <t>179.00</t>
  </si>
  <si>
    <t>2023-05-25 12:26:09</t>
  </si>
  <si>
    <t>3418552</t>
  </si>
  <si>
    <t>宜人酒店</t>
  </si>
  <si>
    <t>LIU RUI</t>
  </si>
  <si>
    <t>4617.28</t>
  </si>
  <si>
    <t>5111.00</t>
  </si>
  <si>
    <t>2023-05-25 12:21:37</t>
  </si>
  <si>
    <t>3417596</t>
  </si>
  <si>
    <t>圣保罗联合国美利亚酒店</t>
  </si>
  <si>
    <t>Goulart Diocelio Dornela</t>
  </si>
  <si>
    <t>710.07</t>
  </si>
  <si>
    <t>786.00</t>
  </si>
  <si>
    <t>2023-05-25 05:25:19</t>
  </si>
  <si>
    <t>巴西</t>
  </si>
  <si>
    <t>2023-05-24</t>
  </si>
  <si>
    <t>3413209</t>
  </si>
  <si>
    <t>甜蜜滨海度假酒店 - 航海 - 卡塔海滩 (SHA Extra Plus)</t>
  </si>
  <si>
    <t>WEN XUAN</t>
  </si>
  <si>
    <t>2107.64</t>
  </si>
  <si>
    <t>2340.00</t>
  </si>
  <si>
    <t>2023-05-24 01:13:37</t>
  </si>
  <si>
    <t>2023-05-22</t>
  </si>
  <si>
    <t>3404092</t>
  </si>
  <si>
    <t>SHINDE SAURABH,Shinde Shruti</t>
  </si>
  <si>
    <t>693.36</t>
  </si>
  <si>
    <t>771.00</t>
  </si>
  <si>
    <t>2023-05-22 01:03:05</t>
  </si>
  <si>
    <t>3403983</t>
  </si>
  <si>
    <t>巴拉哈斯参议员酒店</t>
  </si>
  <si>
    <t>Lee Dojong,Lee Dojong</t>
  </si>
  <si>
    <t>493.72</t>
  </si>
  <si>
    <t>549.00</t>
  </si>
  <si>
    <t>2023-05-22 00:06:23</t>
  </si>
  <si>
    <t>2023-05-21</t>
  </si>
  <si>
    <t>3403112</t>
  </si>
  <si>
    <t>格林德瓦阳光星辰酒店</t>
  </si>
  <si>
    <t>PAN JIATONG</t>
  </si>
  <si>
    <t>3235.68</t>
  </si>
  <si>
    <t>3598.00</t>
  </si>
  <si>
    <t>2023-05-21 19:33:49</t>
  </si>
  <si>
    <t>瑞士</t>
  </si>
  <si>
    <t>3402952</t>
  </si>
  <si>
    <t>曼谷爱侣湾君悦酒店 (SHA Plus+)</t>
  </si>
  <si>
    <t>Chung Winking</t>
  </si>
  <si>
    <t>1466.76</t>
  </si>
  <si>
    <t>1631.00</t>
  </si>
  <si>
    <t>2023-05-21 18:35:44</t>
  </si>
  <si>
    <t>2023-05-20</t>
  </si>
  <si>
    <t>3400727</t>
  </si>
  <si>
    <t>土豆头套房和一室公寓</t>
  </si>
  <si>
    <t>NIE SEN</t>
  </si>
  <si>
    <t>1232.74</t>
  </si>
  <si>
    <t>1372.00</t>
  </si>
  <si>
    <t>2023-05-20 22:45:42</t>
  </si>
  <si>
    <t>3399538</t>
  </si>
  <si>
    <t>智选假日酒店首尔弘大</t>
  </si>
  <si>
    <t>PRAKARTCHAI JIRAPA,PRAKARTCHAI ANUCHART,PRAKARTCHAI KETSUDA,RAI KRIBIYANG</t>
  </si>
  <si>
    <t>8192.54</t>
  </si>
  <si>
    <t>9118.02</t>
  </si>
  <si>
    <t>2023-05-20 16:41:49</t>
  </si>
  <si>
    <t>2023-05-19</t>
  </si>
  <si>
    <t>3395784</t>
  </si>
  <si>
    <t>森塔拉奥南海滩度假酒店</t>
  </si>
  <si>
    <t>KANG JOOHEE</t>
  </si>
  <si>
    <t>517.40</t>
  </si>
  <si>
    <t>574.00</t>
  </si>
  <si>
    <t>2023-05-19 18:28:53</t>
  </si>
  <si>
    <t>3395013</t>
  </si>
  <si>
    <t>日落海滩度假酒店 (SHA Extra Plus)</t>
  </si>
  <si>
    <t>TONG MEI YING ROSANNA</t>
  </si>
  <si>
    <t>1910.07</t>
  </si>
  <si>
    <t>2119.00</t>
  </si>
  <si>
    <t>2023-05-19 16:49:02</t>
  </si>
  <si>
    <t>2023-05-18</t>
  </si>
  <si>
    <t>3392718</t>
  </si>
  <si>
    <t>济州城市岛酒店</t>
  </si>
  <si>
    <t>TONG CHENG,SUN HUIXIA</t>
  </si>
  <si>
    <t>784.55</t>
  </si>
  <si>
    <t>876.00</t>
  </si>
  <si>
    <t>2023-05-18 23:46:45</t>
  </si>
  <si>
    <t>3392495</t>
  </si>
  <si>
    <t>槟城硬石酒店</t>
  </si>
  <si>
    <t>YAP WEI KEE</t>
  </si>
  <si>
    <t>880.37</t>
  </si>
  <si>
    <t>983.00</t>
  </si>
  <si>
    <t>2023-05-19 15:50:09</t>
  </si>
  <si>
    <t>3389422</t>
  </si>
  <si>
    <t>芭提雅盛泰乐酒店</t>
  </si>
  <si>
    <t>YANG CHIA MING</t>
  </si>
  <si>
    <t>612.59</t>
  </si>
  <si>
    <t>684.00</t>
  </si>
  <si>
    <t>2023-05-18 10:38:27</t>
  </si>
  <si>
    <t>3388512</t>
  </si>
  <si>
    <t>巴瑟罗阿伦玛堤娜酒店</t>
  </si>
  <si>
    <t>TARAS ALESSANDRO</t>
  </si>
  <si>
    <t>925.15</t>
  </si>
  <si>
    <t>1033.00</t>
  </si>
  <si>
    <t>2023-05-18 01:41:49</t>
  </si>
  <si>
    <t>意大利</t>
  </si>
  <si>
    <t>2023-05-17</t>
  </si>
  <si>
    <t>3386643</t>
  </si>
  <si>
    <t>岡田马尼拉</t>
  </si>
  <si>
    <t>SATO MAUREEN ADAYA</t>
  </si>
  <si>
    <t>1387.06</t>
  </si>
  <si>
    <t>1555.00</t>
  </si>
  <si>
    <t>2023-05-17 18:17:06</t>
  </si>
  <si>
    <t>2023-05-16</t>
  </si>
  <si>
    <t>3381735</t>
  </si>
  <si>
    <t>首尔三井酒店</t>
  </si>
  <si>
    <t>LIAN YUTING</t>
  </si>
  <si>
    <t>1749.36</t>
  </si>
  <si>
    <t>1968.00</t>
  </si>
  <si>
    <t>2023-05-16 18:07:43</t>
  </si>
  <si>
    <t>2023-05-15</t>
  </si>
  <si>
    <t>3378526</t>
  </si>
  <si>
    <t>匹兹堡温德姆大酒店</t>
  </si>
  <si>
    <t>YANG YANG,XU RUNHAI</t>
  </si>
  <si>
    <t>1597.54</t>
  </si>
  <si>
    <t>1796.00</t>
  </si>
  <si>
    <t>2023-05-15 23:11:19</t>
  </si>
  <si>
    <t>3376749</t>
  </si>
  <si>
    <t>RAVICHANDRAN UDAYAKUMAR</t>
  </si>
  <si>
    <t>921.52</t>
  </si>
  <si>
    <t>1036.00</t>
  </si>
  <si>
    <t>2023-05-15 18:33:42</t>
  </si>
  <si>
    <t>3375289</t>
  </si>
  <si>
    <t>首尔明洞喜普乐吉酒店</t>
  </si>
  <si>
    <t>WANG LING</t>
  </si>
  <si>
    <t>861.04</t>
  </si>
  <si>
    <t>968.00</t>
  </si>
  <si>
    <t>2023-05-15 13:02:37</t>
  </si>
  <si>
    <t>3374728</t>
  </si>
  <si>
    <t>约克海利校长会议酒店</t>
  </si>
  <si>
    <t>Wu Jiaqian,Tong Zehua</t>
  </si>
  <si>
    <t>5155.54</t>
  </si>
  <si>
    <t>5796.00</t>
  </si>
  <si>
    <t>2023-05-15 11:24:56</t>
  </si>
  <si>
    <t>2023-05-14</t>
  </si>
  <si>
    <t>3372546</t>
  </si>
  <si>
    <t>波士顿 - 剑桥凯悦酒店</t>
  </si>
  <si>
    <t>LI JIELING</t>
  </si>
  <si>
    <t>3343.63</t>
  </si>
  <si>
    <t>3759.00</t>
  </si>
  <si>
    <t>-3758</t>
  </si>
  <si>
    <t>-3343</t>
  </si>
  <si>
    <t>2023-05-14 21:42:21</t>
  </si>
  <si>
    <t>3372221</t>
  </si>
  <si>
    <t>OYO拉斯维加斯娱乐场酒店</t>
  </si>
  <si>
    <t>Greene Dylan</t>
  </si>
  <si>
    <t>1519.27</t>
  </si>
  <si>
    <t>1708.00</t>
  </si>
  <si>
    <t>2023-05-14 20:36:23</t>
  </si>
  <si>
    <t>2023-05-13</t>
  </si>
  <si>
    <t>3364664</t>
  </si>
  <si>
    <t>欧游者快捷酒店（大象&amp;城堡）</t>
  </si>
  <si>
    <t>Li Jintian</t>
  </si>
  <si>
    <t>2087.61</t>
  </si>
  <si>
    <t>2348.00</t>
  </si>
  <si>
    <t>2023-05-13 09:16:38</t>
  </si>
  <si>
    <t>2023-05-12</t>
  </si>
  <si>
    <t>3360623</t>
  </si>
  <si>
    <t>拉泽瑞丽酒店</t>
  </si>
  <si>
    <t>LU WENLONG</t>
  </si>
  <si>
    <t>1521.63</t>
  </si>
  <si>
    <t>1712.00</t>
  </si>
  <si>
    <t>2023-05-12 14:45:46</t>
  </si>
  <si>
    <t>2023-05-11</t>
  </si>
  <si>
    <t>3356795</t>
  </si>
  <si>
    <t>城市公园斯堪迪克酒店</t>
  </si>
  <si>
    <t>CHALKIA GEORGIA,PATSOU EVAGGELIA</t>
  </si>
  <si>
    <t>2766.03</t>
  </si>
  <si>
    <t>3117.00</t>
  </si>
  <si>
    <t>2023-05-11 19:06:55</t>
  </si>
  <si>
    <t>挪威</t>
  </si>
  <si>
    <t>3355683</t>
  </si>
  <si>
    <t>素坤逸艾斯鲍克斯酒店</t>
  </si>
  <si>
    <t>FONG CHAN YIP</t>
  </si>
  <si>
    <t>484.52</t>
  </si>
  <si>
    <t>2023-05-11 15:55:15</t>
  </si>
  <si>
    <t>2023-05-10</t>
  </si>
  <si>
    <t>3350609</t>
  </si>
  <si>
    <t>拉斯维加斯威尼斯人—帕拉佐皇宫度假酒店</t>
  </si>
  <si>
    <t>CHAN PUI YEE CARRIE</t>
  </si>
  <si>
    <t>839.39</t>
  </si>
  <si>
    <t>949.00</t>
  </si>
  <si>
    <t>2023-05-10 16:06:50</t>
  </si>
  <si>
    <t>3349076</t>
  </si>
  <si>
    <t>皇家花园酒店</t>
  </si>
  <si>
    <t>WANG XIAORONG</t>
  </si>
  <si>
    <t>11538.30</t>
  </si>
  <si>
    <t>13045.00</t>
  </si>
  <si>
    <t>2023-05-10 10:02:01</t>
  </si>
  <si>
    <t>2023-05-08</t>
  </si>
  <si>
    <t>3343235</t>
  </si>
  <si>
    <t>吉隆坡城市中心彩鸿酒店</t>
  </si>
  <si>
    <t>PORNPIRUNROJ SITAPATCH</t>
  </si>
  <si>
    <t>727.62</t>
  </si>
  <si>
    <t>826.00</t>
  </si>
  <si>
    <t>2023-05-09 08:48:53</t>
  </si>
  <si>
    <t>2023-05-07</t>
  </si>
  <si>
    <t>3337142</t>
  </si>
  <si>
    <t>日出中心酒店</t>
  </si>
  <si>
    <t>Tay Tony,Tay Tony</t>
  </si>
  <si>
    <t>689.74</t>
  </si>
  <si>
    <t>783.00</t>
  </si>
  <si>
    <t>2023-05-07 14:06:19</t>
  </si>
  <si>
    <t>越南</t>
  </si>
  <si>
    <t>2023-05-06</t>
  </si>
  <si>
    <t>3333370</t>
  </si>
  <si>
    <t>甲米帕喀沙度假酒店</t>
  </si>
  <si>
    <t>CAO SHANGBIN,LI NA</t>
  </si>
  <si>
    <t>714.99</t>
  </si>
  <si>
    <t>810.00</t>
  </si>
  <si>
    <t>2023-05-06 14:44:22</t>
  </si>
  <si>
    <t>2023-05-01</t>
  </si>
  <si>
    <t>3311172</t>
  </si>
  <si>
    <t>萨马亚巴厘岛塞米亚克别墅</t>
  </si>
  <si>
    <t>KIM JINWOO</t>
  </si>
  <si>
    <t>6004.95</t>
  </si>
  <si>
    <t>6796.00</t>
  </si>
  <si>
    <t>2023-05-01 10:23:14</t>
  </si>
  <si>
    <t>3310457</t>
  </si>
  <si>
    <t>美景 Bcn 城市青年旅舍</t>
  </si>
  <si>
    <t>Yim woo-hee,Yim woo-hee</t>
  </si>
  <si>
    <t>647.68</t>
  </si>
  <si>
    <t>733.00</t>
  </si>
  <si>
    <t>2023-05-01 01:17:37</t>
  </si>
  <si>
    <t>2023-04-30</t>
  </si>
  <si>
    <t>3307042</t>
  </si>
  <si>
    <t>普吉岛卡塔阿维斯塔诺富特酒店度假村 (政府卫生认证)</t>
  </si>
  <si>
    <t>SOH KOK PENG JASPER,LEE CHIAU GUAT VIVIAN</t>
  </si>
  <si>
    <t>1601.08</t>
  </si>
  <si>
    <t>1812.00</t>
  </si>
  <si>
    <t>2023-04-30 12:09:16</t>
  </si>
  <si>
    <t>2023-04-29</t>
  </si>
  <si>
    <t>3302993</t>
  </si>
  <si>
    <t>新加坡威大酒店 - 明古连</t>
  </si>
  <si>
    <t>Phetkamphaeng Chotika</t>
  </si>
  <si>
    <t>2186.24</t>
  </si>
  <si>
    <t>2472.00</t>
  </si>
  <si>
    <t>2023-04-29 10:27:31</t>
  </si>
  <si>
    <t>2023-04-26</t>
  </si>
  <si>
    <t>3293068</t>
  </si>
  <si>
    <t>阿奇普酒店</t>
  </si>
  <si>
    <t>LIN WEIHSUAN</t>
  </si>
  <si>
    <t>5411.98</t>
  </si>
  <si>
    <t>6118.00</t>
  </si>
  <si>
    <t>2023-04-26 20:59:30</t>
  </si>
  <si>
    <t>2023-04-24</t>
  </si>
  <si>
    <t>3282851</t>
  </si>
  <si>
    <t>Lee Yonghwa</t>
  </si>
  <si>
    <t>1450.40</t>
  </si>
  <si>
    <t>1648.00</t>
  </si>
  <si>
    <t>2023-04-24 17:33:18</t>
  </si>
  <si>
    <t>2023-04-23</t>
  </si>
  <si>
    <t>3276045</t>
  </si>
  <si>
    <t>broderick stephen patrick</t>
  </si>
  <si>
    <t>1412.72</t>
  </si>
  <si>
    <t>1605.00</t>
  </si>
  <si>
    <t>2023-04-23 14:00:44</t>
  </si>
  <si>
    <t>2023-04-22</t>
  </si>
  <si>
    <t>3270771</t>
  </si>
  <si>
    <t>盛泰澜芭堤雅幻影度假村</t>
  </si>
  <si>
    <t>Lee Hyunjoo</t>
  </si>
  <si>
    <t>1664.65</t>
  </si>
  <si>
    <t>1891.00</t>
  </si>
  <si>
    <t>2023-04-22 07:18:51</t>
  </si>
  <si>
    <t>2023-04-18</t>
  </si>
  <si>
    <t>3244592</t>
  </si>
  <si>
    <t>曼谷香格里拉大酒店</t>
  </si>
  <si>
    <t>GYUN MINSOO</t>
  </si>
  <si>
    <t>1357.59</t>
  </si>
  <si>
    <t>1545.00</t>
  </si>
  <si>
    <t>2023-04-18 19:39:12</t>
  </si>
  <si>
    <t>2023-04-11</t>
  </si>
  <si>
    <t>3217399</t>
  </si>
  <si>
    <t>LEE CHENGCHIH</t>
  </si>
  <si>
    <t>688.34</t>
  </si>
  <si>
    <t>2023-04-11 21:13:13</t>
  </si>
  <si>
    <t>2023-04-10</t>
  </si>
  <si>
    <t>3213251</t>
  </si>
  <si>
    <t>海滩最南端度假村</t>
  </si>
  <si>
    <t>Mody Yesha</t>
  </si>
  <si>
    <t>5064.38</t>
  </si>
  <si>
    <t>5774.00</t>
  </si>
  <si>
    <t>2023-04-10 11:37:56</t>
  </si>
  <si>
    <t>2023-01-17</t>
  </si>
  <si>
    <t>2957700</t>
  </si>
  <si>
    <t>Steward Anthony Reginald Merivale</t>
  </si>
  <si>
    <t>523.46</t>
  </si>
  <si>
    <t>606.00</t>
  </si>
  <si>
    <t>2023-01-17 19:43:37</t>
  </si>
  <si>
    <t>2023-01-15</t>
  </si>
  <si>
    <t>2952535</t>
  </si>
  <si>
    <t>柏林瑞广场酒店</t>
  </si>
  <si>
    <t>Leu Jasmin,Leu Vivien</t>
  </si>
  <si>
    <t>3082.31</t>
  </si>
  <si>
    <t>3582.00</t>
  </si>
  <si>
    <t>2023-01-15 23:29:17</t>
  </si>
  <si>
    <t>德国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</si>
</sst>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45078</v>
      </c>
      <c r="G2" s="6">
        <v>45083</v>
      </c>
      <c r="H2" s="4">
        <v>1</v>
      </c>
      <c r="I2" s="4">
        <v>5</v>
      </c>
      <c r="J2" s="4">
        <v>5</v>
      </c>
      <c r="K2" s="4" t="s">
        <v>30</v>
      </c>
      <c r="L2" s="4">
        <v>1120</v>
      </c>
      <c r="M2" s="4">
        <v>1120</v>
      </c>
      <c r="N2" s="4" t="s">
        <v>31</v>
      </c>
      <c r="O2" s="4" t="s">
        <v>32</v>
      </c>
      <c r="P2" s="4" t="s">
        <v>33</v>
      </c>
      <c r="Q2" s="4">
        <v>0</v>
      </c>
      <c r="R2" s="7">
        <v>44906</v>
      </c>
      <c r="S2" s="6">
        <v>45086</v>
      </c>
      <c r="T2" s="4" t="s">
        <v>34</v>
      </c>
      <c r="U2" s="4">
        <v>1120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45078</v>
      </c>
      <c r="G3" s="6">
        <v>45083</v>
      </c>
      <c r="H3" s="4">
        <v>1</v>
      </c>
      <c r="I3" s="4">
        <v>5</v>
      </c>
      <c r="J3" s="4">
        <v>5</v>
      </c>
      <c r="K3" s="4" t="s">
        <v>30</v>
      </c>
      <c r="L3" s="4">
        <v>-1120</v>
      </c>
      <c r="M3" s="4">
        <v>-1120</v>
      </c>
      <c r="N3" s="4" t="s">
        <v>31</v>
      </c>
      <c r="O3" s="4" t="s">
        <v>32</v>
      </c>
      <c r="P3" s="4" t="s">
        <v>33</v>
      </c>
      <c r="Q3" s="4">
        <v>0</v>
      </c>
      <c r="R3" s="7">
        <v>44906</v>
      </c>
      <c r="S3" s="6">
        <v>45086</v>
      </c>
      <c r="T3" s="4" t="s">
        <v>34</v>
      </c>
      <c r="U3" s="4">
        <v>-1120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45080</v>
      </c>
      <c r="G4" s="6">
        <v>45083</v>
      </c>
      <c r="H4" s="4">
        <v>1</v>
      </c>
      <c r="I4" s="4">
        <v>3</v>
      </c>
      <c r="J4" s="4">
        <v>3</v>
      </c>
      <c r="K4" s="4" t="s">
        <v>30</v>
      </c>
      <c r="L4" s="4">
        <v>3582</v>
      </c>
      <c r="M4" s="4">
        <v>3582</v>
      </c>
      <c r="N4" s="4" t="s">
        <v>41</v>
      </c>
      <c r="O4" s="4" t="s">
        <v>32</v>
      </c>
      <c r="P4" s="4" t="s">
        <v>33</v>
      </c>
      <c r="Q4" s="4">
        <v>0</v>
      </c>
      <c r="R4" s="7">
        <v>44941</v>
      </c>
      <c r="S4" s="6">
        <v>45086</v>
      </c>
      <c r="T4" s="4" t="s">
        <v>34</v>
      </c>
      <c r="U4" s="4">
        <v>3582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45082</v>
      </c>
      <c r="G5" s="6">
        <v>45083</v>
      </c>
      <c r="H5" s="4">
        <v>1</v>
      </c>
      <c r="I5" s="4">
        <v>1</v>
      </c>
      <c r="J5" s="4">
        <v>1</v>
      </c>
      <c r="K5" s="4" t="s">
        <v>30</v>
      </c>
      <c r="L5" s="4">
        <v>606</v>
      </c>
      <c r="M5" s="4">
        <v>606</v>
      </c>
      <c r="N5" s="4" t="s">
        <v>46</v>
      </c>
      <c r="O5" s="4" t="s">
        <v>32</v>
      </c>
      <c r="P5" s="4" t="s">
        <v>33</v>
      </c>
      <c r="Q5" s="4">
        <v>0</v>
      </c>
      <c r="R5" s="7">
        <v>44943</v>
      </c>
      <c r="S5" s="6">
        <v>45086</v>
      </c>
      <c r="T5" s="4" t="s">
        <v>34</v>
      </c>
      <c r="U5" s="4">
        <v>606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45081</v>
      </c>
      <c r="G6" s="6">
        <v>45083</v>
      </c>
      <c r="H6" s="4">
        <v>1</v>
      </c>
      <c r="I6" s="4">
        <v>2</v>
      </c>
      <c r="J6" s="4">
        <v>2</v>
      </c>
      <c r="K6" s="4" t="s">
        <v>30</v>
      </c>
      <c r="L6" s="4">
        <v>5774</v>
      </c>
      <c r="M6" s="4">
        <v>5774</v>
      </c>
      <c r="N6" s="4" t="s">
        <v>51</v>
      </c>
      <c r="O6" s="4" t="s">
        <v>32</v>
      </c>
      <c r="P6" s="4" t="s">
        <v>33</v>
      </c>
      <c r="Q6" s="4">
        <v>0</v>
      </c>
      <c r="R6" s="7">
        <v>45026</v>
      </c>
      <c r="S6" s="6">
        <v>45086</v>
      </c>
      <c r="T6" s="4" t="s">
        <v>34</v>
      </c>
      <c r="U6" s="4">
        <v>5774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45082</v>
      </c>
      <c r="G7" s="6">
        <v>45083</v>
      </c>
      <c r="H7" s="4">
        <v>1</v>
      </c>
      <c r="I7" s="4">
        <v>1</v>
      </c>
      <c r="J7" s="4">
        <v>1</v>
      </c>
      <c r="K7" s="4" t="s">
        <v>30</v>
      </c>
      <c r="L7" s="4">
        <v>783</v>
      </c>
      <c r="M7" s="4">
        <v>783</v>
      </c>
      <c r="N7" s="4" t="s">
        <v>57</v>
      </c>
      <c r="O7" s="4" t="s">
        <v>32</v>
      </c>
      <c r="P7" s="4" t="s">
        <v>33</v>
      </c>
      <c r="Q7" s="4">
        <v>0</v>
      </c>
      <c r="R7" s="7">
        <v>45027</v>
      </c>
      <c r="S7" s="6">
        <v>45086</v>
      </c>
      <c r="T7" s="4" t="s">
        <v>34</v>
      </c>
      <c r="U7" s="4">
        <v>783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45082</v>
      </c>
      <c r="G8" s="6">
        <v>45083</v>
      </c>
      <c r="H8" s="4">
        <v>1</v>
      </c>
      <c r="I8" s="4">
        <v>1</v>
      </c>
      <c r="J8" s="4">
        <v>1</v>
      </c>
      <c r="K8" s="4" t="s">
        <v>30</v>
      </c>
      <c r="L8" s="4">
        <v>1545</v>
      </c>
      <c r="M8" s="4">
        <v>1545</v>
      </c>
      <c r="N8" s="4" t="s">
        <v>63</v>
      </c>
      <c r="O8" s="4" t="s">
        <v>32</v>
      </c>
      <c r="P8" s="4" t="s">
        <v>33</v>
      </c>
      <c r="Q8" s="4">
        <v>0</v>
      </c>
      <c r="R8" s="7">
        <v>45034</v>
      </c>
      <c r="S8" s="6">
        <v>45086</v>
      </c>
      <c r="T8" s="4" t="s">
        <v>34</v>
      </c>
      <c r="U8" s="4">
        <v>1545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45081</v>
      </c>
      <c r="G9" s="6">
        <v>45083</v>
      </c>
      <c r="H9" s="4">
        <v>1</v>
      </c>
      <c r="I9" s="4">
        <v>2</v>
      </c>
      <c r="J9" s="4">
        <v>2</v>
      </c>
      <c r="K9" s="4" t="s">
        <v>30</v>
      </c>
      <c r="L9" s="4">
        <v>1891</v>
      </c>
      <c r="M9" s="4">
        <v>1891</v>
      </c>
      <c r="N9" s="4" t="s">
        <v>67</v>
      </c>
      <c r="O9" s="4" t="s">
        <v>32</v>
      </c>
      <c r="P9" s="4" t="s">
        <v>33</v>
      </c>
      <c r="Q9" s="4">
        <v>0</v>
      </c>
      <c r="R9" s="7">
        <v>45038</v>
      </c>
      <c r="S9" s="6">
        <v>45086</v>
      </c>
      <c r="T9" s="4" t="s">
        <v>34</v>
      </c>
      <c r="U9" s="4">
        <v>1891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45078</v>
      </c>
      <c r="G10" s="6">
        <v>45083</v>
      </c>
      <c r="H10" s="4">
        <v>1</v>
      </c>
      <c r="I10" s="4">
        <v>5</v>
      </c>
      <c r="J10" s="4">
        <v>5</v>
      </c>
      <c r="K10" s="4" t="s">
        <v>30</v>
      </c>
      <c r="L10" s="4">
        <v>1605</v>
      </c>
      <c r="M10" s="4">
        <v>1605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45039</v>
      </c>
      <c r="S10" s="6">
        <v>45086</v>
      </c>
      <c r="T10" s="4" t="s">
        <v>34</v>
      </c>
      <c r="U10" s="4">
        <v>1605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45079</v>
      </c>
      <c r="G11" s="6">
        <v>45083</v>
      </c>
      <c r="H11" s="4">
        <v>1</v>
      </c>
      <c r="I11" s="4">
        <v>4</v>
      </c>
      <c r="J11" s="4">
        <v>4</v>
      </c>
      <c r="K11" s="4" t="s">
        <v>30</v>
      </c>
      <c r="L11" s="4">
        <v>1648</v>
      </c>
      <c r="M11" s="4">
        <v>1648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45040</v>
      </c>
      <c r="S11" s="6">
        <v>45086</v>
      </c>
      <c r="T11" s="4" t="s">
        <v>34</v>
      </c>
      <c r="U11" s="4">
        <v>1648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45079</v>
      </c>
      <c r="G12" s="6">
        <v>45083</v>
      </c>
      <c r="H12" s="4">
        <v>1</v>
      </c>
      <c r="I12" s="4">
        <v>4</v>
      </c>
      <c r="J12" s="4">
        <v>4</v>
      </c>
      <c r="K12" s="4" t="s">
        <v>30</v>
      </c>
      <c r="L12" s="4">
        <v>6118</v>
      </c>
      <c r="M12" s="4">
        <v>6118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45042</v>
      </c>
      <c r="S12" s="6">
        <v>45086</v>
      </c>
      <c r="T12" s="4" t="s">
        <v>34</v>
      </c>
      <c r="U12" s="4">
        <v>6118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45080</v>
      </c>
      <c r="G13" s="6">
        <v>45083</v>
      </c>
      <c r="H13" s="4">
        <v>1</v>
      </c>
      <c r="I13" s="4">
        <v>3</v>
      </c>
      <c r="J13" s="4">
        <v>3</v>
      </c>
      <c r="K13" s="4" t="s">
        <v>30</v>
      </c>
      <c r="L13" s="4">
        <v>2472</v>
      </c>
      <c r="M13" s="4">
        <v>2472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45045</v>
      </c>
      <c r="S13" s="6">
        <v>45086</v>
      </c>
      <c r="T13" s="4" t="s">
        <v>34</v>
      </c>
      <c r="U13" s="4">
        <v>2472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45079</v>
      </c>
      <c r="G14" s="6">
        <v>45083</v>
      </c>
      <c r="H14" s="4">
        <v>1</v>
      </c>
      <c r="I14" s="4">
        <v>4</v>
      </c>
      <c r="J14" s="4">
        <v>4</v>
      </c>
      <c r="K14" s="4" t="s">
        <v>30</v>
      </c>
      <c r="L14" s="4">
        <v>1812</v>
      </c>
      <c r="M14" s="4">
        <v>1812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45046</v>
      </c>
      <c r="S14" s="6">
        <v>45086</v>
      </c>
      <c r="T14" s="4" t="s">
        <v>34</v>
      </c>
      <c r="U14" s="4">
        <v>1812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45082</v>
      </c>
      <c r="G15" s="6">
        <v>45083</v>
      </c>
      <c r="H15" s="4">
        <v>1</v>
      </c>
      <c r="I15" s="4">
        <v>1</v>
      </c>
      <c r="J15" s="4">
        <v>1</v>
      </c>
      <c r="K15" s="4" t="s">
        <v>30</v>
      </c>
      <c r="L15" s="4">
        <v>733</v>
      </c>
      <c r="M15" s="4">
        <v>733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45047</v>
      </c>
      <c r="S15" s="6">
        <v>45086</v>
      </c>
      <c r="T15" s="4" t="s">
        <v>34</v>
      </c>
      <c r="U15" s="4">
        <v>733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45081</v>
      </c>
      <c r="G16" s="6">
        <v>45083</v>
      </c>
      <c r="H16" s="4">
        <v>1</v>
      </c>
      <c r="I16" s="4">
        <v>2</v>
      </c>
      <c r="J16" s="4">
        <v>2</v>
      </c>
      <c r="K16" s="4" t="s">
        <v>30</v>
      </c>
      <c r="L16" s="4">
        <v>6796</v>
      </c>
      <c r="M16" s="4">
        <v>6796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45047</v>
      </c>
      <c r="S16" s="6">
        <v>45086</v>
      </c>
      <c r="T16" s="4" t="s">
        <v>34</v>
      </c>
      <c r="U16" s="4">
        <v>6796</v>
      </c>
      <c r="V16" s="4">
        <v>0</v>
      </c>
      <c r="W16" s="4">
        <v>0</v>
      </c>
      <c r="X16" s="4" t="s">
        <v>108</v>
      </c>
      <c r="Y16" s="4" t="s">
        <v>36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45081</v>
      </c>
      <c r="G17" s="6">
        <v>45083</v>
      </c>
      <c r="H17" s="4">
        <v>1</v>
      </c>
      <c r="I17" s="4">
        <v>2</v>
      </c>
      <c r="J17" s="4">
        <v>2</v>
      </c>
      <c r="K17" s="4" t="s">
        <v>30</v>
      </c>
      <c r="L17" s="4">
        <v>810</v>
      </c>
      <c r="M17" s="4">
        <v>810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45052</v>
      </c>
      <c r="S17" s="6">
        <v>45086</v>
      </c>
      <c r="T17" s="4" t="s">
        <v>34</v>
      </c>
      <c r="U17" s="4">
        <v>810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45080</v>
      </c>
      <c r="G18" s="6">
        <v>45083</v>
      </c>
      <c r="H18" s="4">
        <v>1</v>
      </c>
      <c r="I18" s="4">
        <v>3</v>
      </c>
      <c r="J18" s="4">
        <v>3</v>
      </c>
      <c r="K18" s="4" t="s">
        <v>30</v>
      </c>
      <c r="L18" s="4">
        <v>783</v>
      </c>
      <c r="M18" s="4">
        <v>783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45053</v>
      </c>
      <c r="S18" s="6">
        <v>45086</v>
      </c>
      <c r="T18" s="4" t="s">
        <v>34</v>
      </c>
      <c r="U18" s="4">
        <v>783</v>
      </c>
      <c r="V18" s="4">
        <v>0</v>
      </c>
      <c r="W18" s="4">
        <v>0</v>
      </c>
      <c r="X18" s="4" t="s">
        <v>119</v>
      </c>
      <c r="Y18" s="4" t="s">
        <v>36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45082</v>
      </c>
      <c r="G19" s="6">
        <v>45083</v>
      </c>
      <c r="H19" s="4">
        <v>1</v>
      </c>
      <c r="I19" s="4">
        <v>1</v>
      </c>
      <c r="J19" s="4">
        <v>1</v>
      </c>
      <c r="K19" s="4" t="s">
        <v>30</v>
      </c>
      <c r="L19" s="4">
        <v>1126</v>
      </c>
      <c r="M19" s="4">
        <v>1126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45054</v>
      </c>
      <c r="S19" s="6">
        <v>45086</v>
      </c>
      <c r="T19" s="4" t="s">
        <v>34</v>
      </c>
      <c r="U19" s="4">
        <v>1126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120</v>
      </c>
      <c r="B20" s="4" t="s">
        <v>26</v>
      </c>
      <c r="C20" s="4" t="s">
        <v>37</v>
      </c>
      <c r="D20" s="4" t="s">
        <v>121</v>
      </c>
      <c r="E20" s="4" t="s">
        <v>122</v>
      </c>
      <c r="F20" s="6">
        <v>45082</v>
      </c>
      <c r="G20" s="6">
        <v>45083</v>
      </c>
      <c r="H20" s="4">
        <v>1</v>
      </c>
      <c r="I20" s="4">
        <v>1</v>
      </c>
      <c r="J20" s="4">
        <v>1</v>
      </c>
      <c r="K20" s="4" t="s">
        <v>30</v>
      </c>
      <c r="L20" s="4">
        <v>-1126</v>
      </c>
      <c r="M20" s="4">
        <v>-1126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45054</v>
      </c>
      <c r="S20" s="6">
        <v>45086</v>
      </c>
      <c r="T20" s="4" t="s">
        <v>34</v>
      </c>
      <c r="U20" s="4">
        <v>-1126</v>
      </c>
      <c r="V20" s="4">
        <v>0</v>
      </c>
      <c r="W20" s="4">
        <v>0</v>
      </c>
      <c r="X20" s="4" t="s">
        <v>124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72</v>
      </c>
      <c r="F21" s="6">
        <v>45079</v>
      </c>
      <c r="G21" s="6">
        <v>45083</v>
      </c>
      <c r="H21" s="4">
        <v>1</v>
      </c>
      <c r="I21" s="4">
        <v>4</v>
      </c>
      <c r="J21" s="4">
        <v>4</v>
      </c>
      <c r="K21" s="4" t="s">
        <v>30</v>
      </c>
      <c r="L21" s="4">
        <v>826</v>
      </c>
      <c r="M21" s="4">
        <v>826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45054</v>
      </c>
      <c r="S21" s="6">
        <v>45086</v>
      </c>
      <c r="T21" s="4" t="s">
        <v>34</v>
      </c>
      <c r="U21" s="4">
        <v>826</v>
      </c>
      <c r="V21" s="4">
        <v>0</v>
      </c>
      <c r="W21" s="4">
        <v>0</v>
      </c>
      <c r="X21" s="4" t="s">
        <v>129</v>
      </c>
      <c r="Y21" s="4" t="s">
        <v>130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6">
        <v>45078</v>
      </c>
      <c r="G22" s="6">
        <v>45083</v>
      </c>
      <c r="H22" s="4">
        <v>1</v>
      </c>
      <c r="I22" s="4">
        <v>5</v>
      </c>
      <c r="J22" s="4">
        <v>5</v>
      </c>
      <c r="K22" s="4" t="s">
        <v>30</v>
      </c>
      <c r="L22" s="4">
        <v>13045</v>
      </c>
      <c r="M22" s="4">
        <v>13045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45056</v>
      </c>
      <c r="S22" s="6">
        <v>45086</v>
      </c>
      <c r="T22" s="4" t="s">
        <v>34</v>
      </c>
      <c r="U22" s="4">
        <v>13045</v>
      </c>
      <c r="V22" s="4">
        <v>0</v>
      </c>
      <c r="W22" s="4">
        <v>0</v>
      </c>
      <c r="X22" s="4" t="s">
        <v>135</v>
      </c>
      <c r="Y22" s="4" t="s">
        <v>36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45082</v>
      </c>
      <c r="G23" s="6">
        <v>45083</v>
      </c>
      <c r="H23" s="4">
        <v>1</v>
      </c>
      <c r="I23" s="4">
        <v>1</v>
      </c>
      <c r="J23" s="4">
        <v>1</v>
      </c>
      <c r="K23" s="4" t="s">
        <v>30</v>
      </c>
      <c r="L23" s="4">
        <v>949</v>
      </c>
      <c r="M23" s="4">
        <v>949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45056</v>
      </c>
      <c r="S23" s="6">
        <v>45086</v>
      </c>
      <c r="T23" s="4" t="s">
        <v>34</v>
      </c>
      <c r="U23" s="4">
        <v>949</v>
      </c>
      <c r="V23" s="4">
        <v>0</v>
      </c>
      <c r="W23" s="4">
        <v>0</v>
      </c>
      <c r="X23" s="4" t="s">
        <v>140</v>
      </c>
      <c r="Y23" s="4" t="s">
        <v>141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143</v>
      </c>
      <c r="E24" s="4" t="s">
        <v>144</v>
      </c>
      <c r="F24" s="6">
        <v>45080</v>
      </c>
      <c r="G24" s="6">
        <v>45083</v>
      </c>
      <c r="H24" s="4">
        <v>1</v>
      </c>
      <c r="I24" s="4">
        <v>3</v>
      </c>
      <c r="J24" s="4">
        <v>3</v>
      </c>
      <c r="K24" s="4" t="s">
        <v>30</v>
      </c>
      <c r="L24" s="4">
        <v>546</v>
      </c>
      <c r="M24" s="4">
        <v>546</v>
      </c>
      <c r="N24" s="4" t="s">
        <v>145</v>
      </c>
      <c r="O24" s="4" t="s">
        <v>32</v>
      </c>
      <c r="P24" s="4" t="s">
        <v>33</v>
      </c>
      <c r="Q24" s="4">
        <v>0</v>
      </c>
      <c r="R24" s="7">
        <v>45057</v>
      </c>
      <c r="S24" s="6">
        <v>45086</v>
      </c>
      <c r="T24" s="4" t="s">
        <v>34</v>
      </c>
      <c r="U24" s="4">
        <v>546</v>
      </c>
      <c r="V24" s="4">
        <v>0</v>
      </c>
      <c r="W24" s="4">
        <v>0</v>
      </c>
      <c r="X24" s="4" t="s">
        <v>146</v>
      </c>
      <c r="Y24" s="4" t="s">
        <v>36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45080</v>
      </c>
      <c r="G25" s="6">
        <v>45083</v>
      </c>
      <c r="H25" s="4">
        <v>1</v>
      </c>
      <c r="I25" s="4">
        <v>3</v>
      </c>
      <c r="J25" s="4">
        <v>3</v>
      </c>
      <c r="K25" s="4" t="s">
        <v>30</v>
      </c>
      <c r="L25" s="4">
        <v>3117</v>
      </c>
      <c r="M25" s="4">
        <v>3117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45057</v>
      </c>
      <c r="S25" s="6">
        <v>45086</v>
      </c>
      <c r="T25" s="4" t="s">
        <v>34</v>
      </c>
      <c r="U25" s="4">
        <v>3117</v>
      </c>
      <c r="V25" s="4">
        <v>0</v>
      </c>
      <c r="W25" s="4">
        <v>0</v>
      </c>
      <c r="X25" s="4" t="s">
        <v>151</v>
      </c>
      <c r="Y25" s="4" t="s">
        <v>36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45081</v>
      </c>
      <c r="G26" s="6">
        <v>45083</v>
      </c>
      <c r="H26" s="4">
        <v>1</v>
      </c>
      <c r="I26" s="4">
        <v>2</v>
      </c>
      <c r="J26" s="4">
        <v>2</v>
      </c>
      <c r="K26" s="4" t="s">
        <v>30</v>
      </c>
      <c r="L26" s="4">
        <v>1712</v>
      </c>
      <c r="M26" s="4">
        <v>1712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45058</v>
      </c>
      <c r="S26" s="6">
        <v>45086</v>
      </c>
      <c r="T26" s="4" t="s">
        <v>34</v>
      </c>
      <c r="U26" s="4">
        <v>1712</v>
      </c>
      <c r="V26" s="4">
        <v>0</v>
      </c>
      <c r="W26" s="4">
        <v>0</v>
      </c>
      <c r="X26" s="4" t="s">
        <v>156</v>
      </c>
      <c r="Y26" s="4" t="s">
        <v>157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159</v>
      </c>
      <c r="E27" s="4" t="s">
        <v>160</v>
      </c>
      <c r="F27" s="6">
        <v>45081</v>
      </c>
      <c r="G27" s="6">
        <v>45083</v>
      </c>
      <c r="H27" s="4">
        <v>1</v>
      </c>
      <c r="I27" s="4">
        <v>2</v>
      </c>
      <c r="J27" s="4">
        <v>2</v>
      </c>
      <c r="K27" s="4" t="s">
        <v>30</v>
      </c>
      <c r="L27" s="4">
        <v>2348</v>
      </c>
      <c r="M27" s="4">
        <v>2348</v>
      </c>
      <c r="N27" s="4" t="s">
        <v>161</v>
      </c>
      <c r="O27" s="4" t="s">
        <v>32</v>
      </c>
      <c r="P27" s="4" t="s">
        <v>33</v>
      </c>
      <c r="Q27" s="4">
        <v>0</v>
      </c>
      <c r="R27" s="7">
        <v>45059</v>
      </c>
      <c r="S27" s="6">
        <v>45086</v>
      </c>
      <c r="T27" s="4" t="s">
        <v>34</v>
      </c>
      <c r="U27" s="4">
        <v>2348</v>
      </c>
      <c r="V27" s="4">
        <v>0</v>
      </c>
      <c r="W27" s="4">
        <v>0</v>
      </c>
      <c r="X27" s="4" t="s">
        <v>162</v>
      </c>
      <c r="Y27" s="4" t="s">
        <v>163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45080</v>
      </c>
      <c r="G28" s="6">
        <v>45083</v>
      </c>
      <c r="H28" s="4">
        <v>1</v>
      </c>
      <c r="I28" s="4">
        <v>3</v>
      </c>
      <c r="J28" s="4">
        <v>3</v>
      </c>
      <c r="K28" s="4" t="s">
        <v>30</v>
      </c>
      <c r="L28" s="4">
        <v>3333</v>
      </c>
      <c r="M28" s="4">
        <v>3333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45059</v>
      </c>
      <c r="S28" s="6">
        <v>45086</v>
      </c>
      <c r="T28" s="4" t="s">
        <v>34</v>
      </c>
      <c r="U28" s="4">
        <v>3333</v>
      </c>
      <c r="V28" s="4">
        <v>0</v>
      </c>
      <c r="W28" s="4">
        <v>0</v>
      </c>
      <c r="X28" s="4" t="s">
        <v>168</v>
      </c>
      <c r="Y28" s="4" t="s">
        <v>36</v>
      </c>
    </row>
    <row r="29" s="4" customFormat="1" spans="1:25">
      <c r="A29" s="4" t="s">
        <v>164</v>
      </c>
      <c r="B29" s="4" t="s">
        <v>26</v>
      </c>
      <c r="C29" s="4" t="s">
        <v>37</v>
      </c>
      <c r="D29" s="4" t="s">
        <v>165</v>
      </c>
      <c r="E29" s="4" t="s">
        <v>166</v>
      </c>
      <c r="F29" s="6">
        <v>45080</v>
      </c>
      <c r="G29" s="6">
        <v>45083</v>
      </c>
      <c r="H29" s="4">
        <v>1</v>
      </c>
      <c r="I29" s="4">
        <v>3</v>
      </c>
      <c r="J29" s="4">
        <v>3</v>
      </c>
      <c r="K29" s="4" t="s">
        <v>30</v>
      </c>
      <c r="L29" s="4">
        <v>-3333</v>
      </c>
      <c r="M29" s="4">
        <v>-3333</v>
      </c>
      <c r="N29" s="4" t="s">
        <v>167</v>
      </c>
      <c r="O29" s="4" t="s">
        <v>32</v>
      </c>
      <c r="P29" s="4" t="s">
        <v>33</v>
      </c>
      <c r="Q29" s="4">
        <v>0</v>
      </c>
      <c r="R29" s="7">
        <v>45059</v>
      </c>
      <c r="S29" s="6">
        <v>45086</v>
      </c>
      <c r="T29" s="4" t="s">
        <v>34</v>
      </c>
      <c r="U29" s="4">
        <v>-3333</v>
      </c>
      <c r="V29" s="4">
        <v>0</v>
      </c>
      <c r="W29" s="4">
        <v>0</v>
      </c>
      <c r="X29" s="4" t="s">
        <v>168</v>
      </c>
      <c r="Y29" s="4" t="s">
        <v>36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170</v>
      </c>
      <c r="E30" s="4" t="s">
        <v>171</v>
      </c>
      <c r="F30" s="6">
        <v>45082</v>
      </c>
      <c r="G30" s="6">
        <v>45083</v>
      </c>
      <c r="H30" s="4">
        <v>1</v>
      </c>
      <c r="I30" s="4">
        <v>1</v>
      </c>
      <c r="J30" s="4">
        <v>1</v>
      </c>
      <c r="K30" s="4" t="s">
        <v>30</v>
      </c>
      <c r="L30" s="4">
        <v>2896</v>
      </c>
      <c r="M30" s="4">
        <v>2896</v>
      </c>
      <c r="N30" s="4" t="s">
        <v>172</v>
      </c>
      <c r="O30" s="4" t="s">
        <v>32</v>
      </c>
      <c r="P30" s="4" t="s">
        <v>33</v>
      </c>
      <c r="Q30" s="4">
        <v>0</v>
      </c>
      <c r="R30" s="7">
        <v>45059</v>
      </c>
      <c r="S30" s="6">
        <v>45086</v>
      </c>
      <c r="T30" s="4" t="s">
        <v>34</v>
      </c>
      <c r="U30" s="4">
        <v>2896</v>
      </c>
      <c r="V30" s="4">
        <v>0</v>
      </c>
      <c r="W30" s="4">
        <v>0</v>
      </c>
      <c r="X30" s="4" t="s">
        <v>173</v>
      </c>
      <c r="Y30" s="4" t="s">
        <v>36</v>
      </c>
    </row>
    <row r="31" s="4" customFormat="1" spans="1:25">
      <c r="A31" s="4" t="s">
        <v>169</v>
      </c>
      <c r="B31" s="4" t="s">
        <v>26</v>
      </c>
      <c r="C31" s="4" t="s">
        <v>37</v>
      </c>
      <c r="D31" s="4" t="s">
        <v>170</v>
      </c>
      <c r="E31" s="4" t="s">
        <v>171</v>
      </c>
      <c r="F31" s="6">
        <v>45082</v>
      </c>
      <c r="G31" s="6">
        <v>45083</v>
      </c>
      <c r="H31" s="4">
        <v>1</v>
      </c>
      <c r="I31" s="4">
        <v>1</v>
      </c>
      <c r="J31" s="4">
        <v>1</v>
      </c>
      <c r="K31" s="4" t="s">
        <v>30</v>
      </c>
      <c r="L31" s="4">
        <v>-2896</v>
      </c>
      <c r="M31" s="4">
        <v>-2896</v>
      </c>
      <c r="N31" s="4" t="s">
        <v>172</v>
      </c>
      <c r="O31" s="4" t="s">
        <v>32</v>
      </c>
      <c r="P31" s="4" t="s">
        <v>33</v>
      </c>
      <c r="Q31" s="4">
        <v>0</v>
      </c>
      <c r="R31" s="7">
        <v>45059</v>
      </c>
      <c r="S31" s="6">
        <v>45086</v>
      </c>
      <c r="T31" s="4" t="s">
        <v>34</v>
      </c>
      <c r="U31" s="4">
        <v>-2896</v>
      </c>
      <c r="V31" s="4">
        <v>0</v>
      </c>
      <c r="W31" s="4">
        <v>0</v>
      </c>
      <c r="X31" s="4" t="s">
        <v>173</v>
      </c>
      <c r="Y31" s="4" t="s">
        <v>36</v>
      </c>
    </row>
    <row r="32" s="4" customFormat="1" spans="1:25">
      <c r="A32" s="4" t="s">
        <v>174</v>
      </c>
      <c r="B32" s="4" t="s">
        <v>26</v>
      </c>
      <c r="C32" s="4" t="s">
        <v>27</v>
      </c>
      <c r="D32" s="4" t="s">
        <v>175</v>
      </c>
      <c r="E32" s="4" t="s">
        <v>176</v>
      </c>
      <c r="F32" s="6">
        <v>45079</v>
      </c>
      <c r="G32" s="6">
        <v>45083</v>
      </c>
      <c r="H32" s="4">
        <v>1</v>
      </c>
      <c r="I32" s="4">
        <v>4</v>
      </c>
      <c r="J32" s="4">
        <v>4</v>
      </c>
      <c r="K32" s="4" t="s">
        <v>30</v>
      </c>
      <c r="L32" s="4">
        <v>1708</v>
      </c>
      <c r="M32" s="4">
        <v>1708</v>
      </c>
      <c r="N32" s="4" t="s">
        <v>177</v>
      </c>
      <c r="O32" s="4" t="s">
        <v>32</v>
      </c>
      <c r="P32" s="4" t="s">
        <v>33</v>
      </c>
      <c r="Q32" s="4">
        <v>0</v>
      </c>
      <c r="R32" s="7">
        <v>45060</v>
      </c>
      <c r="S32" s="6">
        <v>45086</v>
      </c>
      <c r="T32" s="4" t="s">
        <v>34</v>
      </c>
      <c r="U32" s="4">
        <v>1708</v>
      </c>
      <c r="V32" s="4">
        <v>0</v>
      </c>
      <c r="W32" s="4">
        <v>0</v>
      </c>
      <c r="X32" s="4" t="s">
        <v>178</v>
      </c>
      <c r="Y32" s="4" t="s">
        <v>36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180</v>
      </c>
      <c r="E33" s="4" t="s">
        <v>181</v>
      </c>
      <c r="F33" s="6">
        <v>45082</v>
      </c>
      <c r="G33" s="6">
        <v>45083</v>
      </c>
      <c r="H33" s="4">
        <v>1</v>
      </c>
      <c r="I33" s="4">
        <v>1</v>
      </c>
      <c r="J33" s="4">
        <v>1</v>
      </c>
      <c r="K33" s="4" t="s">
        <v>30</v>
      </c>
      <c r="L33" s="4">
        <v>3759</v>
      </c>
      <c r="M33" s="4">
        <v>3759</v>
      </c>
      <c r="N33" s="4" t="s">
        <v>182</v>
      </c>
      <c r="O33" s="4" t="s">
        <v>32</v>
      </c>
      <c r="P33" s="4" t="s">
        <v>33</v>
      </c>
      <c r="Q33" s="4">
        <v>0</v>
      </c>
      <c r="R33" s="7">
        <v>45060</v>
      </c>
      <c r="S33" s="6">
        <v>45086</v>
      </c>
      <c r="T33" s="4" t="s">
        <v>34</v>
      </c>
      <c r="U33" s="4">
        <v>3759</v>
      </c>
      <c r="V33" s="4">
        <v>0</v>
      </c>
      <c r="W33" s="4">
        <v>0</v>
      </c>
      <c r="X33" s="4" t="s">
        <v>183</v>
      </c>
      <c r="Y33" s="4" t="s">
        <v>36</v>
      </c>
    </row>
    <row r="34" s="4" customFormat="1" spans="1:25">
      <c r="A34" s="4" t="s">
        <v>184</v>
      </c>
      <c r="B34" s="4" t="s">
        <v>26</v>
      </c>
      <c r="C34" s="4" t="s">
        <v>27</v>
      </c>
      <c r="D34" s="4" t="s">
        <v>185</v>
      </c>
      <c r="E34" s="4" t="s">
        <v>186</v>
      </c>
      <c r="F34" s="6">
        <v>45079</v>
      </c>
      <c r="G34" s="6">
        <v>45083</v>
      </c>
      <c r="H34" s="4">
        <v>1</v>
      </c>
      <c r="I34" s="4">
        <v>4</v>
      </c>
      <c r="J34" s="4">
        <v>4</v>
      </c>
      <c r="K34" s="4" t="s">
        <v>30</v>
      </c>
      <c r="L34" s="4">
        <v>5796</v>
      </c>
      <c r="M34" s="4">
        <v>5796</v>
      </c>
      <c r="N34" s="4" t="s">
        <v>187</v>
      </c>
      <c r="O34" s="4" t="s">
        <v>32</v>
      </c>
      <c r="P34" s="4" t="s">
        <v>33</v>
      </c>
      <c r="Q34" s="4">
        <v>0</v>
      </c>
      <c r="R34" s="7">
        <v>45061</v>
      </c>
      <c r="S34" s="6">
        <v>45086</v>
      </c>
      <c r="T34" s="4" t="s">
        <v>34</v>
      </c>
      <c r="U34" s="4">
        <v>5796</v>
      </c>
      <c r="V34" s="4">
        <v>0</v>
      </c>
      <c r="W34" s="4">
        <v>0</v>
      </c>
      <c r="X34" s="4" t="s">
        <v>188</v>
      </c>
      <c r="Y34" s="4" t="s">
        <v>189</v>
      </c>
    </row>
    <row r="35" s="4" customFormat="1" spans="1:25">
      <c r="A35" s="4" t="s">
        <v>190</v>
      </c>
      <c r="B35" s="4" t="s">
        <v>26</v>
      </c>
      <c r="C35" s="4" t="s">
        <v>27</v>
      </c>
      <c r="D35" s="4" t="s">
        <v>191</v>
      </c>
      <c r="E35" s="4" t="s">
        <v>192</v>
      </c>
      <c r="F35" s="6">
        <v>45081</v>
      </c>
      <c r="G35" s="6">
        <v>45083</v>
      </c>
      <c r="H35" s="4">
        <v>1</v>
      </c>
      <c r="I35" s="4">
        <v>2</v>
      </c>
      <c r="J35" s="4">
        <v>2</v>
      </c>
      <c r="K35" s="4" t="s">
        <v>30</v>
      </c>
      <c r="L35" s="4">
        <v>1036</v>
      </c>
      <c r="M35" s="4">
        <v>1036</v>
      </c>
      <c r="N35" s="4" t="s">
        <v>193</v>
      </c>
      <c r="O35" s="4" t="s">
        <v>32</v>
      </c>
      <c r="P35" s="4" t="s">
        <v>33</v>
      </c>
      <c r="Q35" s="4">
        <v>0</v>
      </c>
      <c r="R35" s="7">
        <v>45061</v>
      </c>
      <c r="S35" s="6">
        <v>45086</v>
      </c>
      <c r="T35" s="4" t="s">
        <v>34</v>
      </c>
      <c r="U35" s="4">
        <v>1036</v>
      </c>
      <c r="V35" s="4">
        <v>0</v>
      </c>
      <c r="W35" s="4">
        <v>0</v>
      </c>
      <c r="X35" s="4" t="s">
        <v>194</v>
      </c>
      <c r="Y35" s="4" t="s">
        <v>195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45081</v>
      </c>
      <c r="G36" s="6">
        <v>45083</v>
      </c>
      <c r="H36" s="4">
        <v>1</v>
      </c>
      <c r="I36" s="4">
        <v>2</v>
      </c>
      <c r="J36" s="4">
        <v>2</v>
      </c>
      <c r="K36" s="4" t="s">
        <v>30</v>
      </c>
      <c r="L36" s="4">
        <v>1796</v>
      </c>
      <c r="M36" s="4">
        <v>1796</v>
      </c>
      <c r="N36" s="4" t="s">
        <v>199</v>
      </c>
      <c r="O36" s="4" t="s">
        <v>32</v>
      </c>
      <c r="P36" s="4" t="s">
        <v>33</v>
      </c>
      <c r="Q36" s="4">
        <v>0</v>
      </c>
      <c r="R36" s="7">
        <v>45061</v>
      </c>
      <c r="S36" s="6">
        <v>45086</v>
      </c>
      <c r="T36" s="4" t="s">
        <v>34</v>
      </c>
      <c r="U36" s="4">
        <v>1796</v>
      </c>
      <c r="V36" s="4">
        <v>0</v>
      </c>
      <c r="W36" s="4">
        <v>0</v>
      </c>
      <c r="X36" s="4" t="s">
        <v>200</v>
      </c>
      <c r="Y36" s="4" t="s">
        <v>36</v>
      </c>
    </row>
    <row r="37" s="4" customFormat="1" spans="1:25">
      <c r="A37" s="4" t="s">
        <v>201</v>
      </c>
      <c r="B37" s="4" t="s">
        <v>26</v>
      </c>
      <c r="C37" s="4" t="s">
        <v>27</v>
      </c>
      <c r="D37" s="4" t="s">
        <v>202</v>
      </c>
      <c r="E37" s="4" t="s">
        <v>203</v>
      </c>
      <c r="F37" s="6">
        <v>45080</v>
      </c>
      <c r="G37" s="6">
        <v>45083</v>
      </c>
      <c r="H37" s="4">
        <v>1</v>
      </c>
      <c r="I37" s="4">
        <v>3</v>
      </c>
      <c r="J37" s="4">
        <v>3</v>
      </c>
      <c r="K37" s="4" t="s">
        <v>30</v>
      </c>
      <c r="L37" s="4">
        <v>1968</v>
      </c>
      <c r="M37" s="4">
        <v>1968</v>
      </c>
      <c r="N37" s="4" t="s">
        <v>204</v>
      </c>
      <c r="O37" s="4" t="s">
        <v>32</v>
      </c>
      <c r="P37" s="4" t="s">
        <v>33</v>
      </c>
      <c r="Q37" s="4">
        <v>0</v>
      </c>
      <c r="R37" s="7">
        <v>45062</v>
      </c>
      <c r="S37" s="6">
        <v>45086</v>
      </c>
      <c r="T37" s="4" t="s">
        <v>34</v>
      </c>
      <c r="U37" s="4">
        <v>1968</v>
      </c>
      <c r="V37" s="4">
        <v>0</v>
      </c>
      <c r="W37" s="4">
        <v>0</v>
      </c>
      <c r="X37" s="4" t="s">
        <v>205</v>
      </c>
      <c r="Y37" s="4" t="s">
        <v>206</v>
      </c>
    </row>
    <row r="38" s="4" customFormat="1" spans="1:25">
      <c r="A38" s="4" t="s">
        <v>207</v>
      </c>
      <c r="B38" s="4" t="s">
        <v>26</v>
      </c>
      <c r="C38" s="4" t="s">
        <v>27</v>
      </c>
      <c r="D38" s="4" t="s">
        <v>208</v>
      </c>
      <c r="E38" s="4" t="s">
        <v>209</v>
      </c>
      <c r="F38" s="6">
        <v>45082</v>
      </c>
      <c r="G38" s="6">
        <v>45083</v>
      </c>
      <c r="H38" s="4">
        <v>1</v>
      </c>
      <c r="I38" s="4">
        <v>1</v>
      </c>
      <c r="J38" s="4">
        <v>1</v>
      </c>
      <c r="K38" s="4" t="s">
        <v>30</v>
      </c>
      <c r="L38" s="4">
        <v>1555</v>
      </c>
      <c r="M38" s="4">
        <v>1555</v>
      </c>
      <c r="N38" s="4" t="s">
        <v>210</v>
      </c>
      <c r="O38" s="4" t="s">
        <v>32</v>
      </c>
      <c r="P38" s="4" t="s">
        <v>33</v>
      </c>
      <c r="Q38" s="4">
        <v>0</v>
      </c>
      <c r="R38" s="7">
        <v>45063</v>
      </c>
      <c r="S38" s="6">
        <v>45086</v>
      </c>
      <c r="T38" s="4" t="s">
        <v>34</v>
      </c>
      <c r="U38" s="4">
        <v>1555</v>
      </c>
      <c r="V38" s="4">
        <v>0</v>
      </c>
      <c r="W38" s="4">
        <v>0</v>
      </c>
      <c r="X38" s="4" t="s">
        <v>211</v>
      </c>
      <c r="Y38" s="4" t="s">
        <v>212</v>
      </c>
    </row>
    <row r="39" s="4" customFormat="1" spans="1:25">
      <c r="A39" s="4" t="s">
        <v>213</v>
      </c>
      <c r="B39" s="4" t="s">
        <v>26</v>
      </c>
      <c r="C39" s="4" t="s">
        <v>27</v>
      </c>
      <c r="D39" s="4" t="s">
        <v>214</v>
      </c>
      <c r="E39" s="4" t="s">
        <v>72</v>
      </c>
      <c r="F39" s="6">
        <v>45082</v>
      </c>
      <c r="G39" s="6">
        <v>45083</v>
      </c>
      <c r="H39" s="4">
        <v>1</v>
      </c>
      <c r="I39" s="4">
        <v>1</v>
      </c>
      <c r="J39" s="4">
        <v>1</v>
      </c>
      <c r="K39" s="4" t="s">
        <v>30</v>
      </c>
      <c r="L39" s="4">
        <v>1033</v>
      </c>
      <c r="M39" s="4">
        <v>1033</v>
      </c>
      <c r="N39" s="4" t="s">
        <v>215</v>
      </c>
      <c r="O39" s="4" t="s">
        <v>32</v>
      </c>
      <c r="P39" s="4" t="s">
        <v>33</v>
      </c>
      <c r="Q39" s="4">
        <v>0</v>
      </c>
      <c r="R39" s="7">
        <v>45064</v>
      </c>
      <c r="S39" s="6">
        <v>45086</v>
      </c>
      <c r="T39" s="4" t="s">
        <v>34</v>
      </c>
      <c r="U39" s="4">
        <v>1033</v>
      </c>
      <c r="V39" s="4">
        <v>0</v>
      </c>
      <c r="W39" s="4">
        <v>0</v>
      </c>
      <c r="X39" s="4" t="s">
        <v>216</v>
      </c>
      <c r="Y39" s="4" t="s">
        <v>217</v>
      </c>
    </row>
    <row r="40" s="4" customFormat="1" spans="1:25">
      <c r="A40" s="4" t="s">
        <v>218</v>
      </c>
      <c r="B40" s="4" t="s">
        <v>26</v>
      </c>
      <c r="C40" s="4" t="s">
        <v>27</v>
      </c>
      <c r="D40" s="4" t="s">
        <v>219</v>
      </c>
      <c r="E40" s="4" t="s">
        <v>220</v>
      </c>
      <c r="F40" s="6">
        <v>45080</v>
      </c>
      <c r="G40" s="6">
        <v>45083</v>
      </c>
      <c r="H40" s="4">
        <v>1</v>
      </c>
      <c r="I40" s="4">
        <v>3</v>
      </c>
      <c r="J40" s="4">
        <v>3</v>
      </c>
      <c r="K40" s="4" t="s">
        <v>30</v>
      </c>
      <c r="L40" s="4">
        <v>684</v>
      </c>
      <c r="M40" s="4">
        <v>684</v>
      </c>
      <c r="N40" s="4" t="s">
        <v>221</v>
      </c>
      <c r="O40" s="4" t="s">
        <v>32</v>
      </c>
      <c r="P40" s="4" t="s">
        <v>33</v>
      </c>
      <c r="Q40" s="4">
        <v>0</v>
      </c>
      <c r="R40" s="7">
        <v>45064</v>
      </c>
      <c r="S40" s="6">
        <v>45086</v>
      </c>
      <c r="T40" s="4" t="s">
        <v>34</v>
      </c>
      <c r="U40" s="4">
        <v>684</v>
      </c>
      <c r="V40" s="4">
        <v>0</v>
      </c>
      <c r="W40" s="4">
        <v>0</v>
      </c>
      <c r="X40" s="4" t="s">
        <v>222</v>
      </c>
      <c r="Y40" s="4" t="s">
        <v>36</v>
      </c>
    </row>
    <row r="41" s="4" customFormat="1" spans="1:25">
      <c r="A41" s="4" t="s">
        <v>223</v>
      </c>
      <c r="B41" s="4" t="s">
        <v>26</v>
      </c>
      <c r="C41" s="4" t="s">
        <v>27</v>
      </c>
      <c r="D41" s="4" t="s">
        <v>224</v>
      </c>
      <c r="E41" s="4" t="s">
        <v>225</v>
      </c>
      <c r="F41" s="6">
        <v>45082</v>
      </c>
      <c r="G41" s="6">
        <v>45083</v>
      </c>
      <c r="H41" s="4">
        <v>1</v>
      </c>
      <c r="I41" s="4">
        <v>1</v>
      </c>
      <c r="J41" s="4">
        <v>1</v>
      </c>
      <c r="K41" s="4" t="s">
        <v>30</v>
      </c>
      <c r="L41" s="4">
        <v>983</v>
      </c>
      <c r="M41" s="4">
        <v>983</v>
      </c>
      <c r="N41" s="4" t="s">
        <v>226</v>
      </c>
      <c r="O41" s="4" t="s">
        <v>32</v>
      </c>
      <c r="P41" s="4" t="s">
        <v>33</v>
      </c>
      <c r="Q41" s="4">
        <v>0</v>
      </c>
      <c r="R41" s="7">
        <v>45064</v>
      </c>
      <c r="S41" s="6">
        <v>45086</v>
      </c>
      <c r="T41" s="4" t="s">
        <v>34</v>
      </c>
      <c r="U41" s="4">
        <v>983</v>
      </c>
      <c r="V41" s="4">
        <v>0</v>
      </c>
      <c r="W41" s="4">
        <v>0</v>
      </c>
      <c r="X41" s="4" t="s">
        <v>227</v>
      </c>
      <c r="Y41" s="4" t="s">
        <v>228</v>
      </c>
    </row>
    <row r="42" s="4" customFormat="1" spans="1:25">
      <c r="A42" s="4" t="s">
        <v>229</v>
      </c>
      <c r="B42" s="4" t="s">
        <v>26</v>
      </c>
      <c r="C42" s="4" t="s">
        <v>27</v>
      </c>
      <c r="D42" s="4" t="s">
        <v>230</v>
      </c>
      <c r="E42" s="4" t="s">
        <v>231</v>
      </c>
      <c r="F42" s="6">
        <v>45077</v>
      </c>
      <c r="G42" s="6">
        <v>45083</v>
      </c>
      <c r="H42" s="4">
        <v>1</v>
      </c>
      <c r="I42" s="4">
        <v>6</v>
      </c>
      <c r="J42" s="4">
        <v>6</v>
      </c>
      <c r="K42" s="4" t="s">
        <v>30</v>
      </c>
      <c r="L42" s="4">
        <v>876</v>
      </c>
      <c r="M42" s="4">
        <v>876</v>
      </c>
      <c r="N42" s="4" t="s">
        <v>232</v>
      </c>
      <c r="O42" s="4" t="s">
        <v>32</v>
      </c>
      <c r="P42" s="4" t="s">
        <v>33</v>
      </c>
      <c r="Q42" s="4">
        <v>0</v>
      </c>
      <c r="R42" s="7">
        <v>45064</v>
      </c>
      <c r="S42" s="6">
        <v>45086</v>
      </c>
      <c r="T42" s="4" t="s">
        <v>34</v>
      </c>
      <c r="U42" s="4">
        <v>876</v>
      </c>
      <c r="V42" s="4">
        <v>0</v>
      </c>
      <c r="W42" s="4">
        <v>0</v>
      </c>
      <c r="X42" s="4" t="s">
        <v>233</v>
      </c>
      <c r="Y42" s="4" t="s">
        <v>234</v>
      </c>
    </row>
    <row r="43" s="4" customFormat="1" spans="1:25">
      <c r="A43" s="4" t="s">
        <v>235</v>
      </c>
      <c r="B43" s="4" t="s">
        <v>26</v>
      </c>
      <c r="C43" s="4" t="s">
        <v>27</v>
      </c>
      <c r="D43" s="4" t="s">
        <v>236</v>
      </c>
      <c r="E43" s="4" t="s">
        <v>237</v>
      </c>
      <c r="F43" s="6">
        <v>45079</v>
      </c>
      <c r="G43" s="6">
        <v>45083</v>
      </c>
      <c r="H43" s="4">
        <v>1</v>
      </c>
      <c r="I43" s="4">
        <v>4</v>
      </c>
      <c r="J43" s="4">
        <v>4</v>
      </c>
      <c r="K43" s="4" t="s">
        <v>30</v>
      </c>
      <c r="L43" s="4">
        <v>2119</v>
      </c>
      <c r="M43" s="4">
        <v>2119</v>
      </c>
      <c r="N43" s="4" t="s">
        <v>238</v>
      </c>
      <c r="O43" s="4" t="s">
        <v>32</v>
      </c>
      <c r="P43" s="4" t="s">
        <v>33</v>
      </c>
      <c r="Q43" s="4">
        <v>0</v>
      </c>
      <c r="R43" s="7">
        <v>45065</v>
      </c>
      <c r="S43" s="6">
        <v>45086</v>
      </c>
      <c r="T43" s="4" t="s">
        <v>34</v>
      </c>
      <c r="U43" s="4">
        <v>2119</v>
      </c>
      <c r="V43" s="4">
        <v>0</v>
      </c>
      <c r="W43" s="4">
        <v>0</v>
      </c>
      <c r="X43" s="4" t="s">
        <v>239</v>
      </c>
      <c r="Y43" s="4" t="s">
        <v>240</v>
      </c>
    </row>
    <row r="44" s="4" customFormat="1" spans="1:25">
      <c r="A44" s="4" t="s">
        <v>241</v>
      </c>
      <c r="B44" s="4" t="s">
        <v>26</v>
      </c>
      <c r="C44" s="4" t="s">
        <v>27</v>
      </c>
      <c r="D44" s="4" t="s">
        <v>242</v>
      </c>
      <c r="E44" s="4" t="s">
        <v>243</v>
      </c>
      <c r="F44" s="6">
        <v>45082</v>
      </c>
      <c r="G44" s="6">
        <v>45083</v>
      </c>
      <c r="H44" s="4">
        <v>1</v>
      </c>
      <c r="I44" s="4">
        <v>1</v>
      </c>
      <c r="J44" s="4">
        <v>1</v>
      </c>
      <c r="K44" s="4" t="s">
        <v>30</v>
      </c>
      <c r="L44" s="4">
        <v>574</v>
      </c>
      <c r="M44" s="4">
        <v>574</v>
      </c>
      <c r="N44" s="4" t="s">
        <v>244</v>
      </c>
      <c r="O44" s="4" t="s">
        <v>32</v>
      </c>
      <c r="P44" s="4" t="s">
        <v>33</v>
      </c>
      <c r="Q44" s="4">
        <v>0</v>
      </c>
      <c r="R44" s="7">
        <v>45065</v>
      </c>
      <c r="S44" s="6">
        <v>45086</v>
      </c>
      <c r="T44" s="4" t="s">
        <v>34</v>
      </c>
      <c r="U44" s="4">
        <v>574</v>
      </c>
      <c r="V44" s="4">
        <v>0</v>
      </c>
      <c r="W44" s="4">
        <v>0</v>
      </c>
      <c r="X44" s="4" t="s">
        <v>245</v>
      </c>
      <c r="Y44" s="4" t="s">
        <v>246</v>
      </c>
    </row>
    <row r="45" s="4" customFormat="1" spans="1:26">
      <c r="A45" s="4" t="s">
        <v>247</v>
      </c>
      <c r="B45" s="4" t="s">
        <v>26</v>
      </c>
      <c r="C45" s="4" t="s">
        <v>27</v>
      </c>
      <c r="D45" s="4" t="s">
        <v>248</v>
      </c>
      <c r="E45" s="4" t="s">
        <v>249</v>
      </c>
      <c r="F45" s="6">
        <v>45080</v>
      </c>
      <c r="G45" s="6">
        <v>45083</v>
      </c>
      <c r="H45" s="4">
        <v>2</v>
      </c>
      <c r="I45" s="4">
        <v>3</v>
      </c>
      <c r="J45" s="4">
        <v>6</v>
      </c>
      <c r="K45" s="4" t="s">
        <v>30</v>
      </c>
      <c r="L45" s="4">
        <v>9118</v>
      </c>
      <c r="M45" s="4">
        <v>9118</v>
      </c>
      <c r="N45" s="4" t="s">
        <v>250</v>
      </c>
      <c r="O45" s="4" t="s">
        <v>32</v>
      </c>
      <c r="P45" s="4" t="s">
        <v>33</v>
      </c>
      <c r="Q45" s="4">
        <v>0</v>
      </c>
      <c r="R45" s="7">
        <v>45066</v>
      </c>
      <c r="S45" s="6">
        <v>45086</v>
      </c>
      <c r="T45" s="4" t="s">
        <v>34</v>
      </c>
      <c r="U45" s="4">
        <v>9118</v>
      </c>
      <c r="V45" s="4">
        <v>0</v>
      </c>
      <c r="W45" s="4">
        <v>0</v>
      </c>
      <c r="X45" s="4" t="s">
        <v>251</v>
      </c>
      <c r="Y45" s="4">
        <v>29927467</v>
      </c>
      <c r="Z45" s="4" t="s">
        <v>252</v>
      </c>
    </row>
    <row r="46" s="4" customFormat="1" spans="1:25">
      <c r="A46" s="4" t="s">
        <v>253</v>
      </c>
      <c r="B46" s="4" t="s">
        <v>26</v>
      </c>
      <c r="C46" s="4" t="s">
        <v>27</v>
      </c>
      <c r="D46" s="4" t="s">
        <v>254</v>
      </c>
      <c r="E46" s="4" t="s">
        <v>255</v>
      </c>
      <c r="F46" s="6">
        <v>45082</v>
      </c>
      <c r="G46" s="6">
        <v>45083</v>
      </c>
      <c r="H46" s="4">
        <v>1</v>
      </c>
      <c r="I46" s="4">
        <v>1</v>
      </c>
      <c r="J46" s="4">
        <v>1</v>
      </c>
      <c r="K46" s="4" t="s">
        <v>30</v>
      </c>
      <c r="L46" s="4">
        <v>1372</v>
      </c>
      <c r="M46" s="4">
        <v>1372</v>
      </c>
      <c r="N46" s="4" t="s">
        <v>256</v>
      </c>
      <c r="O46" s="4" t="s">
        <v>32</v>
      </c>
      <c r="P46" s="4" t="s">
        <v>33</v>
      </c>
      <c r="Q46" s="4">
        <v>0</v>
      </c>
      <c r="R46" s="7">
        <v>45066</v>
      </c>
      <c r="S46" s="6">
        <v>45086</v>
      </c>
      <c r="T46" s="4" t="s">
        <v>34</v>
      </c>
      <c r="U46" s="4">
        <v>1372</v>
      </c>
      <c r="V46" s="4">
        <v>0</v>
      </c>
      <c r="W46" s="4">
        <v>0</v>
      </c>
      <c r="X46" s="4" t="s">
        <v>257</v>
      </c>
      <c r="Y46" s="4" t="s">
        <v>258</v>
      </c>
    </row>
    <row r="47" s="4" customFormat="1" spans="1:25">
      <c r="A47" s="4" t="s">
        <v>259</v>
      </c>
      <c r="B47" s="4" t="s">
        <v>26</v>
      </c>
      <c r="C47" s="4" t="s">
        <v>27</v>
      </c>
      <c r="D47" s="4" t="s">
        <v>260</v>
      </c>
      <c r="E47" s="4" t="s">
        <v>261</v>
      </c>
      <c r="F47" s="6">
        <v>45082</v>
      </c>
      <c r="G47" s="6">
        <v>45083</v>
      </c>
      <c r="H47" s="4">
        <v>1</v>
      </c>
      <c r="I47" s="4">
        <v>1</v>
      </c>
      <c r="J47" s="4">
        <v>1</v>
      </c>
      <c r="K47" s="4" t="s">
        <v>30</v>
      </c>
      <c r="L47" s="4">
        <v>1631</v>
      </c>
      <c r="M47" s="4">
        <v>1631</v>
      </c>
      <c r="N47" s="4" t="s">
        <v>262</v>
      </c>
      <c r="O47" s="4" t="s">
        <v>32</v>
      </c>
      <c r="P47" s="4" t="s">
        <v>33</v>
      </c>
      <c r="Q47" s="4">
        <v>0</v>
      </c>
      <c r="R47" s="7">
        <v>45067</v>
      </c>
      <c r="S47" s="6">
        <v>45086</v>
      </c>
      <c r="T47" s="4" t="s">
        <v>34</v>
      </c>
      <c r="U47" s="4">
        <v>1631</v>
      </c>
      <c r="V47" s="4">
        <v>0</v>
      </c>
      <c r="W47" s="4">
        <v>0</v>
      </c>
      <c r="X47" s="4" t="s">
        <v>263</v>
      </c>
      <c r="Y47" s="4" t="s">
        <v>36</v>
      </c>
    </row>
    <row r="48" s="4" customFormat="1" spans="1:25">
      <c r="A48" s="4" t="s">
        <v>264</v>
      </c>
      <c r="B48" s="4" t="s">
        <v>26</v>
      </c>
      <c r="C48" s="4" t="s">
        <v>27</v>
      </c>
      <c r="D48" s="4" t="s">
        <v>265</v>
      </c>
      <c r="E48" s="4" t="s">
        <v>266</v>
      </c>
      <c r="F48" s="6">
        <v>45082</v>
      </c>
      <c r="G48" s="6">
        <v>45083</v>
      </c>
      <c r="H48" s="4">
        <v>1</v>
      </c>
      <c r="I48" s="4">
        <v>1</v>
      </c>
      <c r="J48" s="4">
        <v>1</v>
      </c>
      <c r="K48" s="4" t="s">
        <v>30</v>
      </c>
      <c r="L48" s="4">
        <v>3598</v>
      </c>
      <c r="M48" s="4">
        <v>3598</v>
      </c>
      <c r="N48" s="4" t="s">
        <v>267</v>
      </c>
      <c r="O48" s="4" t="s">
        <v>32</v>
      </c>
      <c r="P48" s="4" t="s">
        <v>33</v>
      </c>
      <c r="Q48" s="4">
        <v>0</v>
      </c>
      <c r="R48" s="7">
        <v>45067</v>
      </c>
      <c r="S48" s="6">
        <v>45086</v>
      </c>
      <c r="T48" s="4" t="s">
        <v>34</v>
      </c>
      <c r="U48" s="4">
        <v>3598</v>
      </c>
      <c r="V48" s="4">
        <v>0</v>
      </c>
      <c r="W48" s="4">
        <v>0</v>
      </c>
      <c r="X48" s="4" t="s">
        <v>268</v>
      </c>
      <c r="Y48" s="4" t="s">
        <v>36</v>
      </c>
    </row>
    <row r="49" s="4" customFormat="1" spans="1:25">
      <c r="A49" s="4" t="s">
        <v>269</v>
      </c>
      <c r="B49" s="4" t="s">
        <v>26</v>
      </c>
      <c r="C49" s="4" t="s">
        <v>27</v>
      </c>
      <c r="D49" s="4" t="s">
        <v>270</v>
      </c>
      <c r="E49" s="4" t="s">
        <v>271</v>
      </c>
      <c r="F49" s="6">
        <v>45082</v>
      </c>
      <c r="G49" s="6">
        <v>45083</v>
      </c>
      <c r="H49" s="4">
        <v>1</v>
      </c>
      <c r="I49" s="4">
        <v>1</v>
      </c>
      <c r="J49" s="4">
        <v>1</v>
      </c>
      <c r="K49" s="4" t="s">
        <v>30</v>
      </c>
      <c r="L49" s="4">
        <v>549</v>
      </c>
      <c r="M49" s="4">
        <v>549</v>
      </c>
      <c r="N49" s="4" t="s">
        <v>272</v>
      </c>
      <c r="O49" s="4" t="s">
        <v>32</v>
      </c>
      <c r="P49" s="4" t="s">
        <v>33</v>
      </c>
      <c r="Q49" s="4">
        <v>0</v>
      </c>
      <c r="R49" s="7">
        <v>45068</v>
      </c>
      <c r="S49" s="6">
        <v>45086</v>
      </c>
      <c r="T49" s="4" t="s">
        <v>34</v>
      </c>
      <c r="U49" s="4">
        <v>549</v>
      </c>
      <c r="V49" s="4">
        <v>0</v>
      </c>
      <c r="W49" s="4">
        <v>0</v>
      </c>
      <c r="X49" s="4" t="s">
        <v>273</v>
      </c>
      <c r="Y49" s="4" t="s">
        <v>36</v>
      </c>
    </row>
    <row r="50" s="4" customFormat="1" spans="1:25">
      <c r="A50" s="4" t="s">
        <v>274</v>
      </c>
      <c r="B50" s="4" t="s">
        <v>26</v>
      </c>
      <c r="C50" s="4" t="s">
        <v>27</v>
      </c>
      <c r="D50" s="4" t="s">
        <v>275</v>
      </c>
      <c r="E50" s="4" t="s">
        <v>276</v>
      </c>
      <c r="F50" s="6">
        <v>45080</v>
      </c>
      <c r="G50" s="6">
        <v>45083</v>
      </c>
      <c r="H50" s="4">
        <v>1</v>
      </c>
      <c r="I50" s="4">
        <v>3</v>
      </c>
      <c r="J50" s="4">
        <v>3</v>
      </c>
      <c r="K50" s="4" t="s">
        <v>30</v>
      </c>
      <c r="L50" s="4">
        <v>771</v>
      </c>
      <c r="M50" s="4">
        <v>771</v>
      </c>
      <c r="N50" s="4" t="s">
        <v>277</v>
      </c>
      <c r="O50" s="4" t="s">
        <v>32</v>
      </c>
      <c r="P50" s="4" t="s">
        <v>33</v>
      </c>
      <c r="Q50" s="4">
        <v>0</v>
      </c>
      <c r="R50" s="7">
        <v>45068</v>
      </c>
      <c r="S50" s="6">
        <v>45086</v>
      </c>
      <c r="T50" s="4" t="s">
        <v>34</v>
      </c>
      <c r="U50" s="4">
        <v>771</v>
      </c>
      <c r="V50" s="4">
        <v>0</v>
      </c>
      <c r="W50" s="4">
        <v>0</v>
      </c>
      <c r="X50" s="4" t="s">
        <v>278</v>
      </c>
      <c r="Y50" s="4" t="s">
        <v>279</v>
      </c>
    </row>
    <row r="51" s="4" customFormat="1" spans="1:25">
      <c r="A51" s="4" t="s">
        <v>280</v>
      </c>
      <c r="B51" s="4" t="s">
        <v>26</v>
      </c>
      <c r="C51" s="4" t="s">
        <v>27</v>
      </c>
      <c r="D51" s="4" t="s">
        <v>170</v>
      </c>
      <c r="E51" s="4" t="s">
        <v>281</v>
      </c>
      <c r="F51" s="6">
        <v>45082</v>
      </c>
      <c r="G51" s="6">
        <v>45083</v>
      </c>
      <c r="H51" s="4">
        <v>1</v>
      </c>
      <c r="I51" s="4">
        <v>1</v>
      </c>
      <c r="J51" s="4">
        <v>1</v>
      </c>
      <c r="K51" s="4" t="s">
        <v>30</v>
      </c>
      <c r="L51" s="4">
        <v>2942</v>
      </c>
      <c r="M51" s="4">
        <v>2942</v>
      </c>
      <c r="N51" s="4" t="s">
        <v>172</v>
      </c>
      <c r="O51" s="4" t="s">
        <v>32</v>
      </c>
      <c r="P51" s="4" t="s">
        <v>33</v>
      </c>
      <c r="Q51" s="4">
        <v>0</v>
      </c>
      <c r="R51" s="7">
        <v>45068</v>
      </c>
      <c r="S51" s="6">
        <v>45086</v>
      </c>
      <c r="T51" s="4" t="s">
        <v>34</v>
      </c>
      <c r="U51" s="4">
        <v>2942</v>
      </c>
      <c r="V51" s="4">
        <v>0</v>
      </c>
      <c r="W51" s="4">
        <v>0</v>
      </c>
      <c r="X51" s="4" t="s">
        <v>282</v>
      </c>
      <c r="Y51" s="4" t="s">
        <v>36</v>
      </c>
    </row>
    <row r="52" s="4" customFormat="1" spans="1:25">
      <c r="A52" s="4" t="s">
        <v>280</v>
      </c>
      <c r="B52" s="4" t="s">
        <v>26</v>
      </c>
      <c r="C52" s="4" t="s">
        <v>37</v>
      </c>
      <c r="D52" s="4" t="s">
        <v>170</v>
      </c>
      <c r="E52" s="4" t="s">
        <v>281</v>
      </c>
      <c r="F52" s="6">
        <v>45082</v>
      </c>
      <c r="G52" s="6">
        <v>45083</v>
      </c>
      <c r="H52" s="4">
        <v>1</v>
      </c>
      <c r="I52" s="4">
        <v>1</v>
      </c>
      <c r="J52" s="4">
        <v>1</v>
      </c>
      <c r="K52" s="4" t="s">
        <v>30</v>
      </c>
      <c r="L52" s="4">
        <v>-2942</v>
      </c>
      <c r="M52" s="4">
        <v>-2942</v>
      </c>
      <c r="N52" s="4" t="s">
        <v>172</v>
      </c>
      <c r="O52" s="4" t="s">
        <v>32</v>
      </c>
      <c r="P52" s="4" t="s">
        <v>33</v>
      </c>
      <c r="Q52" s="4">
        <v>0</v>
      </c>
      <c r="R52" s="7">
        <v>45068</v>
      </c>
      <c r="S52" s="6">
        <v>45086</v>
      </c>
      <c r="T52" s="4" t="s">
        <v>34</v>
      </c>
      <c r="U52" s="4">
        <v>-2942</v>
      </c>
      <c r="V52" s="4">
        <v>0</v>
      </c>
      <c r="W52" s="4">
        <v>0</v>
      </c>
      <c r="X52" s="4" t="s">
        <v>282</v>
      </c>
      <c r="Y52" s="4" t="s">
        <v>36</v>
      </c>
    </row>
    <row r="53" s="4" customFormat="1" spans="1:25">
      <c r="A53" s="4" t="s">
        <v>179</v>
      </c>
      <c r="B53" s="4" t="s">
        <v>26</v>
      </c>
      <c r="C53" s="4" t="s">
        <v>37</v>
      </c>
      <c r="D53" s="4" t="s">
        <v>180</v>
      </c>
      <c r="E53" s="4" t="s">
        <v>181</v>
      </c>
      <c r="F53" s="6">
        <v>45082</v>
      </c>
      <c r="G53" s="6">
        <v>45083</v>
      </c>
      <c r="H53" s="4">
        <v>1</v>
      </c>
      <c r="I53" s="4">
        <v>1</v>
      </c>
      <c r="J53" s="4">
        <v>1</v>
      </c>
      <c r="K53" s="4" t="s">
        <v>30</v>
      </c>
      <c r="L53" s="4">
        <v>-3759</v>
      </c>
      <c r="M53" s="4">
        <v>-3759</v>
      </c>
      <c r="N53" s="4" t="s">
        <v>182</v>
      </c>
      <c r="O53" s="4" t="s">
        <v>32</v>
      </c>
      <c r="P53" s="4" t="s">
        <v>33</v>
      </c>
      <c r="Q53" s="4">
        <v>0</v>
      </c>
      <c r="R53" s="7">
        <v>45060</v>
      </c>
      <c r="S53" s="6">
        <v>45086</v>
      </c>
      <c r="T53" s="4" t="s">
        <v>34</v>
      </c>
      <c r="U53" s="4">
        <v>-3759</v>
      </c>
      <c r="V53" s="4">
        <v>0</v>
      </c>
      <c r="W53" s="4">
        <v>0</v>
      </c>
      <c r="X53" s="4" t="s">
        <v>183</v>
      </c>
      <c r="Y53" s="4" t="s">
        <v>36</v>
      </c>
    </row>
    <row r="54" s="4" customFormat="1" spans="1:25">
      <c r="A54" s="4" t="s">
        <v>283</v>
      </c>
      <c r="B54" s="4" t="s">
        <v>26</v>
      </c>
      <c r="C54" s="4" t="s">
        <v>27</v>
      </c>
      <c r="D54" s="4" t="s">
        <v>284</v>
      </c>
      <c r="E54" s="4" t="s">
        <v>285</v>
      </c>
      <c r="F54" s="6">
        <v>45082</v>
      </c>
      <c r="G54" s="6">
        <v>45083</v>
      </c>
      <c r="H54" s="4">
        <v>1</v>
      </c>
      <c r="I54" s="4">
        <v>1</v>
      </c>
      <c r="J54" s="4">
        <v>1</v>
      </c>
      <c r="K54" s="4" t="s">
        <v>30</v>
      </c>
      <c r="L54" s="4">
        <v>250</v>
      </c>
      <c r="M54" s="4">
        <v>250</v>
      </c>
      <c r="N54" s="4" t="s">
        <v>286</v>
      </c>
      <c r="O54" s="4" t="s">
        <v>32</v>
      </c>
      <c r="P54" s="4" t="s">
        <v>33</v>
      </c>
      <c r="Q54" s="4">
        <v>0</v>
      </c>
      <c r="R54" s="7">
        <v>45069</v>
      </c>
      <c r="S54" s="6">
        <v>45086</v>
      </c>
      <c r="T54" s="4" t="s">
        <v>34</v>
      </c>
      <c r="U54" s="4">
        <v>250</v>
      </c>
      <c r="V54" s="4">
        <v>0</v>
      </c>
      <c r="W54" s="4">
        <v>0</v>
      </c>
      <c r="X54" s="4" t="s">
        <v>287</v>
      </c>
      <c r="Y54" s="4" t="s">
        <v>288</v>
      </c>
    </row>
    <row r="55" s="4" customFormat="1" spans="1:25">
      <c r="A55" s="4" t="s">
        <v>283</v>
      </c>
      <c r="B55" s="4" t="s">
        <v>26</v>
      </c>
      <c r="C55" s="4" t="s">
        <v>37</v>
      </c>
      <c r="D55" s="4" t="s">
        <v>284</v>
      </c>
      <c r="E55" s="4" t="s">
        <v>285</v>
      </c>
      <c r="F55" s="6">
        <v>45082</v>
      </c>
      <c r="G55" s="6">
        <v>45083</v>
      </c>
      <c r="H55" s="4">
        <v>1</v>
      </c>
      <c r="I55" s="4">
        <v>1</v>
      </c>
      <c r="J55" s="4">
        <v>1</v>
      </c>
      <c r="K55" s="4" t="s">
        <v>30</v>
      </c>
      <c r="L55" s="4">
        <v>-250</v>
      </c>
      <c r="M55" s="4">
        <v>-250</v>
      </c>
      <c r="N55" s="4" t="s">
        <v>286</v>
      </c>
      <c r="O55" s="4" t="s">
        <v>32</v>
      </c>
      <c r="P55" s="4" t="s">
        <v>33</v>
      </c>
      <c r="Q55" s="4">
        <v>0</v>
      </c>
      <c r="R55" s="7">
        <v>45069</v>
      </c>
      <c r="S55" s="6">
        <v>45086</v>
      </c>
      <c r="T55" s="4" t="s">
        <v>34</v>
      </c>
      <c r="U55" s="4">
        <v>-250</v>
      </c>
      <c r="V55" s="4">
        <v>0</v>
      </c>
      <c r="W55" s="4">
        <v>0</v>
      </c>
      <c r="X55" s="4" t="s">
        <v>287</v>
      </c>
      <c r="Y55" s="4" t="s">
        <v>288</v>
      </c>
    </row>
    <row r="56" s="4" customFormat="1" spans="1:25">
      <c r="A56" s="4" t="s">
        <v>289</v>
      </c>
      <c r="B56" s="4" t="s">
        <v>26</v>
      </c>
      <c r="C56" s="4" t="s">
        <v>27</v>
      </c>
      <c r="D56" s="4" t="s">
        <v>290</v>
      </c>
      <c r="E56" s="4" t="s">
        <v>291</v>
      </c>
      <c r="F56" s="6">
        <v>45077</v>
      </c>
      <c r="G56" s="6">
        <v>45083</v>
      </c>
      <c r="H56" s="4">
        <v>1</v>
      </c>
      <c r="I56" s="4">
        <v>6</v>
      </c>
      <c r="J56" s="4">
        <v>6</v>
      </c>
      <c r="K56" s="4" t="s">
        <v>30</v>
      </c>
      <c r="L56" s="4">
        <v>2340</v>
      </c>
      <c r="M56" s="4">
        <v>2340</v>
      </c>
      <c r="N56" s="4" t="s">
        <v>292</v>
      </c>
      <c r="O56" s="4" t="s">
        <v>32</v>
      </c>
      <c r="P56" s="4" t="s">
        <v>33</v>
      </c>
      <c r="Q56" s="4">
        <v>0</v>
      </c>
      <c r="R56" s="7">
        <v>45070</v>
      </c>
      <c r="S56" s="6">
        <v>45086</v>
      </c>
      <c r="T56" s="4" t="s">
        <v>34</v>
      </c>
      <c r="U56" s="4">
        <v>2340</v>
      </c>
      <c r="V56" s="4">
        <v>0</v>
      </c>
      <c r="W56" s="4">
        <v>0</v>
      </c>
      <c r="X56" s="4" t="s">
        <v>293</v>
      </c>
      <c r="Y56" s="4" t="s">
        <v>294</v>
      </c>
    </row>
    <row r="57" s="4" customFormat="1" spans="1:25">
      <c r="A57" s="4" t="s">
        <v>295</v>
      </c>
      <c r="B57" s="4" t="s">
        <v>26</v>
      </c>
      <c r="C57" s="4" t="s">
        <v>27</v>
      </c>
      <c r="D57" s="4" t="s">
        <v>296</v>
      </c>
      <c r="E57" s="4" t="s">
        <v>297</v>
      </c>
      <c r="F57" s="6">
        <v>45081</v>
      </c>
      <c r="G57" s="6">
        <v>45083</v>
      </c>
      <c r="H57" s="4">
        <v>1</v>
      </c>
      <c r="I57" s="4">
        <v>2</v>
      </c>
      <c r="J57" s="4">
        <v>2</v>
      </c>
      <c r="K57" s="4" t="s">
        <v>30</v>
      </c>
      <c r="L57" s="4">
        <v>786</v>
      </c>
      <c r="M57" s="4">
        <v>786</v>
      </c>
      <c r="N57" s="4" t="s">
        <v>298</v>
      </c>
      <c r="O57" s="4" t="s">
        <v>32</v>
      </c>
      <c r="P57" s="4" t="s">
        <v>33</v>
      </c>
      <c r="Q57" s="4">
        <v>0</v>
      </c>
      <c r="R57" s="7">
        <v>45071</v>
      </c>
      <c r="S57" s="6">
        <v>45086</v>
      </c>
      <c r="T57" s="4" t="s">
        <v>34</v>
      </c>
      <c r="U57" s="4">
        <v>786</v>
      </c>
      <c r="V57" s="4">
        <v>0</v>
      </c>
      <c r="W57" s="4">
        <v>0</v>
      </c>
      <c r="X57" s="4" t="s">
        <v>299</v>
      </c>
      <c r="Y57" s="4" t="s">
        <v>300</v>
      </c>
    </row>
    <row r="58" s="4" customFormat="1" spans="1:25">
      <c r="A58" s="4" t="s">
        <v>301</v>
      </c>
      <c r="B58" s="4" t="s">
        <v>26</v>
      </c>
      <c r="C58" s="4" t="s">
        <v>27</v>
      </c>
      <c r="D58" s="4" t="s">
        <v>302</v>
      </c>
      <c r="E58" s="4" t="s">
        <v>303</v>
      </c>
      <c r="F58" s="6">
        <v>45079</v>
      </c>
      <c r="G58" s="6">
        <v>45083</v>
      </c>
      <c r="H58" s="4">
        <v>1</v>
      </c>
      <c r="I58" s="4">
        <v>4</v>
      </c>
      <c r="J58" s="4">
        <v>4</v>
      </c>
      <c r="K58" s="4" t="s">
        <v>30</v>
      </c>
      <c r="L58" s="4">
        <v>5111</v>
      </c>
      <c r="M58" s="4">
        <v>5111</v>
      </c>
      <c r="N58" s="4" t="s">
        <v>304</v>
      </c>
      <c r="O58" s="4" t="s">
        <v>32</v>
      </c>
      <c r="P58" s="4" t="s">
        <v>33</v>
      </c>
      <c r="Q58" s="4">
        <v>0</v>
      </c>
      <c r="R58" s="7">
        <v>45071</v>
      </c>
      <c r="S58" s="6">
        <v>45086</v>
      </c>
      <c r="T58" s="4" t="s">
        <v>34</v>
      </c>
      <c r="U58" s="4">
        <v>5111</v>
      </c>
      <c r="V58" s="4">
        <v>0</v>
      </c>
      <c r="W58" s="4">
        <v>0</v>
      </c>
      <c r="X58" s="4" t="s">
        <v>305</v>
      </c>
      <c r="Y58" s="4" t="s">
        <v>306</v>
      </c>
    </row>
    <row r="59" s="4" customFormat="1" spans="1:25">
      <c r="A59" s="4" t="s">
        <v>307</v>
      </c>
      <c r="B59" s="4" t="s">
        <v>26</v>
      </c>
      <c r="C59" s="4" t="s">
        <v>27</v>
      </c>
      <c r="D59" s="4" t="s">
        <v>308</v>
      </c>
      <c r="E59" s="4" t="s">
        <v>309</v>
      </c>
      <c r="F59" s="6">
        <v>45082</v>
      </c>
      <c r="G59" s="6">
        <v>45083</v>
      </c>
      <c r="H59" s="4">
        <v>1</v>
      </c>
      <c r="I59" s="4">
        <v>1</v>
      </c>
      <c r="J59" s="4">
        <v>1</v>
      </c>
      <c r="K59" s="4" t="s">
        <v>30</v>
      </c>
      <c r="L59" s="4">
        <v>179</v>
      </c>
      <c r="M59" s="4">
        <v>179</v>
      </c>
      <c r="N59" s="4" t="s">
        <v>310</v>
      </c>
      <c r="O59" s="4" t="s">
        <v>32</v>
      </c>
      <c r="P59" s="4" t="s">
        <v>33</v>
      </c>
      <c r="Q59" s="4">
        <v>0</v>
      </c>
      <c r="R59" s="7">
        <v>45071</v>
      </c>
      <c r="S59" s="6">
        <v>45086</v>
      </c>
      <c r="T59" s="4" t="s">
        <v>34</v>
      </c>
      <c r="U59" s="4">
        <v>179</v>
      </c>
      <c r="V59" s="4">
        <v>0</v>
      </c>
      <c r="W59" s="4">
        <v>0</v>
      </c>
      <c r="X59" s="4" t="s">
        <v>311</v>
      </c>
      <c r="Y59" s="4" t="s">
        <v>312</v>
      </c>
    </row>
    <row r="60" s="4" customFormat="1" spans="1:25">
      <c r="A60" s="4" t="s">
        <v>313</v>
      </c>
      <c r="B60" s="4" t="s">
        <v>26</v>
      </c>
      <c r="C60" s="4" t="s">
        <v>27</v>
      </c>
      <c r="D60" s="4" t="s">
        <v>314</v>
      </c>
      <c r="E60" s="4" t="s">
        <v>315</v>
      </c>
      <c r="F60" s="6">
        <v>45080</v>
      </c>
      <c r="G60" s="6">
        <v>45083</v>
      </c>
      <c r="H60" s="4">
        <v>1</v>
      </c>
      <c r="I60" s="4">
        <v>3</v>
      </c>
      <c r="J60" s="4">
        <v>3</v>
      </c>
      <c r="K60" s="4" t="s">
        <v>30</v>
      </c>
      <c r="L60" s="4">
        <v>4618</v>
      </c>
      <c r="M60" s="4">
        <v>4618</v>
      </c>
      <c r="N60" s="4" t="s">
        <v>316</v>
      </c>
      <c r="O60" s="4" t="s">
        <v>32</v>
      </c>
      <c r="P60" s="4" t="s">
        <v>33</v>
      </c>
      <c r="Q60" s="4">
        <v>0</v>
      </c>
      <c r="R60" s="7">
        <v>45071</v>
      </c>
      <c r="S60" s="6">
        <v>45086</v>
      </c>
      <c r="T60" s="4" t="s">
        <v>34</v>
      </c>
      <c r="U60" s="4">
        <v>4618</v>
      </c>
      <c r="V60" s="4">
        <v>0</v>
      </c>
      <c r="W60" s="4">
        <v>0</v>
      </c>
      <c r="X60" s="4" t="s">
        <v>317</v>
      </c>
      <c r="Y60" s="4" t="s">
        <v>318</v>
      </c>
    </row>
    <row r="61" s="4" customFormat="1" spans="1:25">
      <c r="A61" s="4" t="s">
        <v>313</v>
      </c>
      <c r="B61" s="4" t="s">
        <v>26</v>
      </c>
      <c r="C61" s="4" t="s">
        <v>37</v>
      </c>
      <c r="D61" s="4" t="s">
        <v>314</v>
      </c>
      <c r="E61" s="4" t="s">
        <v>315</v>
      </c>
      <c r="F61" s="6">
        <v>45080</v>
      </c>
      <c r="G61" s="6">
        <v>45083</v>
      </c>
      <c r="H61" s="4">
        <v>1</v>
      </c>
      <c r="I61" s="4">
        <v>3</v>
      </c>
      <c r="J61" s="4">
        <v>3</v>
      </c>
      <c r="K61" s="4" t="s">
        <v>30</v>
      </c>
      <c r="L61" s="4">
        <v>-4618</v>
      </c>
      <c r="M61" s="4">
        <v>-4618</v>
      </c>
      <c r="N61" s="4" t="s">
        <v>316</v>
      </c>
      <c r="O61" s="4" t="s">
        <v>32</v>
      </c>
      <c r="P61" s="4" t="s">
        <v>33</v>
      </c>
      <c r="Q61" s="4">
        <v>0</v>
      </c>
      <c r="R61" s="7">
        <v>45071</v>
      </c>
      <c r="S61" s="6">
        <v>45086</v>
      </c>
      <c r="T61" s="4" t="s">
        <v>34</v>
      </c>
      <c r="U61" s="4">
        <v>-4618</v>
      </c>
      <c r="V61" s="4">
        <v>0</v>
      </c>
      <c r="W61" s="4">
        <v>0</v>
      </c>
      <c r="X61" s="4" t="s">
        <v>317</v>
      </c>
      <c r="Y61" s="4" t="s">
        <v>318</v>
      </c>
    </row>
    <row r="62" s="4" customFormat="1" spans="1:25">
      <c r="A62" s="4" t="s">
        <v>319</v>
      </c>
      <c r="B62" s="4" t="s">
        <v>26</v>
      </c>
      <c r="C62" s="4" t="s">
        <v>27</v>
      </c>
      <c r="D62" s="4" t="s">
        <v>320</v>
      </c>
      <c r="E62" s="4" t="s">
        <v>220</v>
      </c>
      <c r="F62" s="6">
        <v>45082</v>
      </c>
      <c r="G62" s="6">
        <v>45083</v>
      </c>
      <c r="H62" s="4">
        <v>1</v>
      </c>
      <c r="I62" s="4">
        <v>1</v>
      </c>
      <c r="J62" s="4">
        <v>1</v>
      </c>
      <c r="K62" s="4" t="s">
        <v>30</v>
      </c>
      <c r="L62" s="4">
        <v>1821</v>
      </c>
      <c r="M62" s="4">
        <v>1821</v>
      </c>
      <c r="N62" s="4" t="s">
        <v>321</v>
      </c>
      <c r="O62" s="4" t="s">
        <v>32</v>
      </c>
      <c r="P62" s="4" t="s">
        <v>33</v>
      </c>
      <c r="Q62" s="4">
        <v>0</v>
      </c>
      <c r="R62" s="7">
        <v>45071</v>
      </c>
      <c r="S62" s="6">
        <v>45086</v>
      </c>
      <c r="T62" s="4" t="s">
        <v>34</v>
      </c>
      <c r="U62" s="4">
        <v>1821</v>
      </c>
      <c r="V62" s="4">
        <v>0</v>
      </c>
      <c r="W62" s="4">
        <v>0</v>
      </c>
      <c r="X62" s="4" t="s">
        <v>322</v>
      </c>
      <c r="Y62" s="4" t="s">
        <v>323</v>
      </c>
    </row>
    <row r="63" s="4" customFormat="1" spans="1:25">
      <c r="A63" s="4" t="s">
        <v>324</v>
      </c>
      <c r="B63" s="4" t="s">
        <v>26</v>
      </c>
      <c r="C63" s="4" t="s">
        <v>27</v>
      </c>
      <c r="D63" s="4" t="s">
        <v>325</v>
      </c>
      <c r="E63" s="4" t="s">
        <v>326</v>
      </c>
      <c r="F63" s="6">
        <v>45080</v>
      </c>
      <c r="G63" s="6">
        <v>45083</v>
      </c>
      <c r="H63" s="4">
        <v>1</v>
      </c>
      <c r="I63" s="4">
        <v>3</v>
      </c>
      <c r="J63" s="4">
        <v>3</v>
      </c>
      <c r="K63" s="4" t="s">
        <v>30</v>
      </c>
      <c r="L63" s="4">
        <v>705</v>
      </c>
      <c r="M63" s="4">
        <v>705</v>
      </c>
      <c r="N63" s="4" t="s">
        <v>327</v>
      </c>
      <c r="O63" s="4" t="s">
        <v>32</v>
      </c>
      <c r="P63" s="4" t="s">
        <v>33</v>
      </c>
      <c r="Q63" s="4">
        <v>0</v>
      </c>
      <c r="R63" s="7">
        <v>45072</v>
      </c>
      <c r="S63" s="6">
        <v>45086</v>
      </c>
      <c r="T63" s="4" t="s">
        <v>34</v>
      </c>
      <c r="U63" s="4">
        <v>705</v>
      </c>
      <c r="V63" s="4">
        <v>0</v>
      </c>
      <c r="W63" s="4">
        <v>0</v>
      </c>
      <c r="X63" s="4" t="s">
        <v>328</v>
      </c>
      <c r="Y63" s="4" t="s">
        <v>329</v>
      </c>
    </row>
    <row r="64" s="4" customFormat="1" spans="1:25">
      <c r="A64" s="4" t="s">
        <v>330</v>
      </c>
      <c r="B64" s="4" t="s">
        <v>26</v>
      </c>
      <c r="C64" s="4" t="s">
        <v>27</v>
      </c>
      <c r="D64" s="4" t="s">
        <v>331</v>
      </c>
      <c r="E64" s="4" t="s">
        <v>72</v>
      </c>
      <c r="F64" s="6">
        <v>45081</v>
      </c>
      <c r="G64" s="6">
        <v>45083</v>
      </c>
      <c r="H64" s="4">
        <v>1</v>
      </c>
      <c r="I64" s="4">
        <v>2</v>
      </c>
      <c r="J64" s="4">
        <v>2</v>
      </c>
      <c r="K64" s="4" t="s">
        <v>30</v>
      </c>
      <c r="L64" s="4">
        <v>298</v>
      </c>
      <c r="M64" s="4">
        <v>298</v>
      </c>
      <c r="N64" s="4" t="s">
        <v>332</v>
      </c>
      <c r="O64" s="4" t="s">
        <v>32</v>
      </c>
      <c r="P64" s="4" t="s">
        <v>33</v>
      </c>
      <c r="Q64" s="4">
        <v>0</v>
      </c>
      <c r="R64" s="7">
        <v>45072</v>
      </c>
      <c r="S64" s="6">
        <v>45086</v>
      </c>
      <c r="T64" s="4" t="s">
        <v>34</v>
      </c>
      <c r="U64" s="4">
        <v>298</v>
      </c>
      <c r="V64" s="4">
        <v>0</v>
      </c>
      <c r="W64" s="4">
        <v>0</v>
      </c>
      <c r="X64" s="4" t="s">
        <v>333</v>
      </c>
      <c r="Y64" s="4" t="s">
        <v>334</v>
      </c>
    </row>
    <row r="65" s="4" customFormat="1" spans="1:25">
      <c r="A65" s="4" t="s">
        <v>335</v>
      </c>
      <c r="B65" s="4" t="s">
        <v>26</v>
      </c>
      <c r="C65" s="4" t="s">
        <v>27</v>
      </c>
      <c r="D65" s="4" t="s">
        <v>71</v>
      </c>
      <c r="E65" s="4" t="s">
        <v>72</v>
      </c>
      <c r="F65" s="6">
        <v>45079</v>
      </c>
      <c r="G65" s="6">
        <v>45083</v>
      </c>
      <c r="H65" s="4">
        <v>1</v>
      </c>
      <c r="I65" s="4">
        <v>4</v>
      </c>
      <c r="J65" s="4">
        <v>4</v>
      </c>
      <c r="K65" s="4" t="s">
        <v>30</v>
      </c>
      <c r="L65" s="4">
        <v>1448</v>
      </c>
      <c r="M65" s="4">
        <v>1448</v>
      </c>
      <c r="N65" s="4" t="s">
        <v>336</v>
      </c>
      <c r="O65" s="4" t="s">
        <v>32</v>
      </c>
      <c r="P65" s="4" t="s">
        <v>33</v>
      </c>
      <c r="Q65" s="4">
        <v>0</v>
      </c>
      <c r="R65" s="7">
        <v>45072</v>
      </c>
      <c r="S65" s="6">
        <v>45086</v>
      </c>
      <c r="T65" s="4" t="s">
        <v>34</v>
      </c>
      <c r="U65" s="4">
        <v>1448</v>
      </c>
      <c r="V65" s="4">
        <v>0</v>
      </c>
      <c r="W65" s="4">
        <v>0</v>
      </c>
      <c r="X65" s="4" t="s">
        <v>337</v>
      </c>
      <c r="Y65" s="4" t="s">
        <v>338</v>
      </c>
    </row>
    <row r="66" s="4" customFormat="1" spans="1:25">
      <c r="A66" s="4" t="s">
        <v>339</v>
      </c>
      <c r="B66" s="4" t="s">
        <v>26</v>
      </c>
      <c r="C66" s="4" t="s">
        <v>27</v>
      </c>
      <c r="D66" s="4" t="s">
        <v>340</v>
      </c>
      <c r="E66" s="4" t="s">
        <v>341</v>
      </c>
      <c r="F66" s="6">
        <v>45080</v>
      </c>
      <c r="G66" s="6">
        <v>45083</v>
      </c>
      <c r="H66" s="4">
        <v>1</v>
      </c>
      <c r="I66" s="4">
        <v>3</v>
      </c>
      <c r="J66" s="4">
        <v>3</v>
      </c>
      <c r="K66" s="4" t="s">
        <v>30</v>
      </c>
      <c r="L66" s="4">
        <v>1419</v>
      </c>
      <c r="M66" s="4">
        <v>1419</v>
      </c>
      <c r="N66" s="4" t="s">
        <v>342</v>
      </c>
      <c r="O66" s="4" t="s">
        <v>32</v>
      </c>
      <c r="P66" s="4" t="s">
        <v>33</v>
      </c>
      <c r="Q66" s="4">
        <v>0</v>
      </c>
      <c r="R66" s="7">
        <v>45072</v>
      </c>
      <c r="S66" s="6">
        <v>45086</v>
      </c>
      <c r="T66" s="4" t="s">
        <v>34</v>
      </c>
      <c r="U66" s="4">
        <v>1419</v>
      </c>
      <c r="V66" s="4">
        <v>0</v>
      </c>
      <c r="W66" s="4">
        <v>0</v>
      </c>
      <c r="X66" s="4" t="s">
        <v>343</v>
      </c>
      <c r="Y66" s="4" t="s">
        <v>344</v>
      </c>
    </row>
    <row r="67" s="4" customFormat="1" spans="1:25">
      <c r="A67" s="4" t="s">
        <v>345</v>
      </c>
      <c r="B67" s="4" t="s">
        <v>26</v>
      </c>
      <c r="C67" s="4" t="s">
        <v>27</v>
      </c>
      <c r="D67" s="4" t="s">
        <v>191</v>
      </c>
      <c r="E67" s="4" t="s">
        <v>192</v>
      </c>
      <c r="F67" s="6">
        <v>45082</v>
      </c>
      <c r="G67" s="6">
        <v>45083</v>
      </c>
      <c r="H67" s="4">
        <v>1</v>
      </c>
      <c r="I67" s="4">
        <v>1</v>
      </c>
      <c r="J67" s="4">
        <v>1</v>
      </c>
      <c r="K67" s="4" t="s">
        <v>30</v>
      </c>
      <c r="L67" s="4">
        <v>446</v>
      </c>
      <c r="M67" s="4">
        <v>446</v>
      </c>
      <c r="N67" s="4" t="s">
        <v>346</v>
      </c>
      <c r="O67" s="4" t="s">
        <v>32</v>
      </c>
      <c r="P67" s="4" t="s">
        <v>33</v>
      </c>
      <c r="Q67" s="4">
        <v>0</v>
      </c>
      <c r="R67" s="7">
        <v>45073</v>
      </c>
      <c r="S67" s="6">
        <v>45086</v>
      </c>
      <c r="T67" s="4" t="s">
        <v>34</v>
      </c>
      <c r="U67" s="4">
        <v>446</v>
      </c>
      <c r="V67" s="4">
        <v>0</v>
      </c>
      <c r="W67" s="4">
        <v>0</v>
      </c>
      <c r="X67" s="4" t="s">
        <v>347</v>
      </c>
      <c r="Y67" s="4" t="s">
        <v>348</v>
      </c>
    </row>
    <row r="68" s="4" customFormat="1" spans="1:26">
      <c r="A68" s="4" t="s">
        <v>349</v>
      </c>
      <c r="B68" s="4" t="s">
        <v>26</v>
      </c>
      <c r="C68" s="4" t="s">
        <v>27</v>
      </c>
      <c r="D68" s="4" t="s">
        <v>350</v>
      </c>
      <c r="E68" s="4" t="s">
        <v>351</v>
      </c>
      <c r="F68" s="6">
        <v>45082</v>
      </c>
      <c r="G68" s="6">
        <v>45083</v>
      </c>
      <c r="H68" s="4">
        <v>2</v>
      </c>
      <c r="I68" s="4">
        <v>1</v>
      </c>
      <c r="J68" s="4">
        <v>2</v>
      </c>
      <c r="K68" s="4" t="s">
        <v>30</v>
      </c>
      <c r="L68" s="4">
        <v>658</v>
      </c>
      <c r="M68" s="4">
        <v>658</v>
      </c>
      <c r="N68" s="4" t="s">
        <v>352</v>
      </c>
      <c r="O68" s="4" t="s">
        <v>32</v>
      </c>
      <c r="P68" s="4" t="s">
        <v>33</v>
      </c>
      <c r="Q68" s="4">
        <v>0</v>
      </c>
      <c r="R68" s="7">
        <v>45073</v>
      </c>
      <c r="S68" s="6">
        <v>45086</v>
      </c>
      <c r="T68" s="4" t="s">
        <v>34</v>
      </c>
      <c r="U68" s="4">
        <v>658</v>
      </c>
      <c r="V68" s="4">
        <v>0</v>
      </c>
      <c r="W68" s="4">
        <v>0</v>
      </c>
      <c r="X68" s="4" t="s">
        <v>353</v>
      </c>
      <c r="Y68" s="4">
        <v>2302478164</v>
      </c>
      <c r="Z68" s="4" t="s">
        <v>354</v>
      </c>
    </row>
    <row r="69" s="4" customFormat="1" spans="1:25">
      <c r="A69" s="4" t="s">
        <v>324</v>
      </c>
      <c r="B69" s="4" t="s">
        <v>26</v>
      </c>
      <c r="C69" s="4" t="s">
        <v>37</v>
      </c>
      <c r="D69" s="4" t="s">
        <v>325</v>
      </c>
      <c r="E69" s="4" t="s">
        <v>326</v>
      </c>
      <c r="F69" s="6">
        <v>45080</v>
      </c>
      <c r="G69" s="6">
        <v>45083</v>
      </c>
      <c r="H69" s="4">
        <v>1</v>
      </c>
      <c r="I69" s="4">
        <v>3</v>
      </c>
      <c r="J69" s="4">
        <v>3</v>
      </c>
      <c r="K69" s="4" t="s">
        <v>30</v>
      </c>
      <c r="L69" s="4">
        <v>-705</v>
      </c>
      <c r="M69" s="4">
        <v>-705</v>
      </c>
      <c r="N69" s="4" t="s">
        <v>327</v>
      </c>
      <c r="O69" s="4" t="s">
        <v>32</v>
      </c>
      <c r="P69" s="4" t="s">
        <v>33</v>
      </c>
      <c r="Q69" s="4">
        <v>0</v>
      </c>
      <c r="R69" s="7">
        <v>45072</v>
      </c>
      <c r="S69" s="6">
        <v>45086</v>
      </c>
      <c r="T69" s="4" t="s">
        <v>34</v>
      </c>
      <c r="U69" s="4">
        <v>-705</v>
      </c>
      <c r="V69" s="4">
        <v>0</v>
      </c>
      <c r="W69" s="4">
        <v>0</v>
      </c>
      <c r="X69" s="4" t="s">
        <v>328</v>
      </c>
      <c r="Y69" s="4" t="s">
        <v>329</v>
      </c>
    </row>
    <row r="70" s="4" customFormat="1" spans="1:25">
      <c r="A70" s="4" t="s">
        <v>355</v>
      </c>
      <c r="B70" s="4" t="s">
        <v>26</v>
      </c>
      <c r="C70" s="4" t="s">
        <v>27</v>
      </c>
      <c r="D70" s="4" t="s">
        <v>356</v>
      </c>
      <c r="E70" s="4" t="s">
        <v>72</v>
      </c>
      <c r="F70" s="6">
        <v>45080</v>
      </c>
      <c r="G70" s="6">
        <v>45083</v>
      </c>
      <c r="H70" s="4">
        <v>1</v>
      </c>
      <c r="I70" s="4">
        <v>3</v>
      </c>
      <c r="J70" s="4">
        <v>3</v>
      </c>
      <c r="K70" s="4" t="s">
        <v>30</v>
      </c>
      <c r="L70" s="4">
        <v>816</v>
      </c>
      <c r="M70" s="4">
        <v>816</v>
      </c>
      <c r="N70" s="4" t="s">
        <v>357</v>
      </c>
      <c r="O70" s="4" t="s">
        <v>32</v>
      </c>
      <c r="P70" s="4" t="s">
        <v>33</v>
      </c>
      <c r="Q70" s="4">
        <v>0</v>
      </c>
      <c r="R70" s="7">
        <v>45074</v>
      </c>
      <c r="S70" s="6">
        <v>45086</v>
      </c>
      <c r="T70" s="4" t="s">
        <v>34</v>
      </c>
      <c r="U70" s="4">
        <v>816</v>
      </c>
      <c r="V70" s="4">
        <v>0</v>
      </c>
      <c r="W70" s="4">
        <v>0</v>
      </c>
      <c r="X70" s="4" t="s">
        <v>358</v>
      </c>
      <c r="Y70" s="4" t="s">
        <v>359</v>
      </c>
    </row>
    <row r="71" s="4" customFormat="1" spans="1:25">
      <c r="A71" s="4" t="s">
        <v>360</v>
      </c>
      <c r="B71" s="4" t="s">
        <v>26</v>
      </c>
      <c r="C71" s="4" t="s">
        <v>27</v>
      </c>
      <c r="D71" s="4" t="s">
        <v>44</v>
      </c>
      <c r="E71" s="4" t="s">
        <v>45</v>
      </c>
      <c r="F71" s="6">
        <v>45082</v>
      </c>
      <c r="G71" s="6">
        <v>45083</v>
      </c>
      <c r="H71" s="4">
        <v>1</v>
      </c>
      <c r="I71" s="4">
        <v>1</v>
      </c>
      <c r="J71" s="4">
        <v>1</v>
      </c>
      <c r="K71" s="4" t="s">
        <v>30</v>
      </c>
      <c r="L71" s="4">
        <v>616</v>
      </c>
      <c r="M71" s="4">
        <v>616</v>
      </c>
      <c r="N71" s="4" t="s">
        <v>361</v>
      </c>
      <c r="O71" s="4" t="s">
        <v>32</v>
      </c>
      <c r="P71" s="4" t="s">
        <v>33</v>
      </c>
      <c r="Q71" s="4">
        <v>0</v>
      </c>
      <c r="R71" s="7">
        <v>45074</v>
      </c>
      <c r="S71" s="6">
        <v>45086</v>
      </c>
      <c r="T71" s="4" t="s">
        <v>34</v>
      </c>
      <c r="U71" s="4">
        <v>616</v>
      </c>
      <c r="V71" s="4">
        <v>0</v>
      </c>
      <c r="W71" s="4">
        <v>0</v>
      </c>
      <c r="X71" s="4" t="s">
        <v>362</v>
      </c>
      <c r="Y71" s="4" t="s">
        <v>36</v>
      </c>
    </row>
    <row r="72" s="4" customFormat="1" spans="1:25">
      <c r="A72" s="4" t="s">
        <v>363</v>
      </c>
      <c r="B72" s="4" t="s">
        <v>26</v>
      </c>
      <c r="C72" s="4" t="s">
        <v>27</v>
      </c>
      <c r="D72" s="4" t="s">
        <v>364</v>
      </c>
      <c r="E72" s="4" t="s">
        <v>72</v>
      </c>
      <c r="F72" s="6">
        <v>45081</v>
      </c>
      <c r="G72" s="6">
        <v>45083</v>
      </c>
      <c r="H72" s="4">
        <v>1</v>
      </c>
      <c r="I72" s="4">
        <v>2</v>
      </c>
      <c r="J72" s="4">
        <v>2</v>
      </c>
      <c r="K72" s="4" t="s">
        <v>30</v>
      </c>
      <c r="L72" s="4">
        <v>262</v>
      </c>
      <c r="M72" s="4">
        <v>262</v>
      </c>
      <c r="N72" s="4" t="s">
        <v>365</v>
      </c>
      <c r="O72" s="4" t="s">
        <v>32</v>
      </c>
      <c r="P72" s="4" t="s">
        <v>33</v>
      </c>
      <c r="Q72" s="4">
        <v>0</v>
      </c>
      <c r="R72" s="7">
        <v>45074</v>
      </c>
      <c r="S72" s="6">
        <v>45086</v>
      </c>
      <c r="T72" s="4" t="s">
        <v>34</v>
      </c>
      <c r="U72" s="4">
        <v>262</v>
      </c>
      <c r="V72" s="4">
        <v>0</v>
      </c>
      <c r="W72" s="4">
        <v>0</v>
      </c>
      <c r="X72" s="4" t="s">
        <v>366</v>
      </c>
      <c r="Y72" s="4" t="s">
        <v>367</v>
      </c>
    </row>
    <row r="73" s="4" customFormat="1" spans="1:25">
      <c r="A73" s="4" t="s">
        <v>368</v>
      </c>
      <c r="B73" s="4" t="s">
        <v>26</v>
      </c>
      <c r="C73" s="4" t="s">
        <v>27</v>
      </c>
      <c r="D73" s="4" t="s">
        <v>369</v>
      </c>
      <c r="E73" s="4" t="s">
        <v>370</v>
      </c>
      <c r="F73" s="6">
        <v>45081</v>
      </c>
      <c r="G73" s="6">
        <v>45083</v>
      </c>
      <c r="H73" s="4">
        <v>1</v>
      </c>
      <c r="I73" s="4">
        <v>2</v>
      </c>
      <c r="J73" s="4">
        <v>2</v>
      </c>
      <c r="K73" s="4" t="s">
        <v>30</v>
      </c>
      <c r="L73" s="4">
        <v>968</v>
      </c>
      <c r="M73" s="4">
        <v>968</v>
      </c>
      <c r="N73" s="4" t="s">
        <v>371</v>
      </c>
      <c r="O73" s="4" t="s">
        <v>32</v>
      </c>
      <c r="P73" s="4" t="s">
        <v>33</v>
      </c>
      <c r="Q73" s="4">
        <v>0</v>
      </c>
      <c r="R73" s="7">
        <v>45061</v>
      </c>
      <c r="S73" s="6">
        <v>45086</v>
      </c>
      <c r="T73" s="4" t="s">
        <v>34</v>
      </c>
      <c r="U73" s="4">
        <v>968</v>
      </c>
      <c r="V73" s="4">
        <v>0</v>
      </c>
      <c r="W73" s="4">
        <v>0</v>
      </c>
      <c r="X73" s="4" t="s">
        <v>372</v>
      </c>
      <c r="Y73" s="4" t="s">
        <v>373</v>
      </c>
    </row>
    <row r="74" s="4" customFormat="1" spans="1:25">
      <c r="A74" s="4" t="s">
        <v>374</v>
      </c>
      <c r="B74" s="4" t="s">
        <v>26</v>
      </c>
      <c r="C74" s="4" t="s">
        <v>27</v>
      </c>
      <c r="D74" s="4" t="s">
        <v>375</v>
      </c>
      <c r="E74" s="4" t="s">
        <v>376</v>
      </c>
      <c r="F74" s="6">
        <v>45081</v>
      </c>
      <c r="G74" s="6">
        <v>45083</v>
      </c>
      <c r="H74" s="4">
        <v>1</v>
      </c>
      <c r="I74" s="4">
        <v>2</v>
      </c>
      <c r="J74" s="4">
        <v>2</v>
      </c>
      <c r="K74" s="4" t="s">
        <v>30</v>
      </c>
      <c r="L74" s="4">
        <v>514</v>
      </c>
      <c r="M74" s="4">
        <v>514</v>
      </c>
      <c r="N74" s="4" t="s">
        <v>377</v>
      </c>
      <c r="O74" s="4" t="s">
        <v>32</v>
      </c>
      <c r="P74" s="4" t="s">
        <v>33</v>
      </c>
      <c r="Q74" s="4">
        <v>0</v>
      </c>
      <c r="R74" s="7">
        <v>45075</v>
      </c>
      <c r="S74" s="6">
        <v>45086</v>
      </c>
      <c r="T74" s="4" t="s">
        <v>34</v>
      </c>
      <c r="U74" s="4">
        <v>514</v>
      </c>
      <c r="V74" s="4">
        <v>0</v>
      </c>
      <c r="W74" s="4">
        <v>0</v>
      </c>
      <c r="X74" s="4" t="s">
        <v>378</v>
      </c>
      <c r="Y74" s="4" t="s">
        <v>379</v>
      </c>
    </row>
    <row r="75" s="4" customFormat="1" spans="1:26">
      <c r="A75" s="4" t="s">
        <v>380</v>
      </c>
      <c r="B75" s="4" t="s">
        <v>26</v>
      </c>
      <c r="C75" s="4" t="s">
        <v>27</v>
      </c>
      <c r="D75" s="4" t="s">
        <v>381</v>
      </c>
      <c r="E75" s="4" t="s">
        <v>382</v>
      </c>
      <c r="F75" s="6">
        <v>45081</v>
      </c>
      <c r="G75" s="6">
        <v>45083</v>
      </c>
      <c r="H75" s="4">
        <v>2</v>
      </c>
      <c r="I75" s="4">
        <v>2</v>
      </c>
      <c r="J75" s="4">
        <v>4</v>
      </c>
      <c r="K75" s="4" t="s">
        <v>30</v>
      </c>
      <c r="L75" s="4">
        <v>874</v>
      </c>
      <c r="M75" s="4">
        <v>874</v>
      </c>
      <c r="N75" s="4" t="s">
        <v>383</v>
      </c>
      <c r="O75" s="4" t="s">
        <v>32</v>
      </c>
      <c r="P75" s="4" t="s">
        <v>33</v>
      </c>
      <c r="Q75" s="4">
        <v>0</v>
      </c>
      <c r="R75" s="7">
        <v>45075</v>
      </c>
      <c r="S75" s="6">
        <v>45086</v>
      </c>
      <c r="T75" s="4" t="s">
        <v>34</v>
      </c>
      <c r="U75" s="4">
        <v>874</v>
      </c>
      <c r="V75" s="4">
        <v>0</v>
      </c>
      <c r="W75" s="4">
        <v>0</v>
      </c>
      <c r="X75" s="4" t="s">
        <v>384</v>
      </c>
      <c r="Y75" s="4" t="s">
        <v>385</v>
      </c>
      <c r="Z75" s="4" t="s">
        <v>386</v>
      </c>
    </row>
    <row r="76" s="4" customFormat="1" spans="1:25">
      <c r="A76" s="4" t="s">
        <v>387</v>
      </c>
      <c r="B76" s="4" t="s">
        <v>26</v>
      </c>
      <c r="C76" s="4" t="s">
        <v>27</v>
      </c>
      <c r="D76" s="4" t="s">
        <v>388</v>
      </c>
      <c r="E76" s="4" t="s">
        <v>389</v>
      </c>
      <c r="F76" s="6">
        <v>45080</v>
      </c>
      <c r="G76" s="6">
        <v>45083</v>
      </c>
      <c r="H76" s="4">
        <v>1</v>
      </c>
      <c r="I76" s="4">
        <v>3</v>
      </c>
      <c r="J76" s="4">
        <v>3</v>
      </c>
      <c r="K76" s="4" t="s">
        <v>30</v>
      </c>
      <c r="L76" s="4">
        <v>6633</v>
      </c>
      <c r="M76" s="4">
        <v>6633</v>
      </c>
      <c r="N76" s="4" t="s">
        <v>390</v>
      </c>
      <c r="O76" s="4" t="s">
        <v>32</v>
      </c>
      <c r="P76" s="4" t="s">
        <v>33</v>
      </c>
      <c r="Q76" s="4">
        <v>0</v>
      </c>
      <c r="R76" s="7">
        <v>45075</v>
      </c>
      <c r="S76" s="6">
        <v>45086</v>
      </c>
      <c r="T76" s="4" t="s">
        <v>34</v>
      </c>
      <c r="U76" s="4">
        <v>6633</v>
      </c>
      <c r="V76" s="4">
        <v>0</v>
      </c>
      <c r="W76" s="4">
        <v>0</v>
      </c>
      <c r="X76" s="4" t="s">
        <v>391</v>
      </c>
      <c r="Y76" s="4" t="s">
        <v>36</v>
      </c>
    </row>
    <row r="77" s="4" customFormat="1" spans="1:25">
      <c r="A77" s="4" t="s">
        <v>392</v>
      </c>
      <c r="B77" s="4" t="s">
        <v>26</v>
      </c>
      <c r="C77" s="4" t="s">
        <v>27</v>
      </c>
      <c r="D77" s="4" t="s">
        <v>393</v>
      </c>
      <c r="E77" s="4" t="s">
        <v>394</v>
      </c>
      <c r="F77" s="6">
        <v>45082</v>
      </c>
      <c r="G77" s="6">
        <v>45083</v>
      </c>
      <c r="H77" s="4">
        <v>1</v>
      </c>
      <c r="I77" s="4">
        <v>1</v>
      </c>
      <c r="J77" s="4">
        <v>1</v>
      </c>
      <c r="K77" s="4" t="s">
        <v>30</v>
      </c>
      <c r="L77" s="4">
        <v>1398</v>
      </c>
      <c r="M77" s="4">
        <v>1398</v>
      </c>
      <c r="N77" s="4" t="s">
        <v>395</v>
      </c>
      <c r="O77" s="4" t="s">
        <v>32</v>
      </c>
      <c r="P77" s="4" t="s">
        <v>33</v>
      </c>
      <c r="Q77" s="4">
        <v>0</v>
      </c>
      <c r="R77" s="7">
        <v>45075</v>
      </c>
      <c r="S77" s="6">
        <v>45086</v>
      </c>
      <c r="T77" s="4" t="s">
        <v>34</v>
      </c>
      <c r="U77" s="4">
        <v>1398</v>
      </c>
      <c r="V77" s="4">
        <v>0</v>
      </c>
      <c r="W77" s="4">
        <v>0</v>
      </c>
      <c r="X77" s="4" t="s">
        <v>396</v>
      </c>
      <c r="Y77" s="4" t="s">
        <v>397</v>
      </c>
    </row>
    <row r="78" s="4" customFormat="1" spans="1:25">
      <c r="A78" s="4" t="s">
        <v>398</v>
      </c>
      <c r="B78" s="4" t="s">
        <v>26</v>
      </c>
      <c r="C78" s="4" t="s">
        <v>27</v>
      </c>
      <c r="D78" s="4" t="s">
        <v>399</v>
      </c>
      <c r="E78" s="4" t="s">
        <v>400</v>
      </c>
      <c r="F78" s="6">
        <v>45078</v>
      </c>
      <c r="G78" s="6">
        <v>45083</v>
      </c>
      <c r="H78" s="4">
        <v>1</v>
      </c>
      <c r="I78" s="4">
        <v>5</v>
      </c>
      <c r="J78" s="4">
        <v>5</v>
      </c>
      <c r="K78" s="4" t="s">
        <v>30</v>
      </c>
      <c r="L78" s="4">
        <v>12673</v>
      </c>
      <c r="M78" s="4">
        <v>12673</v>
      </c>
      <c r="N78" s="4" t="s">
        <v>401</v>
      </c>
      <c r="O78" s="4" t="s">
        <v>32</v>
      </c>
      <c r="P78" s="4" t="s">
        <v>33</v>
      </c>
      <c r="Q78" s="4">
        <v>0</v>
      </c>
      <c r="R78" s="7">
        <v>45075</v>
      </c>
      <c r="S78" s="6">
        <v>45086</v>
      </c>
      <c r="T78" s="4" t="s">
        <v>34</v>
      </c>
      <c r="U78" s="4">
        <v>12673</v>
      </c>
      <c r="V78" s="4">
        <v>0</v>
      </c>
      <c r="W78" s="4">
        <v>0</v>
      </c>
      <c r="X78" s="4" t="s">
        <v>402</v>
      </c>
      <c r="Y78" s="4" t="s">
        <v>403</v>
      </c>
    </row>
    <row r="79" s="4" customFormat="1" spans="1:25">
      <c r="A79" s="4" t="s">
        <v>404</v>
      </c>
      <c r="B79" s="4" t="s">
        <v>26</v>
      </c>
      <c r="C79" s="4" t="s">
        <v>27</v>
      </c>
      <c r="D79" s="4" t="s">
        <v>405</v>
      </c>
      <c r="E79" s="4" t="s">
        <v>406</v>
      </c>
      <c r="F79" s="6">
        <v>45081</v>
      </c>
      <c r="G79" s="6">
        <v>45083</v>
      </c>
      <c r="H79" s="4">
        <v>1</v>
      </c>
      <c r="I79" s="4">
        <v>2</v>
      </c>
      <c r="J79" s="4">
        <v>2</v>
      </c>
      <c r="K79" s="4" t="s">
        <v>30</v>
      </c>
      <c r="L79" s="4">
        <v>3970</v>
      </c>
      <c r="M79" s="4">
        <v>3970</v>
      </c>
      <c r="N79" s="4" t="s">
        <v>407</v>
      </c>
      <c r="O79" s="4" t="s">
        <v>32</v>
      </c>
      <c r="P79" s="4" t="s">
        <v>33</v>
      </c>
      <c r="Q79" s="4">
        <v>0</v>
      </c>
      <c r="R79" s="7">
        <v>45075</v>
      </c>
      <c r="S79" s="6">
        <v>45086</v>
      </c>
      <c r="T79" s="4" t="s">
        <v>34</v>
      </c>
      <c r="U79" s="4">
        <v>3970</v>
      </c>
      <c r="V79" s="4">
        <v>0</v>
      </c>
      <c r="W79" s="4">
        <v>0</v>
      </c>
      <c r="X79" s="4" t="s">
        <v>408</v>
      </c>
      <c r="Y79" s="4" t="s">
        <v>409</v>
      </c>
    </row>
    <row r="80" s="4" customFormat="1" spans="1:25">
      <c r="A80" s="4" t="s">
        <v>410</v>
      </c>
      <c r="B80" s="4" t="s">
        <v>26</v>
      </c>
      <c r="C80" s="4" t="s">
        <v>27</v>
      </c>
      <c r="D80" s="4" t="s">
        <v>411</v>
      </c>
      <c r="E80" s="4" t="s">
        <v>412</v>
      </c>
      <c r="F80" s="6">
        <v>45080</v>
      </c>
      <c r="G80" s="6">
        <v>45083</v>
      </c>
      <c r="H80" s="4">
        <v>1</v>
      </c>
      <c r="I80" s="4">
        <v>3</v>
      </c>
      <c r="J80" s="4">
        <v>3</v>
      </c>
      <c r="K80" s="4" t="s">
        <v>30</v>
      </c>
      <c r="L80" s="4">
        <v>4665</v>
      </c>
      <c r="M80" s="4">
        <v>4665</v>
      </c>
      <c r="N80" s="4" t="s">
        <v>413</v>
      </c>
      <c r="O80" s="4" t="s">
        <v>32</v>
      </c>
      <c r="P80" s="4" t="s">
        <v>33</v>
      </c>
      <c r="Q80" s="4">
        <v>0</v>
      </c>
      <c r="R80" s="7">
        <v>45075</v>
      </c>
      <c r="S80" s="6">
        <v>45086</v>
      </c>
      <c r="T80" s="4" t="s">
        <v>34</v>
      </c>
      <c r="U80" s="4">
        <v>4665</v>
      </c>
      <c r="V80" s="4">
        <v>0</v>
      </c>
      <c r="W80" s="4">
        <v>0</v>
      </c>
      <c r="X80" s="4" t="s">
        <v>414</v>
      </c>
      <c r="Y80" s="4" t="s">
        <v>415</v>
      </c>
    </row>
    <row r="81" s="4" customFormat="1" spans="1:25">
      <c r="A81" s="4" t="s">
        <v>416</v>
      </c>
      <c r="B81" s="4" t="s">
        <v>26</v>
      </c>
      <c r="C81" s="4" t="s">
        <v>27</v>
      </c>
      <c r="D81" s="4" t="s">
        <v>417</v>
      </c>
      <c r="E81" s="4" t="s">
        <v>418</v>
      </c>
      <c r="F81" s="6">
        <v>45082</v>
      </c>
      <c r="G81" s="6">
        <v>45083</v>
      </c>
      <c r="H81" s="4">
        <v>1</v>
      </c>
      <c r="I81" s="4">
        <v>1</v>
      </c>
      <c r="J81" s="4">
        <v>1</v>
      </c>
      <c r="K81" s="4" t="s">
        <v>30</v>
      </c>
      <c r="L81" s="4">
        <v>480</v>
      </c>
      <c r="M81" s="4">
        <v>480</v>
      </c>
      <c r="N81" s="4" t="s">
        <v>419</v>
      </c>
      <c r="O81" s="4" t="s">
        <v>32</v>
      </c>
      <c r="P81" s="4" t="s">
        <v>33</v>
      </c>
      <c r="Q81" s="4">
        <v>0</v>
      </c>
      <c r="R81" s="7">
        <v>45076</v>
      </c>
      <c r="S81" s="6">
        <v>45086</v>
      </c>
      <c r="T81" s="4" t="s">
        <v>34</v>
      </c>
      <c r="U81" s="4">
        <v>480</v>
      </c>
      <c r="V81" s="4">
        <v>0</v>
      </c>
      <c r="W81" s="4">
        <v>0</v>
      </c>
      <c r="X81" s="4" t="s">
        <v>420</v>
      </c>
      <c r="Y81" s="4" t="s">
        <v>36</v>
      </c>
    </row>
    <row r="82" s="4" customFormat="1" spans="1:25">
      <c r="A82" s="4" t="s">
        <v>421</v>
      </c>
      <c r="B82" s="4" t="s">
        <v>26</v>
      </c>
      <c r="C82" s="4" t="s">
        <v>27</v>
      </c>
      <c r="D82" s="4" t="s">
        <v>422</v>
      </c>
      <c r="E82" s="4" t="s">
        <v>271</v>
      </c>
      <c r="F82" s="6">
        <v>45079</v>
      </c>
      <c r="G82" s="6">
        <v>45083</v>
      </c>
      <c r="H82" s="4">
        <v>2</v>
      </c>
      <c r="I82" s="4">
        <v>4</v>
      </c>
      <c r="J82" s="4">
        <v>8</v>
      </c>
      <c r="K82" s="4" t="s">
        <v>30</v>
      </c>
      <c r="L82" s="4">
        <v>3944</v>
      </c>
      <c r="M82" s="4">
        <v>3944</v>
      </c>
      <c r="N82" s="4" t="s">
        <v>423</v>
      </c>
      <c r="O82" s="4" t="s">
        <v>32</v>
      </c>
      <c r="P82" s="4" t="s">
        <v>33</v>
      </c>
      <c r="Q82" s="4">
        <v>0</v>
      </c>
      <c r="R82" s="7">
        <v>45076</v>
      </c>
      <c r="S82" s="6">
        <v>45086</v>
      </c>
      <c r="T82" s="4" t="s">
        <v>34</v>
      </c>
      <c r="U82" s="4">
        <v>3944</v>
      </c>
      <c r="V82" s="4">
        <v>0</v>
      </c>
      <c r="W82" s="4">
        <v>0</v>
      </c>
      <c r="X82" s="4" t="s">
        <v>424</v>
      </c>
      <c r="Y82" s="4" t="s">
        <v>425</v>
      </c>
    </row>
    <row r="83" s="4" customFormat="1" spans="1:25">
      <c r="A83" s="4" t="s">
        <v>426</v>
      </c>
      <c r="B83" s="4" t="s">
        <v>26</v>
      </c>
      <c r="C83" s="4" t="s">
        <v>27</v>
      </c>
      <c r="D83" s="4" t="s">
        <v>422</v>
      </c>
      <c r="E83" s="4" t="s">
        <v>271</v>
      </c>
      <c r="F83" s="6">
        <v>45080</v>
      </c>
      <c r="G83" s="6">
        <v>45083</v>
      </c>
      <c r="H83" s="4">
        <v>1</v>
      </c>
      <c r="I83" s="4">
        <v>3</v>
      </c>
      <c r="J83" s="4">
        <v>3</v>
      </c>
      <c r="K83" s="4" t="s">
        <v>30</v>
      </c>
      <c r="L83" s="4">
        <v>1479</v>
      </c>
      <c r="M83" s="4">
        <v>1479</v>
      </c>
      <c r="N83" s="4" t="s">
        <v>427</v>
      </c>
      <c r="O83" s="4" t="s">
        <v>32</v>
      </c>
      <c r="P83" s="4" t="s">
        <v>33</v>
      </c>
      <c r="Q83" s="4">
        <v>0</v>
      </c>
      <c r="R83" s="7">
        <v>45076</v>
      </c>
      <c r="S83" s="6">
        <v>45086</v>
      </c>
      <c r="T83" s="4" t="s">
        <v>34</v>
      </c>
      <c r="U83" s="4">
        <v>1479</v>
      </c>
      <c r="V83" s="4">
        <v>0</v>
      </c>
      <c r="W83" s="4">
        <v>0</v>
      </c>
      <c r="X83" s="4" t="s">
        <v>428</v>
      </c>
      <c r="Y83" s="4" t="s">
        <v>429</v>
      </c>
    </row>
    <row r="84" s="4" customFormat="1" spans="1:25">
      <c r="A84" s="4" t="s">
        <v>430</v>
      </c>
      <c r="B84" s="4" t="s">
        <v>26</v>
      </c>
      <c r="C84" s="4" t="s">
        <v>27</v>
      </c>
      <c r="D84" s="4" t="s">
        <v>431</v>
      </c>
      <c r="E84" s="4" t="s">
        <v>432</v>
      </c>
      <c r="F84" s="6">
        <v>45081</v>
      </c>
      <c r="G84" s="6">
        <v>45083</v>
      </c>
      <c r="H84" s="4">
        <v>1</v>
      </c>
      <c r="I84" s="4">
        <v>2</v>
      </c>
      <c r="J84" s="4">
        <v>2</v>
      </c>
      <c r="K84" s="4" t="s">
        <v>30</v>
      </c>
      <c r="L84" s="4">
        <v>724</v>
      </c>
      <c r="M84" s="4">
        <v>724</v>
      </c>
      <c r="N84" s="4" t="s">
        <v>433</v>
      </c>
      <c r="O84" s="4" t="s">
        <v>32</v>
      </c>
      <c r="P84" s="4" t="s">
        <v>33</v>
      </c>
      <c r="Q84" s="4">
        <v>0</v>
      </c>
      <c r="R84" s="7">
        <v>45076</v>
      </c>
      <c r="S84" s="6">
        <v>45086</v>
      </c>
      <c r="T84" s="4" t="s">
        <v>34</v>
      </c>
      <c r="U84" s="4">
        <v>724</v>
      </c>
      <c r="V84" s="4">
        <v>0</v>
      </c>
      <c r="W84" s="4">
        <v>0</v>
      </c>
      <c r="X84" s="4" t="s">
        <v>434</v>
      </c>
      <c r="Y84" s="4" t="s">
        <v>36</v>
      </c>
    </row>
    <row r="85" s="4" customFormat="1" spans="1:25">
      <c r="A85" s="4" t="s">
        <v>435</v>
      </c>
      <c r="B85" s="4" t="s">
        <v>26</v>
      </c>
      <c r="C85" s="4" t="s">
        <v>27</v>
      </c>
      <c r="D85" s="4" t="s">
        <v>436</v>
      </c>
      <c r="E85" s="4" t="s">
        <v>437</v>
      </c>
      <c r="F85" s="6">
        <v>45081</v>
      </c>
      <c r="G85" s="6">
        <v>45083</v>
      </c>
      <c r="H85" s="4">
        <v>1</v>
      </c>
      <c r="I85" s="4">
        <v>2</v>
      </c>
      <c r="J85" s="4">
        <v>2</v>
      </c>
      <c r="K85" s="4" t="s">
        <v>30</v>
      </c>
      <c r="L85" s="4">
        <v>1658</v>
      </c>
      <c r="M85" s="4">
        <v>1658</v>
      </c>
      <c r="N85" s="4" t="s">
        <v>438</v>
      </c>
      <c r="O85" s="4" t="s">
        <v>32</v>
      </c>
      <c r="P85" s="4" t="s">
        <v>33</v>
      </c>
      <c r="Q85" s="4">
        <v>0</v>
      </c>
      <c r="R85" s="7">
        <v>45076</v>
      </c>
      <c r="S85" s="6">
        <v>45086</v>
      </c>
      <c r="T85" s="4" t="s">
        <v>34</v>
      </c>
      <c r="U85" s="4">
        <v>1658</v>
      </c>
      <c r="V85" s="4">
        <v>0</v>
      </c>
      <c r="W85" s="4">
        <v>0</v>
      </c>
      <c r="X85" s="4" t="s">
        <v>439</v>
      </c>
      <c r="Y85" s="4" t="s">
        <v>440</v>
      </c>
    </row>
    <row r="86" s="4" customFormat="1" spans="1:25">
      <c r="A86" s="4" t="s">
        <v>441</v>
      </c>
      <c r="B86" s="4" t="s">
        <v>26</v>
      </c>
      <c r="C86" s="4" t="s">
        <v>27</v>
      </c>
      <c r="D86" s="4" t="s">
        <v>442</v>
      </c>
      <c r="E86" s="4" t="s">
        <v>443</v>
      </c>
      <c r="F86" s="6">
        <v>45082</v>
      </c>
      <c r="G86" s="6">
        <v>45083</v>
      </c>
      <c r="H86" s="4">
        <v>1</v>
      </c>
      <c r="I86" s="4">
        <v>1</v>
      </c>
      <c r="J86" s="4">
        <v>1</v>
      </c>
      <c r="K86" s="4" t="s">
        <v>30</v>
      </c>
      <c r="L86" s="4">
        <v>1141</v>
      </c>
      <c r="M86" s="4">
        <v>1141</v>
      </c>
      <c r="N86" s="4" t="s">
        <v>444</v>
      </c>
      <c r="O86" s="4" t="s">
        <v>32</v>
      </c>
      <c r="P86" s="4" t="s">
        <v>33</v>
      </c>
      <c r="Q86" s="4">
        <v>0</v>
      </c>
      <c r="R86" s="7">
        <v>45076</v>
      </c>
      <c r="S86" s="6">
        <v>45086</v>
      </c>
      <c r="T86" s="4" t="s">
        <v>34</v>
      </c>
      <c r="U86" s="4">
        <v>1141</v>
      </c>
      <c r="V86" s="4">
        <v>0</v>
      </c>
      <c r="W86" s="4">
        <v>0</v>
      </c>
      <c r="X86" s="4" t="s">
        <v>445</v>
      </c>
      <c r="Y86" s="4" t="s">
        <v>36</v>
      </c>
    </row>
    <row r="87" s="4" customFormat="1" spans="1:25">
      <c r="A87" s="4" t="s">
        <v>446</v>
      </c>
      <c r="B87" s="4" t="s">
        <v>26</v>
      </c>
      <c r="C87" s="4" t="s">
        <v>27</v>
      </c>
      <c r="D87" s="4" t="s">
        <v>375</v>
      </c>
      <c r="E87" s="4" t="s">
        <v>376</v>
      </c>
      <c r="F87" s="6">
        <v>45081</v>
      </c>
      <c r="G87" s="6">
        <v>45083</v>
      </c>
      <c r="H87" s="4">
        <v>1</v>
      </c>
      <c r="I87" s="4">
        <v>2</v>
      </c>
      <c r="J87" s="4">
        <v>2</v>
      </c>
      <c r="K87" s="4" t="s">
        <v>30</v>
      </c>
      <c r="L87" s="4">
        <v>508</v>
      </c>
      <c r="M87" s="4">
        <v>508</v>
      </c>
      <c r="N87" s="4" t="s">
        <v>447</v>
      </c>
      <c r="O87" s="4" t="s">
        <v>32</v>
      </c>
      <c r="P87" s="4" t="s">
        <v>33</v>
      </c>
      <c r="Q87" s="4">
        <v>0</v>
      </c>
      <c r="R87" s="7">
        <v>45077</v>
      </c>
      <c r="S87" s="6">
        <v>45086</v>
      </c>
      <c r="T87" s="4" t="s">
        <v>34</v>
      </c>
      <c r="U87" s="4">
        <v>508</v>
      </c>
      <c r="V87" s="4">
        <v>0</v>
      </c>
      <c r="W87" s="4">
        <v>0</v>
      </c>
      <c r="X87" s="4" t="s">
        <v>448</v>
      </c>
      <c r="Y87" s="4" t="s">
        <v>449</v>
      </c>
    </row>
    <row r="88" s="4" customFormat="1" spans="1:25">
      <c r="A88" s="4" t="s">
        <v>441</v>
      </c>
      <c r="B88" s="4" t="s">
        <v>26</v>
      </c>
      <c r="C88" s="4" t="s">
        <v>37</v>
      </c>
      <c r="D88" s="4" t="s">
        <v>442</v>
      </c>
      <c r="E88" s="4" t="s">
        <v>443</v>
      </c>
      <c r="F88" s="6">
        <v>45082</v>
      </c>
      <c r="G88" s="6">
        <v>45083</v>
      </c>
      <c r="H88" s="4">
        <v>1</v>
      </c>
      <c r="I88" s="4">
        <v>1</v>
      </c>
      <c r="J88" s="4">
        <v>1</v>
      </c>
      <c r="K88" s="4" t="s">
        <v>30</v>
      </c>
      <c r="L88" s="4">
        <v>-1141</v>
      </c>
      <c r="M88" s="4">
        <v>-1141</v>
      </c>
      <c r="N88" s="4" t="s">
        <v>444</v>
      </c>
      <c r="O88" s="4" t="s">
        <v>32</v>
      </c>
      <c r="P88" s="4" t="s">
        <v>33</v>
      </c>
      <c r="Q88" s="4">
        <v>0</v>
      </c>
      <c r="R88" s="7">
        <v>45076</v>
      </c>
      <c r="S88" s="6">
        <v>45086</v>
      </c>
      <c r="T88" s="4" t="s">
        <v>34</v>
      </c>
      <c r="U88" s="4">
        <v>-1141</v>
      </c>
      <c r="V88" s="4">
        <v>0</v>
      </c>
      <c r="W88" s="4">
        <v>0</v>
      </c>
      <c r="X88" s="4" t="s">
        <v>445</v>
      </c>
      <c r="Y88" s="4" t="s">
        <v>36</v>
      </c>
    </row>
    <row r="89" s="4" customFormat="1" spans="1:25">
      <c r="A89" s="4" t="s">
        <v>450</v>
      </c>
      <c r="B89" s="4" t="s">
        <v>26</v>
      </c>
      <c r="C89" s="4" t="s">
        <v>27</v>
      </c>
      <c r="D89" s="4" t="s">
        <v>442</v>
      </c>
      <c r="E89" s="4" t="s">
        <v>451</v>
      </c>
      <c r="F89" s="6">
        <v>45082</v>
      </c>
      <c r="G89" s="6">
        <v>45083</v>
      </c>
      <c r="H89" s="4">
        <v>1</v>
      </c>
      <c r="I89" s="4">
        <v>1</v>
      </c>
      <c r="J89" s="4">
        <v>1</v>
      </c>
      <c r="K89" s="4" t="s">
        <v>30</v>
      </c>
      <c r="L89" s="4">
        <v>1378</v>
      </c>
      <c r="M89" s="4">
        <v>1378</v>
      </c>
      <c r="N89" s="4" t="s">
        <v>444</v>
      </c>
      <c r="O89" s="4" t="s">
        <v>32</v>
      </c>
      <c r="P89" s="4" t="s">
        <v>33</v>
      </c>
      <c r="Q89" s="4">
        <v>0</v>
      </c>
      <c r="R89" s="7">
        <v>45077</v>
      </c>
      <c r="S89" s="6">
        <v>45086</v>
      </c>
      <c r="T89" s="4" t="s">
        <v>34</v>
      </c>
      <c r="U89" s="4">
        <v>1378</v>
      </c>
      <c r="V89" s="4">
        <v>0</v>
      </c>
      <c r="W89" s="4">
        <v>0</v>
      </c>
      <c r="X89" s="4" t="s">
        <v>452</v>
      </c>
      <c r="Y89" s="4" t="s">
        <v>36</v>
      </c>
    </row>
    <row r="90" s="4" customFormat="1" spans="1:25">
      <c r="A90" s="4" t="s">
        <v>453</v>
      </c>
      <c r="B90" s="4" t="s">
        <v>26</v>
      </c>
      <c r="C90" s="4" t="s">
        <v>27</v>
      </c>
      <c r="D90" s="4" t="s">
        <v>454</v>
      </c>
      <c r="E90" s="4" t="s">
        <v>455</v>
      </c>
      <c r="F90" s="6">
        <v>45078</v>
      </c>
      <c r="G90" s="6">
        <v>45083</v>
      </c>
      <c r="H90" s="4">
        <v>1</v>
      </c>
      <c r="I90" s="4">
        <v>5</v>
      </c>
      <c r="J90" s="4">
        <v>5</v>
      </c>
      <c r="K90" s="4" t="s">
        <v>30</v>
      </c>
      <c r="L90" s="4">
        <v>18555</v>
      </c>
      <c r="M90" s="4">
        <v>18555</v>
      </c>
      <c r="N90" s="4" t="s">
        <v>456</v>
      </c>
      <c r="O90" s="4" t="s">
        <v>32</v>
      </c>
      <c r="P90" s="4" t="s">
        <v>33</v>
      </c>
      <c r="Q90" s="4">
        <v>0</v>
      </c>
      <c r="R90" s="7">
        <v>45077</v>
      </c>
      <c r="S90" s="6">
        <v>45086</v>
      </c>
      <c r="T90" s="4" t="s">
        <v>34</v>
      </c>
      <c r="U90" s="4">
        <v>18555</v>
      </c>
      <c r="V90" s="4">
        <v>0</v>
      </c>
      <c r="W90" s="4">
        <v>0</v>
      </c>
      <c r="X90" s="4" t="s">
        <v>457</v>
      </c>
      <c r="Y90" s="4" t="s">
        <v>36</v>
      </c>
    </row>
    <row r="91" s="4" customFormat="1" spans="1:25">
      <c r="A91" s="4" t="s">
        <v>458</v>
      </c>
      <c r="B91" s="4" t="s">
        <v>26</v>
      </c>
      <c r="C91" s="4" t="s">
        <v>27</v>
      </c>
      <c r="D91" s="4" t="s">
        <v>459</v>
      </c>
      <c r="E91" s="4" t="s">
        <v>460</v>
      </c>
      <c r="F91" s="6">
        <v>45081</v>
      </c>
      <c r="G91" s="6">
        <v>45083</v>
      </c>
      <c r="H91" s="4">
        <v>1</v>
      </c>
      <c r="I91" s="4">
        <v>2</v>
      </c>
      <c r="J91" s="4">
        <v>2</v>
      </c>
      <c r="K91" s="4" t="s">
        <v>30</v>
      </c>
      <c r="L91" s="4">
        <v>3432</v>
      </c>
      <c r="M91" s="4">
        <v>3432</v>
      </c>
      <c r="N91" s="4" t="s">
        <v>461</v>
      </c>
      <c r="O91" s="4" t="s">
        <v>32</v>
      </c>
      <c r="P91" s="4" t="s">
        <v>33</v>
      </c>
      <c r="Q91" s="4">
        <v>0</v>
      </c>
      <c r="R91" s="7">
        <v>45077</v>
      </c>
      <c r="S91" s="6">
        <v>45086</v>
      </c>
      <c r="T91" s="4" t="s">
        <v>34</v>
      </c>
      <c r="U91" s="4">
        <v>3432</v>
      </c>
      <c r="V91" s="4">
        <v>0</v>
      </c>
      <c r="W91" s="4">
        <v>0</v>
      </c>
      <c r="X91" s="4" t="s">
        <v>462</v>
      </c>
      <c r="Y91" s="4" t="s">
        <v>463</v>
      </c>
    </row>
    <row r="92" s="4" customFormat="1" spans="1:25">
      <c r="A92" s="4" t="s">
        <v>464</v>
      </c>
      <c r="B92" s="4" t="s">
        <v>26</v>
      </c>
      <c r="C92" s="4" t="s">
        <v>27</v>
      </c>
      <c r="D92" s="4" t="s">
        <v>465</v>
      </c>
      <c r="E92" s="4" t="s">
        <v>466</v>
      </c>
      <c r="F92" s="6">
        <v>45082</v>
      </c>
      <c r="G92" s="6">
        <v>45083</v>
      </c>
      <c r="H92" s="4">
        <v>1</v>
      </c>
      <c r="I92" s="4">
        <v>1</v>
      </c>
      <c r="J92" s="4">
        <v>1</v>
      </c>
      <c r="K92" s="4" t="s">
        <v>30</v>
      </c>
      <c r="L92" s="4">
        <v>1100</v>
      </c>
      <c r="M92" s="4">
        <v>1100</v>
      </c>
      <c r="N92" s="4" t="s">
        <v>467</v>
      </c>
      <c r="O92" s="4" t="s">
        <v>32</v>
      </c>
      <c r="P92" s="4" t="s">
        <v>33</v>
      </c>
      <c r="Q92" s="4">
        <v>0</v>
      </c>
      <c r="R92" s="7">
        <v>45078</v>
      </c>
      <c r="S92" s="6">
        <v>45086</v>
      </c>
      <c r="T92" s="4" t="s">
        <v>34</v>
      </c>
      <c r="U92" s="4">
        <v>1100</v>
      </c>
      <c r="V92" s="4">
        <v>0</v>
      </c>
      <c r="W92" s="4">
        <v>0</v>
      </c>
      <c r="X92" s="4" t="s">
        <v>468</v>
      </c>
      <c r="Y92" s="4" t="s">
        <v>36</v>
      </c>
    </row>
    <row r="93" s="4" customFormat="1" spans="1:25">
      <c r="A93" s="4" t="s">
        <v>374</v>
      </c>
      <c r="B93" s="4" t="s">
        <v>26</v>
      </c>
      <c r="C93" s="4" t="s">
        <v>37</v>
      </c>
      <c r="D93" s="4" t="s">
        <v>375</v>
      </c>
      <c r="E93" s="4" t="s">
        <v>376</v>
      </c>
      <c r="F93" s="6">
        <v>45081</v>
      </c>
      <c r="G93" s="6">
        <v>45083</v>
      </c>
      <c r="H93" s="4">
        <v>1</v>
      </c>
      <c r="I93" s="4">
        <v>2</v>
      </c>
      <c r="J93" s="4">
        <v>2</v>
      </c>
      <c r="K93" s="4" t="s">
        <v>30</v>
      </c>
      <c r="L93" s="4">
        <v>-514</v>
      </c>
      <c r="M93" s="4">
        <v>-514</v>
      </c>
      <c r="N93" s="4" t="s">
        <v>377</v>
      </c>
      <c r="O93" s="4" t="s">
        <v>32</v>
      </c>
      <c r="P93" s="4" t="s">
        <v>33</v>
      </c>
      <c r="Q93" s="4">
        <v>0</v>
      </c>
      <c r="R93" s="7">
        <v>45075</v>
      </c>
      <c r="S93" s="6">
        <v>45086</v>
      </c>
      <c r="T93" s="4" t="s">
        <v>34</v>
      </c>
      <c r="U93" s="4">
        <v>-514</v>
      </c>
      <c r="V93" s="4">
        <v>0</v>
      </c>
      <c r="W93" s="4">
        <v>0</v>
      </c>
      <c r="X93" s="4" t="s">
        <v>378</v>
      </c>
      <c r="Y93" s="4" t="s">
        <v>379</v>
      </c>
    </row>
    <row r="94" s="4" customFormat="1" spans="1:25">
      <c r="A94" s="4" t="s">
        <v>469</v>
      </c>
      <c r="B94" s="4" t="s">
        <v>26</v>
      </c>
      <c r="C94" s="4" t="s">
        <v>27</v>
      </c>
      <c r="D94" s="4" t="s">
        <v>470</v>
      </c>
      <c r="E94" s="4" t="s">
        <v>471</v>
      </c>
      <c r="F94" s="6">
        <v>45081</v>
      </c>
      <c r="G94" s="6">
        <v>45083</v>
      </c>
      <c r="H94" s="4">
        <v>1</v>
      </c>
      <c r="I94" s="4">
        <v>2</v>
      </c>
      <c r="J94" s="4">
        <v>2</v>
      </c>
      <c r="K94" s="4" t="s">
        <v>30</v>
      </c>
      <c r="L94" s="4">
        <v>1060</v>
      </c>
      <c r="M94" s="4">
        <v>1060</v>
      </c>
      <c r="N94" s="4" t="s">
        <v>472</v>
      </c>
      <c r="O94" s="4" t="s">
        <v>32</v>
      </c>
      <c r="P94" s="4" t="s">
        <v>33</v>
      </c>
      <c r="Q94" s="4">
        <v>0</v>
      </c>
      <c r="R94" s="7">
        <v>45078</v>
      </c>
      <c r="S94" s="6">
        <v>45086</v>
      </c>
      <c r="T94" s="4" t="s">
        <v>34</v>
      </c>
      <c r="U94" s="4">
        <v>1060</v>
      </c>
      <c r="V94" s="4">
        <v>0</v>
      </c>
      <c r="W94" s="4">
        <v>0</v>
      </c>
      <c r="X94" s="4" t="s">
        <v>473</v>
      </c>
      <c r="Y94" s="4" t="s">
        <v>36</v>
      </c>
    </row>
    <row r="95" s="4" customFormat="1" spans="1:25">
      <c r="A95" s="4" t="s">
        <v>474</v>
      </c>
      <c r="B95" s="4" t="s">
        <v>26</v>
      </c>
      <c r="C95" s="4" t="s">
        <v>27</v>
      </c>
      <c r="D95" s="4" t="s">
        <v>475</v>
      </c>
      <c r="E95" s="4" t="s">
        <v>476</v>
      </c>
      <c r="F95" s="6">
        <v>45080</v>
      </c>
      <c r="G95" s="6">
        <v>45083</v>
      </c>
      <c r="H95" s="4">
        <v>2</v>
      </c>
      <c r="I95" s="4">
        <v>3</v>
      </c>
      <c r="J95" s="4">
        <v>6</v>
      </c>
      <c r="K95" s="4" t="s">
        <v>30</v>
      </c>
      <c r="L95" s="4">
        <v>2208</v>
      </c>
      <c r="M95" s="4">
        <v>2208</v>
      </c>
      <c r="N95" s="4" t="s">
        <v>477</v>
      </c>
      <c r="O95" s="4" t="s">
        <v>32</v>
      </c>
      <c r="P95" s="4" t="s">
        <v>33</v>
      </c>
      <c r="Q95" s="4">
        <v>0</v>
      </c>
      <c r="R95" s="7">
        <v>45078</v>
      </c>
      <c r="S95" s="6">
        <v>45086</v>
      </c>
      <c r="T95" s="4" t="s">
        <v>34</v>
      </c>
      <c r="U95" s="4">
        <v>2208</v>
      </c>
      <c r="V95" s="4">
        <v>0</v>
      </c>
      <c r="W95" s="4">
        <v>0</v>
      </c>
      <c r="X95" s="4" t="s">
        <v>478</v>
      </c>
      <c r="Y95" s="4" t="s">
        <v>36</v>
      </c>
    </row>
    <row r="96" s="4" customFormat="1" spans="1:25">
      <c r="A96" s="4" t="s">
        <v>479</v>
      </c>
      <c r="B96" s="4" t="s">
        <v>26</v>
      </c>
      <c r="C96" s="4" t="s">
        <v>27</v>
      </c>
      <c r="D96" s="4" t="s">
        <v>480</v>
      </c>
      <c r="E96" s="4" t="s">
        <v>481</v>
      </c>
      <c r="F96" s="6">
        <v>45081</v>
      </c>
      <c r="G96" s="6">
        <v>45083</v>
      </c>
      <c r="H96" s="4">
        <v>1</v>
      </c>
      <c r="I96" s="4">
        <v>2</v>
      </c>
      <c r="J96" s="4">
        <v>2</v>
      </c>
      <c r="K96" s="4" t="s">
        <v>30</v>
      </c>
      <c r="L96" s="4">
        <v>3486</v>
      </c>
      <c r="M96" s="4">
        <v>3486</v>
      </c>
      <c r="N96" s="4" t="s">
        <v>482</v>
      </c>
      <c r="O96" s="4" t="s">
        <v>32</v>
      </c>
      <c r="P96" s="4" t="s">
        <v>33</v>
      </c>
      <c r="Q96" s="4">
        <v>0</v>
      </c>
      <c r="R96" s="7">
        <v>45078</v>
      </c>
      <c r="S96" s="6">
        <v>45086</v>
      </c>
      <c r="T96" s="4" t="s">
        <v>34</v>
      </c>
      <c r="U96" s="4">
        <v>3486</v>
      </c>
      <c r="V96" s="4">
        <v>0</v>
      </c>
      <c r="W96" s="4">
        <v>0</v>
      </c>
      <c r="X96" s="4" t="s">
        <v>483</v>
      </c>
      <c r="Y96" s="4" t="s">
        <v>36</v>
      </c>
    </row>
    <row r="97" s="4" customFormat="1" spans="1:25">
      <c r="A97" s="4" t="s">
        <v>484</v>
      </c>
      <c r="B97" s="4" t="s">
        <v>26</v>
      </c>
      <c r="C97" s="4" t="s">
        <v>27</v>
      </c>
      <c r="D97" s="4" t="s">
        <v>485</v>
      </c>
      <c r="E97" s="4" t="s">
        <v>486</v>
      </c>
      <c r="F97" s="6">
        <v>45081</v>
      </c>
      <c r="G97" s="6">
        <v>45083</v>
      </c>
      <c r="H97" s="4">
        <v>1</v>
      </c>
      <c r="I97" s="4">
        <v>2</v>
      </c>
      <c r="J97" s="4">
        <v>2</v>
      </c>
      <c r="K97" s="4" t="s">
        <v>30</v>
      </c>
      <c r="L97" s="4">
        <v>1016</v>
      </c>
      <c r="M97" s="4">
        <v>1016</v>
      </c>
      <c r="N97" s="4" t="s">
        <v>487</v>
      </c>
      <c r="O97" s="4" t="s">
        <v>32</v>
      </c>
      <c r="P97" s="4" t="s">
        <v>33</v>
      </c>
      <c r="Q97" s="4">
        <v>0</v>
      </c>
      <c r="R97" s="7">
        <v>45079</v>
      </c>
      <c r="S97" s="6">
        <v>45086</v>
      </c>
      <c r="T97" s="4" t="s">
        <v>34</v>
      </c>
      <c r="U97" s="4">
        <v>1016</v>
      </c>
      <c r="V97" s="4">
        <v>0</v>
      </c>
      <c r="W97" s="4">
        <v>0</v>
      </c>
      <c r="X97" s="4" t="s">
        <v>488</v>
      </c>
      <c r="Y97" s="4" t="s">
        <v>489</v>
      </c>
    </row>
    <row r="98" s="4" customFormat="1" spans="1:25">
      <c r="A98" s="4" t="s">
        <v>490</v>
      </c>
      <c r="B98" s="4" t="s">
        <v>26</v>
      </c>
      <c r="C98" s="4" t="s">
        <v>27</v>
      </c>
      <c r="D98" s="4" t="s">
        <v>491</v>
      </c>
      <c r="E98" s="4" t="s">
        <v>492</v>
      </c>
      <c r="F98" s="6">
        <v>45079</v>
      </c>
      <c r="G98" s="6">
        <v>45083</v>
      </c>
      <c r="H98" s="4">
        <v>1</v>
      </c>
      <c r="I98" s="4">
        <v>4</v>
      </c>
      <c r="J98" s="4">
        <v>4</v>
      </c>
      <c r="K98" s="4" t="s">
        <v>30</v>
      </c>
      <c r="L98" s="4">
        <v>11584</v>
      </c>
      <c r="M98" s="4">
        <v>11584</v>
      </c>
      <c r="N98" s="4" t="s">
        <v>493</v>
      </c>
      <c r="O98" s="4" t="s">
        <v>32</v>
      </c>
      <c r="P98" s="4" t="s">
        <v>33</v>
      </c>
      <c r="Q98" s="4">
        <v>0</v>
      </c>
      <c r="R98" s="7">
        <v>45079</v>
      </c>
      <c r="S98" s="6">
        <v>45086</v>
      </c>
      <c r="T98" s="4" t="s">
        <v>34</v>
      </c>
      <c r="U98" s="4">
        <v>11584</v>
      </c>
      <c r="V98" s="4">
        <v>0</v>
      </c>
      <c r="W98" s="4">
        <v>0</v>
      </c>
      <c r="X98" s="4" t="s">
        <v>494</v>
      </c>
      <c r="Y98" s="4" t="s">
        <v>36</v>
      </c>
    </row>
    <row r="99" s="4" customFormat="1" spans="1:25">
      <c r="A99" s="4" t="s">
        <v>495</v>
      </c>
      <c r="B99" s="4" t="s">
        <v>26</v>
      </c>
      <c r="C99" s="4" t="s">
        <v>27</v>
      </c>
      <c r="D99" s="4" t="s">
        <v>496</v>
      </c>
      <c r="E99" s="4" t="s">
        <v>497</v>
      </c>
      <c r="F99" s="6">
        <v>45082</v>
      </c>
      <c r="G99" s="6">
        <v>45083</v>
      </c>
      <c r="H99" s="4">
        <v>1</v>
      </c>
      <c r="I99" s="4">
        <v>1</v>
      </c>
      <c r="J99" s="4">
        <v>1</v>
      </c>
      <c r="K99" s="4" t="s">
        <v>30</v>
      </c>
      <c r="L99" s="4">
        <v>1030</v>
      </c>
      <c r="M99" s="4">
        <v>1030</v>
      </c>
      <c r="N99" s="4" t="s">
        <v>498</v>
      </c>
      <c r="O99" s="4" t="s">
        <v>32</v>
      </c>
      <c r="P99" s="4" t="s">
        <v>33</v>
      </c>
      <c r="Q99" s="4">
        <v>0</v>
      </c>
      <c r="R99" s="7">
        <v>45079</v>
      </c>
      <c r="S99" s="6">
        <v>45086</v>
      </c>
      <c r="T99" s="4" t="s">
        <v>34</v>
      </c>
      <c r="U99" s="4">
        <v>1030</v>
      </c>
      <c r="V99" s="4">
        <v>0</v>
      </c>
      <c r="W99" s="4">
        <v>0</v>
      </c>
      <c r="X99" s="4" t="s">
        <v>499</v>
      </c>
      <c r="Y99" s="4" t="s">
        <v>500</v>
      </c>
    </row>
    <row r="100" s="4" customFormat="1" spans="1:25">
      <c r="A100" s="4" t="s">
        <v>501</v>
      </c>
      <c r="B100" s="4" t="s">
        <v>26</v>
      </c>
      <c r="C100" s="4" t="s">
        <v>27</v>
      </c>
      <c r="D100" s="4" t="s">
        <v>502</v>
      </c>
      <c r="E100" s="4" t="s">
        <v>29</v>
      </c>
      <c r="F100" s="6">
        <v>45082</v>
      </c>
      <c r="G100" s="6">
        <v>45083</v>
      </c>
      <c r="H100" s="4">
        <v>1</v>
      </c>
      <c r="I100" s="4">
        <v>1</v>
      </c>
      <c r="J100" s="4">
        <v>1</v>
      </c>
      <c r="K100" s="4" t="s">
        <v>30</v>
      </c>
      <c r="L100" s="4">
        <v>1190</v>
      </c>
      <c r="M100" s="4">
        <v>1190</v>
      </c>
      <c r="N100" s="4" t="s">
        <v>503</v>
      </c>
      <c r="O100" s="4" t="s">
        <v>32</v>
      </c>
      <c r="P100" s="4" t="s">
        <v>33</v>
      </c>
      <c r="Q100" s="4">
        <v>0</v>
      </c>
      <c r="R100" s="7">
        <v>45079</v>
      </c>
      <c r="S100" s="6">
        <v>45086</v>
      </c>
      <c r="T100" s="4" t="s">
        <v>34</v>
      </c>
      <c r="U100" s="4">
        <v>1190</v>
      </c>
      <c r="V100" s="4">
        <v>0</v>
      </c>
      <c r="W100" s="4">
        <v>0</v>
      </c>
      <c r="X100" s="4" t="s">
        <v>504</v>
      </c>
      <c r="Y100" s="4" t="s">
        <v>505</v>
      </c>
    </row>
    <row r="101" s="4" customFormat="1" spans="1:25">
      <c r="A101" s="4" t="s">
        <v>506</v>
      </c>
      <c r="B101" s="4" t="s">
        <v>26</v>
      </c>
      <c r="C101" s="4" t="s">
        <v>27</v>
      </c>
      <c r="D101" s="4" t="s">
        <v>507</v>
      </c>
      <c r="E101" s="4" t="s">
        <v>508</v>
      </c>
      <c r="F101" s="6">
        <v>45080</v>
      </c>
      <c r="G101" s="6">
        <v>45083</v>
      </c>
      <c r="H101" s="4">
        <v>1</v>
      </c>
      <c r="I101" s="4">
        <v>3</v>
      </c>
      <c r="J101" s="4">
        <v>3</v>
      </c>
      <c r="K101" s="4" t="s">
        <v>30</v>
      </c>
      <c r="L101" s="4">
        <v>3318</v>
      </c>
      <c r="M101" s="4">
        <v>3318</v>
      </c>
      <c r="N101" s="4" t="s">
        <v>509</v>
      </c>
      <c r="O101" s="4" t="s">
        <v>32</v>
      </c>
      <c r="P101" s="4" t="s">
        <v>33</v>
      </c>
      <c r="Q101" s="4">
        <v>0</v>
      </c>
      <c r="R101" s="7">
        <v>45079</v>
      </c>
      <c r="S101" s="6">
        <v>45086</v>
      </c>
      <c r="T101" s="4" t="s">
        <v>34</v>
      </c>
      <c r="U101" s="4">
        <v>3318</v>
      </c>
      <c r="V101" s="4">
        <v>0</v>
      </c>
      <c r="W101" s="4">
        <v>0</v>
      </c>
      <c r="X101" s="4" t="s">
        <v>510</v>
      </c>
      <c r="Y101" s="4" t="s">
        <v>36</v>
      </c>
    </row>
    <row r="102" s="4" customFormat="1" spans="1:25">
      <c r="A102" s="4" t="s">
        <v>511</v>
      </c>
      <c r="B102" s="4" t="s">
        <v>26</v>
      </c>
      <c r="C102" s="4" t="s">
        <v>27</v>
      </c>
      <c r="D102" s="4" t="s">
        <v>512</v>
      </c>
      <c r="E102" s="4" t="s">
        <v>513</v>
      </c>
      <c r="F102" s="6">
        <v>45081</v>
      </c>
      <c r="G102" s="6">
        <v>45083</v>
      </c>
      <c r="H102" s="4">
        <v>1</v>
      </c>
      <c r="I102" s="4">
        <v>2</v>
      </c>
      <c r="J102" s="4">
        <v>2</v>
      </c>
      <c r="K102" s="4" t="s">
        <v>30</v>
      </c>
      <c r="L102" s="4">
        <v>5102</v>
      </c>
      <c r="M102" s="4">
        <v>5102</v>
      </c>
      <c r="N102" s="4" t="s">
        <v>514</v>
      </c>
      <c r="O102" s="4" t="s">
        <v>32</v>
      </c>
      <c r="P102" s="4" t="s">
        <v>33</v>
      </c>
      <c r="Q102" s="4">
        <v>0</v>
      </c>
      <c r="R102" s="7">
        <v>45079</v>
      </c>
      <c r="S102" s="6">
        <v>45086</v>
      </c>
      <c r="T102" s="4" t="s">
        <v>34</v>
      </c>
      <c r="U102" s="4">
        <v>5102</v>
      </c>
      <c r="V102" s="4">
        <v>0</v>
      </c>
      <c r="W102" s="4">
        <v>0</v>
      </c>
      <c r="X102" s="4" t="s">
        <v>515</v>
      </c>
      <c r="Y102" s="4" t="s">
        <v>36</v>
      </c>
    </row>
    <row r="103" s="4" customFormat="1" spans="1:25">
      <c r="A103" s="4" t="s">
        <v>516</v>
      </c>
      <c r="B103" s="4" t="s">
        <v>26</v>
      </c>
      <c r="C103" s="4" t="s">
        <v>27</v>
      </c>
      <c r="D103" s="4" t="s">
        <v>71</v>
      </c>
      <c r="E103" s="4" t="s">
        <v>72</v>
      </c>
      <c r="F103" s="6">
        <v>45082</v>
      </c>
      <c r="G103" s="6">
        <v>45083</v>
      </c>
      <c r="H103" s="4">
        <v>1</v>
      </c>
      <c r="I103" s="4">
        <v>1</v>
      </c>
      <c r="J103" s="4">
        <v>1</v>
      </c>
      <c r="K103" s="4" t="s">
        <v>30</v>
      </c>
      <c r="L103" s="4">
        <v>362</v>
      </c>
      <c r="M103" s="4">
        <v>362</v>
      </c>
      <c r="N103" s="4" t="s">
        <v>517</v>
      </c>
      <c r="O103" s="4" t="s">
        <v>32</v>
      </c>
      <c r="P103" s="4" t="s">
        <v>33</v>
      </c>
      <c r="Q103" s="4">
        <v>0</v>
      </c>
      <c r="R103" s="7">
        <v>45079.0000115741</v>
      </c>
      <c r="S103" s="6">
        <v>45086</v>
      </c>
      <c r="T103" s="4" t="s">
        <v>34</v>
      </c>
      <c r="U103" s="4">
        <v>362</v>
      </c>
      <c r="V103" s="4">
        <v>0</v>
      </c>
      <c r="W103" s="4">
        <v>0</v>
      </c>
      <c r="X103" s="4" t="s">
        <v>518</v>
      </c>
      <c r="Y103" s="4" t="s">
        <v>519</v>
      </c>
    </row>
    <row r="104" s="4" customFormat="1" spans="1:25">
      <c r="A104" s="4" t="s">
        <v>520</v>
      </c>
      <c r="B104" s="4" t="s">
        <v>26</v>
      </c>
      <c r="C104" s="4" t="s">
        <v>27</v>
      </c>
      <c r="D104" s="4" t="s">
        <v>521</v>
      </c>
      <c r="E104" s="4" t="s">
        <v>522</v>
      </c>
      <c r="F104" s="6">
        <v>45082</v>
      </c>
      <c r="G104" s="6">
        <v>45083</v>
      </c>
      <c r="H104" s="4">
        <v>1</v>
      </c>
      <c r="I104" s="4">
        <v>1</v>
      </c>
      <c r="J104" s="4">
        <v>1</v>
      </c>
      <c r="K104" s="4" t="s">
        <v>30</v>
      </c>
      <c r="L104" s="4">
        <v>1107</v>
      </c>
      <c r="M104" s="4">
        <v>1107</v>
      </c>
      <c r="N104" s="4" t="s">
        <v>523</v>
      </c>
      <c r="O104" s="4" t="s">
        <v>32</v>
      </c>
      <c r="P104" s="4" t="s">
        <v>33</v>
      </c>
      <c r="Q104" s="4">
        <v>0</v>
      </c>
      <c r="R104" s="7">
        <v>45079</v>
      </c>
      <c r="S104" s="6">
        <v>45086</v>
      </c>
      <c r="T104" s="4" t="s">
        <v>34</v>
      </c>
      <c r="U104" s="4">
        <v>1107</v>
      </c>
      <c r="V104" s="4">
        <v>0</v>
      </c>
      <c r="W104" s="4">
        <v>0</v>
      </c>
      <c r="X104" s="4" t="s">
        <v>524</v>
      </c>
      <c r="Y104" s="4" t="s">
        <v>36</v>
      </c>
    </row>
    <row r="105" s="4" customFormat="1" spans="1:25">
      <c r="A105" s="4" t="s">
        <v>525</v>
      </c>
      <c r="B105" s="4" t="s">
        <v>26</v>
      </c>
      <c r="C105" s="4" t="s">
        <v>27</v>
      </c>
      <c r="D105" s="4" t="s">
        <v>526</v>
      </c>
      <c r="E105" s="4" t="s">
        <v>72</v>
      </c>
      <c r="F105" s="6">
        <v>45080</v>
      </c>
      <c r="G105" s="6">
        <v>45083</v>
      </c>
      <c r="H105" s="4">
        <v>1</v>
      </c>
      <c r="I105" s="4">
        <v>3</v>
      </c>
      <c r="J105" s="4">
        <v>3</v>
      </c>
      <c r="K105" s="4" t="s">
        <v>30</v>
      </c>
      <c r="L105" s="4">
        <v>672</v>
      </c>
      <c r="M105" s="4">
        <v>672</v>
      </c>
      <c r="N105" s="4" t="s">
        <v>527</v>
      </c>
      <c r="O105" s="4" t="s">
        <v>32</v>
      </c>
      <c r="P105" s="4" t="s">
        <v>33</v>
      </c>
      <c r="Q105" s="4">
        <v>0</v>
      </c>
      <c r="R105" s="7">
        <v>45079</v>
      </c>
      <c r="S105" s="6">
        <v>45086</v>
      </c>
      <c r="T105" s="4" t="s">
        <v>34</v>
      </c>
      <c r="U105" s="4">
        <v>672</v>
      </c>
      <c r="V105" s="4">
        <v>0</v>
      </c>
      <c r="W105" s="4">
        <v>0</v>
      </c>
      <c r="X105" s="4" t="s">
        <v>528</v>
      </c>
      <c r="Y105" s="4" t="s">
        <v>529</v>
      </c>
    </row>
    <row r="106" s="4" customFormat="1" spans="1:25">
      <c r="A106" s="4" t="s">
        <v>530</v>
      </c>
      <c r="B106" s="4" t="s">
        <v>26</v>
      </c>
      <c r="C106" s="4" t="s">
        <v>27</v>
      </c>
      <c r="D106" s="4" t="s">
        <v>531</v>
      </c>
      <c r="E106" s="4" t="s">
        <v>203</v>
      </c>
      <c r="F106" s="6">
        <v>45080</v>
      </c>
      <c r="G106" s="6">
        <v>45083</v>
      </c>
      <c r="H106" s="4">
        <v>1</v>
      </c>
      <c r="I106" s="4">
        <v>3</v>
      </c>
      <c r="J106" s="4">
        <v>3</v>
      </c>
      <c r="K106" s="4" t="s">
        <v>30</v>
      </c>
      <c r="L106" s="4">
        <v>367</v>
      </c>
      <c r="M106" s="4">
        <v>367</v>
      </c>
      <c r="N106" s="4" t="s">
        <v>532</v>
      </c>
      <c r="O106" s="4" t="s">
        <v>32</v>
      </c>
      <c r="P106" s="4" t="s">
        <v>33</v>
      </c>
      <c r="Q106" s="4">
        <v>0</v>
      </c>
      <c r="R106" s="7">
        <v>45080</v>
      </c>
      <c r="S106" s="6">
        <v>45086</v>
      </c>
      <c r="T106" s="4" t="s">
        <v>34</v>
      </c>
      <c r="U106" s="4">
        <v>367</v>
      </c>
      <c r="V106" s="4">
        <v>0</v>
      </c>
      <c r="W106" s="4">
        <v>0</v>
      </c>
      <c r="X106" s="4" t="s">
        <v>533</v>
      </c>
      <c r="Y106" s="4" t="s">
        <v>534</v>
      </c>
    </row>
    <row r="107" s="4" customFormat="1" spans="1:25">
      <c r="A107" s="4" t="s">
        <v>535</v>
      </c>
      <c r="B107" s="4" t="s">
        <v>26</v>
      </c>
      <c r="C107" s="4" t="s">
        <v>27</v>
      </c>
      <c r="D107" s="4" t="s">
        <v>536</v>
      </c>
      <c r="E107" s="4" t="s">
        <v>72</v>
      </c>
      <c r="F107" s="6">
        <v>45082</v>
      </c>
      <c r="G107" s="6">
        <v>45083</v>
      </c>
      <c r="H107" s="4">
        <v>1</v>
      </c>
      <c r="I107" s="4">
        <v>1</v>
      </c>
      <c r="J107" s="4">
        <v>1</v>
      </c>
      <c r="K107" s="4" t="s">
        <v>30</v>
      </c>
      <c r="L107" s="4">
        <v>607</v>
      </c>
      <c r="M107" s="4">
        <v>607</v>
      </c>
      <c r="N107" s="4" t="s">
        <v>537</v>
      </c>
      <c r="O107" s="4" t="s">
        <v>32</v>
      </c>
      <c r="P107" s="4" t="s">
        <v>33</v>
      </c>
      <c r="Q107" s="4">
        <v>0</v>
      </c>
      <c r="R107" s="7">
        <v>45080</v>
      </c>
      <c r="S107" s="6">
        <v>45086</v>
      </c>
      <c r="T107" s="4" t="s">
        <v>34</v>
      </c>
      <c r="U107" s="4">
        <v>607</v>
      </c>
      <c r="V107" s="4">
        <v>0</v>
      </c>
      <c r="W107" s="4">
        <v>0</v>
      </c>
      <c r="X107" s="4" t="s">
        <v>538</v>
      </c>
      <c r="Y107" s="4" t="s">
        <v>36</v>
      </c>
    </row>
    <row r="108" s="4" customFormat="1" spans="1:25">
      <c r="A108" s="4" t="s">
        <v>539</v>
      </c>
      <c r="B108" s="4" t="s">
        <v>26</v>
      </c>
      <c r="C108" s="4" t="s">
        <v>27</v>
      </c>
      <c r="D108" s="4" t="s">
        <v>275</v>
      </c>
      <c r="E108" s="4" t="s">
        <v>276</v>
      </c>
      <c r="F108" s="6">
        <v>45081</v>
      </c>
      <c r="G108" s="6">
        <v>45083</v>
      </c>
      <c r="H108" s="4">
        <v>1</v>
      </c>
      <c r="I108" s="4">
        <v>2</v>
      </c>
      <c r="J108" s="4">
        <v>2</v>
      </c>
      <c r="K108" s="4" t="s">
        <v>30</v>
      </c>
      <c r="L108" s="4">
        <v>546</v>
      </c>
      <c r="M108" s="4">
        <v>546</v>
      </c>
      <c r="N108" s="4" t="s">
        <v>540</v>
      </c>
      <c r="O108" s="4" t="s">
        <v>32</v>
      </c>
      <c r="P108" s="4" t="s">
        <v>33</v>
      </c>
      <c r="Q108" s="4">
        <v>0</v>
      </c>
      <c r="R108" s="7">
        <v>45080</v>
      </c>
      <c r="S108" s="6">
        <v>45086</v>
      </c>
      <c r="T108" s="4" t="s">
        <v>34</v>
      </c>
      <c r="U108" s="4">
        <v>546</v>
      </c>
      <c r="V108" s="4">
        <v>0</v>
      </c>
      <c r="W108" s="4">
        <v>0</v>
      </c>
      <c r="X108" s="4" t="s">
        <v>541</v>
      </c>
      <c r="Y108" s="4" t="s">
        <v>542</v>
      </c>
    </row>
    <row r="109" s="4" customFormat="1" spans="1:25">
      <c r="A109" s="4" t="s">
        <v>543</v>
      </c>
      <c r="B109" s="4" t="s">
        <v>26</v>
      </c>
      <c r="C109" s="4" t="s">
        <v>27</v>
      </c>
      <c r="D109" s="4" t="s">
        <v>544</v>
      </c>
      <c r="E109" s="4" t="s">
        <v>100</v>
      </c>
      <c r="F109" s="6">
        <v>45082</v>
      </c>
      <c r="G109" s="6">
        <v>45083</v>
      </c>
      <c r="H109" s="4">
        <v>1</v>
      </c>
      <c r="I109" s="4">
        <v>1</v>
      </c>
      <c r="J109" s="4">
        <v>1</v>
      </c>
      <c r="K109" s="4" t="s">
        <v>30</v>
      </c>
      <c r="L109" s="4">
        <v>1444</v>
      </c>
      <c r="M109" s="4">
        <v>1444</v>
      </c>
      <c r="N109" s="4" t="s">
        <v>545</v>
      </c>
      <c r="O109" s="4" t="s">
        <v>32</v>
      </c>
      <c r="P109" s="4" t="s">
        <v>33</v>
      </c>
      <c r="Q109" s="4">
        <v>0</v>
      </c>
      <c r="R109" s="7">
        <v>45080</v>
      </c>
      <c r="S109" s="6">
        <v>45086</v>
      </c>
      <c r="T109" s="4" t="s">
        <v>34</v>
      </c>
      <c r="U109" s="4">
        <v>1444</v>
      </c>
      <c r="V109" s="4">
        <v>0</v>
      </c>
      <c r="W109" s="4">
        <v>0</v>
      </c>
      <c r="X109" s="4" t="s">
        <v>546</v>
      </c>
      <c r="Y109" s="4" t="s">
        <v>36</v>
      </c>
    </row>
    <row r="110" s="4" customFormat="1" spans="1:25">
      <c r="A110" s="4" t="s">
        <v>547</v>
      </c>
      <c r="B110" s="4" t="s">
        <v>26</v>
      </c>
      <c r="C110" s="4" t="s">
        <v>27</v>
      </c>
      <c r="D110" s="4" t="s">
        <v>548</v>
      </c>
      <c r="E110" s="4" t="s">
        <v>549</v>
      </c>
      <c r="F110" s="6">
        <v>45082</v>
      </c>
      <c r="G110" s="6">
        <v>45083</v>
      </c>
      <c r="H110" s="4">
        <v>1</v>
      </c>
      <c r="I110" s="4">
        <v>1</v>
      </c>
      <c r="J110" s="4">
        <v>1</v>
      </c>
      <c r="K110" s="4" t="s">
        <v>30</v>
      </c>
      <c r="L110" s="4">
        <v>1557</v>
      </c>
      <c r="M110" s="4">
        <v>1557</v>
      </c>
      <c r="N110" s="4" t="s">
        <v>550</v>
      </c>
      <c r="O110" s="4" t="s">
        <v>32</v>
      </c>
      <c r="P110" s="4" t="s">
        <v>33</v>
      </c>
      <c r="Q110" s="4">
        <v>0</v>
      </c>
      <c r="R110" s="7">
        <v>45081</v>
      </c>
      <c r="S110" s="6">
        <v>45086</v>
      </c>
      <c r="T110" s="4" t="s">
        <v>34</v>
      </c>
      <c r="U110" s="4">
        <v>1557</v>
      </c>
      <c r="V110" s="4">
        <v>0</v>
      </c>
      <c r="W110" s="4">
        <v>0</v>
      </c>
      <c r="X110" s="4" t="s">
        <v>551</v>
      </c>
      <c r="Y110" s="4" t="s">
        <v>552</v>
      </c>
    </row>
    <row r="111" s="4" customFormat="1" spans="1:25">
      <c r="A111" s="4" t="s">
        <v>553</v>
      </c>
      <c r="B111" s="4" t="s">
        <v>26</v>
      </c>
      <c r="C111" s="4" t="s">
        <v>27</v>
      </c>
      <c r="D111" s="4" t="s">
        <v>554</v>
      </c>
      <c r="E111" s="4" t="s">
        <v>133</v>
      </c>
      <c r="F111" s="6">
        <v>45081</v>
      </c>
      <c r="G111" s="6">
        <v>45083</v>
      </c>
      <c r="H111" s="4">
        <v>1</v>
      </c>
      <c r="I111" s="4">
        <v>2</v>
      </c>
      <c r="J111" s="4">
        <v>2</v>
      </c>
      <c r="K111" s="4" t="s">
        <v>30</v>
      </c>
      <c r="L111" s="4">
        <v>594</v>
      </c>
      <c r="M111" s="4">
        <v>594</v>
      </c>
      <c r="N111" s="4" t="s">
        <v>555</v>
      </c>
      <c r="O111" s="4" t="s">
        <v>32</v>
      </c>
      <c r="P111" s="4" t="s">
        <v>33</v>
      </c>
      <c r="Q111" s="4">
        <v>0</v>
      </c>
      <c r="R111" s="7">
        <v>45081</v>
      </c>
      <c r="S111" s="6">
        <v>45086</v>
      </c>
      <c r="T111" s="4" t="s">
        <v>34</v>
      </c>
      <c r="U111" s="4">
        <v>594</v>
      </c>
      <c r="V111" s="4">
        <v>0</v>
      </c>
      <c r="W111" s="4">
        <v>0</v>
      </c>
      <c r="X111" s="4" t="s">
        <v>556</v>
      </c>
      <c r="Y111" s="4" t="s">
        <v>557</v>
      </c>
    </row>
    <row r="112" s="4" customFormat="1" spans="1:25">
      <c r="A112" s="4" t="s">
        <v>558</v>
      </c>
      <c r="B112" s="4" t="s">
        <v>26</v>
      </c>
      <c r="C112" s="4" t="s">
        <v>27</v>
      </c>
      <c r="D112" s="4" t="s">
        <v>559</v>
      </c>
      <c r="E112" s="4" t="s">
        <v>560</v>
      </c>
      <c r="F112" s="6">
        <v>45081</v>
      </c>
      <c r="G112" s="6">
        <v>45083</v>
      </c>
      <c r="H112" s="4">
        <v>1</v>
      </c>
      <c r="I112" s="4">
        <v>2</v>
      </c>
      <c r="J112" s="4">
        <v>2</v>
      </c>
      <c r="K112" s="4" t="s">
        <v>30</v>
      </c>
      <c r="L112" s="4">
        <v>490</v>
      </c>
      <c r="M112" s="4">
        <v>490</v>
      </c>
      <c r="N112" s="4" t="s">
        <v>561</v>
      </c>
      <c r="O112" s="4" t="s">
        <v>32</v>
      </c>
      <c r="P112" s="4" t="s">
        <v>33</v>
      </c>
      <c r="Q112" s="4">
        <v>0</v>
      </c>
      <c r="R112" s="7">
        <v>45081</v>
      </c>
      <c r="S112" s="6">
        <v>45086</v>
      </c>
      <c r="T112" s="4" t="s">
        <v>34</v>
      </c>
      <c r="U112" s="4">
        <v>490</v>
      </c>
      <c r="V112" s="4">
        <v>0</v>
      </c>
      <c r="W112" s="4">
        <v>0</v>
      </c>
      <c r="X112" s="4" t="s">
        <v>562</v>
      </c>
      <c r="Y112" s="4" t="s">
        <v>563</v>
      </c>
    </row>
    <row r="113" s="4" customFormat="1" spans="1:25">
      <c r="A113" s="4" t="s">
        <v>564</v>
      </c>
      <c r="B113" s="4" t="s">
        <v>26</v>
      </c>
      <c r="C113" s="4" t="s">
        <v>27</v>
      </c>
      <c r="D113" s="4" t="s">
        <v>565</v>
      </c>
      <c r="E113" s="4" t="s">
        <v>566</v>
      </c>
      <c r="F113" s="6">
        <v>45082</v>
      </c>
      <c r="G113" s="6">
        <v>45083</v>
      </c>
      <c r="H113" s="4">
        <v>1</v>
      </c>
      <c r="I113" s="4">
        <v>1</v>
      </c>
      <c r="J113" s="4">
        <v>1</v>
      </c>
      <c r="K113" s="4" t="s">
        <v>30</v>
      </c>
      <c r="L113" s="4">
        <v>2370</v>
      </c>
      <c r="M113" s="4">
        <v>2370</v>
      </c>
      <c r="N113" s="4" t="s">
        <v>567</v>
      </c>
      <c r="O113" s="4" t="s">
        <v>32</v>
      </c>
      <c r="P113" s="4" t="s">
        <v>33</v>
      </c>
      <c r="Q113" s="4">
        <v>0</v>
      </c>
      <c r="R113" s="7">
        <v>45081</v>
      </c>
      <c r="S113" s="6">
        <v>45086</v>
      </c>
      <c r="T113" s="4" t="s">
        <v>34</v>
      </c>
      <c r="U113" s="4">
        <v>2370</v>
      </c>
      <c r="V113" s="4">
        <v>0</v>
      </c>
      <c r="W113" s="4">
        <v>0</v>
      </c>
      <c r="X113" s="4" t="s">
        <v>568</v>
      </c>
      <c r="Y113" s="4" t="s">
        <v>569</v>
      </c>
    </row>
    <row r="114" s="4" customFormat="1" spans="1:25">
      <c r="A114" s="4" t="s">
        <v>570</v>
      </c>
      <c r="B114" s="4" t="s">
        <v>26</v>
      </c>
      <c r="C114" s="4" t="s">
        <v>27</v>
      </c>
      <c r="D114" s="4" t="s">
        <v>571</v>
      </c>
      <c r="E114" s="4" t="s">
        <v>572</v>
      </c>
      <c r="F114" s="6">
        <v>45082</v>
      </c>
      <c r="G114" s="6">
        <v>45083</v>
      </c>
      <c r="H114" s="4">
        <v>1</v>
      </c>
      <c r="I114" s="4">
        <v>1</v>
      </c>
      <c r="J114" s="4">
        <v>1</v>
      </c>
      <c r="K114" s="4" t="s">
        <v>30</v>
      </c>
      <c r="L114" s="4">
        <v>93</v>
      </c>
      <c r="M114" s="4">
        <v>93</v>
      </c>
      <c r="N114" s="4" t="s">
        <v>573</v>
      </c>
      <c r="O114" s="4" t="s">
        <v>32</v>
      </c>
      <c r="P114" s="4" t="s">
        <v>33</v>
      </c>
      <c r="Q114" s="4">
        <v>0</v>
      </c>
      <c r="R114" s="7">
        <v>45081</v>
      </c>
      <c r="S114" s="6">
        <v>45086</v>
      </c>
      <c r="T114" s="4" t="s">
        <v>34</v>
      </c>
      <c r="U114" s="4">
        <v>93</v>
      </c>
      <c r="V114" s="4">
        <v>0</v>
      </c>
      <c r="W114" s="4">
        <v>0</v>
      </c>
      <c r="X114" s="4" t="s">
        <v>574</v>
      </c>
      <c r="Y114" s="4" t="s">
        <v>575</v>
      </c>
    </row>
    <row r="115" s="4" customFormat="1" spans="1:25">
      <c r="A115" s="4" t="s">
        <v>576</v>
      </c>
      <c r="B115" s="4" t="s">
        <v>26</v>
      </c>
      <c r="C115" s="4" t="s">
        <v>27</v>
      </c>
      <c r="D115" s="4" t="s">
        <v>577</v>
      </c>
      <c r="E115" s="4" t="s">
        <v>578</v>
      </c>
      <c r="F115" s="6">
        <v>45082</v>
      </c>
      <c r="G115" s="6">
        <v>45083</v>
      </c>
      <c r="H115" s="4">
        <v>1</v>
      </c>
      <c r="I115" s="4">
        <v>1</v>
      </c>
      <c r="J115" s="4">
        <v>1</v>
      </c>
      <c r="K115" s="4" t="s">
        <v>30</v>
      </c>
      <c r="L115" s="4">
        <v>1047</v>
      </c>
      <c r="M115" s="4">
        <v>1047</v>
      </c>
      <c r="N115" s="4" t="s">
        <v>579</v>
      </c>
      <c r="O115" s="4" t="s">
        <v>32</v>
      </c>
      <c r="P115" s="4" t="s">
        <v>33</v>
      </c>
      <c r="Q115" s="4">
        <v>0</v>
      </c>
      <c r="R115" s="7">
        <v>45081</v>
      </c>
      <c r="S115" s="6">
        <v>45086</v>
      </c>
      <c r="T115" s="4" t="s">
        <v>34</v>
      </c>
      <c r="U115" s="4">
        <v>1047</v>
      </c>
      <c r="V115" s="4">
        <v>0</v>
      </c>
      <c r="W115" s="4">
        <v>0</v>
      </c>
      <c r="X115" s="4" t="s">
        <v>580</v>
      </c>
      <c r="Y115" s="4" t="s">
        <v>581</v>
      </c>
    </row>
    <row r="116" s="4" customFormat="1" spans="1:25">
      <c r="A116" s="4" t="s">
        <v>582</v>
      </c>
      <c r="B116" s="4" t="s">
        <v>26</v>
      </c>
      <c r="C116" s="4" t="s">
        <v>27</v>
      </c>
      <c r="D116" s="4" t="s">
        <v>583</v>
      </c>
      <c r="E116" s="4" t="s">
        <v>584</v>
      </c>
      <c r="F116" s="6">
        <v>45082</v>
      </c>
      <c r="G116" s="6">
        <v>45083</v>
      </c>
      <c r="H116" s="4">
        <v>1</v>
      </c>
      <c r="I116" s="4">
        <v>1</v>
      </c>
      <c r="J116" s="4">
        <v>1</v>
      </c>
      <c r="K116" s="4" t="s">
        <v>30</v>
      </c>
      <c r="L116" s="4">
        <v>303</v>
      </c>
      <c r="M116" s="4">
        <v>303</v>
      </c>
      <c r="N116" s="4" t="s">
        <v>585</v>
      </c>
      <c r="O116" s="4" t="s">
        <v>32</v>
      </c>
      <c r="P116" s="4" t="s">
        <v>33</v>
      </c>
      <c r="Q116" s="4">
        <v>0</v>
      </c>
      <c r="R116" s="7">
        <v>45081</v>
      </c>
      <c r="S116" s="6">
        <v>45086</v>
      </c>
      <c r="T116" s="4" t="s">
        <v>34</v>
      </c>
      <c r="U116" s="4">
        <v>303</v>
      </c>
      <c r="V116" s="4">
        <v>0</v>
      </c>
      <c r="W116" s="4">
        <v>0</v>
      </c>
      <c r="X116" s="4" t="s">
        <v>586</v>
      </c>
      <c r="Y116" s="4" t="s">
        <v>587</v>
      </c>
    </row>
    <row r="117" s="4" customFormat="1" spans="1:25">
      <c r="A117" s="4" t="s">
        <v>588</v>
      </c>
      <c r="B117" s="4" t="s">
        <v>26</v>
      </c>
      <c r="C117" s="4" t="s">
        <v>27</v>
      </c>
      <c r="D117" s="4" t="s">
        <v>589</v>
      </c>
      <c r="E117" s="4" t="s">
        <v>590</v>
      </c>
      <c r="F117" s="6">
        <v>45082</v>
      </c>
      <c r="G117" s="6">
        <v>45083</v>
      </c>
      <c r="H117" s="4">
        <v>1</v>
      </c>
      <c r="I117" s="4">
        <v>1</v>
      </c>
      <c r="J117" s="4">
        <v>1</v>
      </c>
      <c r="K117" s="4" t="s">
        <v>30</v>
      </c>
      <c r="L117" s="4">
        <v>112</v>
      </c>
      <c r="M117" s="4">
        <v>112</v>
      </c>
      <c r="N117" s="4" t="s">
        <v>591</v>
      </c>
      <c r="O117" s="4" t="s">
        <v>32</v>
      </c>
      <c r="P117" s="4" t="s">
        <v>33</v>
      </c>
      <c r="Q117" s="4">
        <v>0</v>
      </c>
      <c r="R117" s="7">
        <v>45081</v>
      </c>
      <c r="S117" s="6">
        <v>45086</v>
      </c>
      <c r="T117" s="4" t="s">
        <v>34</v>
      </c>
      <c r="U117" s="4">
        <v>112</v>
      </c>
      <c r="V117" s="4">
        <v>0</v>
      </c>
      <c r="W117" s="4">
        <v>0</v>
      </c>
      <c r="X117" s="4" t="s">
        <v>592</v>
      </c>
      <c r="Y117" s="4" t="s">
        <v>36</v>
      </c>
    </row>
    <row r="118" s="4" customFormat="1" spans="1:25">
      <c r="A118" s="4" t="s">
        <v>593</v>
      </c>
      <c r="B118" s="4" t="s">
        <v>26</v>
      </c>
      <c r="C118" s="4" t="s">
        <v>27</v>
      </c>
      <c r="D118" s="4" t="s">
        <v>594</v>
      </c>
      <c r="E118" s="4" t="s">
        <v>595</v>
      </c>
      <c r="F118" s="6">
        <v>45082</v>
      </c>
      <c r="G118" s="6">
        <v>45083</v>
      </c>
      <c r="H118" s="4">
        <v>1</v>
      </c>
      <c r="I118" s="4">
        <v>1</v>
      </c>
      <c r="J118" s="4">
        <v>1</v>
      </c>
      <c r="K118" s="4" t="s">
        <v>30</v>
      </c>
      <c r="L118" s="4">
        <v>358</v>
      </c>
      <c r="M118" s="4">
        <v>358</v>
      </c>
      <c r="N118" s="4" t="s">
        <v>596</v>
      </c>
      <c r="O118" s="4" t="s">
        <v>32</v>
      </c>
      <c r="P118" s="4" t="s">
        <v>33</v>
      </c>
      <c r="Q118" s="4">
        <v>0</v>
      </c>
      <c r="R118" s="7">
        <v>45081</v>
      </c>
      <c r="S118" s="6">
        <v>45086</v>
      </c>
      <c r="T118" s="4" t="s">
        <v>34</v>
      </c>
      <c r="U118" s="4">
        <v>358</v>
      </c>
      <c r="V118" s="4">
        <v>0</v>
      </c>
      <c r="W118" s="4">
        <v>0</v>
      </c>
      <c r="X118" s="4" t="s">
        <v>597</v>
      </c>
      <c r="Y118" s="4" t="s">
        <v>36</v>
      </c>
    </row>
    <row r="119" s="4" customFormat="1" spans="1:25">
      <c r="A119" s="4" t="s">
        <v>598</v>
      </c>
      <c r="B119" s="4" t="s">
        <v>26</v>
      </c>
      <c r="C119" s="4" t="s">
        <v>27</v>
      </c>
      <c r="D119" s="4" t="s">
        <v>599</v>
      </c>
      <c r="E119" s="4" t="s">
        <v>600</v>
      </c>
      <c r="F119" s="6">
        <v>45082</v>
      </c>
      <c r="G119" s="6">
        <v>45083</v>
      </c>
      <c r="H119" s="4">
        <v>1</v>
      </c>
      <c r="I119" s="4">
        <v>1</v>
      </c>
      <c r="J119" s="4">
        <v>1</v>
      </c>
      <c r="K119" s="4" t="s">
        <v>30</v>
      </c>
      <c r="L119" s="4">
        <v>643</v>
      </c>
      <c r="M119" s="4">
        <v>643</v>
      </c>
      <c r="N119" s="4" t="s">
        <v>601</v>
      </c>
      <c r="O119" s="4" t="s">
        <v>32</v>
      </c>
      <c r="P119" s="4" t="s">
        <v>33</v>
      </c>
      <c r="Q119" s="4">
        <v>0</v>
      </c>
      <c r="R119" s="7">
        <v>45081</v>
      </c>
      <c r="S119" s="6">
        <v>45086</v>
      </c>
      <c r="T119" s="4" t="s">
        <v>34</v>
      </c>
      <c r="U119" s="4">
        <v>643</v>
      </c>
      <c r="V119" s="4">
        <v>0</v>
      </c>
      <c r="W119" s="4">
        <v>0</v>
      </c>
      <c r="X119" s="4" t="s">
        <v>602</v>
      </c>
      <c r="Y119" s="4" t="s">
        <v>36</v>
      </c>
    </row>
    <row r="120" s="4" customFormat="1" spans="1:25">
      <c r="A120" s="4" t="s">
        <v>603</v>
      </c>
      <c r="B120" s="4" t="s">
        <v>26</v>
      </c>
      <c r="C120" s="4" t="s">
        <v>27</v>
      </c>
      <c r="D120" s="4" t="s">
        <v>604</v>
      </c>
      <c r="E120" s="4" t="s">
        <v>605</v>
      </c>
      <c r="F120" s="6">
        <v>45081</v>
      </c>
      <c r="G120" s="6">
        <v>45083</v>
      </c>
      <c r="H120" s="4">
        <v>1</v>
      </c>
      <c r="I120" s="4">
        <v>2</v>
      </c>
      <c r="J120" s="4">
        <v>2</v>
      </c>
      <c r="K120" s="4" t="s">
        <v>30</v>
      </c>
      <c r="L120" s="4">
        <v>5158</v>
      </c>
      <c r="M120" s="4">
        <v>5158</v>
      </c>
      <c r="N120" s="4" t="s">
        <v>606</v>
      </c>
      <c r="O120" s="4" t="s">
        <v>32</v>
      </c>
      <c r="P120" s="4" t="s">
        <v>33</v>
      </c>
      <c r="Q120" s="4">
        <v>0</v>
      </c>
      <c r="R120" s="7">
        <v>45081</v>
      </c>
      <c r="S120" s="6">
        <v>45086</v>
      </c>
      <c r="T120" s="4" t="s">
        <v>34</v>
      </c>
      <c r="U120" s="4">
        <v>5158</v>
      </c>
      <c r="V120" s="4">
        <v>0</v>
      </c>
      <c r="W120" s="4">
        <v>0</v>
      </c>
      <c r="X120" s="4" t="s">
        <v>607</v>
      </c>
      <c r="Y120" s="4" t="s">
        <v>608</v>
      </c>
    </row>
    <row r="121" s="4" customFormat="1" spans="1:25">
      <c r="A121" s="4" t="s">
        <v>609</v>
      </c>
      <c r="B121" s="4" t="s">
        <v>26</v>
      </c>
      <c r="C121" s="4" t="s">
        <v>27</v>
      </c>
      <c r="D121" s="4" t="s">
        <v>610</v>
      </c>
      <c r="E121" s="4" t="s">
        <v>611</v>
      </c>
      <c r="F121" s="6">
        <v>45081</v>
      </c>
      <c r="G121" s="6">
        <v>45083</v>
      </c>
      <c r="H121" s="4">
        <v>1</v>
      </c>
      <c r="I121" s="4">
        <v>2</v>
      </c>
      <c r="J121" s="4">
        <v>2</v>
      </c>
      <c r="K121" s="4" t="s">
        <v>30</v>
      </c>
      <c r="L121" s="4">
        <v>1413</v>
      </c>
      <c r="M121" s="4">
        <v>1413</v>
      </c>
      <c r="N121" s="4" t="s">
        <v>612</v>
      </c>
      <c r="O121" s="4" t="s">
        <v>32</v>
      </c>
      <c r="P121" s="4" t="s">
        <v>33</v>
      </c>
      <c r="Q121" s="4">
        <v>0</v>
      </c>
      <c r="R121" s="7">
        <v>45081</v>
      </c>
      <c r="S121" s="6">
        <v>45086</v>
      </c>
      <c r="T121" s="4" t="s">
        <v>34</v>
      </c>
      <c r="U121" s="4">
        <v>1413</v>
      </c>
      <c r="V121" s="4">
        <v>0</v>
      </c>
      <c r="W121" s="4">
        <v>0</v>
      </c>
      <c r="X121" s="4" t="s">
        <v>613</v>
      </c>
      <c r="Y121" s="4" t="s">
        <v>614</v>
      </c>
    </row>
    <row r="122" s="4" customFormat="1" spans="1:25">
      <c r="A122" s="4" t="s">
        <v>615</v>
      </c>
      <c r="B122" s="4" t="s">
        <v>26</v>
      </c>
      <c r="C122" s="4" t="s">
        <v>27</v>
      </c>
      <c r="D122" s="4" t="s">
        <v>616</v>
      </c>
      <c r="E122" s="4" t="s">
        <v>617</v>
      </c>
      <c r="F122" s="6">
        <v>45082</v>
      </c>
      <c r="G122" s="6">
        <v>45083</v>
      </c>
      <c r="H122" s="4">
        <v>2</v>
      </c>
      <c r="I122" s="4">
        <v>1</v>
      </c>
      <c r="J122" s="4">
        <v>2</v>
      </c>
      <c r="K122" s="4" t="s">
        <v>30</v>
      </c>
      <c r="L122" s="4">
        <v>768</v>
      </c>
      <c r="M122" s="4">
        <v>768</v>
      </c>
      <c r="N122" s="4" t="s">
        <v>618</v>
      </c>
      <c r="O122" s="4" t="s">
        <v>32</v>
      </c>
      <c r="P122" s="4" t="s">
        <v>33</v>
      </c>
      <c r="Q122" s="4">
        <v>0</v>
      </c>
      <c r="R122" s="7">
        <v>45082</v>
      </c>
      <c r="S122" s="6">
        <v>45086</v>
      </c>
      <c r="T122" s="4" t="s">
        <v>34</v>
      </c>
      <c r="U122" s="4">
        <v>768</v>
      </c>
      <c r="V122" s="4">
        <v>0</v>
      </c>
      <c r="W122" s="4">
        <v>0</v>
      </c>
      <c r="X122" s="4" t="s">
        <v>619</v>
      </c>
      <c r="Y122" s="4" t="s">
        <v>620</v>
      </c>
    </row>
    <row r="123" s="4" customFormat="1" spans="1:25">
      <c r="A123" s="4" t="s">
        <v>621</v>
      </c>
      <c r="B123" s="4" t="s">
        <v>26</v>
      </c>
      <c r="C123" s="4" t="s">
        <v>27</v>
      </c>
      <c r="D123" s="4" t="s">
        <v>622</v>
      </c>
      <c r="E123" s="4" t="s">
        <v>623</v>
      </c>
      <c r="F123" s="6">
        <v>45082</v>
      </c>
      <c r="G123" s="6">
        <v>45083</v>
      </c>
      <c r="H123" s="4">
        <v>1</v>
      </c>
      <c r="I123" s="4">
        <v>1</v>
      </c>
      <c r="J123" s="4">
        <v>1</v>
      </c>
      <c r="K123" s="4" t="s">
        <v>30</v>
      </c>
      <c r="L123" s="4">
        <v>1417</v>
      </c>
      <c r="M123" s="4">
        <v>1417</v>
      </c>
      <c r="N123" s="4" t="s">
        <v>624</v>
      </c>
      <c r="O123" s="4" t="s">
        <v>32</v>
      </c>
      <c r="P123" s="4" t="s">
        <v>33</v>
      </c>
      <c r="Q123" s="4">
        <v>0</v>
      </c>
      <c r="R123" s="7">
        <v>45082</v>
      </c>
      <c r="S123" s="6">
        <v>45086</v>
      </c>
      <c r="T123" s="4" t="s">
        <v>34</v>
      </c>
      <c r="U123" s="4">
        <v>1417</v>
      </c>
      <c r="V123" s="4">
        <v>0</v>
      </c>
      <c r="W123" s="4">
        <v>0</v>
      </c>
      <c r="X123" s="4" t="s">
        <v>625</v>
      </c>
      <c r="Y123" s="4" t="s">
        <v>626</v>
      </c>
    </row>
    <row r="124" s="4" customFormat="1" spans="1:25">
      <c r="A124" s="4" t="s">
        <v>627</v>
      </c>
      <c r="B124" s="4" t="s">
        <v>26</v>
      </c>
      <c r="C124" s="4" t="s">
        <v>27</v>
      </c>
      <c r="D124" s="4" t="s">
        <v>628</v>
      </c>
      <c r="E124" s="4" t="s">
        <v>629</v>
      </c>
      <c r="F124" s="6">
        <v>45082</v>
      </c>
      <c r="G124" s="6">
        <v>45083</v>
      </c>
      <c r="H124" s="4">
        <v>1</v>
      </c>
      <c r="I124" s="4">
        <v>1</v>
      </c>
      <c r="J124" s="4">
        <v>1</v>
      </c>
      <c r="K124" s="4" t="s">
        <v>30</v>
      </c>
      <c r="L124" s="4">
        <v>439</v>
      </c>
      <c r="M124" s="4">
        <v>439</v>
      </c>
      <c r="N124" s="4" t="s">
        <v>630</v>
      </c>
      <c r="O124" s="4" t="s">
        <v>32</v>
      </c>
      <c r="P124" s="4" t="s">
        <v>33</v>
      </c>
      <c r="Q124" s="4">
        <v>0</v>
      </c>
      <c r="R124" s="7">
        <v>45082</v>
      </c>
      <c r="S124" s="6">
        <v>45086</v>
      </c>
      <c r="T124" s="4" t="s">
        <v>34</v>
      </c>
      <c r="U124" s="4">
        <v>439</v>
      </c>
      <c r="V124" s="4">
        <v>0</v>
      </c>
      <c r="W124" s="4">
        <v>0</v>
      </c>
      <c r="X124" s="4" t="s">
        <v>631</v>
      </c>
      <c r="Y124" s="4" t="s">
        <v>36</v>
      </c>
    </row>
    <row r="125" s="4" customFormat="1" spans="1:25">
      <c r="A125" s="4" t="s">
        <v>632</v>
      </c>
      <c r="B125" s="4" t="s">
        <v>26</v>
      </c>
      <c r="C125" s="4" t="s">
        <v>27</v>
      </c>
      <c r="D125" s="4" t="s">
        <v>633</v>
      </c>
      <c r="E125" s="4" t="s">
        <v>29</v>
      </c>
      <c r="F125" s="6">
        <v>45082</v>
      </c>
      <c r="G125" s="6">
        <v>45083</v>
      </c>
      <c r="H125" s="4">
        <v>1</v>
      </c>
      <c r="I125" s="4">
        <v>1</v>
      </c>
      <c r="J125" s="4">
        <v>1</v>
      </c>
      <c r="K125" s="4" t="s">
        <v>30</v>
      </c>
      <c r="L125" s="4">
        <v>285</v>
      </c>
      <c r="M125" s="4">
        <v>285</v>
      </c>
      <c r="N125" s="4" t="s">
        <v>634</v>
      </c>
      <c r="O125" s="4" t="s">
        <v>32</v>
      </c>
      <c r="P125" s="4" t="s">
        <v>33</v>
      </c>
      <c r="Q125" s="4">
        <v>0</v>
      </c>
      <c r="R125" s="7">
        <v>45082</v>
      </c>
      <c r="S125" s="6">
        <v>45086</v>
      </c>
      <c r="T125" s="4" t="s">
        <v>34</v>
      </c>
      <c r="U125" s="4">
        <v>285</v>
      </c>
      <c r="V125" s="4">
        <v>0</v>
      </c>
      <c r="W125" s="4">
        <v>0</v>
      </c>
      <c r="X125" s="4" t="s">
        <v>635</v>
      </c>
      <c r="Y125" s="4" t="s">
        <v>36</v>
      </c>
    </row>
    <row r="126" s="4" customFormat="1" spans="1:25">
      <c r="A126" s="4" t="s">
        <v>632</v>
      </c>
      <c r="B126" s="4" t="s">
        <v>26</v>
      </c>
      <c r="C126" s="4" t="s">
        <v>37</v>
      </c>
      <c r="D126" s="4" t="s">
        <v>633</v>
      </c>
      <c r="E126" s="4" t="s">
        <v>29</v>
      </c>
      <c r="F126" s="6">
        <v>45082</v>
      </c>
      <c r="G126" s="6">
        <v>45083</v>
      </c>
      <c r="H126" s="4">
        <v>1</v>
      </c>
      <c r="I126" s="4">
        <v>1</v>
      </c>
      <c r="J126" s="4">
        <v>1</v>
      </c>
      <c r="K126" s="4" t="s">
        <v>30</v>
      </c>
      <c r="L126" s="4">
        <v>-285</v>
      </c>
      <c r="M126" s="4">
        <v>-285</v>
      </c>
      <c r="N126" s="4" t="s">
        <v>634</v>
      </c>
      <c r="O126" s="4" t="s">
        <v>32</v>
      </c>
      <c r="P126" s="4" t="s">
        <v>33</v>
      </c>
      <c r="Q126" s="4">
        <v>0</v>
      </c>
      <c r="R126" s="7">
        <v>45082</v>
      </c>
      <c r="S126" s="6">
        <v>45086</v>
      </c>
      <c r="T126" s="4" t="s">
        <v>34</v>
      </c>
      <c r="U126" s="4">
        <v>-285</v>
      </c>
      <c r="V126" s="4">
        <v>0</v>
      </c>
      <c r="W126" s="4">
        <v>0</v>
      </c>
      <c r="X126" s="4" t="s">
        <v>635</v>
      </c>
      <c r="Y126" s="4" t="s">
        <v>36</v>
      </c>
    </row>
    <row r="127" s="4" customFormat="1" spans="1:25">
      <c r="A127" s="4" t="s">
        <v>636</v>
      </c>
      <c r="B127" s="4" t="s">
        <v>26</v>
      </c>
      <c r="C127" s="4" t="s">
        <v>27</v>
      </c>
      <c r="D127" s="4" t="s">
        <v>637</v>
      </c>
      <c r="E127" s="4" t="s">
        <v>192</v>
      </c>
      <c r="F127" s="6">
        <v>45082</v>
      </c>
      <c r="G127" s="6">
        <v>45083</v>
      </c>
      <c r="H127" s="4">
        <v>1</v>
      </c>
      <c r="I127" s="4">
        <v>1</v>
      </c>
      <c r="J127" s="4">
        <v>1</v>
      </c>
      <c r="K127" s="4" t="s">
        <v>30</v>
      </c>
      <c r="L127" s="4">
        <v>269</v>
      </c>
      <c r="M127" s="4">
        <v>269</v>
      </c>
      <c r="N127" s="4" t="s">
        <v>638</v>
      </c>
      <c r="O127" s="4" t="s">
        <v>32</v>
      </c>
      <c r="P127" s="4" t="s">
        <v>33</v>
      </c>
      <c r="Q127" s="4">
        <v>0</v>
      </c>
      <c r="R127" s="7">
        <v>45082</v>
      </c>
      <c r="S127" s="6">
        <v>45086</v>
      </c>
      <c r="T127" s="4" t="s">
        <v>34</v>
      </c>
      <c r="U127" s="4">
        <v>269</v>
      </c>
      <c r="V127" s="4">
        <v>0</v>
      </c>
      <c r="W127" s="4">
        <v>0</v>
      </c>
      <c r="X127" s="4" t="s">
        <v>639</v>
      </c>
      <c r="Y127" s="4" t="s">
        <v>640</v>
      </c>
    </row>
    <row r="128" s="4" customFormat="1" spans="1:25">
      <c r="A128" s="4" t="s">
        <v>641</v>
      </c>
      <c r="B128" s="4" t="s">
        <v>26</v>
      </c>
      <c r="C128" s="4" t="s">
        <v>27</v>
      </c>
      <c r="D128" s="4" t="s">
        <v>642</v>
      </c>
      <c r="E128" s="4" t="s">
        <v>643</v>
      </c>
      <c r="F128" s="6">
        <v>45082</v>
      </c>
      <c r="G128" s="6">
        <v>45083</v>
      </c>
      <c r="H128" s="4">
        <v>1</v>
      </c>
      <c r="I128" s="4">
        <v>1</v>
      </c>
      <c r="J128" s="4">
        <v>1</v>
      </c>
      <c r="K128" s="4" t="s">
        <v>30</v>
      </c>
      <c r="L128" s="4">
        <v>122</v>
      </c>
      <c r="M128" s="4">
        <v>122</v>
      </c>
      <c r="N128" s="4" t="s">
        <v>644</v>
      </c>
      <c r="O128" s="4" t="s">
        <v>32</v>
      </c>
      <c r="P128" s="4" t="s">
        <v>33</v>
      </c>
      <c r="Q128" s="4">
        <v>0</v>
      </c>
      <c r="R128" s="7">
        <v>45082</v>
      </c>
      <c r="S128" s="6">
        <v>45086</v>
      </c>
      <c r="T128" s="4" t="s">
        <v>34</v>
      </c>
      <c r="U128" s="4">
        <v>122</v>
      </c>
      <c r="V128" s="4">
        <v>0</v>
      </c>
      <c r="W128" s="4">
        <v>0</v>
      </c>
      <c r="X128" s="4" t="s">
        <v>645</v>
      </c>
      <c r="Y128" s="4" t="s">
        <v>36</v>
      </c>
    </row>
    <row r="129" s="4" customFormat="1" spans="1:25">
      <c r="A129" s="4" t="s">
        <v>646</v>
      </c>
      <c r="B129" s="4" t="s">
        <v>26</v>
      </c>
      <c r="C129" s="4" t="s">
        <v>27</v>
      </c>
      <c r="D129" s="4" t="s">
        <v>647</v>
      </c>
      <c r="E129" s="4" t="s">
        <v>578</v>
      </c>
      <c r="F129" s="6">
        <v>45082</v>
      </c>
      <c r="G129" s="6">
        <v>45083</v>
      </c>
      <c r="H129" s="4">
        <v>1</v>
      </c>
      <c r="I129" s="4">
        <v>1</v>
      </c>
      <c r="J129" s="4">
        <v>1</v>
      </c>
      <c r="K129" s="4" t="s">
        <v>30</v>
      </c>
      <c r="L129" s="4">
        <v>249</v>
      </c>
      <c r="M129" s="4">
        <v>249</v>
      </c>
      <c r="N129" s="4" t="s">
        <v>648</v>
      </c>
      <c r="O129" s="4" t="s">
        <v>32</v>
      </c>
      <c r="P129" s="4" t="s">
        <v>33</v>
      </c>
      <c r="Q129" s="4">
        <v>0</v>
      </c>
      <c r="R129" s="7">
        <v>45082.0000115741</v>
      </c>
      <c r="S129" s="6">
        <v>45086</v>
      </c>
      <c r="T129" s="4" t="s">
        <v>34</v>
      </c>
      <c r="U129" s="4">
        <v>249</v>
      </c>
      <c r="V129" s="4">
        <v>0</v>
      </c>
      <c r="W129" s="4">
        <v>0</v>
      </c>
      <c r="X129" s="4" t="s">
        <v>649</v>
      </c>
      <c r="Y129" s="4" t="s">
        <v>36</v>
      </c>
    </row>
    <row r="130" s="4" customFormat="1" spans="1:25">
      <c r="A130" s="4" t="s">
        <v>650</v>
      </c>
      <c r="B130" s="4" t="s">
        <v>26</v>
      </c>
      <c r="C130" s="4" t="s">
        <v>27</v>
      </c>
      <c r="D130" s="4" t="s">
        <v>651</v>
      </c>
      <c r="E130" s="4" t="s">
        <v>652</v>
      </c>
      <c r="F130" s="6">
        <v>45082</v>
      </c>
      <c r="G130" s="6">
        <v>45083</v>
      </c>
      <c r="H130" s="4">
        <v>1</v>
      </c>
      <c r="I130" s="4">
        <v>1</v>
      </c>
      <c r="J130" s="4">
        <v>1</v>
      </c>
      <c r="K130" s="4" t="s">
        <v>30</v>
      </c>
      <c r="L130" s="4">
        <v>510</v>
      </c>
      <c r="M130" s="4">
        <v>510</v>
      </c>
      <c r="N130" s="4" t="s">
        <v>653</v>
      </c>
      <c r="O130" s="4" t="s">
        <v>32</v>
      </c>
      <c r="P130" s="4" t="s">
        <v>33</v>
      </c>
      <c r="Q130" s="4">
        <v>0</v>
      </c>
      <c r="R130" s="7">
        <v>45082</v>
      </c>
      <c r="S130" s="6">
        <v>45086</v>
      </c>
      <c r="T130" s="4" t="s">
        <v>34</v>
      </c>
      <c r="U130" s="4">
        <v>510</v>
      </c>
      <c r="V130" s="4">
        <v>0</v>
      </c>
      <c r="W130" s="4">
        <v>0</v>
      </c>
      <c r="X130" s="4" t="s">
        <v>654</v>
      </c>
      <c r="Y13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7"/>
  <sheetViews>
    <sheetView tabSelected="1" workbookViewId="0">
      <selection activeCell="K150" sqref="K150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655</v>
      </c>
    </row>
    <row r="2" s="4" customFormat="1" hidden="1" spans="1:9">
      <c r="A2" s="5">
        <v>21892245394</v>
      </c>
      <c r="B2" s="6">
        <v>45078</v>
      </c>
      <c r="C2" s="6">
        <v>45083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999222220581119</v>
      </c>
      <c r="B3" s="6">
        <v>45080</v>
      </c>
      <c r="C3" s="6">
        <v>45083</v>
      </c>
      <c r="D3" s="4">
        <v>3582</v>
      </c>
      <c r="E3" s="4" t="str">
        <f>VLOOKUP(A3,HOP!A:L,12,0)</f>
        <v>3582.00</v>
      </c>
      <c r="F3" s="4" t="str">
        <f>VLOOKUP(A3,HOP!A:C,3,0)</f>
        <v>2952535</v>
      </c>
      <c r="G3" s="4">
        <f t="shared" ref="G3:G34" si="0">D3-E3</f>
        <v>0</v>
      </c>
      <c r="H3" s="4" t="str">
        <f t="shared" ref="H3:H34" si="1">$H$1&amp;F3</f>
        <v>，2952535</v>
      </c>
      <c r="I3" s="4" t="str">
        <f>VLOOKUP(A3,HOP!A:U,21,0)</f>
        <v>直连</v>
      </c>
    </row>
    <row r="4" s="4" customFormat="1" hidden="1" spans="1:9">
      <c r="A4" s="5">
        <v>999222248429077</v>
      </c>
      <c r="B4" s="6">
        <v>45082</v>
      </c>
      <c r="C4" s="6">
        <v>45083</v>
      </c>
      <c r="D4" s="4">
        <v>606</v>
      </c>
      <c r="E4" s="4" t="str">
        <f>VLOOKUP(A4,HOP!A:L,12,0)</f>
        <v>606.00</v>
      </c>
      <c r="F4" s="4" t="str">
        <f>VLOOKUP(A4,HOP!A:C,3,0)</f>
        <v>2957700</v>
      </c>
      <c r="G4" s="4">
        <f t="shared" si="0"/>
        <v>0</v>
      </c>
      <c r="H4" s="4" t="str">
        <f t="shared" si="1"/>
        <v>，2957700</v>
      </c>
      <c r="I4" s="4" t="str">
        <f>VLOOKUP(A4,HOP!A:U,21,0)</f>
        <v>直连</v>
      </c>
    </row>
    <row r="5" s="4" customFormat="1" hidden="1" spans="1:9">
      <c r="A5" s="5">
        <v>999223574113120</v>
      </c>
      <c r="B5" s="6">
        <v>45081</v>
      </c>
      <c r="C5" s="6">
        <v>45083</v>
      </c>
      <c r="D5" s="4">
        <v>5774</v>
      </c>
      <c r="E5" s="4" t="str">
        <f>VLOOKUP(A5,HOP!A:L,12,0)</f>
        <v>5774.00</v>
      </c>
      <c r="F5" s="4" t="str">
        <f>VLOOKUP(A5,HOP!A:C,3,0)</f>
        <v>3213251</v>
      </c>
      <c r="G5" s="4">
        <f t="shared" si="0"/>
        <v>0</v>
      </c>
      <c r="H5" s="4" t="str">
        <f t="shared" si="1"/>
        <v>，3213251</v>
      </c>
      <c r="I5" s="4" t="str">
        <f>VLOOKUP(A5,HOP!A:U,21,0)</f>
        <v>直连</v>
      </c>
    </row>
    <row r="6" s="4" customFormat="1" hidden="1" spans="1:9">
      <c r="A6" s="5">
        <v>999223600844260</v>
      </c>
      <c r="B6" s="6">
        <v>45082</v>
      </c>
      <c r="C6" s="6">
        <v>45083</v>
      </c>
      <c r="D6" s="4">
        <v>783</v>
      </c>
      <c r="E6" s="4" t="str">
        <f>VLOOKUP(A6,HOP!A:L,12,0)</f>
        <v>783.00</v>
      </c>
      <c r="F6" s="4" t="str">
        <f>VLOOKUP(A6,HOP!A:C,3,0)</f>
        <v>3217399</v>
      </c>
      <c r="G6" s="4">
        <f t="shared" si="0"/>
        <v>0</v>
      </c>
      <c r="H6" s="4" t="str">
        <f t="shared" si="1"/>
        <v>，3217399</v>
      </c>
      <c r="I6" s="4" t="str">
        <f>VLOOKUP(A6,HOP!A:U,21,0)</f>
        <v>直连</v>
      </c>
    </row>
    <row r="7" s="4" customFormat="1" hidden="1" spans="1:9">
      <c r="A7" s="5">
        <v>999223726136439</v>
      </c>
      <c r="B7" s="6">
        <v>45082</v>
      </c>
      <c r="C7" s="6">
        <v>45083</v>
      </c>
      <c r="D7" s="4">
        <v>1545</v>
      </c>
      <c r="E7" s="4" t="str">
        <f>VLOOKUP(A7,HOP!A:L,12,0)</f>
        <v>1545.00</v>
      </c>
      <c r="F7" s="4" t="str">
        <f>VLOOKUP(A7,HOP!A:C,3,0)</f>
        <v>3244592</v>
      </c>
      <c r="G7" s="4">
        <f t="shared" si="0"/>
        <v>0</v>
      </c>
      <c r="H7" s="4" t="str">
        <f t="shared" si="1"/>
        <v>，3244592</v>
      </c>
      <c r="I7" s="4" t="str">
        <f>VLOOKUP(A7,HOP!A:U,21,0)</f>
        <v>直连</v>
      </c>
    </row>
    <row r="8" s="4" customFormat="1" hidden="1" spans="1:9">
      <c r="A8" s="5">
        <v>999223785001501</v>
      </c>
      <c r="B8" s="6">
        <v>45081</v>
      </c>
      <c r="C8" s="6">
        <v>45083</v>
      </c>
      <c r="D8" s="4">
        <v>1891</v>
      </c>
      <c r="E8" s="4" t="str">
        <f>VLOOKUP(A8,HOP!A:L,12,0)</f>
        <v>1891.00</v>
      </c>
      <c r="F8" s="4" t="str">
        <f>VLOOKUP(A8,HOP!A:C,3,0)</f>
        <v>3270771</v>
      </c>
      <c r="G8" s="4">
        <f t="shared" si="0"/>
        <v>0</v>
      </c>
      <c r="H8" s="4" t="str">
        <f t="shared" si="1"/>
        <v>，3270771</v>
      </c>
      <c r="I8" s="4" t="str">
        <f>VLOOKUP(A8,HOP!A:U,21,0)</f>
        <v>直连</v>
      </c>
    </row>
    <row r="9" s="4" customFormat="1" hidden="1" spans="1:9">
      <c r="A9" s="5">
        <v>999223802676661</v>
      </c>
      <c r="B9" s="6">
        <v>45078</v>
      </c>
      <c r="C9" s="6">
        <v>45083</v>
      </c>
      <c r="D9" s="4">
        <v>1605</v>
      </c>
      <c r="E9" s="4" t="str">
        <f>VLOOKUP(A9,HOP!A:L,12,0)</f>
        <v>1605.00</v>
      </c>
      <c r="F9" s="4" t="str">
        <f>VLOOKUP(A9,HOP!A:C,3,0)</f>
        <v>3276045</v>
      </c>
      <c r="G9" s="4">
        <f t="shared" si="0"/>
        <v>0</v>
      </c>
      <c r="H9" s="4" t="str">
        <f t="shared" si="1"/>
        <v>，3276045</v>
      </c>
      <c r="I9" s="4" t="str">
        <f>VLOOKUP(A9,HOP!A:U,21,0)</f>
        <v>直采</v>
      </c>
    </row>
    <row r="10" s="4" customFormat="1" hidden="1" spans="1:9">
      <c r="A10" s="5">
        <v>999223827242518</v>
      </c>
      <c r="B10" s="6">
        <v>45079</v>
      </c>
      <c r="C10" s="6">
        <v>45083</v>
      </c>
      <c r="D10" s="4">
        <v>1648</v>
      </c>
      <c r="E10" s="4" t="str">
        <f>VLOOKUP(A10,HOP!A:L,12,0)</f>
        <v>1648.00</v>
      </c>
      <c r="F10" s="4" t="str">
        <f>VLOOKUP(A10,HOP!A:C,3,0)</f>
        <v>3282851</v>
      </c>
      <c r="G10" s="4">
        <f t="shared" si="0"/>
        <v>0</v>
      </c>
      <c r="H10" s="4" t="str">
        <f t="shared" si="1"/>
        <v>，3282851</v>
      </c>
      <c r="I10" s="4" t="str">
        <f>VLOOKUP(A10,HOP!A:U,21,0)</f>
        <v>直采</v>
      </c>
    </row>
    <row r="11" s="4" customFormat="1" hidden="1" spans="1:9">
      <c r="A11" s="5">
        <v>999223860978862</v>
      </c>
      <c r="B11" s="6">
        <v>45079</v>
      </c>
      <c r="C11" s="6">
        <v>45083</v>
      </c>
      <c r="D11" s="4">
        <v>6118</v>
      </c>
      <c r="E11" s="4" t="str">
        <f>VLOOKUP(A11,HOP!A:L,12,0)</f>
        <v>6118.00</v>
      </c>
      <c r="F11" s="4" t="str">
        <f>VLOOKUP(A11,HOP!A:C,3,0)</f>
        <v>3293068</v>
      </c>
      <c r="G11" s="4">
        <f t="shared" si="0"/>
        <v>0</v>
      </c>
      <c r="H11" s="4" t="str">
        <f t="shared" si="1"/>
        <v>，3293068</v>
      </c>
      <c r="I11" s="4" t="str">
        <f>VLOOKUP(A11,HOP!A:U,21,0)</f>
        <v>直连</v>
      </c>
    </row>
    <row r="12" s="4" customFormat="1" hidden="1" spans="1:9">
      <c r="A12" s="5">
        <v>999223902889798</v>
      </c>
      <c r="B12" s="6">
        <v>45080</v>
      </c>
      <c r="C12" s="6">
        <v>45083</v>
      </c>
      <c r="D12" s="4">
        <v>2472</v>
      </c>
      <c r="E12" s="4" t="str">
        <f>VLOOKUP(A12,HOP!A:L,12,0)</f>
        <v>2472.00</v>
      </c>
      <c r="F12" s="4" t="str">
        <f>VLOOKUP(A12,HOP!A:C,3,0)</f>
        <v>3302993</v>
      </c>
      <c r="G12" s="4">
        <f t="shared" si="0"/>
        <v>0</v>
      </c>
      <c r="H12" s="4" t="str">
        <f t="shared" si="1"/>
        <v>，3302993</v>
      </c>
      <c r="I12" s="4" t="str">
        <f>VLOOKUP(A12,HOP!A:U,21,0)</f>
        <v>直采</v>
      </c>
    </row>
    <row r="13" s="4" customFormat="1" hidden="1" spans="1:9">
      <c r="A13" s="5">
        <v>23925455369</v>
      </c>
      <c r="B13" s="6">
        <v>45079</v>
      </c>
      <c r="C13" s="6">
        <v>45083</v>
      </c>
      <c r="D13" s="4">
        <v>1812</v>
      </c>
      <c r="E13" s="4" t="str">
        <f>VLOOKUP(A13,HOP!A:L,12,0)</f>
        <v>1812.00</v>
      </c>
      <c r="F13" s="4" t="str">
        <f>VLOOKUP(A13,HOP!A:C,3,0)</f>
        <v>3307042</v>
      </c>
      <c r="G13" s="4">
        <f t="shared" si="0"/>
        <v>0</v>
      </c>
      <c r="H13" s="4" t="str">
        <f t="shared" si="1"/>
        <v>，3307042</v>
      </c>
      <c r="I13" s="4" t="str">
        <f>VLOOKUP(A13,HOP!A:U,21,0)</f>
        <v>直采</v>
      </c>
    </row>
    <row r="14" s="4" customFormat="1" hidden="1" spans="1:9">
      <c r="A14" s="5">
        <v>999223944954916</v>
      </c>
      <c r="B14" s="6">
        <v>45082</v>
      </c>
      <c r="C14" s="6">
        <v>45083</v>
      </c>
      <c r="D14" s="4">
        <v>733</v>
      </c>
      <c r="E14" s="4" t="str">
        <f>VLOOKUP(A14,HOP!A:L,12,0)</f>
        <v>733.00</v>
      </c>
      <c r="F14" s="4" t="str">
        <f>VLOOKUP(A14,HOP!A:C,3,0)</f>
        <v>3310457</v>
      </c>
      <c r="G14" s="4">
        <f t="shared" si="0"/>
        <v>0</v>
      </c>
      <c r="H14" s="4" t="str">
        <f t="shared" si="1"/>
        <v>，3310457</v>
      </c>
      <c r="I14" s="4" t="str">
        <f>VLOOKUP(A14,HOP!A:U,21,0)</f>
        <v>直连</v>
      </c>
    </row>
    <row r="15" s="4" customFormat="1" hidden="1" spans="1:9">
      <c r="A15" s="5">
        <v>999223949174191</v>
      </c>
      <c r="B15" s="6">
        <v>45081</v>
      </c>
      <c r="C15" s="6">
        <v>45083</v>
      </c>
      <c r="D15" s="4">
        <v>6796</v>
      </c>
      <c r="E15" s="4" t="str">
        <f>VLOOKUP(A15,HOP!A:L,12,0)</f>
        <v>6796.00</v>
      </c>
      <c r="F15" s="4" t="str">
        <f>VLOOKUP(A15,HOP!A:C,3,0)</f>
        <v>3311172</v>
      </c>
      <c r="G15" s="4">
        <f t="shared" si="0"/>
        <v>0</v>
      </c>
      <c r="H15" s="4" t="str">
        <f t="shared" si="1"/>
        <v>，3311172</v>
      </c>
      <c r="I15" s="4" t="str">
        <f>VLOOKUP(A15,HOP!A:U,21,0)</f>
        <v>直连</v>
      </c>
    </row>
    <row r="16" s="4" customFormat="1" hidden="1" spans="1:9">
      <c r="A16" s="5">
        <v>999224025623935</v>
      </c>
      <c r="B16" s="6">
        <v>45081</v>
      </c>
      <c r="C16" s="6">
        <v>45083</v>
      </c>
      <c r="D16" s="4">
        <v>810</v>
      </c>
      <c r="E16" s="4" t="str">
        <f>VLOOKUP(A16,HOP!A:L,12,0)</f>
        <v>810.00</v>
      </c>
      <c r="F16" s="4" t="str">
        <f>VLOOKUP(A16,HOP!A:C,3,0)</f>
        <v>3333370</v>
      </c>
      <c r="G16" s="4">
        <f t="shared" si="0"/>
        <v>0</v>
      </c>
      <c r="H16" s="4" t="str">
        <f t="shared" si="1"/>
        <v>，3333370</v>
      </c>
      <c r="I16" s="4" t="str">
        <f>VLOOKUP(A16,HOP!A:U,21,0)</f>
        <v>直连</v>
      </c>
    </row>
    <row r="17" s="4" customFormat="1" hidden="1" spans="1:9">
      <c r="A17" s="5">
        <v>999224036165870</v>
      </c>
      <c r="B17" s="6">
        <v>45080</v>
      </c>
      <c r="C17" s="6">
        <v>45083</v>
      </c>
      <c r="D17" s="4">
        <v>783</v>
      </c>
      <c r="E17" s="4" t="str">
        <f>VLOOKUP(A17,HOP!A:L,12,0)</f>
        <v>783.00</v>
      </c>
      <c r="F17" s="4" t="str">
        <f>VLOOKUP(A17,HOP!A:C,3,0)</f>
        <v>3337142</v>
      </c>
      <c r="G17" s="4">
        <f t="shared" si="0"/>
        <v>0</v>
      </c>
      <c r="H17" s="4" t="str">
        <f t="shared" si="1"/>
        <v>，3337142</v>
      </c>
      <c r="I17" s="4" t="str">
        <f>VLOOKUP(A17,HOP!A:U,21,0)</f>
        <v>直连</v>
      </c>
    </row>
    <row r="18" s="4" customFormat="1" hidden="1" spans="1:9">
      <c r="A18" s="5">
        <v>999224051387651</v>
      </c>
      <c r="B18" s="6">
        <v>45082</v>
      </c>
      <c r="C18" s="6">
        <v>45083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999224058891619</v>
      </c>
      <c r="B19" s="6">
        <v>45079</v>
      </c>
      <c r="C19" s="6">
        <v>45083</v>
      </c>
      <c r="D19" s="4">
        <v>826</v>
      </c>
      <c r="E19" s="4" t="str">
        <f>VLOOKUP(A19,HOP!A:L,12,0)</f>
        <v>826.00</v>
      </c>
      <c r="F19" s="4" t="str">
        <f>VLOOKUP(A19,HOP!A:C,3,0)</f>
        <v>3343235</v>
      </c>
      <c r="G19" s="4">
        <f t="shared" si="0"/>
        <v>0</v>
      </c>
      <c r="H19" s="4" t="str">
        <f t="shared" si="1"/>
        <v>，3343235</v>
      </c>
      <c r="I19" s="4" t="str">
        <f>VLOOKUP(A19,HOP!A:U,21,0)</f>
        <v>直采</v>
      </c>
    </row>
    <row r="20" s="4" customFormat="1" hidden="1" spans="1:9">
      <c r="A20" s="5">
        <v>999224078542150</v>
      </c>
      <c r="B20" s="6">
        <v>45078</v>
      </c>
      <c r="C20" s="6">
        <v>45083</v>
      </c>
      <c r="D20" s="4">
        <v>13045</v>
      </c>
      <c r="E20" s="4" t="str">
        <f>VLOOKUP(A20,HOP!A:L,12,0)</f>
        <v>13045.00</v>
      </c>
      <c r="F20" s="4" t="str">
        <f>VLOOKUP(A20,HOP!A:C,3,0)</f>
        <v>3349076</v>
      </c>
      <c r="G20" s="4">
        <f t="shared" si="0"/>
        <v>0</v>
      </c>
      <c r="H20" s="4" t="str">
        <f t="shared" si="1"/>
        <v>，3349076</v>
      </c>
      <c r="I20" s="4" t="str">
        <f>VLOOKUP(A20,HOP!A:U,21,0)</f>
        <v>直连</v>
      </c>
    </row>
    <row r="21" s="4" customFormat="1" hidden="1" spans="1:9">
      <c r="A21" s="5">
        <v>999224082137920</v>
      </c>
      <c r="B21" s="6">
        <v>45082</v>
      </c>
      <c r="C21" s="6">
        <v>45083</v>
      </c>
      <c r="D21" s="4">
        <v>949</v>
      </c>
      <c r="E21" s="4" t="str">
        <f>VLOOKUP(A21,HOP!A:L,12,0)</f>
        <v>949.00</v>
      </c>
      <c r="F21" s="4" t="str">
        <f>VLOOKUP(A21,HOP!A:C,3,0)</f>
        <v>3350609</v>
      </c>
      <c r="G21" s="4">
        <f t="shared" si="0"/>
        <v>0</v>
      </c>
      <c r="H21" s="4" t="str">
        <f t="shared" si="1"/>
        <v>，3350609</v>
      </c>
      <c r="I21" s="4" t="str">
        <f>VLOOKUP(A21,HOP!A:U,21,0)</f>
        <v>直连</v>
      </c>
    </row>
    <row r="22" s="4" customFormat="1" hidden="1" spans="1:9">
      <c r="A22" s="5">
        <v>999224098193534</v>
      </c>
      <c r="B22" s="6">
        <v>45080</v>
      </c>
      <c r="C22" s="6">
        <v>45083</v>
      </c>
      <c r="D22" s="4">
        <v>546</v>
      </c>
      <c r="E22" s="4" t="str">
        <f>VLOOKUP(A22,HOP!A:L,12,0)</f>
        <v>546.00</v>
      </c>
      <c r="F22" s="4" t="str">
        <f>VLOOKUP(A22,HOP!A:C,3,0)</f>
        <v>3355683</v>
      </c>
      <c r="G22" s="4">
        <f t="shared" si="0"/>
        <v>0</v>
      </c>
      <c r="H22" s="4" t="str">
        <f t="shared" si="1"/>
        <v>，3355683</v>
      </c>
      <c r="I22" s="4" t="str">
        <f>VLOOKUP(A22,HOP!A:U,21,0)</f>
        <v>直连</v>
      </c>
    </row>
    <row r="23" s="4" customFormat="1" hidden="1" spans="1:9">
      <c r="A23" s="5">
        <v>999224099848464</v>
      </c>
      <c r="B23" s="6">
        <v>45080</v>
      </c>
      <c r="C23" s="6">
        <v>45083</v>
      </c>
      <c r="D23" s="4">
        <v>3117</v>
      </c>
      <c r="E23" s="4" t="str">
        <f>VLOOKUP(A23,HOP!A:L,12,0)</f>
        <v>3117.00</v>
      </c>
      <c r="F23" s="4" t="str">
        <f>VLOOKUP(A23,HOP!A:C,3,0)</f>
        <v>3356795</v>
      </c>
      <c r="G23" s="4">
        <f t="shared" si="0"/>
        <v>0</v>
      </c>
      <c r="H23" s="4" t="str">
        <f t="shared" si="1"/>
        <v>，3356795</v>
      </c>
      <c r="I23" s="4" t="str">
        <f>VLOOKUP(A23,HOP!A:U,21,0)</f>
        <v>直连</v>
      </c>
    </row>
    <row r="24" s="4" customFormat="1" hidden="1" spans="1:9">
      <c r="A24" s="5">
        <v>999224115289805</v>
      </c>
      <c r="B24" s="6">
        <v>45081</v>
      </c>
      <c r="C24" s="6">
        <v>45083</v>
      </c>
      <c r="D24" s="4">
        <v>1712</v>
      </c>
      <c r="E24" s="4" t="str">
        <f>VLOOKUP(A24,HOP!A:L,12,0)</f>
        <v>1712.00</v>
      </c>
      <c r="F24" s="4" t="str">
        <f>VLOOKUP(A24,HOP!A:C,3,0)</f>
        <v>3360623</v>
      </c>
      <c r="G24" s="4">
        <f t="shared" si="0"/>
        <v>0</v>
      </c>
      <c r="H24" s="4" t="str">
        <f t="shared" si="1"/>
        <v>，3360623</v>
      </c>
      <c r="I24" s="4" t="str">
        <f>VLOOKUP(A24,HOP!A:U,21,0)</f>
        <v>直连</v>
      </c>
    </row>
    <row r="25" s="4" customFormat="1" hidden="1" spans="1:9">
      <c r="A25" s="5">
        <v>999224122270942</v>
      </c>
      <c r="B25" s="6">
        <v>45081</v>
      </c>
      <c r="C25" s="6">
        <v>45083</v>
      </c>
      <c r="D25" s="4">
        <v>2348</v>
      </c>
      <c r="E25" s="4" t="str">
        <f>VLOOKUP(A25,HOP!A:L,12,0)</f>
        <v>2348.00</v>
      </c>
      <c r="F25" s="4" t="str">
        <f>VLOOKUP(A25,HOP!A:C,3,0)</f>
        <v>3364664</v>
      </c>
      <c r="G25" s="4">
        <f t="shared" si="0"/>
        <v>0</v>
      </c>
      <c r="H25" s="4" t="str">
        <f t="shared" si="1"/>
        <v>，3364664</v>
      </c>
      <c r="I25" s="4" t="str">
        <f>VLOOKUP(A25,HOP!A:U,21,0)</f>
        <v>直连</v>
      </c>
    </row>
    <row r="26" s="4" customFormat="1" hidden="1" spans="1:9">
      <c r="A26" s="5">
        <v>999224122898341</v>
      </c>
      <c r="B26" s="6">
        <v>45080</v>
      </c>
      <c r="C26" s="6">
        <v>45083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999224136395735</v>
      </c>
      <c r="B27" s="6">
        <v>45082</v>
      </c>
      <c r="C27" s="6">
        <v>45083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999224146680881</v>
      </c>
      <c r="B28" s="6">
        <v>45079</v>
      </c>
      <c r="C28" s="6">
        <v>45083</v>
      </c>
      <c r="D28" s="4">
        <v>1708</v>
      </c>
      <c r="E28" s="4" t="str">
        <f>VLOOKUP(A28,HOP!A:L,12,0)</f>
        <v>1708.00</v>
      </c>
      <c r="F28" s="4" t="str">
        <f>VLOOKUP(A28,HOP!A:C,3,0)</f>
        <v>3372221</v>
      </c>
      <c r="G28" s="4">
        <f t="shared" si="0"/>
        <v>0</v>
      </c>
      <c r="H28" s="4" t="str">
        <f t="shared" si="1"/>
        <v>，3372221</v>
      </c>
      <c r="I28" s="4" t="str">
        <f>VLOOKUP(A28,HOP!A:U,21,0)</f>
        <v>直连</v>
      </c>
    </row>
    <row r="29" s="4" customFormat="1" hidden="1" spans="1:9">
      <c r="A29" s="5">
        <v>999224147814555</v>
      </c>
      <c r="B29" s="6">
        <v>45082</v>
      </c>
      <c r="C29" s="6">
        <v>45083</v>
      </c>
      <c r="D29" s="4">
        <v>0</v>
      </c>
      <c r="E29" s="4" t="str">
        <f>VLOOKUP(A29,HOP!A:L,12,0)</f>
        <v>0.00</v>
      </c>
      <c r="F29" s="4" t="str">
        <f>VLOOKUP(A29,HOP!A:C,3,0)</f>
        <v>3372546</v>
      </c>
      <c r="G29" s="4">
        <f t="shared" si="0"/>
        <v>0</v>
      </c>
      <c r="H29" s="4" t="str">
        <f t="shared" si="1"/>
        <v>，3372546</v>
      </c>
      <c r="I29" s="4" t="str">
        <f>VLOOKUP(A29,HOP!A:U,21,0)</f>
        <v>直连</v>
      </c>
    </row>
    <row r="30" s="4" customFormat="1" hidden="1" spans="1:9">
      <c r="A30" s="5">
        <v>999224152771208</v>
      </c>
      <c r="B30" s="6">
        <v>45079</v>
      </c>
      <c r="C30" s="6">
        <v>45083</v>
      </c>
      <c r="D30" s="4">
        <v>5796</v>
      </c>
      <c r="E30" s="4" t="str">
        <f>VLOOKUP(A30,HOP!A:L,12,0)</f>
        <v>5796.00</v>
      </c>
      <c r="F30" s="4" t="str">
        <f>VLOOKUP(A30,HOP!A:C,3,0)</f>
        <v>3374728</v>
      </c>
      <c r="G30" s="4">
        <f t="shared" si="0"/>
        <v>0</v>
      </c>
      <c r="H30" s="4" t="str">
        <f t="shared" si="1"/>
        <v>，3374728</v>
      </c>
      <c r="I30" s="4" t="str">
        <f>VLOOKUP(A30,HOP!A:U,21,0)</f>
        <v>直连</v>
      </c>
    </row>
    <row r="31" s="4" customFormat="1" hidden="1" spans="1:9">
      <c r="A31" s="5">
        <v>999224159128693</v>
      </c>
      <c r="B31" s="6">
        <v>45081</v>
      </c>
      <c r="C31" s="6">
        <v>45083</v>
      </c>
      <c r="D31" s="4">
        <v>1036</v>
      </c>
      <c r="E31" s="4" t="str">
        <f>VLOOKUP(A31,HOP!A:L,12,0)</f>
        <v>1036.00</v>
      </c>
      <c r="F31" s="4" t="str">
        <f>VLOOKUP(A31,HOP!A:C,3,0)</f>
        <v>3376749</v>
      </c>
      <c r="G31" s="4">
        <f t="shared" si="0"/>
        <v>0</v>
      </c>
      <c r="H31" s="4" t="str">
        <f t="shared" si="1"/>
        <v>，3376749</v>
      </c>
      <c r="I31" s="4" t="str">
        <f>VLOOKUP(A31,HOP!A:U,21,0)</f>
        <v>直连</v>
      </c>
    </row>
    <row r="32" s="4" customFormat="1" hidden="1" spans="1:9">
      <c r="A32" s="5">
        <v>999224163275166</v>
      </c>
      <c r="B32" s="6">
        <v>45081</v>
      </c>
      <c r="C32" s="6">
        <v>45083</v>
      </c>
      <c r="D32" s="4">
        <v>1796</v>
      </c>
      <c r="E32" s="4" t="str">
        <f>VLOOKUP(A32,HOP!A:L,12,0)</f>
        <v>1796.00</v>
      </c>
      <c r="F32" s="4" t="str">
        <f>VLOOKUP(A32,HOP!A:C,3,0)</f>
        <v>3378526</v>
      </c>
      <c r="G32" s="4">
        <f t="shared" si="0"/>
        <v>0</v>
      </c>
      <c r="H32" s="4" t="str">
        <f t="shared" si="1"/>
        <v>，3378526</v>
      </c>
      <c r="I32" s="4" t="str">
        <f>VLOOKUP(A32,HOP!A:U,21,0)</f>
        <v>直连</v>
      </c>
    </row>
    <row r="33" s="4" customFormat="1" hidden="1" spans="1:9">
      <c r="A33" s="5">
        <v>999224183800697</v>
      </c>
      <c r="B33" s="6">
        <v>45080</v>
      </c>
      <c r="C33" s="6">
        <v>45083</v>
      </c>
      <c r="D33" s="4">
        <v>1968</v>
      </c>
      <c r="E33" s="4" t="str">
        <f>VLOOKUP(A33,HOP!A:L,12,0)</f>
        <v>1968.00</v>
      </c>
      <c r="F33" s="4" t="str">
        <f>VLOOKUP(A33,HOP!A:C,3,0)</f>
        <v>3381735</v>
      </c>
      <c r="G33" s="4">
        <f t="shared" si="0"/>
        <v>0</v>
      </c>
      <c r="H33" s="4" t="str">
        <f t="shared" si="1"/>
        <v>，3381735</v>
      </c>
      <c r="I33" s="4" t="str">
        <f>VLOOKUP(A33,HOP!A:U,21,0)</f>
        <v>直连</v>
      </c>
    </row>
    <row r="34" s="4" customFormat="1" hidden="1" spans="1:9">
      <c r="A34" s="5">
        <v>999224258255758</v>
      </c>
      <c r="B34" s="6">
        <v>45082</v>
      </c>
      <c r="C34" s="6">
        <v>45083</v>
      </c>
      <c r="D34" s="4">
        <v>1555</v>
      </c>
      <c r="E34" s="4" t="str">
        <f>VLOOKUP(A34,HOP!A:L,12,0)</f>
        <v>1555.00</v>
      </c>
      <c r="F34" s="4" t="str">
        <f>VLOOKUP(A34,HOP!A:C,3,0)</f>
        <v>3386643</v>
      </c>
      <c r="G34" s="4">
        <f t="shared" si="0"/>
        <v>0</v>
      </c>
      <c r="H34" s="4" t="str">
        <f t="shared" si="1"/>
        <v>，3386643</v>
      </c>
      <c r="I34" s="4" t="str">
        <f>VLOOKUP(A34,HOP!A:U,21,0)</f>
        <v>直连</v>
      </c>
    </row>
    <row r="35" s="4" customFormat="1" hidden="1" spans="1:9">
      <c r="A35" s="5">
        <v>999224264162362</v>
      </c>
      <c r="B35" s="6">
        <v>45082</v>
      </c>
      <c r="C35" s="6">
        <v>45083</v>
      </c>
      <c r="D35" s="4">
        <v>1033</v>
      </c>
      <c r="E35" s="4" t="str">
        <f>VLOOKUP(A35,HOP!A:L,12,0)</f>
        <v>1033.00</v>
      </c>
      <c r="F35" s="4" t="str">
        <f>VLOOKUP(A35,HOP!A:C,3,0)</f>
        <v>3388512</v>
      </c>
      <c r="G35" s="4">
        <f t="shared" ref="G35:G66" si="2">D35-E35</f>
        <v>0</v>
      </c>
      <c r="H35" s="4" t="str">
        <f t="shared" ref="H35:H66" si="3">$H$1&amp;F35</f>
        <v>，3388512</v>
      </c>
      <c r="I35" s="4" t="str">
        <f>VLOOKUP(A35,HOP!A:U,21,0)</f>
        <v>直连</v>
      </c>
    </row>
    <row r="36" s="4" customFormat="1" hidden="1" spans="1:9">
      <c r="A36" s="5">
        <v>999224266777872</v>
      </c>
      <c r="B36" s="6">
        <v>45080</v>
      </c>
      <c r="C36" s="6">
        <v>45083</v>
      </c>
      <c r="D36" s="4">
        <v>684</v>
      </c>
      <c r="E36" s="4" t="str">
        <f>VLOOKUP(A36,HOP!A:L,12,0)</f>
        <v>684.00</v>
      </c>
      <c r="F36" s="4" t="str">
        <f>VLOOKUP(A36,HOP!A:C,3,0)</f>
        <v>3389422</v>
      </c>
      <c r="G36" s="4">
        <f t="shared" si="2"/>
        <v>0</v>
      </c>
      <c r="H36" s="4" t="str">
        <f t="shared" si="3"/>
        <v>，3389422</v>
      </c>
      <c r="I36" s="4" t="str">
        <f>VLOOKUP(A36,HOP!A:U,21,0)</f>
        <v>直连</v>
      </c>
    </row>
    <row r="37" s="4" customFormat="1" hidden="1" spans="1:9">
      <c r="A37" s="5">
        <v>999224282875154</v>
      </c>
      <c r="B37" s="6">
        <v>45082</v>
      </c>
      <c r="C37" s="6">
        <v>45083</v>
      </c>
      <c r="D37" s="4">
        <v>983</v>
      </c>
      <c r="E37" s="4" t="str">
        <f>VLOOKUP(A37,HOP!A:L,12,0)</f>
        <v>983.00</v>
      </c>
      <c r="F37" s="4" t="str">
        <f>VLOOKUP(A37,HOP!A:C,3,0)</f>
        <v>3392495</v>
      </c>
      <c r="G37" s="4">
        <f t="shared" si="2"/>
        <v>0</v>
      </c>
      <c r="H37" s="4" t="str">
        <f t="shared" si="3"/>
        <v>，3392495</v>
      </c>
      <c r="I37" s="4" t="str">
        <f>VLOOKUP(A37,HOP!A:U,21,0)</f>
        <v>直采</v>
      </c>
    </row>
    <row r="38" s="4" customFormat="1" hidden="1" spans="1:9">
      <c r="A38" s="5">
        <v>999224283825647</v>
      </c>
      <c r="B38" s="6">
        <v>45077</v>
      </c>
      <c r="C38" s="6">
        <v>45083</v>
      </c>
      <c r="D38" s="4">
        <v>876</v>
      </c>
      <c r="E38" s="4" t="str">
        <f>VLOOKUP(A38,HOP!A:L,12,0)</f>
        <v>876.00</v>
      </c>
      <c r="F38" s="4" t="str">
        <f>VLOOKUP(A38,HOP!A:C,3,0)</f>
        <v>3392718</v>
      </c>
      <c r="G38" s="4">
        <f t="shared" si="2"/>
        <v>0</v>
      </c>
      <c r="H38" s="4" t="str">
        <f t="shared" si="3"/>
        <v>，3392718</v>
      </c>
      <c r="I38" s="4" t="str">
        <f>VLOOKUP(A38,HOP!A:U,21,0)</f>
        <v>直连</v>
      </c>
    </row>
    <row r="39" s="4" customFormat="1" hidden="1" spans="1:9">
      <c r="A39" s="5">
        <v>999224291904192</v>
      </c>
      <c r="B39" s="6">
        <v>45079</v>
      </c>
      <c r="C39" s="6">
        <v>45083</v>
      </c>
      <c r="D39" s="4">
        <v>2119</v>
      </c>
      <c r="E39" s="4" t="str">
        <f>VLOOKUP(A39,HOP!A:L,12,0)</f>
        <v>2119.00</v>
      </c>
      <c r="F39" s="4" t="str">
        <f>VLOOKUP(A39,HOP!A:C,3,0)</f>
        <v>3395013</v>
      </c>
      <c r="G39" s="4">
        <f t="shared" si="2"/>
        <v>0</v>
      </c>
      <c r="H39" s="4" t="str">
        <f t="shared" si="3"/>
        <v>，3395013</v>
      </c>
      <c r="I39" s="4" t="str">
        <f>VLOOKUP(A39,HOP!A:U,21,0)</f>
        <v>直连</v>
      </c>
    </row>
    <row r="40" s="4" customFormat="1" hidden="1" spans="1:9">
      <c r="A40" s="5">
        <v>999224293970537</v>
      </c>
      <c r="B40" s="6">
        <v>45082</v>
      </c>
      <c r="C40" s="6">
        <v>45083</v>
      </c>
      <c r="D40" s="4">
        <v>574</v>
      </c>
      <c r="E40" s="4" t="str">
        <f>VLOOKUP(A40,HOP!A:L,12,0)</f>
        <v>574.00</v>
      </c>
      <c r="F40" s="4" t="str">
        <f>VLOOKUP(A40,HOP!A:C,3,0)</f>
        <v>3395784</v>
      </c>
      <c r="G40" s="4">
        <f t="shared" si="2"/>
        <v>0</v>
      </c>
      <c r="H40" s="4" t="str">
        <f t="shared" si="3"/>
        <v>，3395784</v>
      </c>
      <c r="I40" s="4" t="str">
        <f>VLOOKUP(A40,HOP!A:U,21,0)</f>
        <v>直连</v>
      </c>
    </row>
    <row r="41" s="4" customFormat="1" spans="1:9">
      <c r="A41" s="5">
        <v>999224313126041</v>
      </c>
      <c r="B41" s="6">
        <v>45080</v>
      </c>
      <c r="C41" s="6">
        <v>45083</v>
      </c>
      <c r="D41" s="4">
        <v>9118</v>
      </c>
      <c r="E41" s="4" t="str">
        <f>VLOOKUP(A41,HOP!A:L,12,0)</f>
        <v>9118.02</v>
      </c>
      <c r="F41" s="4" t="str">
        <f>VLOOKUP(A41,HOP!A:C,3,0)</f>
        <v>3399538</v>
      </c>
      <c r="G41" s="4">
        <f t="shared" si="2"/>
        <v>-0.0200000000004366</v>
      </c>
      <c r="H41" s="4" t="str">
        <f t="shared" si="3"/>
        <v>，3399538</v>
      </c>
      <c r="I41" s="4" t="str">
        <f>VLOOKUP(A41,HOP!A:U,21,0)</f>
        <v>直连</v>
      </c>
    </row>
    <row r="42" s="4" customFormat="1" hidden="1" spans="1:9">
      <c r="A42" s="5">
        <v>999224317837637</v>
      </c>
      <c r="B42" s="6">
        <v>45082</v>
      </c>
      <c r="C42" s="6">
        <v>45083</v>
      </c>
      <c r="D42" s="4">
        <v>1372</v>
      </c>
      <c r="E42" s="4" t="str">
        <f>VLOOKUP(A42,HOP!A:L,12,0)</f>
        <v>1372.00</v>
      </c>
      <c r="F42" s="4" t="str">
        <f>VLOOKUP(A42,HOP!A:C,3,0)</f>
        <v>3400727</v>
      </c>
      <c r="G42" s="4">
        <f t="shared" si="2"/>
        <v>0</v>
      </c>
      <c r="H42" s="4" t="str">
        <f t="shared" si="3"/>
        <v>，3400727</v>
      </c>
      <c r="I42" s="4" t="str">
        <f>VLOOKUP(A42,HOP!A:U,21,0)</f>
        <v>直连</v>
      </c>
    </row>
    <row r="43" s="4" customFormat="1" hidden="1" spans="1:9">
      <c r="A43" s="5">
        <v>999224332970951</v>
      </c>
      <c r="B43" s="6">
        <v>45082</v>
      </c>
      <c r="C43" s="6">
        <v>45083</v>
      </c>
      <c r="D43" s="4">
        <v>1631</v>
      </c>
      <c r="E43" s="4" t="str">
        <f>VLOOKUP(A43,HOP!A:L,12,0)</f>
        <v>1631.00</v>
      </c>
      <c r="F43" s="4" t="str">
        <f>VLOOKUP(A43,HOP!A:C,3,0)</f>
        <v>3402952</v>
      </c>
      <c r="G43" s="4">
        <f t="shared" si="2"/>
        <v>0</v>
      </c>
      <c r="H43" s="4" t="str">
        <f t="shared" si="3"/>
        <v>，3402952</v>
      </c>
      <c r="I43" s="4" t="str">
        <f>VLOOKUP(A43,HOP!A:U,21,0)</f>
        <v>直连</v>
      </c>
    </row>
    <row r="44" s="4" customFormat="1" hidden="1" spans="1:9">
      <c r="A44" s="5">
        <v>999224333663379</v>
      </c>
      <c r="B44" s="6">
        <v>45082</v>
      </c>
      <c r="C44" s="6">
        <v>45083</v>
      </c>
      <c r="D44" s="4">
        <v>3598</v>
      </c>
      <c r="E44" s="4" t="str">
        <f>VLOOKUP(A44,HOP!A:L,12,0)</f>
        <v>3598.00</v>
      </c>
      <c r="F44" s="4" t="str">
        <f>VLOOKUP(A44,HOP!A:C,3,0)</f>
        <v>3403112</v>
      </c>
      <c r="G44" s="4">
        <f t="shared" si="2"/>
        <v>0</v>
      </c>
      <c r="H44" s="4" t="str">
        <f t="shared" si="3"/>
        <v>，3403112</v>
      </c>
      <c r="I44" s="4" t="str">
        <f>VLOOKUP(A44,HOP!A:U,21,0)</f>
        <v>直连</v>
      </c>
    </row>
    <row r="45" s="4" customFormat="1" hidden="1" spans="1:9">
      <c r="A45" s="5">
        <v>999224336789643</v>
      </c>
      <c r="B45" s="6">
        <v>45082</v>
      </c>
      <c r="C45" s="6">
        <v>45083</v>
      </c>
      <c r="D45" s="4">
        <v>549</v>
      </c>
      <c r="E45" s="4" t="str">
        <f>VLOOKUP(A45,HOP!A:L,12,0)</f>
        <v>549.00</v>
      </c>
      <c r="F45" s="4" t="str">
        <f>VLOOKUP(A45,HOP!A:C,3,0)</f>
        <v>3403983</v>
      </c>
      <c r="G45" s="4">
        <f t="shared" si="2"/>
        <v>0</v>
      </c>
      <c r="H45" s="4" t="str">
        <f t="shared" si="3"/>
        <v>，3403983</v>
      </c>
      <c r="I45" s="4" t="str">
        <f>VLOOKUP(A45,HOP!A:U,21,0)</f>
        <v>直连</v>
      </c>
    </row>
    <row r="46" s="4" customFormat="1" hidden="1" spans="1:9">
      <c r="A46" s="5">
        <v>999224337085304</v>
      </c>
      <c r="B46" s="6">
        <v>45080</v>
      </c>
      <c r="C46" s="6">
        <v>45083</v>
      </c>
      <c r="D46" s="4">
        <v>771</v>
      </c>
      <c r="E46" s="4" t="str">
        <f>VLOOKUP(A46,HOP!A:L,12,0)</f>
        <v>771.00</v>
      </c>
      <c r="F46" s="4" t="str">
        <f>VLOOKUP(A46,HOP!A:C,3,0)</f>
        <v>3404092</v>
      </c>
      <c r="G46" s="4">
        <f t="shared" si="2"/>
        <v>0</v>
      </c>
      <c r="H46" s="4" t="str">
        <f t="shared" si="3"/>
        <v>，3404092</v>
      </c>
      <c r="I46" s="4" t="str">
        <f>VLOOKUP(A46,HOP!A:U,21,0)</f>
        <v>直连</v>
      </c>
    </row>
    <row r="47" s="4" customFormat="1" hidden="1" spans="1:9">
      <c r="A47" s="5">
        <v>999224356073169</v>
      </c>
      <c r="B47" s="6">
        <v>45082</v>
      </c>
      <c r="C47" s="6">
        <v>45083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999224359847712</v>
      </c>
      <c r="B48" s="6">
        <v>45082</v>
      </c>
      <c r="C48" s="6">
        <v>45083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hidden="1" spans="1:9">
      <c r="A49" s="5">
        <v>999224378949238</v>
      </c>
      <c r="B49" s="6">
        <v>45077</v>
      </c>
      <c r="C49" s="6">
        <v>45083</v>
      </c>
      <c r="D49" s="4">
        <v>2340</v>
      </c>
      <c r="E49" s="4" t="str">
        <f>VLOOKUP(A49,HOP!A:L,12,0)</f>
        <v>2340.00</v>
      </c>
      <c r="F49" s="4" t="str">
        <f>VLOOKUP(A49,HOP!A:C,3,0)</f>
        <v>3413209</v>
      </c>
      <c r="G49" s="4">
        <f t="shared" si="2"/>
        <v>0</v>
      </c>
      <c r="H49" s="4" t="str">
        <f t="shared" si="3"/>
        <v>，3413209</v>
      </c>
      <c r="I49" s="4" t="str">
        <f>VLOOKUP(A49,HOP!A:U,21,0)</f>
        <v>直连</v>
      </c>
    </row>
    <row r="50" s="4" customFormat="1" hidden="1" spans="1:9">
      <c r="A50" s="5">
        <v>999224393640378</v>
      </c>
      <c r="B50" s="6">
        <v>45081</v>
      </c>
      <c r="C50" s="6">
        <v>45083</v>
      </c>
      <c r="D50" s="4">
        <v>786</v>
      </c>
      <c r="E50" s="4" t="str">
        <f>VLOOKUP(A50,HOP!A:L,12,0)</f>
        <v>786.00</v>
      </c>
      <c r="F50" s="4" t="str">
        <f>VLOOKUP(A50,HOP!A:C,3,0)</f>
        <v>3417596</v>
      </c>
      <c r="G50" s="4">
        <f t="shared" si="2"/>
        <v>0</v>
      </c>
      <c r="H50" s="4" t="str">
        <f t="shared" si="3"/>
        <v>，3417596</v>
      </c>
      <c r="I50" s="4" t="str">
        <f>VLOOKUP(A50,HOP!A:U,21,0)</f>
        <v>直连</v>
      </c>
    </row>
    <row r="51" s="4" customFormat="1" hidden="1" spans="1:9">
      <c r="A51" s="5">
        <v>999224401375246</v>
      </c>
      <c r="B51" s="6">
        <v>45079</v>
      </c>
      <c r="C51" s="6">
        <v>45083</v>
      </c>
      <c r="D51" s="4">
        <v>5111</v>
      </c>
      <c r="E51" s="4" t="str">
        <f>VLOOKUP(A51,HOP!A:L,12,0)</f>
        <v>5111.00</v>
      </c>
      <c r="F51" s="4" t="str">
        <f>VLOOKUP(A51,HOP!A:C,3,0)</f>
        <v>3418552</v>
      </c>
      <c r="G51" s="4">
        <f t="shared" si="2"/>
        <v>0</v>
      </c>
      <c r="H51" s="4" t="str">
        <f t="shared" si="3"/>
        <v>，3418552</v>
      </c>
      <c r="I51" s="4" t="str">
        <f>VLOOKUP(A51,HOP!A:U,21,0)</f>
        <v>直连</v>
      </c>
    </row>
    <row r="52" s="4" customFormat="1" hidden="1" spans="1:9">
      <c r="A52" s="5">
        <v>999224401448689</v>
      </c>
      <c r="B52" s="6">
        <v>45082</v>
      </c>
      <c r="C52" s="6">
        <v>45083</v>
      </c>
      <c r="D52" s="4">
        <v>179</v>
      </c>
      <c r="E52" s="4" t="str">
        <f>VLOOKUP(A52,HOP!A:L,12,0)</f>
        <v>179.00</v>
      </c>
      <c r="F52" s="4" t="str">
        <f>VLOOKUP(A52,HOP!A:C,3,0)</f>
        <v>3418566</v>
      </c>
      <c r="G52" s="4">
        <f t="shared" si="2"/>
        <v>0</v>
      </c>
      <c r="H52" s="4" t="str">
        <f t="shared" si="3"/>
        <v>，3418566</v>
      </c>
      <c r="I52" s="4" t="str">
        <f>VLOOKUP(A52,HOP!A:U,21,0)</f>
        <v>直连</v>
      </c>
    </row>
    <row r="53" s="4" customFormat="1" hidden="1" spans="1:9">
      <c r="A53" s="5">
        <v>999224403753645</v>
      </c>
      <c r="B53" s="6">
        <v>45080</v>
      </c>
      <c r="C53" s="6">
        <v>45083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999224411034341</v>
      </c>
      <c r="B54" s="6">
        <v>45082</v>
      </c>
      <c r="C54" s="6">
        <v>45083</v>
      </c>
      <c r="D54" s="4">
        <v>1821</v>
      </c>
      <c r="E54" s="4" t="str">
        <f>VLOOKUP(A54,HOP!A:L,12,0)</f>
        <v>1821.00</v>
      </c>
      <c r="F54" s="4" t="str">
        <f>VLOOKUP(A54,HOP!A:C,3,0)</f>
        <v>3420973</v>
      </c>
      <c r="G54" s="4">
        <f t="shared" si="2"/>
        <v>0</v>
      </c>
      <c r="H54" s="4" t="str">
        <f t="shared" si="3"/>
        <v>，3420973</v>
      </c>
      <c r="I54" s="4" t="str">
        <f>VLOOKUP(A54,HOP!A:U,21,0)</f>
        <v>直连</v>
      </c>
    </row>
    <row r="55" s="4" customFormat="1" hidden="1" spans="1:9">
      <c r="A55" s="5">
        <v>999224421281355</v>
      </c>
      <c r="B55" s="6">
        <v>45080</v>
      </c>
      <c r="C55" s="6">
        <v>45083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hidden="1" spans="1:9">
      <c r="A56" s="5">
        <v>999224423076307</v>
      </c>
      <c r="B56" s="6">
        <v>45081</v>
      </c>
      <c r="C56" s="6">
        <v>45083</v>
      </c>
      <c r="D56" s="4">
        <v>298</v>
      </c>
      <c r="E56" s="4" t="str">
        <f>VLOOKUP(A56,HOP!A:L,12,0)</f>
        <v>298.00</v>
      </c>
      <c r="F56" s="4" t="str">
        <f>VLOOKUP(A56,HOP!A:C,3,0)</f>
        <v>3423780</v>
      </c>
      <c r="G56" s="4">
        <f t="shared" si="2"/>
        <v>0</v>
      </c>
      <c r="H56" s="4" t="str">
        <f t="shared" si="3"/>
        <v>，3423780</v>
      </c>
      <c r="I56" s="4" t="str">
        <f>VLOOKUP(A56,HOP!A:U,21,0)</f>
        <v>直连</v>
      </c>
    </row>
    <row r="57" s="4" customFormat="1" hidden="1" spans="1:9">
      <c r="A57" s="5">
        <v>999224424299167</v>
      </c>
      <c r="B57" s="6">
        <v>45079</v>
      </c>
      <c r="C57" s="6">
        <v>45083</v>
      </c>
      <c r="D57" s="4">
        <v>1448</v>
      </c>
      <c r="E57" s="4" t="str">
        <f>VLOOKUP(A57,HOP!A:L,12,0)</f>
        <v>1448.00</v>
      </c>
      <c r="F57" s="4" t="str">
        <f>VLOOKUP(A57,HOP!A:C,3,0)</f>
        <v>3424078</v>
      </c>
      <c r="G57" s="4">
        <f t="shared" si="2"/>
        <v>0</v>
      </c>
      <c r="H57" s="4" t="str">
        <f t="shared" si="3"/>
        <v>，3424078</v>
      </c>
      <c r="I57" s="4" t="str">
        <f>VLOOKUP(A57,HOP!A:U,21,0)</f>
        <v>直采</v>
      </c>
    </row>
    <row r="58" s="4" customFormat="1" hidden="1" spans="1:9">
      <c r="A58" s="5">
        <v>999224427167453</v>
      </c>
      <c r="B58" s="6">
        <v>45080</v>
      </c>
      <c r="C58" s="6">
        <v>45083</v>
      </c>
      <c r="D58" s="4">
        <v>1419</v>
      </c>
      <c r="E58" s="4" t="str">
        <f>VLOOKUP(A58,HOP!A:L,12,0)</f>
        <v>1419.00</v>
      </c>
      <c r="F58" s="4" t="str">
        <f>VLOOKUP(A58,HOP!A:C,3,0)</f>
        <v>3424844</v>
      </c>
      <c r="G58" s="4">
        <f t="shared" si="2"/>
        <v>0</v>
      </c>
      <c r="H58" s="4" t="str">
        <f t="shared" si="3"/>
        <v>，3424844</v>
      </c>
      <c r="I58" s="4" t="str">
        <f>VLOOKUP(A58,HOP!A:U,21,0)</f>
        <v>直连</v>
      </c>
    </row>
    <row r="59" s="4" customFormat="1" hidden="1" spans="1:9">
      <c r="A59" s="5">
        <v>999224431309669</v>
      </c>
      <c r="B59" s="6">
        <v>45082</v>
      </c>
      <c r="C59" s="6">
        <v>45083</v>
      </c>
      <c r="D59" s="4">
        <v>446</v>
      </c>
      <c r="E59" s="4" t="str">
        <f>VLOOKUP(A59,HOP!A:L,12,0)</f>
        <v>446.00</v>
      </c>
      <c r="F59" s="4" t="str">
        <f>VLOOKUP(A59,HOP!A:C,3,0)</f>
        <v>3426387</v>
      </c>
      <c r="G59" s="4">
        <f t="shared" si="2"/>
        <v>0</v>
      </c>
      <c r="H59" s="4" t="str">
        <f t="shared" si="3"/>
        <v>，3426387</v>
      </c>
      <c r="I59" s="4" t="str">
        <f>VLOOKUP(A59,HOP!A:U,21,0)</f>
        <v>直连</v>
      </c>
    </row>
    <row r="60" s="4" customFormat="1" hidden="1" spans="1:9">
      <c r="A60" s="5">
        <v>999224444007239</v>
      </c>
      <c r="B60" s="6">
        <v>45082</v>
      </c>
      <c r="C60" s="6">
        <v>45083</v>
      </c>
      <c r="D60" s="4">
        <v>658</v>
      </c>
      <c r="E60" s="4" t="str">
        <f>VLOOKUP(A60,HOP!A:L,12,0)</f>
        <v>658.00</v>
      </c>
      <c r="F60" s="4" t="str">
        <f>VLOOKUP(A60,HOP!A:C,3,0)</f>
        <v>3428641</v>
      </c>
      <c r="G60" s="4">
        <f t="shared" si="2"/>
        <v>0</v>
      </c>
      <c r="H60" s="4" t="str">
        <f t="shared" si="3"/>
        <v>，3428641</v>
      </c>
      <c r="I60" s="4" t="str">
        <f>VLOOKUP(A60,HOP!A:U,21,0)</f>
        <v>直连</v>
      </c>
    </row>
    <row r="61" s="4" customFormat="1" hidden="1" spans="1:9">
      <c r="A61" s="5">
        <v>999224448329882</v>
      </c>
      <c r="B61" s="6">
        <v>45080</v>
      </c>
      <c r="C61" s="6">
        <v>45083</v>
      </c>
      <c r="D61" s="4">
        <v>816</v>
      </c>
      <c r="E61" s="4" t="str">
        <f>VLOOKUP(A61,HOP!A:L,12,0)</f>
        <v>816.00</v>
      </c>
      <c r="F61" s="4" t="str">
        <f>VLOOKUP(A61,HOP!A:C,3,0)</f>
        <v>3430219</v>
      </c>
      <c r="G61" s="4">
        <f t="shared" si="2"/>
        <v>0</v>
      </c>
      <c r="H61" s="4" t="str">
        <f t="shared" si="3"/>
        <v>，3430219</v>
      </c>
      <c r="I61" s="4" t="str">
        <f>VLOOKUP(A61,HOP!A:U,21,0)</f>
        <v>直采</v>
      </c>
    </row>
    <row r="62" s="4" customFormat="1" hidden="1" spans="1:9">
      <c r="A62" s="5">
        <v>999224448509389</v>
      </c>
      <c r="B62" s="6">
        <v>45082</v>
      </c>
      <c r="C62" s="6">
        <v>45083</v>
      </c>
      <c r="D62" s="4">
        <v>616</v>
      </c>
      <c r="E62" s="4" t="str">
        <f>VLOOKUP(A62,HOP!A:L,12,0)</f>
        <v>616.00</v>
      </c>
      <c r="F62" s="4" t="str">
        <f>VLOOKUP(A62,HOP!A:C,3,0)</f>
        <v>3430260</v>
      </c>
      <c r="G62" s="4">
        <f t="shared" si="2"/>
        <v>0</v>
      </c>
      <c r="H62" s="4" t="str">
        <f t="shared" si="3"/>
        <v>，3430260</v>
      </c>
      <c r="I62" s="4" t="str">
        <f>VLOOKUP(A62,HOP!A:U,21,0)</f>
        <v>直连</v>
      </c>
    </row>
    <row r="63" s="4" customFormat="1" hidden="1" spans="1:9">
      <c r="A63" s="5">
        <v>999224452615278</v>
      </c>
      <c r="B63" s="6">
        <v>45081</v>
      </c>
      <c r="C63" s="6">
        <v>45083</v>
      </c>
      <c r="D63" s="4">
        <v>262</v>
      </c>
      <c r="E63" s="4" t="str">
        <f>VLOOKUP(A63,HOP!A:L,12,0)</f>
        <v>262.00</v>
      </c>
      <c r="F63" s="4" t="str">
        <f>VLOOKUP(A63,HOP!A:C,3,0)</f>
        <v>3431526</v>
      </c>
      <c r="G63" s="4">
        <f t="shared" si="2"/>
        <v>0</v>
      </c>
      <c r="H63" s="4" t="str">
        <f t="shared" si="3"/>
        <v>，3431526</v>
      </c>
      <c r="I63" s="4" t="str">
        <f>VLOOKUP(A63,HOP!A:U,21,0)</f>
        <v>直连</v>
      </c>
    </row>
    <row r="64" s="4" customFormat="1" hidden="1" spans="1:9">
      <c r="A64" s="5">
        <v>999224154255702</v>
      </c>
      <c r="B64" s="6">
        <v>45081</v>
      </c>
      <c r="C64" s="6">
        <v>45083</v>
      </c>
      <c r="D64" s="4">
        <v>968</v>
      </c>
      <c r="E64" s="4" t="str">
        <f>VLOOKUP(A64,HOP!A:L,12,0)</f>
        <v>968.00</v>
      </c>
      <c r="F64" s="4" t="str">
        <f>VLOOKUP(A64,HOP!A:C,3,0)</f>
        <v>3375289</v>
      </c>
      <c r="G64" s="4">
        <f t="shared" si="2"/>
        <v>0</v>
      </c>
      <c r="H64" s="4" t="str">
        <f t="shared" si="3"/>
        <v>，3375289</v>
      </c>
      <c r="I64" s="4" t="str">
        <f>VLOOKUP(A64,HOP!A:U,21,0)</f>
        <v>直连</v>
      </c>
    </row>
    <row r="65" s="4" customFormat="1" hidden="1" spans="1:9">
      <c r="A65" s="5">
        <v>999224463565234</v>
      </c>
      <c r="B65" s="6">
        <v>45081</v>
      </c>
      <c r="C65" s="6">
        <v>45083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hidden="1" spans="1:9">
      <c r="A66" s="5">
        <v>999224463747082</v>
      </c>
      <c r="B66" s="6">
        <v>45081</v>
      </c>
      <c r="C66" s="6">
        <v>45083</v>
      </c>
      <c r="D66" s="4">
        <v>874</v>
      </c>
      <c r="E66" s="4" t="str">
        <f>VLOOKUP(A66,HOP!A:L,12,0)</f>
        <v>874.00</v>
      </c>
      <c r="F66" s="4" t="str">
        <f>VLOOKUP(A66,HOP!A:C,3,0)</f>
        <v>3433533</v>
      </c>
      <c r="G66" s="4">
        <f t="shared" si="2"/>
        <v>0</v>
      </c>
      <c r="H66" s="4" t="str">
        <f t="shared" si="3"/>
        <v>，3433533</v>
      </c>
      <c r="I66" s="4" t="str">
        <f>VLOOKUP(A66,HOP!A:U,21,0)</f>
        <v>直连</v>
      </c>
    </row>
    <row r="67" s="4" customFormat="1" hidden="1" spans="1:9">
      <c r="A67" s="5">
        <v>999224464212802</v>
      </c>
      <c r="B67" s="6">
        <v>45080</v>
      </c>
      <c r="C67" s="6">
        <v>45083</v>
      </c>
      <c r="D67" s="4">
        <v>6633</v>
      </c>
      <c r="E67" s="4" t="str">
        <f>VLOOKUP(A67,HOP!A:L,12,0)</f>
        <v>6633.00</v>
      </c>
      <c r="F67" s="4" t="str">
        <f>VLOOKUP(A67,HOP!A:C,3,0)</f>
        <v>3433647</v>
      </c>
      <c r="G67" s="4">
        <f t="shared" ref="G67:G98" si="4">D67-E67</f>
        <v>0</v>
      </c>
      <c r="H67" s="4" t="str">
        <f t="shared" ref="H67:H98" si="5">$H$1&amp;F67</f>
        <v>，3433647</v>
      </c>
      <c r="I67" s="4" t="str">
        <f>VLOOKUP(A67,HOP!A:U,21,0)</f>
        <v>直连</v>
      </c>
    </row>
    <row r="68" s="4" customFormat="1" hidden="1" spans="1:9">
      <c r="A68" s="5">
        <v>999224465440116</v>
      </c>
      <c r="B68" s="6">
        <v>45082</v>
      </c>
      <c r="C68" s="6">
        <v>45083</v>
      </c>
      <c r="D68" s="4">
        <v>1398</v>
      </c>
      <c r="E68" s="4" t="str">
        <f>VLOOKUP(A68,HOP!A:L,12,0)</f>
        <v>1398.00</v>
      </c>
      <c r="F68" s="4" t="str">
        <f>VLOOKUP(A68,HOP!A:C,3,0)</f>
        <v>3433908</v>
      </c>
      <c r="G68" s="4">
        <f t="shared" si="4"/>
        <v>0</v>
      </c>
      <c r="H68" s="4" t="str">
        <f t="shared" si="5"/>
        <v>，3433908</v>
      </c>
      <c r="I68" s="4" t="str">
        <f>VLOOKUP(A68,HOP!A:U,21,0)</f>
        <v>直连</v>
      </c>
    </row>
    <row r="69" s="4" customFormat="1" hidden="1" spans="1:9">
      <c r="A69" s="5">
        <v>999224467804249</v>
      </c>
      <c r="B69" s="6">
        <v>45078</v>
      </c>
      <c r="C69" s="6">
        <v>45083</v>
      </c>
      <c r="D69" s="4">
        <v>12673</v>
      </c>
      <c r="E69" s="4" t="str">
        <f>VLOOKUP(A69,HOP!A:L,12,0)</f>
        <v>12673.00</v>
      </c>
      <c r="F69" s="4" t="str">
        <f>VLOOKUP(A69,HOP!A:C,3,0)</f>
        <v>3434252</v>
      </c>
      <c r="G69" s="4">
        <f t="shared" si="4"/>
        <v>0</v>
      </c>
      <c r="H69" s="4" t="str">
        <f t="shared" si="5"/>
        <v>，3434252</v>
      </c>
      <c r="I69" s="4" t="str">
        <f>VLOOKUP(A69,HOP!A:U,21,0)</f>
        <v>直连</v>
      </c>
    </row>
    <row r="70" s="4" customFormat="1" hidden="1" spans="1:9">
      <c r="A70" s="5">
        <v>999224469010709</v>
      </c>
      <c r="B70" s="6">
        <v>45081</v>
      </c>
      <c r="C70" s="6">
        <v>45083</v>
      </c>
      <c r="D70" s="4">
        <v>3970</v>
      </c>
      <c r="E70" s="4" t="str">
        <f>VLOOKUP(A70,HOP!A:L,12,0)</f>
        <v>3970.00</v>
      </c>
      <c r="F70" s="4" t="str">
        <f>VLOOKUP(A70,HOP!A:C,3,0)</f>
        <v>3434442</v>
      </c>
      <c r="G70" s="4">
        <f t="shared" si="4"/>
        <v>0</v>
      </c>
      <c r="H70" s="4" t="str">
        <f t="shared" si="5"/>
        <v>，3434442</v>
      </c>
      <c r="I70" s="4" t="str">
        <f>VLOOKUP(A70,HOP!A:U,21,0)</f>
        <v>直连</v>
      </c>
    </row>
    <row r="71" s="4" customFormat="1" hidden="1" spans="1:9">
      <c r="A71" s="5">
        <v>999224471800731</v>
      </c>
      <c r="B71" s="6">
        <v>45080</v>
      </c>
      <c r="C71" s="6">
        <v>45083</v>
      </c>
      <c r="D71" s="4">
        <v>4665</v>
      </c>
      <c r="E71" s="4" t="str">
        <f>VLOOKUP(A71,HOP!A:L,12,0)</f>
        <v>4665.00</v>
      </c>
      <c r="F71" s="4" t="str">
        <f>VLOOKUP(A71,HOP!A:C,3,0)</f>
        <v>3435115</v>
      </c>
      <c r="G71" s="4">
        <f t="shared" si="4"/>
        <v>0</v>
      </c>
      <c r="H71" s="4" t="str">
        <f t="shared" si="5"/>
        <v>，3435115</v>
      </c>
      <c r="I71" s="4" t="str">
        <f>VLOOKUP(A71,HOP!A:U,21,0)</f>
        <v>直连</v>
      </c>
    </row>
    <row r="72" s="4" customFormat="1" hidden="1" spans="1:9">
      <c r="A72" s="5">
        <v>999224487042387</v>
      </c>
      <c r="B72" s="6">
        <v>45082</v>
      </c>
      <c r="C72" s="6">
        <v>45083</v>
      </c>
      <c r="D72" s="4">
        <v>480</v>
      </c>
      <c r="E72" s="4" t="str">
        <f>VLOOKUP(A72,HOP!A:L,12,0)</f>
        <v>480.00</v>
      </c>
      <c r="F72" s="4" t="str">
        <f>VLOOKUP(A72,HOP!A:C,3,0)</f>
        <v>3437417</v>
      </c>
      <c r="G72" s="4">
        <f t="shared" si="4"/>
        <v>0</v>
      </c>
      <c r="H72" s="4" t="str">
        <f t="shared" si="5"/>
        <v>，3437417</v>
      </c>
      <c r="I72" s="4" t="str">
        <f>VLOOKUP(A72,HOP!A:U,21,0)</f>
        <v>直连</v>
      </c>
    </row>
    <row r="73" s="4" customFormat="1" hidden="1" spans="1:9">
      <c r="A73" s="5">
        <v>999224488730180</v>
      </c>
      <c r="B73" s="6">
        <v>45079</v>
      </c>
      <c r="C73" s="6">
        <v>45083</v>
      </c>
      <c r="D73" s="4">
        <v>3944</v>
      </c>
      <c r="E73" s="4" t="str">
        <f>VLOOKUP(A73,HOP!A:L,12,0)</f>
        <v>3944.00</v>
      </c>
      <c r="F73" s="4" t="str">
        <f>VLOOKUP(A73,HOP!A:C,3,0)</f>
        <v>3437672</v>
      </c>
      <c r="G73" s="4">
        <f t="shared" si="4"/>
        <v>0</v>
      </c>
      <c r="H73" s="4" t="str">
        <f t="shared" si="5"/>
        <v>，3437672</v>
      </c>
      <c r="I73" s="4" t="str">
        <f>VLOOKUP(A73,HOP!A:U,21,0)</f>
        <v>直连</v>
      </c>
    </row>
    <row r="74" s="4" customFormat="1" hidden="1" spans="1:9">
      <c r="A74" s="5">
        <v>999224492746012</v>
      </c>
      <c r="B74" s="6">
        <v>45080</v>
      </c>
      <c r="C74" s="6">
        <v>45083</v>
      </c>
      <c r="D74" s="4">
        <v>1479</v>
      </c>
      <c r="E74" s="4" t="str">
        <f>VLOOKUP(A74,HOP!A:L,12,0)</f>
        <v>1479.00</v>
      </c>
      <c r="F74" s="4" t="str">
        <f>VLOOKUP(A74,HOP!A:C,3,0)</f>
        <v>3438494</v>
      </c>
      <c r="G74" s="4">
        <f t="shared" si="4"/>
        <v>0</v>
      </c>
      <c r="H74" s="4" t="str">
        <f t="shared" si="5"/>
        <v>，3438494</v>
      </c>
      <c r="I74" s="4" t="str">
        <f>VLOOKUP(A74,HOP!A:U,21,0)</f>
        <v>直连</v>
      </c>
    </row>
    <row r="75" s="4" customFormat="1" hidden="1" spans="1:9">
      <c r="A75" s="5">
        <v>999224498598173</v>
      </c>
      <c r="B75" s="6">
        <v>45081</v>
      </c>
      <c r="C75" s="6">
        <v>45083</v>
      </c>
      <c r="D75" s="4">
        <v>724</v>
      </c>
      <c r="E75" s="4" t="str">
        <f>VLOOKUP(A75,HOP!A:L,12,0)</f>
        <v>724.00</v>
      </c>
      <c r="F75" s="4" t="str">
        <f>VLOOKUP(A75,HOP!A:C,3,0)</f>
        <v>3440227</v>
      </c>
      <c r="G75" s="4">
        <f t="shared" si="4"/>
        <v>0</v>
      </c>
      <c r="H75" s="4" t="str">
        <f t="shared" si="5"/>
        <v>，3440227</v>
      </c>
      <c r="I75" s="4" t="str">
        <f>VLOOKUP(A75,HOP!A:U,21,0)</f>
        <v>直连</v>
      </c>
    </row>
    <row r="76" s="4" customFormat="1" hidden="1" spans="1:9">
      <c r="A76" s="5">
        <v>999224498931018</v>
      </c>
      <c r="B76" s="6">
        <v>45081</v>
      </c>
      <c r="C76" s="6">
        <v>45083</v>
      </c>
      <c r="D76" s="4">
        <v>1658</v>
      </c>
      <c r="E76" s="4" t="str">
        <f>VLOOKUP(A76,HOP!A:L,12,0)</f>
        <v>1658.00</v>
      </c>
      <c r="F76" s="4" t="str">
        <f>VLOOKUP(A76,HOP!A:C,3,0)</f>
        <v>3440426</v>
      </c>
      <c r="G76" s="4">
        <f t="shared" si="4"/>
        <v>0</v>
      </c>
      <c r="H76" s="4" t="str">
        <f t="shared" si="5"/>
        <v>，3440426</v>
      </c>
      <c r="I76" s="4" t="str">
        <f>VLOOKUP(A76,HOP!A:U,21,0)</f>
        <v>直连</v>
      </c>
    </row>
    <row r="77" s="4" customFormat="1" hidden="1" spans="1:9">
      <c r="A77" s="5">
        <v>999224499063873</v>
      </c>
      <c r="B77" s="6">
        <v>45082</v>
      </c>
      <c r="C77" s="6">
        <v>45083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999224499444295</v>
      </c>
      <c r="B78" s="6">
        <v>45081</v>
      </c>
      <c r="C78" s="6">
        <v>45083</v>
      </c>
      <c r="D78" s="4">
        <v>508</v>
      </c>
      <c r="E78" s="4" t="str">
        <f>VLOOKUP(A78,HOP!A:L,12,0)</f>
        <v>508.00</v>
      </c>
      <c r="F78" s="4" t="str">
        <f>VLOOKUP(A78,HOP!A:C,3,0)</f>
        <v>3440899</v>
      </c>
      <c r="G78" s="4">
        <f t="shared" si="4"/>
        <v>0</v>
      </c>
      <c r="H78" s="4" t="str">
        <f t="shared" si="5"/>
        <v>，3440899</v>
      </c>
      <c r="I78" s="4" t="str">
        <f>VLOOKUP(A78,HOP!A:U,21,0)</f>
        <v>直连</v>
      </c>
    </row>
    <row r="79" s="4" customFormat="1" hidden="1" spans="1:9">
      <c r="A79" s="5">
        <v>999224499920307</v>
      </c>
      <c r="B79" s="6">
        <v>45082</v>
      </c>
      <c r="C79" s="6">
        <v>45083</v>
      </c>
      <c r="D79" s="4">
        <v>1378</v>
      </c>
      <c r="E79" s="4" t="str">
        <f>VLOOKUP(A79,HOP!A:L,12,0)</f>
        <v>1378.00</v>
      </c>
      <c r="F79" s="4" t="str">
        <f>VLOOKUP(A79,HOP!A:C,3,0)</f>
        <v>3441116</v>
      </c>
      <c r="G79" s="4">
        <f t="shared" si="4"/>
        <v>0</v>
      </c>
      <c r="H79" s="4" t="str">
        <f t="shared" si="5"/>
        <v>，3441116</v>
      </c>
      <c r="I79" s="4" t="str">
        <f>VLOOKUP(A79,HOP!A:U,21,0)</f>
        <v>直连</v>
      </c>
    </row>
    <row r="80" s="4" customFormat="1" hidden="1" spans="1:9">
      <c r="A80" s="5">
        <v>999224511957659</v>
      </c>
      <c r="B80" s="6">
        <v>45078</v>
      </c>
      <c r="C80" s="6">
        <v>45083</v>
      </c>
      <c r="D80" s="4">
        <v>18555</v>
      </c>
      <c r="E80" s="4" t="str">
        <f>VLOOKUP(A80,HOP!A:L,12,0)</f>
        <v>18555.00</v>
      </c>
      <c r="F80" s="4" t="str">
        <f>VLOOKUP(A80,HOP!A:C,3,0)</f>
        <v>3443480</v>
      </c>
      <c r="G80" s="4">
        <f t="shared" si="4"/>
        <v>0</v>
      </c>
      <c r="H80" s="4" t="str">
        <f t="shared" si="5"/>
        <v>，3443480</v>
      </c>
      <c r="I80" s="4" t="str">
        <f>VLOOKUP(A80,HOP!A:U,21,0)</f>
        <v>直连</v>
      </c>
    </row>
    <row r="81" s="4" customFormat="1" hidden="1" spans="1:9">
      <c r="A81" s="5">
        <v>999224514737416</v>
      </c>
      <c r="B81" s="6">
        <v>45081</v>
      </c>
      <c r="C81" s="6">
        <v>45083</v>
      </c>
      <c r="D81" s="4">
        <v>3432</v>
      </c>
      <c r="E81" s="4" t="str">
        <f>VLOOKUP(A81,HOP!A:L,12,0)</f>
        <v>3432.00</v>
      </c>
      <c r="F81" s="4" t="str">
        <f>VLOOKUP(A81,HOP!A:C,3,0)</f>
        <v>3444391</v>
      </c>
      <c r="G81" s="4">
        <f t="shared" si="4"/>
        <v>0</v>
      </c>
      <c r="H81" s="4" t="str">
        <f t="shared" si="5"/>
        <v>，3444391</v>
      </c>
      <c r="I81" s="4" t="str">
        <f>VLOOKUP(A81,HOP!A:U,21,0)</f>
        <v>直连</v>
      </c>
    </row>
    <row r="82" s="4" customFormat="1" hidden="1" spans="1:9">
      <c r="A82" s="5">
        <v>999224518956082</v>
      </c>
      <c r="B82" s="6">
        <v>45082</v>
      </c>
      <c r="C82" s="6">
        <v>45083</v>
      </c>
      <c r="D82" s="4">
        <v>1100</v>
      </c>
      <c r="E82" s="4" t="str">
        <f>VLOOKUP(A82,HOP!A:L,12,0)</f>
        <v>1100.00</v>
      </c>
      <c r="F82" s="4" t="str">
        <f>VLOOKUP(A82,HOP!A:C,3,0)</f>
        <v>3446048</v>
      </c>
      <c r="G82" s="4">
        <f t="shared" si="4"/>
        <v>0</v>
      </c>
      <c r="H82" s="4" t="str">
        <f t="shared" si="5"/>
        <v>，3446048</v>
      </c>
      <c r="I82" s="4" t="str">
        <f>VLOOKUP(A82,HOP!A:U,21,0)</f>
        <v>直连</v>
      </c>
    </row>
    <row r="83" s="4" customFormat="1" hidden="1" spans="1:9">
      <c r="A83" s="5">
        <v>999224524289697</v>
      </c>
      <c r="B83" s="6">
        <v>45081</v>
      </c>
      <c r="C83" s="6">
        <v>45083</v>
      </c>
      <c r="D83" s="4">
        <v>1060</v>
      </c>
      <c r="E83" s="4" t="str">
        <f>VLOOKUP(A83,HOP!A:L,12,0)</f>
        <v>1060.00</v>
      </c>
      <c r="F83" s="4" t="str">
        <f>VLOOKUP(A83,HOP!A:C,3,0)</f>
        <v>3447601</v>
      </c>
      <c r="G83" s="4">
        <f t="shared" si="4"/>
        <v>0</v>
      </c>
      <c r="H83" s="4" t="str">
        <f t="shared" si="5"/>
        <v>，3447601</v>
      </c>
      <c r="I83" s="4" t="str">
        <f>VLOOKUP(A83,HOP!A:U,21,0)</f>
        <v>直连</v>
      </c>
    </row>
    <row r="84" s="4" customFormat="1" hidden="1" spans="1:9">
      <c r="A84" s="5">
        <v>999224534844928</v>
      </c>
      <c r="B84" s="6">
        <v>45080</v>
      </c>
      <c r="C84" s="6">
        <v>45083</v>
      </c>
      <c r="D84" s="4">
        <v>2208</v>
      </c>
      <c r="E84" s="4" t="str">
        <f>VLOOKUP(A84,HOP!A:L,12,0)</f>
        <v>2208.00</v>
      </c>
      <c r="F84" s="4" t="str">
        <f>VLOOKUP(A84,HOP!A:C,3,0)</f>
        <v>3448082</v>
      </c>
      <c r="G84" s="4">
        <f t="shared" si="4"/>
        <v>0</v>
      </c>
      <c r="H84" s="4" t="str">
        <f t="shared" si="5"/>
        <v>，3448082</v>
      </c>
      <c r="I84" s="4" t="str">
        <f>VLOOKUP(A84,HOP!A:U,21,0)</f>
        <v>直连</v>
      </c>
    </row>
    <row r="85" s="4" customFormat="1" hidden="1" spans="1:9">
      <c r="A85" s="5">
        <v>999224541590608</v>
      </c>
      <c r="B85" s="6">
        <v>45081</v>
      </c>
      <c r="C85" s="6">
        <v>45083</v>
      </c>
      <c r="D85" s="4">
        <v>3486</v>
      </c>
      <c r="E85" s="4" t="str">
        <f>VLOOKUP(A85,HOP!A:L,12,0)</f>
        <v>3486.00</v>
      </c>
      <c r="F85" s="4" t="str">
        <f>VLOOKUP(A85,HOP!A:C,3,0)</f>
        <v>3449877</v>
      </c>
      <c r="G85" s="4">
        <f t="shared" si="4"/>
        <v>0</v>
      </c>
      <c r="H85" s="4" t="str">
        <f t="shared" si="5"/>
        <v>，3449877</v>
      </c>
      <c r="I85" s="4" t="str">
        <f>VLOOKUP(A85,HOP!A:U,21,0)</f>
        <v>直连</v>
      </c>
    </row>
    <row r="86" s="4" customFormat="1" hidden="1" spans="1:9">
      <c r="A86" s="5">
        <v>999224541760418</v>
      </c>
      <c r="B86" s="6">
        <v>45081</v>
      </c>
      <c r="C86" s="6">
        <v>45083</v>
      </c>
      <c r="D86" s="4">
        <v>1016</v>
      </c>
      <c r="E86" s="4" t="str">
        <f>VLOOKUP(A86,HOP!A:L,12,0)</f>
        <v>1016.00</v>
      </c>
      <c r="F86" s="4" t="str">
        <f>VLOOKUP(A86,HOP!A:C,3,0)</f>
        <v>3449971</v>
      </c>
      <c r="G86" s="4">
        <f t="shared" si="4"/>
        <v>0</v>
      </c>
      <c r="H86" s="4" t="str">
        <f t="shared" si="5"/>
        <v>，3449971</v>
      </c>
      <c r="I86" s="4" t="str">
        <f>VLOOKUP(A86,HOP!A:U,21,0)</f>
        <v>直采</v>
      </c>
    </row>
    <row r="87" s="4" customFormat="1" hidden="1" spans="1:9">
      <c r="A87" s="5">
        <v>999224543131157</v>
      </c>
      <c r="B87" s="6">
        <v>45079</v>
      </c>
      <c r="C87" s="6">
        <v>45083</v>
      </c>
      <c r="D87" s="4">
        <v>11584</v>
      </c>
      <c r="E87" s="4" t="str">
        <f>VLOOKUP(A87,HOP!A:L,12,0)</f>
        <v>11584.00</v>
      </c>
      <c r="F87" s="4" t="str">
        <f>VLOOKUP(A87,HOP!A:C,3,0)</f>
        <v>3450480</v>
      </c>
      <c r="G87" s="4">
        <f t="shared" si="4"/>
        <v>0</v>
      </c>
      <c r="H87" s="4" t="str">
        <f t="shared" si="5"/>
        <v>，3450480</v>
      </c>
      <c r="I87" s="4" t="str">
        <f>VLOOKUP(A87,HOP!A:U,21,0)</f>
        <v>直连</v>
      </c>
    </row>
    <row r="88" s="4" customFormat="1" hidden="1" spans="1:9">
      <c r="A88" s="5">
        <v>999224544175730</v>
      </c>
      <c r="B88" s="6">
        <v>45082</v>
      </c>
      <c r="C88" s="6">
        <v>45083</v>
      </c>
      <c r="D88" s="4">
        <v>1030</v>
      </c>
      <c r="E88" s="4" t="str">
        <f>VLOOKUP(A88,HOP!A:L,12,0)</f>
        <v>1030.00</v>
      </c>
      <c r="F88" s="4" t="str">
        <f>VLOOKUP(A88,HOP!A:C,3,0)</f>
        <v>3450778</v>
      </c>
      <c r="G88" s="4">
        <f t="shared" si="4"/>
        <v>0</v>
      </c>
      <c r="H88" s="4" t="str">
        <f t="shared" si="5"/>
        <v>，3450778</v>
      </c>
      <c r="I88" s="4" t="str">
        <f>VLOOKUP(A88,HOP!A:U,21,0)</f>
        <v>直连</v>
      </c>
    </row>
    <row r="89" s="4" customFormat="1" hidden="1" spans="1:9">
      <c r="A89" s="5">
        <v>999224545170055</v>
      </c>
      <c r="B89" s="6">
        <v>45082</v>
      </c>
      <c r="C89" s="6">
        <v>45083</v>
      </c>
      <c r="D89" s="4">
        <v>1190</v>
      </c>
      <c r="E89" s="4" t="str">
        <f>VLOOKUP(A89,HOP!A:L,12,0)</f>
        <v>1190.00</v>
      </c>
      <c r="F89" s="4" t="str">
        <f>VLOOKUP(A89,HOP!A:C,3,0)</f>
        <v>3451107</v>
      </c>
      <c r="G89" s="4">
        <f t="shared" si="4"/>
        <v>0</v>
      </c>
      <c r="H89" s="4" t="str">
        <f t="shared" si="5"/>
        <v>，3451107</v>
      </c>
      <c r="I89" s="4" t="str">
        <f>VLOOKUP(A89,HOP!A:U,21,0)</f>
        <v>直连</v>
      </c>
    </row>
    <row r="90" s="4" customFormat="1" hidden="1" spans="1:9">
      <c r="A90" s="5">
        <v>999224546217931</v>
      </c>
      <c r="B90" s="6">
        <v>45080</v>
      </c>
      <c r="C90" s="6">
        <v>45083</v>
      </c>
      <c r="D90" s="4">
        <v>3318</v>
      </c>
      <c r="E90" s="4" t="str">
        <f>VLOOKUP(A90,HOP!A:L,12,0)</f>
        <v>3318.00</v>
      </c>
      <c r="F90" s="4" t="str">
        <f>VLOOKUP(A90,HOP!A:C,3,0)</f>
        <v>3451383</v>
      </c>
      <c r="G90" s="4">
        <f t="shared" si="4"/>
        <v>0</v>
      </c>
      <c r="H90" s="4" t="str">
        <f t="shared" si="5"/>
        <v>，3451383</v>
      </c>
      <c r="I90" s="4" t="str">
        <f>VLOOKUP(A90,HOP!A:U,21,0)</f>
        <v>直连</v>
      </c>
    </row>
    <row r="91" s="4" customFormat="1" hidden="1" spans="1:9">
      <c r="A91" s="5">
        <v>999224549382804</v>
      </c>
      <c r="B91" s="6">
        <v>45081</v>
      </c>
      <c r="C91" s="6">
        <v>45083</v>
      </c>
      <c r="D91" s="4">
        <v>5102</v>
      </c>
      <c r="E91" s="4">
        <v>5102</v>
      </c>
      <c r="F91" s="4" t="str">
        <f>VLOOKUP(A91,HOP!A:C,3,0)</f>
        <v>3452229</v>
      </c>
      <c r="G91" s="4">
        <f t="shared" si="4"/>
        <v>0</v>
      </c>
      <c r="H91" s="4" t="str">
        <f t="shared" si="5"/>
        <v>，3452229</v>
      </c>
      <c r="I91" s="4" t="str">
        <f>VLOOKUP(A91,HOP!A:U,21,0)</f>
        <v>直连</v>
      </c>
    </row>
    <row r="92" s="4" customFormat="1" hidden="1" spans="1:9">
      <c r="A92" s="5">
        <v>24550392396</v>
      </c>
      <c r="B92" s="6">
        <v>45082</v>
      </c>
      <c r="C92" s="6">
        <v>45083</v>
      </c>
      <c r="D92" s="4">
        <v>362</v>
      </c>
      <c r="E92" s="4" t="str">
        <f>VLOOKUP(A92,HOP!A:L,12,0)</f>
        <v>362.00</v>
      </c>
      <c r="F92" s="4" t="str">
        <f>VLOOKUP(A92,HOP!A:C,3,0)</f>
        <v>3452521</v>
      </c>
      <c r="G92" s="4">
        <f t="shared" si="4"/>
        <v>0</v>
      </c>
      <c r="H92" s="4" t="str">
        <f t="shared" si="5"/>
        <v>，3452521</v>
      </c>
      <c r="I92" s="4" t="str">
        <f>VLOOKUP(A92,HOP!A:U,21,0)</f>
        <v>直采</v>
      </c>
    </row>
    <row r="93" s="4" customFormat="1" hidden="1" spans="1:9">
      <c r="A93" s="5">
        <v>999224552526322</v>
      </c>
      <c r="B93" s="6">
        <v>45082</v>
      </c>
      <c r="C93" s="6">
        <v>45083</v>
      </c>
      <c r="D93" s="4">
        <v>1107</v>
      </c>
      <c r="E93" s="4" t="str">
        <f>VLOOKUP(A93,HOP!A:L,12,0)</f>
        <v>1107.00</v>
      </c>
      <c r="F93" s="4" t="str">
        <f>VLOOKUP(A93,HOP!A:C,3,0)</f>
        <v>3453151</v>
      </c>
      <c r="G93" s="4">
        <f t="shared" si="4"/>
        <v>0</v>
      </c>
      <c r="H93" s="4" t="str">
        <f t="shared" si="5"/>
        <v>，3453151</v>
      </c>
      <c r="I93" s="4" t="str">
        <f>VLOOKUP(A93,HOP!A:U,21,0)</f>
        <v>直连</v>
      </c>
    </row>
    <row r="94" s="4" customFormat="1" hidden="1" spans="1:9">
      <c r="A94" s="5">
        <v>999224567337302</v>
      </c>
      <c r="B94" s="6">
        <v>45080</v>
      </c>
      <c r="C94" s="6">
        <v>45083</v>
      </c>
      <c r="D94" s="4">
        <v>672</v>
      </c>
      <c r="E94" s="4" t="str">
        <f>VLOOKUP(A94,HOP!A:L,12,0)</f>
        <v>672.00</v>
      </c>
      <c r="F94" s="4" t="str">
        <f>VLOOKUP(A94,HOP!A:C,3,0)</f>
        <v>3454184</v>
      </c>
      <c r="G94" s="4">
        <f t="shared" si="4"/>
        <v>0</v>
      </c>
      <c r="H94" s="4" t="str">
        <f t="shared" si="5"/>
        <v>，3454184</v>
      </c>
      <c r="I94" s="4" t="str">
        <f>VLOOKUP(A94,HOP!A:U,21,0)</f>
        <v>直连</v>
      </c>
    </row>
    <row r="95" s="4" customFormat="1" hidden="1" spans="1:9">
      <c r="A95" s="5">
        <v>999224573839030</v>
      </c>
      <c r="B95" s="6">
        <v>45080</v>
      </c>
      <c r="C95" s="6">
        <v>45083</v>
      </c>
      <c r="D95" s="4">
        <v>367</v>
      </c>
      <c r="E95" s="4" t="str">
        <f>VLOOKUP(A95,HOP!A:L,12,0)</f>
        <v>367.00</v>
      </c>
      <c r="F95" s="4" t="str">
        <f>VLOOKUP(A95,HOP!A:C,3,0)</f>
        <v>3455311</v>
      </c>
      <c r="G95" s="4">
        <f t="shared" si="4"/>
        <v>0</v>
      </c>
      <c r="H95" s="4" t="str">
        <f t="shared" si="5"/>
        <v>，3455311</v>
      </c>
      <c r="I95" s="4" t="str">
        <f>VLOOKUP(A95,HOP!A:U,21,0)</f>
        <v>直连</v>
      </c>
    </row>
    <row r="96" s="4" customFormat="1" hidden="1" spans="1:9">
      <c r="A96" s="5">
        <v>999224582999118</v>
      </c>
      <c r="B96" s="6">
        <v>45082</v>
      </c>
      <c r="C96" s="6">
        <v>45083</v>
      </c>
      <c r="D96" s="4">
        <v>607</v>
      </c>
      <c r="E96" s="4" t="str">
        <f>VLOOKUP(A96,HOP!A:L,12,0)</f>
        <v>607.00</v>
      </c>
      <c r="F96" s="4" t="str">
        <f>VLOOKUP(A96,HOP!A:C,3,0)</f>
        <v>3457918</v>
      </c>
      <c r="G96" s="4">
        <f t="shared" si="4"/>
        <v>0</v>
      </c>
      <c r="H96" s="4" t="str">
        <f t="shared" si="5"/>
        <v>，3457918</v>
      </c>
      <c r="I96" s="4" t="str">
        <f>VLOOKUP(A96,HOP!A:U,21,0)</f>
        <v>直连</v>
      </c>
    </row>
    <row r="97" s="4" customFormat="1" hidden="1" spans="1:9">
      <c r="A97" s="5">
        <v>999224583490567</v>
      </c>
      <c r="B97" s="6">
        <v>45081</v>
      </c>
      <c r="C97" s="6">
        <v>45083</v>
      </c>
      <c r="D97" s="4">
        <v>546</v>
      </c>
      <c r="E97" s="4" t="str">
        <f>VLOOKUP(A97,HOP!A:L,12,0)</f>
        <v>546.00</v>
      </c>
      <c r="F97" s="4" t="str">
        <f>VLOOKUP(A97,HOP!A:C,3,0)</f>
        <v>3457985</v>
      </c>
      <c r="G97" s="4">
        <f t="shared" si="4"/>
        <v>0</v>
      </c>
      <c r="H97" s="4" t="str">
        <f t="shared" si="5"/>
        <v>，3457985</v>
      </c>
      <c r="I97" s="4" t="str">
        <f>VLOOKUP(A97,HOP!A:U,21,0)</f>
        <v>直连</v>
      </c>
    </row>
    <row r="98" s="4" customFormat="1" hidden="1" spans="1:9">
      <c r="A98" s="5">
        <v>999224585032213</v>
      </c>
      <c r="B98" s="6">
        <v>45082</v>
      </c>
      <c r="C98" s="6">
        <v>45083</v>
      </c>
      <c r="D98" s="4">
        <v>1444</v>
      </c>
      <c r="E98" s="4" t="str">
        <f>VLOOKUP(A98,HOP!A:L,12,0)</f>
        <v>1444.00</v>
      </c>
      <c r="F98" s="4" t="str">
        <f>VLOOKUP(A98,HOP!A:C,3,0)</f>
        <v>3458499</v>
      </c>
      <c r="G98" s="4">
        <f t="shared" si="4"/>
        <v>0</v>
      </c>
      <c r="H98" s="4" t="str">
        <f t="shared" si="5"/>
        <v>，3458499</v>
      </c>
      <c r="I98" s="4" t="str">
        <f>VLOOKUP(A98,HOP!A:U,21,0)</f>
        <v>直连</v>
      </c>
    </row>
    <row r="99" s="4" customFormat="1" hidden="1" spans="1:9">
      <c r="A99" s="5">
        <v>999224588477126</v>
      </c>
      <c r="B99" s="6">
        <v>45082</v>
      </c>
      <c r="C99" s="6">
        <v>45083</v>
      </c>
      <c r="D99" s="4">
        <v>1557</v>
      </c>
      <c r="E99" s="4" t="str">
        <f>VLOOKUP(A99,HOP!A:L,12,0)</f>
        <v>1557.00</v>
      </c>
      <c r="F99" s="4" t="str">
        <f>VLOOKUP(A99,HOP!A:C,3,0)</f>
        <v>3459625</v>
      </c>
      <c r="G99" s="4">
        <f t="shared" ref="G99:G118" si="6">D99-E99</f>
        <v>0</v>
      </c>
      <c r="H99" s="4" t="str">
        <f t="shared" ref="H99:H118" si="7">$H$1&amp;F99</f>
        <v>，3459625</v>
      </c>
      <c r="I99" s="4" t="str">
        <f>VLOOKUP(A99,HOP!A:U,21,0)</f>
        <v>直连</v>
      </c>
    </row>
    <row r="100" s="4" customFormat="1" hidden="1" spans="1:9">
      <c r="A100" s="5">
        <v>999224591524914</v>
      </c>
      <c r="B100" s="6">
        <v>45081</v>
      </c>
      <c r="C100" s="6">
        <v>45083</v>
      </c>
      <c r="D100" s="4">
        <v>594</v>
      </c>
      <c r="E100" s="4" t="str">
        <f>VLOOKUP(A100,HOP!A:L,12,0)</f>
        <v>594.00</v>
      </c>
      <c r="F100" s="4" t="str">
        <f>VLOOKUP(A100,HOP!A:C,3,0)</f>
        <v>3459642</v>
      </c>
      <c r="G100" s="4">
        <f t="shared" si="6"/>
        <v>0</v>
      </c>
      <c r="H100" s="4" t="str">
        <f t="shared" si="7"/>
        <v>，3459642</v>
      </c>
      <c r="I100" s="4" t="str">
        <f>VLOOKUP(A100,HOP!A:U,21,0)</f>
        <v>直连</v>
      </c>
    </row>
    <row r="101" s="4" customFormat="1" hidden="1" spans="1:9">
      <c r="A101" s="5">
        <v>24593507698</v>
      </c>
      <c r="B101" s="6">
        <v>45081</v>
      </c>
      <c r="C101" s="6">
        <v>45083</v>
      </c>
      <c r="D101" s="4">
        <v>490</v>
      </c>
      <c r="E101" s="4" t="str">
        <f>VLOOKUP(A101,HOP!A:L,12,0)</f>
        <v>490.00</v>
      </c>
      <c r="F101" s="4" t="str">
        <f>VLOOKUP(A101,HOP!A:C,3,0)</f>
        <v>3459932</v>
      </c>
      <c r="G101" s="4">
        <f t="shared" si="6"/>
        <v>0</v>
      </c>
      <c r="H101" s="4" t="str">
        <f t="shared" si="7"/>
        <v>，3459932</v>
      </c>
      <c r="I101" s="4" t="str">
        <f>VLOOKUP(A101,HOP!A:U,21,0)</f>
        <v>直连</v>
      </c>
    </row>
    <row r="102" s="4" customFormat="1" hidden="1" spans="1:9">
      <c r="A102" s="5">
        <v>999224593751274</v>
      </c>
      <c r="B102" s="6">
        <v>45082</v>
      </c>
      <c r="C102" s="6">
        <v>45083</v>
      </c>
      <c r="D102" s="4">
        <v>2370</v>
      </c>
      <c r="E102" s="4" t="str">
        <f>VLOOKUP(A102,HOP!A:L,12,0)</f>
        <v>2370.00</v>
      </c>
      <c r="F102" s="4" t="str">
        <f>VLOOKUP(A102,HOP!A:C,3,0)</f>
        <v>3459953</v>
      </c>
      <c r="G102" s="4">
        <f t="shared" si="6"/>
        <v>0</v>
      </c>
      <c r="H102" s="4" t="str">
        <f t="shared" si="7"/>
        <v>，3459953</v>
      </c>
      <c r="I102" s="4" t="str">
        <f>VLOOKUP(A102,HOP!A:U,21,0)</f>
        <v>直连</v>
      </c>
    </row>
    <row r="103" s="4" customFormat="1" hidden="1" spans="1:9">
      <c r="A103" s="5">
        <v>999224599030920</v>
      </c>
      <c r="B103" s="6">
        <v>45082</v>
      </c>
      <c r="C103" s="6">
        <v>45083</v>
      </c>
      <c r="D103" s="4">
        <v>93</v>
      </c>
      <c r="E103" s="4" t="str">
        <f>VLOOKUP(A103,HOP!A:L,12,0)</f>
        <v>93.00</v>
      </c>
      <c r="F103" s="4" t="str">
        <f>VLOOKUP(A103,HOP!A:C,3,0)</f>
        <v>3461218</v>
      </c>
      <c r="G103" s="4">
        <f t="shared" si="6"/>
        <v>0</v>
      </c>
      <c r="H103" s="4" t="str">
        <f t="shared" si="7"/>
        <v>，3461218</v>
      </c>
      <c r="I103" s="4" t="str">
        <f>VLOOKUP(A103,HOP!A:U,21,0)</f>
        <v>直连</v>
      </c>
    </row>
    <row r="104" s="4" customFormat="1" hidden="1" spans="1:9">
      <c r="A104" s="5">
        <v>999224601186792</v>
      </c>
      <c r="B104" s="6">
        <v>45082</v>
      </c>
      <c r="C104" s="6">
        <v>45083</v>
      </c>
      <c r="D104" s="4">
        <v>1047</v>
      </c>
      <c r="E104" s="4" t="str">
        <f>VLOOKUP(A104,HOP!A:L,12,0)</f>
        <v>1047.00</v>
      </c>
      <c r="F104" s="4" t="str">
        <f>VLOOKUP(A104,HOP!A:C,3,0)</f>
        <v>3461830</v>
      </c>
      <c r="G104" s="4">
        <f t="shared" si="6"/>
        <v>0</v>
      </c>
      <c r="H104" s="4" t="str">
        <f t="shared" si="7"/>
        <v>，3461830</v>
      </c>
      <c r="I104" s="4" t="str">
        <f>VLOOKUP(A104,HOP!A:U,21,0)</f>
        <v>直连</v>
      </c>
    </row>
    <row r="105" s="4" customFormat="1" hidden="1" spans="1:9">
      <c r="A105" s="5">
        <v>999224601392422</v>
      </c>
      <c r="B105" s="6">
        <v>45082</v>
      </c>
      <c r="C105" s="6">
        <v>45083</v>
      </c>
      <c r="D105" s="4">
        <v>303</v>
      </c>
      <c r="E105" s="4" t="str">
        <f>VLOOKUP(A105,HOP!A:L,12,0)</f>
        <v>303.00</v>
      </c>
      <c r="F105" s="4" t="str">
        <f>VLOOKUP(A105,HOP!A:C,3,0)</f>
        <v>3461851</v>
      </c>
      <c r="G105" s="4">
        <f t="shared" si="6"/>
        <v>0</v>
      </c>
      <c r="H105" s="4" t="str">
        <f t="shared" si="7"/>
        <v>，3461851</v>
      </c>
      <c r="I105" s="4" t="str">
        <f>VLOOKUP(A105,HOP!A:U,21,0)</f>
        <v>直连</v>
      </c>
    </row>
    <row r="106" s="4" customFormat="1" hidden="1" spans="1:9">
      <c r="A106" s="5">
        <v>999224602694745</v>
      </c>
      <c r="B106" s="6">
        <v>45082</v>
      </c>
      <c r="C106" s="6">
        <v>45083</v>
      </c>
      <c r="D106" s="4">
        <v>112</v>
      </c>
      <c r="E106" s="4" t="str">
        <f>VLOOKUP(A106,HOP!A:L,12,0)</f>
        <v>112.00</v>
      </c>
      <c r="F106" s="4" t="str">
        <f>VLOOKUP(A106,HOP!A:C,3,0)</f>
        <v>3462310</v>
      </c>
      <c r="G106" s="4">
        <f t="shared" si="6"/>
        <v>0</v>
      </c>
      <c r="H106" s="4" t="str">
        <f t="shared" si="7"/>
        <v>，3462310</v>
      </c>
      <c r="I106" s="4" t="str">
        <f>VLOOKUP(A106,HOP!A:U,21,0)</f>
        <v>直连</v>
      </c>
    </row>
    <row r="107" s="4" customFormat="1" hidden="1" spans="1:9">
      <c r="A107" s="5">
        <v>999224603320829</v>
      </c>
      <c r="B107" s="6">
        <v>45082</v>
      </c>
      <c r="C107" s="6">
        <v>45083</v>
      </c>
      <c r="D107" s="4">
        <v>358</v>
      </c>
      <c r="E107" s="4" t="str">
        <f>VLOOKUP(A107,HOP!A:L,12,0)</f>
        <v>358.00</v>
      </c>
      <c r="F107" s="4" t="str">
        <f>VLOOKUP(A107,HOP!A:C,3,0)</f>
        <v>3462434</v>
      </c>
      <c r="G107" s="4">
        <f t="shared" si="6"/>
        <v>0</v>
      </c>
      <c r="H107" s="4" t="str">
        <f t="shared" si="7"/>
        <v>，3462434</v>
      </c>
      <c r="I107" s="4" t="str">
        <f>VLOOKUP(A107,HOP!A:U,21,0)</f>
        <v>直连</v>
      </c>
    </row>
    <row r="108" s="4" customFormat="1" hidden="1" spans="1:9">
      <c r="A108" s="5">
        <v>999224603346468</v>
      </c>
      <c r="B108" s="6">
        <v>45082</v>
      </c>
      <c r="C108" s="6">
        <v>45083</v>
      </c>
      <c r="D108" s="4">
        <v>643</v>
      </c>
      <c r="E108" s="4" t="str">
        <f>VLOOKUP(A108,HOP!A:L,12,0)</f>
        <v>643.00</v>
      </c>
      <c r="F108" s="4" t="str">
        <f>VLOOKUP(A108,HOP!A:C,3,0)</f>
        <v>3462438</v>
      </c>
      <c r="G108" s="4">
        <f t="shared" si="6"/>
        <v>0</v>
      </c>
      <c r="H108" s="4" t="str">
        <f t="shared" si="7"/>
        <v>，3462438</v>
      </c>
      <c r="I108" s="4" t="str">
        <f>VLOOKUP(A108,HOP!A:U,21,0)</f>
        <v>直连</v>
      </c>
    </row>
    <row r="109" s="4" customFormat="1" hidden="1" spans="1:9">
      <c r="A109" s="5">
        <v>999224604331741</v>
      </c>
      <c r="B109" s="6">
        <v>45081</v>
      </c>
      <c r="C109" s="6">
        <v>45083</v>
      </c>
      <c r="D109" s="4">
        <v>5158</v>
      </c>
      <c r="E109" s="4" t="str">
        <f>VLOOKUP(A109,HOP!A:L,12,0)</f>
        <v>5158.00</v>
      </c>
      <c r="F109" s="4" t="str">
        <f>VLOOKUP(A109,HOP!A:C,3,0)</f>
        <v>3462929</v>
      </c>
      <c r="G109" s="4">
        <f t="shared" si="6"/>
        <v>0</v>
      </c>
      <c r="H109" s="4" t="str">
        <f t="shared" si="7"/>
        <v>，3462929</v>
      </c>
      <c r="I109" s="4" t="str">
        <f>VLOOKUP(A109,HOP!A:U,21,0)</f>
        <v>直连</v>
      </c>
    </row>
    <row r="110" s="4" customFormat="1" hidden="1" spans="1:9">
      <c r="A110" s="5">
        <v>999224604438764</v>
      </c>
      <c r="B110" s="6">
        <v>45081</v>
      </c>
      <c r="C110" s="6">
        <v>45083</v>
      </c>
      <c r="D110" s="4">
        <v>1413</v>
      </c>
      <c r="E110" s="4" t="str">
        <f>VLOOKUP(A110,HOP!A:L,12,0)</f>
        <v>1413.00</v>
      </c>
      <c r="F110" s="4" t="str">
        <f>VLOOKUP(A110,HOP!A:C,3,0)</f>
        <v>3462957</v>
      </c>
      <c r="G110" s="4">
        <f t="shared" si="6"/>
        <v>0</v>
      </c>
      <c r="H110" s="4" t="str">
        <f t="shared" si="7"/>
        <v>，3462957</v>
      </c>
      <c r="I110" s="4" t="str">
        <f>VLOOKUP(A110,HOP!A:U,21,0)</f>
        <v>直连</v>
      </c>
    </row>
    <row r="111" s="4" customFormat="1" hidden="1" spans="1:9">
      <c r="A111" s="5">
        <v>999224606150352</v>
      </c>
      <c r="B111" s="6">
        <v>45082</v>
      </c>
      <c r="C111" s="6">
        <v>45083</v>
      </c>
      <c r="D111" s="4">
        <v>768</v>
      </c>
      <c r="E111" s="4" t="str">
        <f>VLOOKUP(A111,HOP!A:L,12,0)</f>
        <v>768.00</v>
      </c>
      <c r="F111" s="4" t="str">
        <f>VLOOKUP(A111,HOP!A:C,3,0)</f>
        <v>3463359</v>
      </c>
      <c r="G111" s="4">
        <f t="shared" si="6"/>
        <v>0</v>
      </c>
      <c r="H111" s="4" t="str">
        <f t="shared" si="7"/>
        <v>，3463359</v>
      </c>
      <c r="I111" s="4" t="str">
        <f>VLOOKUP(A111,HOP!A:U,21,0)</f>
        <v>直连</v>
      </c>
    </row>
    <row r="112" s="4" customFormat="1" hidden="1" spans="1:9">
      <c r="A112" s="5">
        <v>999224606479945</v>
      </c>
      <c r="B112" s="6">
        <v>45082</v>
      </c>
      <c r="C112" s="6">
        <v>45083</v>
      </c>
      <c r="D112" s="4">
        <v>1417</v>
      </c>
      <c r="E112" s="4" t="str">
        <f>VLOOKUP(A112,HOP!A:L,12,0)</f>
        <v>1417.00</v>
      </c>
      <c r="F112" s="4" t="str">
        <f>VLOOKUP(A112,HOP!A:C,3,0)</f>
        <v>3463445</v>
      </c>
      <c r="G112" s="4">
        <f t="shared" si="6"/>
        <v>0</v>
      </c>
      <c r="H112" s="4" t="str">
        <f t="shared" si="7"/>
        <v>，3463445</v>
      </c>
      <c r="I112" s="4" t="str">
        <f>VLOOKUP(A112,HOP!A:U,21,0)</f>
        <v>直连</v>
      </c>
    </row>
    <row r="113" s="4" customFormat="1" hidden="1" spans="1:9">
      <c r="A113" s="5">
        <v>999224606870417</v>
      </c>
      <c r="B113" s="6">
        <v>45082</v>
      </c>
      <c r="C113" s="6">
        <v>45083</v>
      </c>
      <c r="D113" s="4">
        <v>439</v>
      </c>
      <c r="E113" s="4" t="str">
        <f>VLOOKUP(A113,HOP!A:L,12,0)</f>
        <v>439.00</v>
      </c>
      <c r="F113" s="4" t="str">
        <f>VLOOKUP(A113,HOP!A:C,3,0)</f>
        <v>3463577</v>
      </c>
      <c r="G113" s="4">
        <f t="shared" si="6"/>
        <v>0</v>
      </c>
      <c r="H113" s="4" t="str">
        <f t="shared" si="7"/>
        <v>，3463577</v>
      </c>
      <c r="I113" s="4" t="str">
        <f>VLOOKUP(A113,HOP!A:U,21,0)</f>
        <v>直连</v>
      </c>
    </row>
    <row r="114" s="4" customFormat="1" hidden="1" spans="1:9">
      <c r="A114" s="5">
        <v>999224607337595</v>
      </c>
      <c r="B114" s="6">
        <v>45082</v>
      </c>
      <c r="C114" s="6">
        <v>45083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6"/>
        <v>#N/A</v>
      </c>
      <c r="H114" s="4" t="e">
        <f t="shared" si="7"/>
        <v>#N/A</v>
      </c>
      <c r="I114" s="4" t="e">
        <f>VLOOKUP(A114,HOP!A:U,21,0)</f>
        <v>#N/A</v>
      </c>
    </row>
    <row r="115" s="4" customFormat="1" hidden="1" spans="1:9">
      <c r="A115" s="5">
        <v>999224607847018</v>
      </c>
      <c r="B115" s="6">
        <v>45082</v>
      </c>
      <c r="C115" s="6">
        <v>45083</v>
      </c>
      <c r="D115" s="4">
        <v>269</v>
      </c>
      <c r="E115" s="4" t="str">
        <f>VLOOKUP(A115,HOP!A:L,12,0)</f>
        <v>269.00</v>
      </c>
      <c r="F115" s="4" t="str">
        <f>VLOOKUP(A115,HOP!A:C,3,0)</f>
        <v>3463729</v>
      </c>
      <c r="G115" s="4">
        <f t="shared" si="6"/>
        <v>0</v>
      </c>
      <c r="H115" s="4" t="str">
        <f t="shared" si="7"/>
        <v>，3463729</v>
      </c>
      <c r="I115" s="4" t="str">
        <f>VLOOKUP(A115,HOP!A:U,21,0)</f>
        <v>直连</v>
      </c>
    </row>
    <row r="116" s="4" customFormat="1" hidden="1" spans="1:9">
      <c r="A116" s="5">
        <v>999224608726484</v>
      </c>
      <c r="B116" s="6">
        <v>45082</v>
      </c>
      <c r="C116" s="6">
        <v>45083</v>
      </c>
      <c r="D116" s="4">
        <v>122</v>
      </c>
      <c r="E116" s="4" t="str">
        <f>VLOOKUP(A116,HOP!A:L,12,0)</f>
        <v>122.00</v>
      </c>
      <c r="F116" s="4" t="str">
        <f>VLOOKUP(A116,HOP!A:C,3,0)</f>
        <v>3463874</v>
      </c>
      <c r="G116" s="4">
        <f t="shared" si="6"/>
        <v>0</v>
      </c>
      <c r="H116" s="4" t="str">
        <f t="shared" si="7"/>
        <v>，3463874</v>
      </c>
      <c r="I116" s="4" t="str">
        <f>VLOOKUP(A116,HOP!A:U,21,0)</f>
        <v>直连</v>
      </c>
    </row>
    <row r="117" s="4" customFormat="1" hidden="1" spans="1:9">
      <c r="A117" s="5">
        <v>999224613249021</v>
      </c>
      <c r="B117" s="6">
        <v>45082</v>
      </c>
      <c r="C117" s="6">
        <v>45083</v>
      </c>
      <c r="D117" s="4">
        <v>249</v>
      </c>
      <c r="E117" s="4" t="str">
        <f>VLOOKUP(A117,HOP!A:L,12,0)</f>
        <v>249.00</v>
      </c>
      <c r="F117" s="4" t="str">
        <f>VLOOKUP(A117,HOP!A:C,3,0)</f>
        <v>3465773</v>
      </c>
      <c r="G117" s="4">
        <f t="shared" si="6"/>
        <v>0</v>
      </c>
      <c r="H117" s="4" t="str">
        <f t="shared" si="7"/>
        <v>，3465773</v>
      </c>
      <c r="I117" s="4" t="str">
        <f>VLOOKUP(A117,HOP!A:U,21,0)</f>
        <v>直连</v>
      </c>
    </row>
    <row r="118" s="4" customFormat="1" hidden="1" spans="1:9">
      <c r="A118" s="5">
        <v>999224613749156</v>
      </c>
      <c r="B118" s="6">
        <v>45082</v>
      </c>
      <c r="C118" s="6">
        <v>45083</v>
      </c>
      <c r="D118" s="4">
        <v>510</v>
      </c>
      <c r="E118" s="4" t="str">
        <f>VLOOKUP(A118,HOP!A:L,12,0)</f>
        <v>510.00</v>
      </c>
      <c r="F118" s="4" t="str">
        <f>VLOOKUP(A118,HOP!A:C,3,0)</f>
        <v>3466198</v>
      </c>
      <c r="G118" s="4">
        <f t="shared" si="6"/>
        <v>0</v>
      </c>
      <c r="H118" s="4" t="str">
        <f t="shared" si="7"/>
        <v>，3466198</v>
      </c>
      <c r="I118" s="4" t="str">
        <f>VLOOKUP(A118,HOP!A:U,21,0)</f>
        <v>直连</v>
      </c>
    </row>
    <row r="120" spans="4:4">
      <c r="D120" s="4">
        <f>SUM(D2:D119)</f>
        <v>230318</v>
      </c>
    </row>
    <row r="122" spans="4:4">
      <c r="D122" s="4" t="s">
        <v>656</v>
      </c>
    </row>
    <row r="125" spans="1:3">
      <c r="A125" s="4" t="s">
        <v>657</v>
      </c>
      <c r="C125" s="4">
        <v>12988</v>
      </c>
    </row>
    <row r="126" spans="1:3">
      <c r="A126" s="4" t="s">
        <v>658</v>
      </c>
      <c r="C126" s="4">
        <v>217330</v>
      </c>
    </row>
    <row r="127" spans="1:3">
      <c r="A127" s="4" t="s">
        <v>659</v>
      </c>
      <c r="C127" s="4">
        <f>SUBTOTAL(9,C125:C126)</f>
        <v>230318</v>
      </c>
    </row>
  </sheetData>
  <autoFilter ref="A1:X118">
    <filterColumn colId="3">
      <filters>
        <filter val="1100"/>
        <filter val="5102"/>
        <filter val="303"/>
        <filter val="1605"/>
        <filter val="606"/>
        <filter val="607"/>
        <filter val="1107"/>
        <filter val="508"/>
        <filter val="1708"/>
        <filter val="2208"/>
        <filter val="510"/>
        <filter val="810"/>
        <filter val="5111"/>
        <filter val="112"/>
        <filter val="1712"/>
        <filter val="1812"/>
        <filter val="1413"/>
        <filter val="616"/>
        <filter val="816"/>
        <filter val="1016"/>
        <filter val="1417"/>
        <filter val="3117"/>
        <filter val="3318"/>
        <filter val="6118"/>
        <filter val="9118"/>
        <filter val="1419"/>
        <filter val="2119"/>
        <filter val="1821"/>
        <filter val="122"/>
        <filter val="724"/>
        <filter val="826"/>
        <filter val="1030"/>
        <filter val="1631"/>
        <filter val="3432"/>
        <filter val="733"/>
        <filter val="1033"/>
        <filter val="6633"/>
        <filter val="1036"/>
        <filter val="439"/>
        <filter val="2340"/>
        <filter val="643"/>
        <filter val="1444"/>
        <filter val="3944"/>
        <filter val="1545"/>
        <filter val="13045"/>
        <filter val="446"/>
        <filter val="546"/>
        <filter val="1047"/>
        <filter val="1448"/>
        <filter val="1648"/>
        <filter val="2348"/>
        <filter val="249"/>
        <filter val="549"/>
        <filter val="949"/>
        <filter val="1555"/>
        <filter val="18555"/>
        <filter val="1557"/>
        <filter val="358"/>
        <filter val="658"/>
        <filter val="1658"/>
        <filter val="5158"/>
        <filter val="1060"/>
        <filter val="262"/>
        <filter val="362"/>
        <filter val="4665"/>
        <filter val="367"/>
        <filter val="768"/>
        <filter val="968"/>
        <filter val="1968"/>
        <filter val="269"/>
        <filter val="2370"/>
        <filter val="3970"/>
        <filter val="771"/>
        <filter val="672"/>
        <filter val="1372"/>
        <filter val="2472"/>
        <filter val="12673"/>
        <filter val="574"/>
        <filter val="874"/>
        <filter val="5774"/>
        <filter val="876"/>
        <filter val="1378"/>
        <filter val="179"/>
        <filter val="1479"/>
        <filter val="480"/>
        <filter val="3582"/>
        <filter val="783"/>
        <filter val="983"/>
        <filter val="684"/>
        <filter val="11584"/>
        <filter val="786"/>
        <filter val="3486"/>
        <filter val="490"/>
        <filter val="1190"/>
        <filter val="1891"/>
        <filter val="93"/>
        <filter val="594"/>
        <filter val="1796"/>
        <filter val="5796"/>
        <filter val="6796"/>
        <filter val="298"/>
        <filter val="1398"/>
        <filter val="3598"/>
      </filters>
    </filterColumn>
    <filterColumn colId="6">
      <filters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660</v>
      </c>
      <c r="B1" s="2" t="s">
        <v>661</v>
      </c>
      <c r="C1" s="2" t="s">
        <v>662</v>
      </c>
      <c r="D1" s="2" t="s">
        <v>663</v>
      </c>
      <c r="E1" s="2" t="s">
        <v>13</v>
      </c>
      <c r="F1" s="2" t="s">
        <v>5</v>
      </c>
      <c r="G1" s="2" t="s">
        <v>6</v>
      </c>
      <c r="H1" s="2" t="s">
        <v>664</v>
      </c>
      <c r="I1" s="2" t="s">
        <v>665</v>
      </c>
      <c r="J1" s="2" t="s">
        <v>666</v>
      </c>
      <c r="K1" s="2" t="s">
        <v>667</v>
      </c>
      <c r="L1" s="2" t="s">
        <v>668</v>
      </c>
      <c r="M1" s="2" t="s">
        <v>669</v>
      </c>
      <c r="N1" s="2" t="s">
        <v>670</v>
      </c>
      <c r="O1" s="2" t="s">
        <v>671</v>
      </c>
      <c r="P1" s="2" t="s">
        <v>672</v>
      </c>
      <c r="Q1" s="2" t="s">
        <v>673</v>
      </c>
      <c r="R1" s="2" t="s">
        <v>674</v>
      </c>
      <c r="S1" s="2" t="s">
        <v>675</v>
      </c>
      <c r="T1" s="2" t="s">
        <v>676</v>
      </c>
      <c r="U1" s="2" t="s">
        <v>677</v>
      </c>
      <c r="V1" s="2" t="s">
        <v>678</v>
      </c>
    </row>
    <row r="2" s="1" customFormat="1" spans="1:22">
      <c r="A2" s="3">
        <v>999224613749156</v>
      </c>
      <c r="B2" s="1" t="s">
        <v>679</v>
      </c>
      <c r="C2" s="1" t="s">
        <v>680</v>
      </c>
      <c r="D2" s="1" t="s">
        <v>681</v>
      </c>
      <c r="E2" s="1" t="s">
        <v>682</v>
      </c>
      <c r="F2" s="1" t="s">
        <v>679</v>
      </c>
      <c r="G2" s="1" t="s">
        <v>683</v>
      </c>
      <c r="H2" s="1" t="s">
        <v>684</v>
      </c>
      <c r="I2" s="1" t="s">
        <v>685</v>
      </c>
      <c r="J2" s="1" t="s">
        <v>30</v>
      </c>
      <c r="K2" s="1" t="s">
        <v>686</v>
      </c>
      <c r="L2" s="1" t="s">
        <v>686</v>
      </c>
      <c r="M2" s="1" t="s">
        <v>687</v>
      </c>
      <c r="N2" s="1" t="s">
        <v>687</v>
      </c>
      <c r="O2" s="1" t="s">
        <v>688</v>
      </c>
      <c r="P2" s="1" t="s">
        <v>689</v>
      </c>
      <c r="Q2" s="1" t="s">
        <v>690</v>
      </c>
      <c r="R2" s="1" t="s">
        <v>691</v>
      </c>
      <c r="S2" s="1" t="s">
        <v>692</v>
      </c>
      <c r="T2" s="1" t="s">
        <v>693</v>
      </c>
      <c r="U2" s="1" t="s">
        <v>694</v>
      </c>
      <c r="V2" s="1" t="s">
        <v>695</v>
      </c>
    </row>
    <row r="3" s="1" customFormat="1" spans="1:22">
      <c r="A3" s="3">
        <v>999224613249021</v>
      </c>
      <c r="B3" s="1" t="s">
        <v>679</v>
      </c>
      <c r="C3" s="1" t="s">
        <v>696</v>
      </c>
      <c r="D3" s="1" t="s">
        <v>697</v>
      </c>
      <c r="E3" s="1" t="s">
        <v>698</v>
      </c>
      <c r="F3" s="1" t="s">
        <v>679</v>
      </c>
      <c r="G3" s="1" t="s">
        <v>683</v>
      </c>
      <c r="H3" s="1" t="s">
        <v>684</v>
      </c>
      <c r="I3" s="1" t="s">
        <v>699</v>
      </c>
      <c r="J3" s="1" t="s">
        <v>30</v>
      </c>
      <c r="K3" s="1" t="s">
        <v>700</v>
      </c>
      <c r="L3" s="1" t="s">
        <v>700</v>
      </c>
      <c r="M3" s="1" t="s">
        <v>687</v>
      </c>
      <c r="N3" s="1" t="s">
        <v>687</v>
      </c>
      <c r="O3" s="1" t="s">
        <v>688</v>
      </c>
      <c r="P3" s="1" t="s">
        <v>689</v>
      </c>
      <c r="Q3" s="1" t="s">
        <v>690</v>
      </c>
      <c r="R3" s="1" t="s">
        <v>701</v>
      </c>
      <c r="S3" s="1" t="s">
        <v>692</v>
      </c>
      <c r="T3" s="1" t="s">
        <v>693</v>
      </c>
      <c r="U3" s="1" t="s">
        <v>694</v>
      </c>
      <c r="V3" s="1" t="s">
        <v>702</v>
      </c>
    </row>
    <row r="4" s="1" customFormat="1" spans="1:22">
      <c r="A4" s="3">
        <v>999224608726484</v>
      </c>
      <c r="B4" s="1" t="s">
        <v>679</v>
      </c>
      <c r="C4" s="1" t="s">
        <v>703</v>
      </c>
      <c r="D4" s="1" t="s">
        <v>704</v>
      </c>
      <c r="E4" s="1" t="s">
        <v>705</v>
      </c>
      <c r="F4" s="1" t="s">
        <v>679</v>
      </c>
      <c r="G4" s="1" t="s">
        <v>683</v>
      </c>
      <c r="H4" s="1" t="s">
        <v>684</v>
      </c>
      <c r="I4" s="1" t="s">
        <v>706</v>
      </c>
      <c r="J4" s="1" t="s">
        <v>30</v>
      </c>
      <c r="K4" s="1" t="s">
        <v>707</v>
      </c>
      <c r="L4" s="1" t="s">
        <v>707</v>
      </c>
      <c r="M4" s="1" t="s">
        <v>687</v>
      </c>
      <c r="N4" s="1" t="s">
        <v>687</v>
      </c>
      <c r="O4" s="1" t="s">
        <v>688</v>
      </c>
      <c r="P4" s="1" t="s">
        <v>689</v>
      </c>
      <c r="Q4" s="1" t="s">
        <v>690</v>
      </c>
      <c r="R4" s="1" t="s">
        <v>708</v>
      </c>
      <c r="S4" s="1" t="s">
        <v>692</v>
      </c>
      <c r="T4" s="1" t="s">
        <v>693</v>
      </c>
      <c r="U4" s="1" t="s">
        <v>694</v>
      </c>
      <c r="V4" s="1" t="s">
        <v>702</v>
      </c>
    </row>
    <row r="5" s="1" customFormat="1" spans="1:22">
      <c r="A5" s="3">
        <v>999224607847018</v>
      </c>
      <c r="B5" s="1" t="s">
        <v>679</v>
      </c>
      <c r="C5" s="1" t="s">
        <v>709</v>
      </c>
      <c r="D5" s="1" t="s">
        <v>710</v>
      </c>
      <c r="E5" s="1" t="s">
        <v>711</v>
      </c>
      <c r="F5" s="1" t="s">
        <v>679</v>
      </c>
      <c r="G5" s="1" t="s">
        <v>683</v>
      </c>
      <c r="H5" s="1" t="s">
        <v>684</v>
      </c>
      <c r="I5" s="1" t="s">
        <v>712</v>
      </c>
      <c r="J5" s="1" t="s">
        <v>30</v>
      </c>
      <c r="K5" s="1" t="s">
        <v>713</v>
      </c>
      <c r="L5" s="1" t="s">
        <v>713</v>
      </c>
      <c r="M5" s="1" t="s">
        <v>687</v>
      </c>
      <c r="N5" s="1" t="s">
        <v>687</v>
      </c>
      <c r="O5" s="1" t="s">
        <v>688</v>
      </c>
      <c r="P5" s="1" t="s">
        <v>689</v>
      </c>
      <c r="Q5" s="1" t="s">
        <v>690</v>
      </c>
      <c r="R5" s="1" t="s">
        <v>714</v>
      </c>
      <c r="S5" s="1" t="s">
        <v>692</v>
      </c>
      <c r="T5" s="1" t="s">
        <v>693</v>
      </c>
      <c r="U5" s="1" t="s">
        <v>694</v>
      </c>
      <c r="V5" s="1" t="s">
        <v>702</v>
      </c>
    </row>
    <row r="6" s="1" customFormat="1" spans="1:22">
      <c r="A6" s="3">
        <v>999224606870417</v>
      </c>
      <c r="B6" s="1" t="s">
        <v>679</v>
      </c>
      <c r="C6" s="1" t="s">
        <v>715</v>
      </c>
      <c r="D6" s="1" t="s">
        <v>716</v>
      </c>
      <c r="E6" s="1" t="s">
        <v>717</v>
      </c>
      <c r="F6" s="1" t="s">
        <v>679</v>
      </c>
      <c r="G6" s="1" t="s">
        <v>683</v>
      </c>
      <c r="H6" s="1" t="s">
        <v>684</v>
      </c>
      <c r="I6" s="1" t="s">
        <v>718</v>
      </c>
      <c r="J6" s="1" t="s">
        <v>30</v>
      </c>
      <c r="K6" s="1" t="s">
        <v>719</v>
      </c>
      <c r="L6" s="1" t="s">
        <v>719</v>
      </c>
      <c r="M6" s="1" t="s">
        <v>687</v>
      </c>
      <c r="N6" s="1" t="s">
        <v>687</v>
      </c>
      <c r="O6" s="1" t="s">
        <v>688</v>
      </c>
      <c r="P6" s="1" t="s">
        <v>689</v>
      </c>
      <c r="Q6" s="1" t="s">
        <v>690</v>
      </c>
      <c r="R6" s="1" t="s">
        <v>720</v>
      </c>
      <c r="S6" s="1" t="s">
        <v>692</v>
      </c>
      <c r="T6" s="1" t="s">
        <v>693</v>
      </c>
      <c r="U6" s="1" t="s">
        <v>694</v>
      </c>
      <c r="V6" s="1" t="s">
        <v>695</v>
      </c>
    </row>
    <row r="7" s="1" customFormat="1" spans="1:22">
      <c r="A7" s="3">
        <v>999224606479945</v>
      </c>
      <c r="B7" s="1" t="s">
        <v>679</v>
      </c>
      <c r="C7" s="1" t="s">
        <v>721</v>
      </c>
      <c r="D7" s="1" t="s">
        <v>722</v>
      </c>
      <c r="E7" s="1" t="s">
        <v>723</v>
      </c>
      <c r="F7" s="1" t="s">
        <v>679</v>
      </c>
      <c r="G7" s="1" t="s">
        <v>683</v>
      </c>
      <c r="H7" s="1" t="s">
        <v>684</v>
      </c>
      <c r="I7" s="1" t="s">
        <v>724</v>
      </c>
      <c r="J7" s="1" t="s">
        <v>30</v>
      </c>
      <c r="K7" s="1" t="s">
        <v>725</v>
      </c>
      <c r="L7" s="1" t="s">
        <v>725</v>
      </c>
      <c r="M7" s="1" t="s">
        <v>687</v>
      </c>
      <c r="N7" s="1" t="s">
        <v>687</v>
      </c>
      <c r="O7" s="1" t="s">
        <v>688</v>
      </c>
      <c r="P7" s="1" t="s">
        <v>689</v>
      </c>
      <c r="Q7" s="1" t="s">
        <v>690</v>
      </c>
      <c r="R7" s="1" t="s">
        <v>726</v>
      </c>
      <c r="S7" s="1" t="s">
        <v>692</v>
      </c>
      <c r="T7" s="1" t="s">
        <v>693</v>
      </c>
      <c r="U7" s="1" t="s">
        <v>694</v>
      </c>
      <c r="V7" s="1" t="s">
        <v>695</v>
      </c>
    </row>
    <row r="8" s="1" customFormat="1" spans="1:22">
      <c r="A8" s="3">
        <v>999224606150352</v>
      </c>
      <c r="B8" s="1" t="s">
        <v>679</v>
      </c>
      <c r="C8" s="1" t="s">
        <v>727</v>
      </c>
      <c r="D8" s="1" t="s">
        <v>728</v>
      </c>
      <c r="E8" s="1" t="s">
        <v>729</v>
      </c>
      <c r="F8" s="1" t="s">
        <v>679</v>
      </c>
      <c r="G8" s="1" t="s">
        <v>683</v>
      </c>
      <c r="H8" s="1" t="s">
        <v>684</v>
      </c>
      <c r="I8" s="1" t="s">
        <v>730</v>
      </c>
      <c r="J8" s="1" t="s">
        <v>30</v>
      </c>
      <c r="K8" s="1" t="s">
        <v>731</v>
      </c>
      <c r="L8" s="1" t="s">
        <v>731</v>
      </c>
      <c r="M8" s="1" t="s">
        <v>687</v>
      </c>
      <c r="N8" s="1" t="s">
        <v>687</v>
      </c>
      <c r="O8" s="1" t="s">
        <v>688</v>
      </c>
      <c r="P8" s="1" t="s">
        <v>689</v>
      </c>
      <c r="Q8" s="1" t="s">
        <v>690</v>
      </c>
      <c r="R8" s="1" t="s">
        <v>732</v>
      </c>
      <c r="S8" s="1" t="s">
        <v>692</v>
      </c>
      <c r="T8" s="1" t="s">
        <v>693</v>
      </c>
      <c r="U8" s="1" t="s">
        <v>694</v>
      </c>
      <c r="V8" s="1" t="s">
        <v>733</v>
      </c>
    </row>
    <row r="9" s="1" customFormat="1" spans="1:22">
      <c r="A9" s="3">
        <v>999224604438764</v>
      </c>
      <c r="B9" s="1" t="s">
        <v>734</v>
      </c>
      <c r="C9" s="1" t="s">
        <v>735</v>
      </c>
      <c r="D9" s="1" t="s">
        <v>736</v>
      </c>
      <c r="E9" s="1" t="s">
        <v>737</v>
      </c>
      <c r="F9" s="1" t="s">
        <v>734</v>
      </c>
      <c r="G9" s="1" t="s">
        <v>683</v>
      </c>
      <c r="H9" s="1" t="s">
        <v>684</v>
      </c>
      <c r="I9" s="1" t="s">
        <v>738</v>
      </c>
      <c r="J9" s="1" t="s">
        <v>30</v>
      </c>
      <c r="K9" s="1" t="s">
        <v>739</v>
      </c>
      <c r="L9" s="1" t="s">
        <v>739</v>
      </c>
      <c r="M9" s="1" t="s">
        <v>687</v>
      </c>
      <c r="N9" s="1" t="s">
        <v>687</v>
      </c>
      <c r="O9" s="1" t="s">
        <v>688</v>
      </c>
      <c r="P9" s="1" t="s">
        <v>689</v>
      </c>
      <c r="Q9" s="1" t="s">
        <v>690</v>
      </c>
      <c r="R9" s="1" t="s">
        <v>740</v>
      </c>
      <c r="S9" s="1" t="s">
        <v>692</v>
      </c>
      <c r="T9" s="1" t="s">
        <v>693</v>
      </c>
      <c r="U9" s="1" t="s">
        <v>694</v>
      </c>
      <c r="V9" s="1" t="s">
        <v>741</v>
      </c>
    </row>
    <row r="10" s="1" customFormat="1" spans="1:22">
      <c r="A10" s="3">
        <v>999224604331741</v>
      </c>
      <c r="B10" s="1" t="s">
        <v>734</v>
      </c>
      <c r="C10" s="1" t="s">
        <v>742</v>
      </c>
      <c r="D10" s="1" t="s">
        <v>743</v>
      </c>
      <c r="E10" s="1" t="s">
        <v>744</v>
      </c>
      <c r="F10" s="1" t="s">
        <v>734</v>
      </c>
      <c r="G10" s="1" t="s">
        <v>683</v>
      </c>
      <c r="H10" s="1" t="s">
        <v>684</v>
      </c>
      <c r="I10" s="1" t="s">
        <v>745</v>
      </c>
      <c r="J10" s="1" t="s">
        <v>30</v>
      </c>
      <c r="K10" s="1" t="s">
        <v>746</v>
      </c>
      <c r="L10" s="1" t="s">
        <v>746</v>
      </c>
      <c r="M10" s="1" t="s">
        <v>687</v>
      </c>
      <c r="N10" s="1" t="s">
        <v>687</v>
      </c>
      <c r="O10" s="1" t="s">
        <v>688</v>
      </c>
      <c r="P10" s="1" t="s">
        <v>689</v>
      </c>
      <c r="Q10" s="1" t="s">
        <v>690</v>
      </c>
      <c r="R10" s="1" t="s">
        <v>747</v>
      </c>
      <c r="S10" s="1" t="s">
        <v>692</v>
      </c>
      <c r="T10" s="1" t="s">
        <v>693</v>
      </c>
      <c r="U10" s="1" t="s">
        <v>694</v>
      </c>
      <c r="V10" s="1" t="s">
        <v>695</v>
      </c>
    </row>
    <row r="11" s="1" customFormat="1" spans="1:22">
      <c r="A11" s="3">
        <v>999224603346468</v>
      </c>
      <c r="B11" s="1" t="s">
        <v>734</v>
      </c>
      <c r="C11" s="1" t="s">
        <v>748</v>
      </c>
      <c r="D11" s="1" t="s">
        <v>749</v>
      </c>
      <c r="E11" s="1" t="s">
        <v>750</v>
      </c>
      <c r="F11" s="1" t="s">
        <v>679</v>
      </c>
      <c r="G11" s="1" t="s">
        <v>683</v>
      </c>
      <c r="H11" s="1" t="s">
        <v>684</v>
      </c>
      <c r="I11" s="1" t="s">
        <v>751</v>
      </c>
      <c r="J11" s="1" t="s">
        <v>30</v>
      </c>
      <c r="K11" s="1" t="s">
        <v>752</v>
      </c>
      <c r="L11" s="1" t="s">
        <v>752</v>
      </c>
      <c r="M11" s="1" t="s">
        <v>687</v>
      </c>
      <c r="N11" s="1" t="s">
        <v>687</v>
      </c>
      <c r="O11" s="1" t="s">
        <v>688</v>
      </c>
      <c r="P11" s="1" t="s">
        <v>689</v>
      </c>
      <c r="Q11" s="1" t="s">
        <v>690</v>
      </c>
      <c r="R11" s="1" t="s">
        <v>753</v>
      </c>
      <c r="S11" s="1" t="s">
        <v>692</v>
      </c>
      <c r="T11" s="1" t="s">
        <v>693</v>
      </c>
      <c r="U11" s="1" t="s">
        <v>694</v>
      </c>
      <c r="V11" s="1" t="s">
        <v>754</v>
      </c>
    </row>
    <row r="12" s="1" customFormat="1" spans="1:22">
      <c r="A12" s="3">
        <v>999224603320829</v>
      </c>
      <c r="B12" s="1" t="s">
        <v>734</v>
      </c>
      <c r="C12" s="1" t="s">
        <v>755</v>
      </c>
      <c r="D12" s="1" t="s">
        <v>756</v>
      </c>
      <c r="E12" s="1" t="s">
        <v>757</v>
      </c>
      <c r="F12" s="1" t="s">
        <v>679</v>
      </c>
      <c r="G12" s="1" t="s">
        <v>683</v>
      </c>
      <c r="H12" s="1" t="s">
        <v>684</v>
      </c>
      <c r="I12" s="1" t="s">
        <v>758</v>
      </c>
      <c r="J12" s="1" t="s">
        <v>30</v>
      </c>
      <c r="K12" s="1" t="s">
        <v>759</v>
      </c>
      <c r="L12" s="1" t="s">
        <v>759</v>
      </c>
      <c r="M12" s="1" t="s">
        <v>687</v>
      </c>
      <c r="N12" s="1" t="s">
        <v>687</v>
      </c>
      <c r="O12" s="1" t="s">
        <v>688</v>
      </c>
      <c r="P12" s="1" t="s">
        <v>689</v>
      </c>
      <c r="Q12" s="1" t="s">
        <v>690</v>
      </c>
      <c r="R12" s="1" t="s">
        <v>760</v>
      </c>
      <c r="S12" s="1" t="s">
        <v>692</v>
      </c>
      <c r="T12" s="1" t="s">
        <v>693</v>
      </c>
      <c r="U12" s="1" t="s">
        <v>694</v>
      </c>
      <c r="V12" s="1" t="s">
        <v>761</v>
      </c>
    </row>
    <row r="13" s="1" customFormat="1" spans="1:22">
      <c r="A13" s="3">
        <v>999224602694745</v>
      </c>
      <c r="B13" s="1" t="s">
        <v>734</v>
      </c>
      <c r="C13" s="1" t="s">
        <v>762</v>
      </c>
      <c r="D13" s="1" t="s">
        <v>763</v>
      </c>
      <c r="E13" s="1" t="s">
        <v>764</v>
      </c>
      <c r="F13" s="1" t="s">
        <v>679</v>
      </c>
      <c r="G13" s="1" t="s">
        <v>683</v>
      </c>
      <c r="H13" s="1" t="s">
        <v>684</v>
      </c>
      <c r="I13" s="1" t="s">
        <v>765</v>
      </c>
      <c r="J13" s="1" t="s">
        <v>30</v>
      </c>
      <c r="K13" s="1" t="s">
        <v>766</v>
      </c>
      <c r="L13" s="1" t="s">
        <v>766</v>
      </c>
      <c r="M13" s="1" t="s">
        <v>687</v>
      </c>
      <c r="N13" s="1" t="s">
        <v>687</v>
      </c>
      <c r="O13" s="1" t="s">
        <v>688</v>
      </c>
      <c r="P13" s="1" t="s">
        <v>689</v>
      </c>
      <c r="Q13" s="1" t="s">
        <v>690</v>
      </c>
      <c r="R13" s="1" t="s">
        <v>767</v>
      </c>
      <c r="S13" s="1" t="s">
        <v>692</v>
      </c>
      <c r="T13" s="1" t="s">
        <v>693</v>
      </c>
      <c r="U13" s="1" t="s">
        <v>694</v>
      </c>
      <c r="V13" s="1" t="s">
        <v>761</v>
      </c>
    </row>
    <row r="14" s="1" customFormat="1" spans="1:22">
      <c r="A14" s="3">
        <v>999224601392422</v>
      </c>
      <c r="B14" s="1" t="s">
        <v>734</v>
      </c>
      <c r="C14" s="1" t="s">
        <v>768</v>
      </c>
      <c r="D14" s="1" t="s">
        <v>769</v>
      </c>
      <c r="E14" s="1" t="s">
        <v>770</v>
      </c>
      <c r="F14" s="1" t="s">
        <v>679</v>
      </c>
      <c r="G14" s="1" t="s">
        <v>683</v>
      </c>
      <c r="H14" s="1" t="s">
        <v>684</v>
      </c>
      <c r="I14" s="1" t="s">
        <v>771</v>
      </c>
      <c r="J14" s="1" t="s">
        <v>30</v>
      </c>
      <c r="K14" s="1" t="s">
        <v>772</v>
      </c>
      <c r="L14" s="1" t="s">
        <v>772</v>
      </c>
      <c r="M14" s="1" t="s">
        <v>687</v>
      </c>
      <c r="N14" s="1" t="s">
        <v>687</v>
      </c>
      <c r="O14" s="1" t="s">
        <v>688</v>
      </c>
      <c r="P14" s="1" t="s">
        <v>689</v>
      </c>
      <c r="Q14" s="1" t="s">
        <v>690</v>
      </c>
      <c r="R14" s="1" t="s">
        <v>773</v>
      </c>
      <c r="S14" s="1" t="s">
        <v>692</v>
      </c>
      <c r="T14" s="1" t="s">
        <v>693</v>
      </c>
      <c r="U14" s="1" t="s">
        <v>694</v>
      </c>
      <c r="V14" s="1" t="s">
        <v>761</v>
      </c>
    </row>
    <row r="15" s="1" customFormat="1" spans="1:22">
      <c r="A15" s="3">
        <v>999224601186792</v>
      </c>
      <c r="B15" s="1" t="s">
        <v>734</v>
      </c>
      <c r="C15" s="1" t="s">
        <v>774</v>
      </c>
      <c r="D15" s="1" t="s">
        <v>775</v>
      </c>
      <c r="E15" s="1" t="s">
        <v>776</v>
      </c>
      <c r="F15" s="1" t="s">
        <v>679</v>
      </c>
      <c r="G15" s="1" t="s">
        <v>683</v>
      </c>
      <c r="H15" s="1" t="s">
        <v>684</v>
      </c>
      <c r="I15" s="1" t="s">
        <v>777</v>
      </c>
      <c r="J15" s="1" t="s">
        <v>30</v>
      </c>
      <c r="K15" s="1" t="s">
        <v>778</v>
      </c>
      <c r="L15" s="1" t="s">
        <v>778</v>
      </c>
      <c r="M15" s="1" t="s">
        <v>687</v>
      </c>
      <c r="N15" s="1" t="s">
        <v>687</v>
      </c>
      <c r="O15" s="1" t="s">
        <v>688</v>
      </c>
      <c r="P15" s="1" t="s">
        <v>689</v>
      </c>
      <c r="Q15" s="1" t="s">
        <v>690</v>
      </c>
      <c r="R15" s="1" t="s">
        <v>779</v>
      </c>
      <c r="S15" s="1" t="s">
        <v>692</v>
      </c>
      <c r="T15" s="1" t="s">
        <v>693</v>
      </c>
      <c r="U15" s="1" t="s">
        <v>694</v>
      </c>
      <c r="V15" s="1" t="s">
        <v>780</v>
      </c>
    </row>
    <row r="16" s="1" customFormat="1" spans="1:22">
      <c r="A16" s="3">
        <v>999224599030920</v>
      </c>
      <c r="B16" s="1" t="s">
        <v>734</v>
      </c>
      <c r="C16" s="1" t="s">
        <v>781</v>
      </c>
      <c r="D16" s="1" t="s">
        <v>782</v>
      </c>
      <c r="E16" s="1" t="s">
        <v>783</v>
      </c>
      <c r="F16" s="1" t="s">
        <v>679</v>
      </c>
      <c r="G16" s="1" t="s">
        <v>683</v>
      </c>
      <c r="H16" s="1" t="s">
        <v>684</v>
      </c>
      <c r="I16" s="1" t="s">
        <v>784</v>
      </c>
      <c r="J16" s="1" t="s">
        <v>30</v>
      </c>
      <c r="K16" s="1" t="s">
        <v>785</v>
      </c>
      <c r="L16" s="1" t="s">
        <v>785</v>
      </c>
      <c r="M16" s="1" t="s">
        <v>687</v>
      </c>
      <c r="N16" s="1" t="s">
        <v>687</v>
      </c>
      <c r="O16" s="1" t="s">
        <v>688</v>
      </c>
      <c r="P16" s="1" t="s">
        <v>689</v>
      </c>
      <c r="Q16" s="1" t="s">
        <v>690</v>
      </c>
      <c r="R16" s="1" t="s">
        <v>786</v>
      </c>
      <c r="S16" s="1" t="s">
        <v>692</v>
      </c>
      <c r="T16" s="1" t="s">
        <v>693</v>
      </c>
      <c r="U16" s="1" t="s">
        <v>694</v>
      </c>
      <c r="V16" s="1" t="s">
        <v>787</v>
      </c>
    </row>
    <row r="17" s="1" customFormat="1" spans="1:22">
      <c r="A17" s="3">
        <v>999224593751274</v>
      </c>
      <c r="B17" s="1" t="s">
        <v>734</v>
      </c>
      <c r="C17" s="1" t="s">
        <v>788</v>
      </c>
      <c r="D17" s="1" t="s">
        <v>789</v>
      </c>
      <c r="E17" s="1" t="s">
        <v>790</v>
      </c>
      <c r="F17" s="1" t="s">
        <v>679</v>
      </c>
      <c r="G17" s="1" t="s">
        <v>683</v>
      </c>
      <c r="H17" s="1" t="s">
        <v>684</v>
      </c>
      <c r="I17" s="1" t="s">
        <v>791</v>
      </c>
      <c r="J17" s="1" t="s">
        <v>30</v>
      </c>
      <c r="K17" s="1" t="s">
        <v>792</v>
      </c>
      <c r="L17" s="1" t="s">
        <v>792</v>
      </c>
      <c r="M17" s="1" t="s">
        <v>687</v>
      </c>
      <c r="N17" s="1" t="s">
        <v>687</v>
      </c>
      <c r="O17" s="1" t="s">
        <v>688</v>
      </c>
      <c r="P17" s="1" t="s">
        <v>689</v>
      </c>
      <c r="Q17" s="1" t="s">
        <v>690</v>
      </c>
      <c r="R17" s="1" t="s">
        <v>793</v>
      </c>
      <c r="S17" s="1" t="s">
        <v>692</v>
      </c>
      <c r="T17" s="1" t="s">
        <v>693</v>
      </c>
      <c r="U17" s="1" t="s">
        <v>694</v>
      </c>
      <c r="V17" s="1" t="s">
        <v>794</v>
      </c>
    </row>
    <row r="18" s="1" customFormat="1" spans="1:22">
      <c r="A18" s="3">
        <v>24593507698</v>
      </c>
      <c r="B18" s="1" t="s">
        <v>734</v>
      </c>
      <c r="C18" s="1" t="s">
        <v>795</v>
      </c>
      <c r="D18" s="1" t="s">
        <v>796</v>
      </c>
      <c r="E18" s="1" t="s">
        <v>797</v>
      </c>
      <c r="F18" s="1" t="s">
        <v>734</v>
      </c>
      <c r="G18" s="1" t="s">
        <v>683</v>
      </c>
      <c r="H18" s="1" t="s">
        <v>684</v>
      </c>
      <c r="I18" s="1" t="s">
        <v>798</v>
      </c>
      <c r="J18" s="1" t="s">
        <v>30</v>
      </c>
      <c r="K18" s="1" t="s">
        <v>799</v>
      </c>
      <c r="L18" s="1" t="s">
        <v>799</v>
      </c>
      <c r="M18" s="1" t="s">
        <v>687</v>
      </c>
      <c r="N18" s="1" t="s">
        <v>687</v>
      </c>
      <c r="O18" s="1" t="s">
        <v>688</v>
      </c>
      <c r="P18" s="1" t="s">
        <v>689</v>
      </c>
      <c r="Q18" s="1" t="s">
        <v>690</v>
      </c>
      <c r="R18" s="1" t="s">
        <v>800</v>
      </c>
      <c r="S18" s="1" t="s">
        <v>692</v>
      </c>
      <c r="T18" s="1" t="s">
        <v>693</v>
      </c>
      <c r="U18" s="1" t="s">
        <v>694</v>
      </c>
      <c r="V18" s="1" t="s">
        <v>787</v>
      </c>
    </row>
    <row r="19" s="1" customFormat="1" spans="1:22">
      <c r="A19" s="3">
        <v>999224591524914</v>
      </c>
      <c r="B19" s="1" t="s">
        <v>734</v>
      </c>
      <c r="C19" s="1" t="s">
        <v>801</v>
      </c>
      <c r="D19" s="1" t="s">
        <v>802</v>
      </c>
      <c r="E19" s="1" t="s">
        <v>803</v>
      </c>
      <c r="F19" s="1" t="s">
        <v>734</v>
      </c>
      <c r="G19" s="1" t="s">
        <v>683</v>
      </c>
      <c r="H19" s="1" t="s">
        <v>684</v>
      </c>
      <c r="I19" s="1" t="s">
        <v>804</v>
      </c>
      <c r="J19" s="1" t="s">
        <v>30</v>
      </c>
      <c r="K19" s="1" t="s">
        <v>805</v>
      </c>
      <c r="L19" s="1" t="s">
        <v>805</v>
      </c>
      <c r="M19" s="1" t="s">
        <v>687</v>
      </c>
      <c r="N19" s="1" t="s">
        <v>687</v>
      </c>
      <c r="O19" s="1" t="s">
        <v>688</v>
      </c>
      <c r="P19" s="1" t="s">
        <v>689</v>
      </c>
      <c r="Q19" s="1" t="s">
        <v>690</v>
      </c>
      <c r="R19" s="1" t="s">
        <v>806</v>
      </c>
      <c r="S19" s="1" t="s">
        <v>692</v>
      </c>
      <c r="T19" s="1" t="s">
        <v>693</v>
      </c>
      <c r="U19" s="1" t="s">
        <v>694</v>
      </c>
      <c r="V19" s="1" t="s">
        <v>787</v>
      </c>
    </row>
    <row r="20" s="1" customFormat="1" spans="1:22">
      <c r="A20" s="3">
        <v>999224588477126</v>
      </c>
      <c r="B20" s="1" t="s">
        <v>734</v>
      </c>
      <c r="C20" s="1" t="s">
        <v>807</v>
      </c>
      <c r="D20" s="1" t="s">
        <v>808</v>
      </c>
      <c r="E20" s="1" t="s">
        <v>809</v>
      </c>
      <c r="F20" s="1" t="s">
        <v>679</v>
      </c>
      <c r="G20" s="1" t="s">
        <v>683</v>
      </c>
      <c r="H20" s="1" t="s">
        <v>684</v>
      </c>
      <c r="I20" s="1" t="s">
        <v>810</v>
      </c>
      <c r="J20" s="1" t="s">
        <v>30</v>
      </c>
      <c r="K20" s="1" t="s">
        <v>811</v>
      </c>
      <c r="L20" s="1" t="s">
        <v>811</v>
      </c>
      <c r="M20" s="1" t="s">
        <v>687</v>
      </c>
      <c r="N20" s="1" t="s">
        <v>687</v>
      </c>
      <c r="O20" s="1" t="s">
        <v>688</v>
      </c>
      <c r="P20" s="1" t="s">
        <v>689</v>
      </c>
      <c r="Q20" s="1" t="s">
        <v>690</v>
      </c>
      <c r="R20" s="1" t="s">
        <v>812</v>
      </c>
      <c r="S20" s="1" t="s">
        <v>692</v>
      </c>
      <c r="T20" s="1" t="s">
        <v>693</v>
      </c>
      <c r="U20" s="1" t="s">
        <v>694</v>
      </c>
      <c r="V20" s="1" t="s">
        <v>813</v>
      </c>
    </row>
    <row r="21" s="1" customFormat="1" spans="1:22">
      <c r="A21" s="3">
        <v>999224585032213</v>
      </c>
      <c r="B21" s="1" t="s">
        <v>814</v>
      </c>
      <c r="C21" s="1" t="s">
        <v>815</v>
      </c>
      <c r="D21" s="1" t="s">
        <v>816</v>
      </c>
      <c r="E21" s="1" t="s">
        <v>817</v>
      </c>
      <c r="F21" s="1" t="s">
        <v>679</v>
      </c>
      <c r="G21" s="1" t="s">
        <v>683</v>
      </c>
      <c r="H21" s="1" t="s">
        <v>684</v>
      </c>
      <c r="I21" s="1" t="s">
        <v>818</v>
      </c>
      <c r="J21" s="1" t="s">
        <v>30</v>
      </c>
      <c r="K21" s="1" t="s">
        <v>819</v>
      </c>
      <c r="L21" s="1" t="s">
        <v>819</v>
      </c>
      <c r="M21" s="1" t="s">
        <v>687</v>
      </c>
      <c r="N21" s="1" t="s">
        <v>687</v>
      </c>
      <c r="O21" s="1" t="s">
        <v>688</v>
      </c>
      <c r="P21" s="1" t="s">
        <v>689</v>
      </c>
      <c r="Q21" s="1" t="s">
        <v>690</v>
      </c>
      <c r="R21" s="1" t="s">
        <v>820</v>
      </c>
      <c r="S21" s="1" t="s">
        <v>692</v>
      </c>
      <c r="T21" s="1" t="s">
        <v>693</v>
      </c>
      <c r="U21" s="1" t="s">
        <v>694</v>
      </c>
      <c r="V21" s="1" t="s">
        <v>821</v>
      </c>
    </row>
    <row r="22" s="1" customFormat="1" spans="1:22">
      <c r="A22" s="3">
        <v>999224583490567</v>
      </c>
      <c r="B22" s="1" t="s">
        <v>814</v>
      </c>
      <c r="C22" s="1" t="s">
        <v>822</v>
      </c>
      <c r="D22" s="1" t="s">
        <v>823</v>
      </c>
      <c r="E22" s="1" t="s">
        <v>824</v>
      </c>
      <c r="F22" s="1" t="s">
        <v>734</v>
      </c>
      <c r="G22" s="1" t="s">
        <v>683</v>
      </c>
      <c r="H22" s="1" t="s">
        <v>684</v>
      </c>
      <c r="I22" s="1" t="s">
        <v>825</v>
      </c>
      <c r="J22" s="1" t="s">
        <v>30</v>
      </c>
      <c r="K22" s="1" t="s">
        <v>826</v>
      </c>
      <c r="L22" s="1" t="s">
        <v>826</v>
      </c>
      <c r="M22" s="1" t="s">
        <v>687</v>
      </c>
      <c r="N22" s="1" t="s">
        <v>687</v>
      </c>
      <c r="O22" s="1" t="s">
        <v>688</v>
      </c>
      <c r="P22" s="1" t="s">
        <v>689</v>
      </c>
      <c r="Q22" s="1" t="s">
        <v>690</v>
      </c>
      <c r="R22" s="1" t="s">
        <v>827</v>
      </c>
      <c r="S22" s="1" t="s">
        <v>692</v>
      </c>
      <c r="T22" s="1" t="s">
        <v>693</v>
      </c>
      <c r="U22" s="1" t="s">
        <v>694</v>
      </c>
      <c r="V22" s="1" t="s">
        <v>780</v>
      </c>
    </row>
    <row r="23" s="1" customFormat="1" spans="1:22">
      <c r="A23" s="3">
        <v>999224582999118</v>
      </c>
      <c r="B23" s="1" t="s">
        <v>814</v>
      </c>
      <c r="C23" s="1" t="s">
        <v>828</v>
      </c>
      <c r="D23" s="1" t="s">
        <v>829</v>
      </c>
      <c r="E23" s="1" t="s">
        <v>830</v>
      </c>
      <c r="F23" s="1" t="s">
        <v>679</v>
      </c>
      <c r="G23" s="1" t="s">
        <v>683</v>
      </c>
      <c r="H23" s="1" t="s">
        <v>684</v>
      </c>
      <c r="I23" s="1" t="s">
        <v>831</v>
      </c>
      <c r="J23" s="1" t="s">
        <v>30</v>
      </c>
      <c r="K23" s="1" t="s">
        <v>832</v>
      </c>
      <c r="L23" s="1" t="s">
        <v>832</v>
      </c>
      <c r="M23" s="1" t="s">
        <v>687</v>
      </c>
      <c r="N23" s="1" t="s">
        <v>687</v>
      </c>
      <c r="O23" s="1" t="s">
        <v>688</v>
      </c>
      <c r="P23" s="1" t="s">
        <v>689</v>
      </c>
      <c r="Q23" s="1" t="s">
        <v>690</v>
      </c>
      <c r="R23" s="1" t="s">
        <v>833</v>
      </c>
      <c r="S23" s="1" t="s">
        <v>692</v>
      </c>
      <c r="T23" s="1" t="s">
        <v>693</v>
      </c>
      <c r="U23" s="1" t="s">
        <v>694</v>
      </c>
      <c r="V23" s="1" t="s">
        <v>813</v>
      </c>
    </row>
    <row r="24" s="1" customFormat="1" spans="1:22">
      <c r="A24" s="3">
        <v>999224573839030</v>
      </c>
      <c r="B24" s="1" t="s">
        <v>814</v>
      </c>
      <c r="C24" s="1" t="s">
        <v>834</v>
      </c>
      <c r="D24" s="1" t="s">
        <v>835</v>
      </c>
      <c r="E24" s="1" t="s">
        <v>836</v>
      </c>
      <c r="F24" s="1" t="s">
        <v>814</v>
      </c>
      <c r="G24" s="1" t="s">
        <v>683</v>
      </c>
      <c r="H24" s="1" t="s">
        <v>684</v>
      </c>
      <c r="I24" s="1" t="s">
        <v>837</v>
      </c>
      <c r="J24" s="1" t="s">
        <v>30</v>
      </c>
      <c r="K24" s="1" t="s">
        <v>838</v>
      </c>
      <c r="L24" s="1" t="s">
        <v>838</v>
      </c>
      <c r="M24" s="1" t="s">
        <v>687</v>
      </c>
      <c r="N24" s="1" t="s">
        <v>687</v>
      </c>
      <c r="O24" s="1" t="s">
        <v>688</v>
      </c>
      <c r="P24" s="1" t="s">
        <v>689</v>
      </c>
      <c r="Q24" s="1" t="s">
        <v>690</v>
      </c>
      <c r="R24" s="1" t="s">
        <v>839</v>
      </c>
      <c r="S24" s="1" t="s">
        <v>692</v>
      </c>
      <c r="T24" s="1" t="s">
        <v>693</v>
      </c>
      <c r="U24" s="1" t="s">
        <v>694</v>
      </c>
      <c r="V24" s="1" t="s">
        <v>787</v>
      </c>
    </row>
    <row r="25" s="1" customFormat="1" spans="1:22">
      <c r="A25" s="3">
        <v>999224567337302</v>
      </c>
      <c r="B25" s="1" t="s">
        <v>840</v>
      </c>
      <c r="C25" s="1" t="s">
        <v>841</v>
      </c>
      <c r="D25" s="1" t="s">
        <v>842</v>
      </c>
      <c r="E25" s="1" t="s">
        <v>843</v>
      </c>
      <c r="F25" s="1" t="s">
        <v>814</v>
      </c>
      <c r="G25" s="1" t="s">
        <v>683</v>
      </c>
      <c r="H25" s="1" t="s">
        <v>684</v>
      </c>
      <c r="I25" s="1" t="s">
        <v>844</v>
      </c>
      <c r="J25" s="1" t="s">
        <v>30</v>
      </c>
      <c r="K25" s="1" t="s">
        <v>845</v>
      </c>
      <c r="L25" s="1" t="s">
        <v>845</v>
      </c>
      <c r="M25" s="1" t="s">
        <v>687</v>
      </c>
      <c r="N25" s="1" t="s">
        <v>687</v>
      </c>
      <c r="O25" s="1" t="s">
        <v>688</v>
      </c>
      <c r="P25" s="1" t="s">
        <v>689</v>
      </c>
      <c r="Q25" s="1" t="s">
        <v>690</v>
      </c>
      <c r="R25" s="1" t="s">
        <v>846</v>
      </c>
      <c r="S25" s="1" t="s">
        <v>692</v>
      </c>
      <c r="T25" s="1" t="s">
        <v>693</v>
      </c>
      <c r="U25" s="1" t="s">
        <v>694</v>
      </c>
      <c r="V25" s="1" t="s">
        <v>787</v>
      </c>
    </row>
    <row r="26" s="1" customFormat="1" spans="1:22">
      <c r="A26" s="3">
        <v>999224552526322</v>
      </c>
      <c r="B26" s="1" t="s">
        <v>840</v>
      </c>
      <c r="C26" s="1" t="s">
        <v>847</v>
      </c>
      <c r="D26" s="1" t="s">
        <v>848</v>
      </c>
      <c r="E26" s="1" t="s">
        <v>849</v>
      </c>
      <c r="F26" s="1" t="s">
        <v>679</v>
      </c>
      <c r="G26" s="1" t="s">
        <v>683</v>
      </c>
      <c r="H26" s="1" t="s">
        <v>684</v>
      </c>
      <c r="I26" s="1" t="s">
        <v>850</v>
      </c>
      <c r="J26" s="1" t="s">
        <v>30</v>
      </c>
      <c r="K26" s="1" t="s">
        <v>851</v>
      </c>
      <c r="L26" s="1" t="s">
        <v>851</v>
      </c>
      <c r="M26" s="1" t="s">
        <v>687</v>
      </c>
      <c r="N26" s="1" t="s">
        <v>687</v>
      </c>
      <c r="O26" s="1" t="s">
        <v>688</v>
      </c>
      <c r="P26" s="1" t="s">
        <v>689</v>
      </c>
      <c r="Q26" s="1" t="s">
        <v>690</v>
      </c>
      <c r="R26" s="1" t="s">
        <v>852</v>
      </c>
      <c r="S26" s="1" t="s">
        <v>692</v>
      </c>
      <c r="T26" s="1" t="s">
        <v>693</v>
      </c>
      <c r="U26" s="1" t="s">
        <v>694</v>
      </c>
      <c r="V26" s="1" t="s">
        <v>853</v>
      </c>
    </row>
    <row r="27" s="1" customFormat="1" spans="1:22">
      <c r="A27" s="3">
        <v>24550392396</v>
      </c>
      <c r="B27" s="1" t="s">
        <v>840</v>
      </c>
      <c r="C27" s="1" t="s">
        <v>854</v>
      </c>
      <c r="D27" s="1" t="s">
        <v>855</v>
      </c>
      <c r="E27" s="1" t="s">
        <v>856</v>
      </c>
      <c r="F27" s="1" t="s">
        <v>679</v>
      </c>
      <c r="G27" s="1" t="s">
        <v>683</v>
      </c>
      <c r="H27" s="1" t="s">
        <v>684</v>
      </c>
      <c r="I27" s="1" t="s">
        <v>857</v>
      </c>
      <c r="J27" s="1" t="s">
        <v>30</v>
      </c>
      <c r="K27" s="1" t="s">
        <v>858</v>
      </c>
      <c r="L27" s="1" t="s">
        <v>858</v>
      </c>
      <c r="M27" s="1" t="s">
        <v>687</v>
      </c>
      <c r="N27" s="1" t="s">
        <v>687</v>
      </c>
      <c r="O27" s="1" t="s">
        <v>688</v>
      </c>
      <c r="P27" s="1" t="s">
        <v>689</v>
      </c>
      <c r="Q27" s="1" t="s">
        <v>690</v>
      </c>
      <c r="R27" s="1" t="s">
        <v>859</v>
      </c>
      <c r="S27" s="1" t="s">
        <v>692</v>
      </c>
      <c r="T27" s="1" t="s">
        <v>693</v>
      </c>
      <c r="U27" s="1" t="s">
        <v>860</v>
      </c>
      <c r="V27" s="1" t="s">
        <v>787</v>
      </c>
    </row>
    <row r="28" s="1" customFormat="1" spans="1:22">
      <c r="A28" s="3">
        <v>999224549382804</v>
      </c>
      <c r="B28" s="1" t="s">
        <v>840</v>
      </c>
      <c r="C28" s="1" t="s">
        <v>861</v>
      </c>
      <c r="D28" s="1" t="s">
        <v>862</v>
      </c>
      <c r="E28" s="1" t="s">
        <v>863</v>
      </c>
      <c r="F28" s="1" t="s">
        <v>734</v>
      </c>
      <c r="G28" s="1" t="s">
        <v>683</v>
      </c>
      <c r="H28" s="1" t="s">
        <v>684</v>
      </c>
      <c r="I28" s="1" t="s">
        <v>864</v>
      </c>
      <c r="J28" s="1" t="s">
        <v>30</v>
      </c>
      <c r="K28" s="1" t="s">
        <v>865</v>
      </c>
      <c r="L28" s="1" t="s">
        <v>865</v>
      </c>
      <c r="M28" s="1" t="s">
        <v>687</v>
      </c>
      <c r="N28" s="1" t="s">
        <v>687</v>
      </c>
      <c r="O28" s="1" t="s">
        <v>688</v>
      </c>
      <c r="P28" s="1" t="s">
        <v>689</v>
      </c>
      <c r="Q28" s="1" t="s">
        <v>690</v>
      </c>
      <c r="R28" s="1" t="s">
        <v>866</v>
      </c>
      <c r="S28" s="1" t="s">
        <v>692</v>
      </c>
      <c r="T28" s="1" t="s">
        <v>693</v>
      </c>
      <c r="U28" s="1" t="s">
        <v>694</v>
      </c>
      <c r="V28" s="1" t="s">
        <v>787</v>
      </c>
    </row>
    <row r="29" s="1" customFormat="1" spans="1:22">
      <c r="A29" s="3">
        <v>999224546217931</v>
      </c>
      <c r="B29" s="1" t="s">
        <v>840</v>
      </c>
      <c r="C29" s="1" t="s">
        <v>867</v>
      </c>
      <c r="D29" s="1" t="s">
        <v>868</v>
      </c>
      <c r="E29" s="1" t="s">
        <v>869</v>
      </c>
      <c r="F29" s="1" t="s">
        <v>814</v>
      </c>
      <c r="G29" s="1" t="s">
        <v>683</v>
      </c>
      <c r="H29" s="1" t="s">
        <v>684</v>
      </c>
      <c r="I29" s="1" t="s">
        <v>870</v>
      </c>
      <c r="J29" s="1" t="s">
        <v>30</v>
      </c>
      <c r="K29" s="1" t="s">
        <v>871</v>
      </c>
      <c r="L29" s="1" t="s">
        <v>871</v>
      </c>
      <c r="M29" s="1" t="s">
        <v>687</v>
      </c>
      <c r="N29" s="1" t="s">
        <v>687</v>
      </c>
      <c r="O29" s="1" t="s">
        <v>688</v>
      </c>
      <c r="P29" s="1" t="s">
        <v>689</v>
      </c>
      <c r="Q29" s="1" t="s">
        <v>690</v>
      </c>
      <c r="R29" s="1" t="s">
        <v>872</v>
      </c>
      <c r="S29" s="1" t="s">
        <v>692</v>
      </c>
      <c r="T29" s="1" t="s">
        <v>693</v>
      </c>
      <c r="U29" s="1" t="s">
        <v>694</v>
      </c>
      <c r="V29" s="1" t="s">
        <v>695</v>
      </c>
    </row>
    <row r="30" s="1" customFormat="1" spans="1:22">
      <c r="A30" s="3">
        <v>999224545170055</v>
      </c>
      <c r="B30" s="1" t="s">
        <v>840</v>
      </c>
      <c r="C30" s="1" t="s">
        <v>873</v>
      </c>
      <c r="D30" s="1" t="s">
        <v>874</v>
      </c>
      <c r="E30" s="1" t="s">
        <v>875</v>
      </c>
      <c r="F30" s="1" t="s">
        <v>679</v>
      </c>
      <c r="G30" s="1" t="s">
        <v>683</v>
      </c>
      <c r="H30" s="1" t="s">
        <v>684</v>
      </c>
      <c r="I30" s="1" t="s">
        <v>876</v>
      </c>
      <c r="J30" s="1" t="s">
        <v>30</v>
      </c>
      <c r="K30" s="1" t="s">
        <v>877</v>
      </c>
      <c r="L30" s="1" t="s">
        <v>877</v>
      </c>
      <c r="M30" s="1" t="s">
        <v>687</v>
      </c>
      <c r="N30" s="1" t="s">
        <v>687</v>
      </c>
      <c r="O30" s="1" t="s">
        <v>688</v>
      </c>
      <c r="P30" s="1" t="s">
        <v>689</v>
      </c>
      <c r="Q30" s="1" t="s">
        <v>690</v>
      </c>
      <c r="R30" s="1" t="s">
        <v>878</v>
      </c>
      <c r="S30" s="1" t="s">
        <v>692</v>
      </c>
      <c r="T30" s="1" t="s">
        <v>693</v>
      </c>
      <c r="U30" s="1" t="s">
        <v>694</v>
      </c>
      <c r="V30" s="1" t="s">
        <v>794</v>
      </c>
    </row>
    <row r="31" s="1" customFormat="1" spans="1:22">
      <c r="A31" s="3">
        <v>999224544175730</v>
      </c>
      <c r="B31" s="1" t="s">
        <v>840</v>
      </c>
      <c r="C31" s="1" t="s">
        <v>879</v>
      </c>
      <c r="D31" s="1" t="s">
        <v>880</v>
      </c>
      <c r="E31" s="1" t="s">
        <v>881</v>
      </c>
      <c r="F31" s="1" t="s">
        <v>679</v>
      </c>
      <c r="G31" s="1" t="s">
        <v>683</v>
      </c>
      <c r="H31" s="1" t="s">
        <v>684</v>
      </c>
      <c r="I31" s="1" t="s">
        <v>882</v>
      </c>
      <c r="J31" s="1" t="s">
        <v>30</v>
      </c>
      <c r="K31" s="1" t="s">
        <v>883</v>
      </c>
      <c r="L31" s="1" t="s">
        <v>883</v>
      </c>
      <c r="M31" s="1" t="s">
        <v>687</v>
      </c>
      <c r="N31" s="1" t="s">
        <v>687</v>
      </c>
      <c r="O31" s="1" t="s">
        <v>688</v>
      </c>
      <c r="P31" s="1" t="s">
        <v>689</v>
      </c>
      <c r="Q31" s="1" t="s">
        <v>690</v>
      </c>
      <c r="R31" s="1" t="s">
        <v>884</v>
      </c>
      <c r="S31" s="1" t="s">
        <v>692</v>
      </c>
      <c r="T31" s="1" t="s">
        <v>693</v>
      </c>
      <c r="U31" s="1" t="s">
        <v>694</v>
      </c>
      <c r="V31" s="1" t="s">
        <v>813</v>
      </c>
    </row>
    <row r="32" s="1" customFormat="1" spans="1:22">
      <c r="A32" s="3">
        <v>999224543131157</v>
      </c>
      <c r="B32" s="1" t="s">
        <v>840</v>
      </c>
      <c r="C32" s="1" t="s">
        <v>885</v>
      </c>
      <c r="D32" s="1" t="s">
        <v>886</v>
      </c>
      <c r="E32" s="1" t="s">
        <v>887</v>
      </c>
      <c r="F32" s="1" t="s">
        <v>840</v>
      </c>
      <c r="G32" s="1" t="s">
        <v>683</v>
      </c>
      <c r="H32" s="1" t="s">
        <v>684</v>
      </c>
      <c r="I32" s="1" t="s">
        <v>888</v>
      </c>
      <c r="J32" s="1" t="s">
        <v>30</v>
      </c>
      <c r="K32" s="1" t="s">
        <v>889</v>
      </c>
      <c r="L32" s="1" t="s">
        <v>889</v>
      </c>
      <c r="M32" s="1" t="s">
        <v>687</v>
      </c>
      <c r="N32" s="1" t="s">
        <v>687</v>
      </c>
      <c r="O32" s="1" t="s">
        <v>688</v>
      </c>
      <c r="P32" s="1" t="s">
        <v>689</v>
      </c>
      <c r="Q32" s="1" t="s">
        <v>690</v>
      </c>
      <c r="R32" s="1" t="s">
        <v>890</v>
      </c>
      <c r="S32" s="1" t="s">
        <v>692</v>
      </c>
      <c r="T32" s="1" t="s">
        <v>693</v>
      </c>
      <c r="U32" s="1" t="s">
        <v>694</v>
      </c>
      <c r="V32" s="1" t="s">
        <v>891</v>
      </c>
    </row>
    <row r="33" s="1" customFormat="1" spans="1:22">
      <c r="A33" s="3">
        <v>999224541760418</v>
      </c>
      <c r="B33" s="1" t="s">
        <v>840</v>
      </c>
      <c r="C33" s="1" t="s">
        <v>892</v>
      </c>
      <c r="D33" s="1" t="s">
        <v>893</v>
      </c>
      <c r="E33" s="1" t="s">
        <v>894</v>
      </c>
      <c r="F33" s="1" t="s">
        <v>734</v>
      </c>
      <c r="G33" s="1" t="s">
        <v>683</v>
      </c>
      <c r="H33" s="1" t="s">
        <v>684</v>
      </c>
      <c r="I33" s="1" t="s">
        <v>895</v>
      </c>
      <c r="J33" s="1" t="s">
        <v>30</v>
      </c>
      <c r="K33" s="1" t="s">
        <v>896</v>
      </c>
      <c r="L33" s="1" t="s">
        <v>896</v>
      </c>
      <c r="M33" s="1" t="s">
        <v>687</v>
      </c>
      <c r="N33" s="1" t="s">
        <v>687</v>
      </c>
      <c r="O33" s="1" t="s">
        <v>688</v>
      </c>
      <c r="P33" s="1" t="s">
        <v>689</v>
      </c>
      <c r="Q33" s="1" t="s">
        <v>690</v>
      </c>
      <c r="R33" s="1" t="s">
        <v>897</v>
      </c>
      <c r="S33" s="1" t="s">
        <v>692</v>
      </c>
      <c r="T33" s="1" t="s">
        <v>693</v>
      </c>
      <c r="U33" s="1" t="s">
        <v>860</v>
      </c>
      <c r="V33" s="1" t="s">
        <v>787</v>
      </c>
    </row>
    <row r="34" s="1" customFormat="1" spans="1:22">
      <c r="A34" s="3">
        <v>999224541590608</v>
      </c>
      <c r="B34" s="1" t="s">
        <v>898</v>
      </c>
      <c r="C34" s="1" t="s">
        <v>899</v>
      </c>
      <c r="D34" s="1" t="s">
        <v>900</v>
      </c>
      <c r="E34" s="1" t="s">
        <v>901</v>
      </c>
      <c r="F34" s="1" t="s">
        <v>734</v>
      </c>
      <c r="G34" s="1" t="s">
        <v>683</v>
      </c>
      <c r="H34" s="1" t="s">
        <v>684</v>
      </c>
      <c r="I34" s="1" t="s">
        <v>902</v>
      </c>
      <c r="J34" s="1" t="s">
        <v>30</v>
      </c>
      <c r="K34" s="1" t="s">
        <v>903</v>
      </c>
      <c r="L34" s="1" t="s">
        <v>903</v>
      </c>
      <c r="M34" s="1" t="s">
        <v>687</v>
      </c>
      <c r="N34" s="1" t="s">
        <v>687</v>
      </c>
      <c r="O34" s="1" t="s">
        <v>688</v>
      </c>
      <c r="P34" s="1" t="s">
        <v>689</v>
      </c>
      <c r="Q34" s="1" t="s">
        <v>690</v>
      </c>
      <c r="R34" s="1" t="s">
        <v>904</v>
      </c>
      <c r="S34" s="1" t="s">
        <v>692</v>
      </c>
      <c r="T34" s="1" t="s">
        <v>693</v>
      </c>
      <c r="U34" s="1" t="s">
        <v>694</v>
      </c>
      <c r="V34" s="1" t="s">
        <v>754</v>
      </c>
    </row>
    <row r="35" s="1" customFormat="1" spans="1:22">
      <c r="A35" s="3">
        <v>999224534844928</v>
      </c>
      <c r="B35" s="1" t="s">
        <v>898</v>
      </c>
      <c r="C35" s="1" t="s">
        <v>905</v>
      </c>
      <c r="D35" s="1" t="s">
        <v>906</v>
      </c>
      <c r="E35" s="1" t="s">
        <v>907</v>
      </c>
      <c r="F35" s="1" t="s">
        <v>814</v>
      </c>
      <c r="G35" s="1" t="s">
        <v>683</v>
      </c>
      <c r="H35" s="1" t="s">
        <v>684</v>
      </c>
      <c r="I35" s="1" t="s">
        <v>908</v>
      </c>
      <c r="J35" s="1" t="s">
        <v>30</v>
      </c>
      <c r="K35" s="1" t="s">
        <v>909</v>
      </c>
      <c r="L35" s="1" t="s">
        <v>909</v>
      </c>
      <c r="M35" s="1" t="s">
        <v>687</v>
      </c>
      <c r="N35" s="1" t="s">
        <v>687</v>
      </c>
      <c r="O35" s="1" t="s">
        <v>688</v>
      </c>
      <c r="P35" s="1" t="s">
        <v>689</v>
      </c>
      <c r="Q35" s="1" t="s">
        <v>690</v>
      </c>
      <c r="R35" s="1" t="s">
        <v>910</v>
      </c>
      <c r="S35" s="1" t="s">
        <v>692</v>
      </c>
      <c r="T35" s="1" t="s">
        <v>693</v>
      </c>
      <c r="U35" s="1" t="s">
        <v>694</v>
      </c>
      <c r="V35" s="1" t="s">
        <v>813</v>
      </c>
    </row>
    <row r="36" s="1" customFormat="1" spans="1:22">
      <c r="A36" s="3">
        <v>999224524289697</v>
      </c>
      <c r="B36" s="1" t="s">
        <v>898</v>
      </c>
      <c r="C36" s="1" t="s">
        <v>911</v>
      </c>
      <c r="D36" s="1" t="s">
        <v>912</v>
      </c>
      <c r="E36" s="1" t="s">
        <v>913</v>
      </c>
      <c r="F36" s="1" t="s">
        <v>734</v>
      </c>
      <c r="G36" s="1" t="s">
        <v>683</v>
      </c>
      <c r="H36" s="1" t="s">
        <v>684</v>
      </c>
      <c r="I36" s="1" t="s">
        <v>914</v>
      </c>
      <c r="J36" s="1" t="s">
        <v>30</v>
      </c>
      <c r="K36" s="1" t="s">
        <v>915</v>
      </c>
      <c r="L36" s="1" t="s">
        <v>915</v>
      </c>
      <c r="M36" s="1" t="s">
        <v>687</v>
      </c>
      <c r="N36" s="1" t="s">
        <v>687</v>
      </c>
      <c r="O36" s="1" t="s">
        <v>688</v>
      </c>
      <c r="P36" s="1" t="s">
        <v>689</v>
      </c>
      <c r="Q36" s="1" t="s">
        <v>690</v>
      </c>
      <c r="R36" s="1" t="s">
        <v>916</v>
      </c>
      <c r="S36" s="1" t="s">
        <v>692</v>
      </c>
      <c r="T36" s="1" t="s">
        <v>693</v>
      </c>
      <c r="U36" s="1" t="s">
        <v>694</v>
      </c>
      <c r="V36" s="1" t="s">
        <v>794</v>
      </c>
    </row>
    <row r="37" s="1" customFormat="1" spans="1:22">
      <c r="A37" s="3">
        <v>999224518956082</v>
      </c>
      <c r="B37" s="1" t="s">
        <v>898</v>
      </c>
      <c r="C37" s="1" t="s">
        <v>917</v>
      </c>
      <c r="D37" s="1" t="s">
        <v>918</v>
      </c>
      <c r="E37" s="1" t="s">
        <v>919</v>
      </c>
      <c r="F37" s="1" t="s">
        <v>679</v>
      </c>
      <c r="G37" s="1" t="s">
        <v>683</v>
      </c>
      <c r="H37" s="1" t="s">
        <v>684</v>
      </c>
      <c r="I37" s="1" t="s">
        <v>920</v>
      </c>
      <c r="J37" s="1" t="s">
        <v>30</v>
      </c>
      <c r="K37" s="1" t="s">
        <v>921</v>
      </c>
      <c r="L37" s="1" t="s">
        <v>921</v>
      </c>
      <c r="M37" s="1" t="s">
        <v>687</v>
      </c>
      <c r="N37" s="1" t="s">
        <v>687</v>
      </c>
      <c r="O37" s="1" t="s">
        <v>688</v>
      </c>
      <c r="P37" s="1" t="s">
        <v>689</v>
      </c>
      <c r="Q37" s="1" t="s">
        <v>690</v>
      </c>
      <c r="R37" s="1" t="s">
        <v>922</v>
      </c>
      <c r="S37" s="1" t="s">
        <v>692</v>
      </c>
      <c r="T37" s="1" t="s">
        <v>693</v>
      </c>
      <c r="U37" s="1" t="s">
        <v>694</v>
      </c>
      <c r="V37" s="1" t="s">
        <v>695</v>
      </c>
    </row>
    <row r="38" s="1" customFormat="1" spans="1:22">
      <c r="A38" s="3">
        <v>999224514737416</v>
      </c>
      <c r="B38" s="1" t="s">
        <v>923</v>
      </c>
      <c r="C38" s="1" t="s">
        <v>924</v>
      </c>
      <c r="D38" s="1" t="s">
        <v>925</v>
      </c>
      <c r="E38" s="1" t="s">
        <v>926</v>
      </c>
      <c r="F38" s="1" t="s">
        <v>734</v>
      </c>
      <c r="G38" s="1" t="s">
        <v>683</v>
      </c>
      <c r="H38" s="1" t="s">
        <v>684</v>
      </c>
      <c r="I38" s="1" t="s">
        <v>927</v>
      </c>
      <c r="J38" s="1" t="s">
        <v>30</v>
      </c>
      <c r="K38" s="1" t="s">
        <v>928</v>
      </c>
      <c r="L38" s="1" t="s">
        <v>928</v>
      </c>
      <c r="M38" s="1" t="s">
        <v>687</v>
      </c>
      <c r="N38" s="1" t="s">
        <v>687</v>
      </c>
      <c r="O38" s="1" t="s">
        <v>688</v>
      </c>
      <c r="P38" s="1" t="s">
        <v>689</v>
      </c>
      <c r="Q38" s="1" t="s">
        <v>690</v>
      </c>
      <c r="R38" s="1" t="s">
        <v>929</v>
      </c>
      <c r="S38" s="1" t="s">
        <v>692</v>
      </c>
      <c r="T38" s="1" t="s">
        <v>693</v>
      </c>
      <c r="U38" s="1" t="s">
        <v>694</v>
      </c>
      <c r="V38" s="1" t="s">
        <v>780</v>
      </c>
    </row>
    <row r="39" s="1" customFormat="1" spans="1:22">
      <c r="A39" s="3">
        <v>999224511957659</v>
      </c>
      <c r="B39" s="1" t="s">
        <v>923</v>
      </c>
      <c r="C39" s="1" t="s">
        <v>930</v>
      </c>
      <c r="D39" s="1" t="s">
        <v>931</v>
      </c>
      <c r="E39" s="1" t="s">
        <v>932</v>
      </c>
      <c r="F39" s="1" t="s">
        <v>898</v>
      </c>
      <c r="G39" s="1" t="s">
        <v>683</v>
      </c>
      <c r="H39" s="1" t="s">
        <v>684</v>
      </c>
      <c r="I39" s="1" t="s">
        <v>933</v>
      </c>
      <c r="J39" s="1" t="s">
        <v>30</v>
      </c>
      <c r="K39" s="1" t="s">
        <v>934</v>
      </c>
      <c r="L39" s="1" t="s">
        <v>934</v>
      </c>
      <c r="M39" s="1" t="s">
        <v>687</v>
      </c>
      <c r="N39" s="1" t="s">
        <v>687</v>
      </c>
      <c r="O39" s="1" t="s">
        <v>688</v>
      </c>
      <c r="P39" s="1" t="s">
        <v>689</v>
      </c>
      <c r="Q39" s="1" t="s">
        <v>690</v>
      </c>
      <c r="R39" s="1" t="s">
        <v>935</v>
      </c>
      <c r="S39" s="1" t="s">
        <v>692</v>
      </c>
      <c r="T39" s="1" t="s">
        <v>693</v>
      </c>
      <c r="U39" s="1" t="s">
        <v>694</v>
      </c>
      <c r="V39" s="1" t="s">
        <v>821</v>
      </c>
    </row>
    <row r="40" s="1" customFormat="1" spans="1:22">
      <c r="A40" s="3">
        <v>999224499920307</v>
      </c>
      <c r="B40" s="1" t="s">
        <v>923</v>
      </c>
      <c r="C40" s="1" t="s">
        <v>936</v>
      </c>
      <c r="D40" s="1" t="s">
        <v>937</v>
      </c>
      <c r="E40" s="1" t="s">
        <v>938</v>
      </c>
      <c r="F40" s="1" t="s">
        <v>679</v>
      </c>
      <c r="G40" s="1" t="s">
        <v>683</v>
      </c>
      <c r="H40" s="1" t="s">
        <v>684</v>
      </c>
      <c r="I40" s="1" t="s">
        <v>939</v>
      </c>
      <c r="J40" s="1" t="s">
        <v>30</v>
      </c>
      <c r="K40" s="1" t="s">
        <v>940</v>
      </c>
      <c r="L40" s="1" t="s">
        <v>940</v>
      </c>
      <c r="M40" s="1" t="s">
        <v>687</v>
      </c>
      <c r="N40" s="1" t="s">
        <v>687</v>
      </c>
      <c r="O40" s="1" t="s">
        <v>688</v>
      </c>
      <c r="P40" s="1" t="s">
        <v>689</v>
      </c>
      <c r="Q40" s="1" t="s">
        <v>690</v>
      </c>
      <c r="R40" s="1" t="s">
        <v>941</v>
      </c>
      <c r="S40" s="1" t="s">
        <v>692</v>
      </c>
      <c r="T40" s="1" t="s">
        <v>693</v>
      </c>
      <c r="U40" s="1" t="s">
        <v>694</v>
      </c>
      <c r="V40" s="1" t="s">
        <v>942</v>
      </c>
    </row>
    <row r="41" s="1" customFormat="1" spans="1:22">
      <c r="A41" s="3">
        <v>999224499444295</v>
      </c>
      <c r="B41" s="1" t="s">
        <v>923</v>
      </c>
      <c r="C41" s="1" t="s">
        <v>943</v>
      </c>
      <c r="D41" s="1" t="s">
        <v>944</v>
      </c>
      <c r="E41" s="1" t="s">
        <v>945</v>
      </c>
      <c r="F41" s="1" t="s">
        <v>734</v>
      </c>
      <c r="G41" s="1" t="s">
        <v>683</v>
      </c>
      <c r="H41" s="1" t="s">
        <v>684</v>
      </c>
      <c r="I41" s="1" t="s">
        <v>946</v>
      </c>
      <c r="J41" s="1" t="s">
        <v>30</v>
      </c>
      <c r="K41" s="1" t="s">
        <v>947</v>
      </c>
      <c r="L41" s="1" t="s">
        <v>947</v>
      </c>
      <c r="M41" s="1" t="s">
        <v>687</v>
      </c>
      <c r="N41" s="1" t="s">
        <v>687</v>
      </c>
      <c r="O41" s="1" t="s">
        <v>688</v>
      </c>
      <c r="P41" s="1" t="s">
        <v>689</v>
      </c>
      <c r="Q41" s="1" t="s">
        <v>690</v>
      </c>
      <c r="R41" s="1" t="s">
        <v>948</v>
      </c>
      <c r="S41" s="1" t="s">
        <v>692</v>
      </c>
      <c r="T41" s="1" t="s">
        <v>693</v>
      </c>
      <c r="U41" s="1" t="s">
        <v>694</v>
      </c>
      <c r="V41" s="1" t="s">
        <v>761</v>
      </c>
    </row>
    <row r="42" s="1" customFormat="1" spans="1:22">
      <c r="A42" s="3">
        <v>999224498931018</v>
      </c>
      <c r="B42" s="1" t="s">
        <v>949</v>
      </c>
      <c r="C42" s="1" t="s">
        <v>950</v>
      </c>
      <c r="D42" s="1" t="s">
        <v>951</v>
      </c>
      <c r="E42" s="1" t="s">
        <v>952</v>
      </c>
      <c r="F42" s="1" t="s">
        <v>734</v>
      </c>
      <c r="G42" s="1" t="s">
        <v>683</v>
      </c>
      <c r="H42" s="1" t="s">
        <v>684</v>
      </c>
      <c r="I42" s="1" t="s">
        <v>953</v>
      </c>
      <c r="J42" s="1" t="s">
        <v>30</v>
      </c>
      <c r="K42" s="1" t="s">
        <v>954</v>
      </c>
      <c r="L42" s="1" t="s">
        <v>954</v>
      </c>
      <c r="M42" s="1" t="s">
        <v>687</v>
      </c>
      <c r="N42" s="1" t="s">
        <v>687</v>
      </c>
      <c r="O42" s="1" t="s">
        <v>688</v>
      </c>
      <c r="P42" s="1" t="s">
        <v>689</v>
      </c>
      <c r="Q42" s="1" t="s">
        <v>690</v>
      </c>
      <c r="R42" s="1" t="s">
        <v>955</v>
      </c>
      <c r="S42" s="1" t="s">
        <v>692</v>
      </c>
      <c r="T42" s="1" t="s">
        <v>693</v>
      </c>
      <c r="U42" s="1" t="s">
        <v>694</v>
      </c>
      <c r="V42" s="1" t="s">
        <v>761</v>
      </c>
    </row>
    <row r="43" s="1" customFormat="1" spans="1:22">
      <c r="A43" s="3">
        <v>999224498598173</v>
      </c>
      <c r="B43" s="1" t="s">
        <v>949</v>
      </c>
      <c r="C43" s="1" t="s">
        <v>956</v>
      </c>
      <c r="D43" s="1" t="s">
        <v>957</v>
      </c>
      <c r="E43" s="1" t="s">
        <v>958</v>
      </c>
      <c r="F43" s="1" t="s">
        <v>734</v>
      </c>
      <c r="G43" s="1" t="s">
        <v>683</v>
      </c>
      <c r="H43" s="1" t="s">
        <v>684</v>
      </c>
      <c r="I43" s="1" t="s">
        <v>959</v>
      </c>
      <c r="J43" s="1" t="s">
        <v>30</v>
      </c>
      <c r="K43" s="1" t="s">
        <v>960</v>
      </c>
      <c r="L43" s="1" t="s">
        <v>960</v>
      </c>
      <c r="M43" s="1" t="s">
        <v>687</v>
      </c>
      <c r="N43" s="1" t="s">
        <v>687</v>
      </c>
      <c r="O43" s="1" t="s">
        <v>688</v>
      </c>
      <c r="P43" s="1" t="s">
        <v>689</v>
      </c>
      <c r="Q43" s="1" t="s">
        <v>690</v>
      </c>
      <c r="R43" s="1" t="s">
        <v>961</v>
      </c>
      <c r="S43" s="1" t="s">
        <v>692</v>
      </c>
      <c r="T43" s="1" t="s">
        <v>693</v>
      </c>
      <c r="U43" s="1" t="s">
        <v>694</v>
      </c>
      <c r="V43" s="1" t="s">
        <v>761</v>
      </c>
    </row>
    <row r="44" s="1" customFormat="1" spans="1:22">
      <c r="A44" s="3">
        <v>999224492746012</v>
      </c>
      <c r="B44" s="1" t="s">
        <v>949</v>
      </c>
      <c r="C44" s="1" t="s">
        <v>962</v>
      </c>
      <c r="D44" s="1" t="s">
        <v>963</v>
      </c>
      <c r="E44" s="1" t="s">
        <v>964</v>
      </c>
      <c r="F44" s="1" t="s">
        <v>814</v>
      </c>
      <c r="G44" s="1" t="s">
        <v>683</v>
      </c>
      <c r="H44" s="1" t="s">
        <v>684</v>
      </c>
      <c r="I44" s="1" t="s">
        <v>965</v>
      </c>
      <c r="J44" s="1" t="s">
        <v>30</v>
      </c>
      <c r="K44" s="1" t="s">
        <v>966</v>
      </c>
      <c r="L44" s="1" t="s">
        <v>966</v>
      </c>
      <c r="M44" s="1" t="s">
        <v>687</v>
      </c>
      <c r="N44" s="1" t="s">
        <v>687</v>
      </c>
      <c r="O44" s="1" t="s">
        <v>688</v>
      </c>
      <c r="P44" s="1" t="s">
        <v>689</v>
      </c>
      <c r="Q44" s="1" t="s">
        <v>690</v>
      </c>
      <c r="R44" s="1" t="s">
        <v>967</v>
      </c>
      <c r="S44" s="1" t="s">
        <v>692</v>
      </c>
      <c r="T44" s="1" t="s">
        <v>693</v>
      </c>
      <c r="U44" s="1" t="s">
        <v>694</v>
      </c>
      <c r="V44" s="1" t="s">
        <v>787</v>
      </c>
    </row>
    <row r="45" s="1" customFormat="1" spans="1:22">
      <c r="A45" s="3">
        <v>999224488730180</v>
      </c>
      <c r="B45" s="1" t="s">
        <v>949</v>
      </c>
      <c r="C45" s="1" t="s">
        <v>968</v>
      </c>
      <c r="D45" s="1" t="s">
        <v>963</v>
      </c>
      <c r="E45" s="1" t="s">
        <v>969</v>
      </c>
      <c r="F45" s="1" t="s">
        <v>840</v>
      </c>
      <c r="G45" s="1" t="s">
        <v>683</v>
      </c>
      <c r="H45" s="1" t="s">
        <v>684</v>
      </c>
      <c r="I45" s="1" t="s">
        <v>970</v>
      </c>
      <c r="J45" s="1" t="s">
        <v>30</v>
      </c>
      <c r="K45" s="1" t="s">
        <v>971</v>
      </c>
      <c r="L45" s="1" t="s">
        <v>971</v>
      </c>
      <c r="M45" s="1" t="s">
        <v>687</v>
      </c>
      <c r="N45" s="1" t="s">
        <v>687</v>
      </c>
      <c r="O45" s="1" t="s">
        <v>688</v>
      </c>
      <c r="P45" s="1" t="s">
        <v>689</v>
      </c>
      <c r="Q45" s="1" t="s">
        <v>690</v>
      </c>
      <c r="R45" s="1" t="s">
        <v>972</v>
      </c>
      <c r="S45" s="1" t="s">
        <v>692</v>
      </c>
      <c r="T45" s="1" t="s">
        <v>693</v>
      </c>
      <c r="U45" s="1" t="s">
        <v>694</v>
      </c>
      <c r="V45" s="1" t="s">
        <v>787</v>
      </c>
    </row>
    <row r="46" s="1" customFormat="1" spans="1:22">
      <c r="A46" s="3">
        <v>999224487042387</v>
      </c>
      <c r="B46" s="1" t="s">
        <v>949</v>
      </c>
      <c r="C46" s="1" t="s">
        <v>973</v>
      </c>
      <c r="D46" s="1" t="s">
        <v>974</v>
      </c>
      <c r="E46" s="1" t="s">
        <v>975</v>
      </c>
      <c r="F46" s="1" t="s">
        <v>679</v>
      </c>
      <c r="G46" s="1" t="s">
        <v>683</v>
      </c>
      <c r="H46" s="1" t="s">
        <v>684</v>
      </c>
      <c r="I46" s="1" t="s">
        <v>976</v>
      </c>
      <c r="J46" s="1" t="s">
        <v>30</v>
      </c>
      <c r="K46" s="1" t="s">
        <v>977</v>
      </c>
      <c r="L46" s="1" t="s">
        <v>977</v>
      </c>
      <c r="M46" s="1" t="s">
        <v>687</v>
      </c>
      <c r="N46" s="1" t="s">
        <v>687</v>
      </c>
      <c r="O46" s="1" t="s">
        <v>688</v>
      </c>
      <c r="P46" s="1" t="s">
        <v>689</v>
      </c>
      <c r="Q46" s="1" t="s">
        <v>690</v>
      </c>
      <c r="R46" s="1" t="s">
        <v>978</v>
      </c>
      <c r="S46" s="1" t="s">
        <v>692</v>
      </c>
      <c r="T46" s="1" t="s">
        <v>693</v>
      </c>
      <c r="U46" s="1" t="s">
        <v>694</v>
      </c>
      <c r="V46" s="1" t="s">
        <v>979</v>
      </c>
    </row>
    <row r="47" s="1" customFormat="1" spans="1:22">
      <c r="A47" s="3">
        <v>999224471800731</v>
      </c>
      <c r="B47" s="1" t="s">
        <v>980</v>
      </c>
      <c r="C47" s="1" t="s">
        <v>981</v>
      </c>
      <c r="D47" s="1" t="s">
        <v>982</v>
      </c>
      <c r="E47" s="1" t="s">
        <v>983</v>
      </c>
      <c r="F47" s="1" t="s">
        <v>814</v>
      </c>
      <c r="G47" s="1" t="s">
        <v>683</v>
      </c>
      <c r="H47" s="1" t="s">
        <v>684</v>
      </c>
      <c r="I47" s="1" t="s">
        <v>984</v>
      </c>
      <c r="J47" s="1" t="s">
        <v>30</v>
      </c>
      <c r="K47" s="1" t="s">
        <v>985</v>
      </c>
      <c r="L47" s="1" t="s">
        <v>985</v>
      </c>
      <c r="M47" s="1" t="s">
        <v>687</v>
      </c>
      <c r="N47" s="1" t="s">
        <v>687</v>
      </c>
      <c r="O47" s="1" t="s">
        <v>688</v>
      </c>
      <c r="P47" s="1" t="s">
        <v>689</v>
      </c>
      <c r="Q47" s="1" t="s">
        <v>690</v>
      </c>
      <c r="R47" s="1" t="s">
        <v>986</v>
      </c>
      <c r="S47" s="1" t="s">
        <v>692</v>
      </c>
      <c r="T47" s="1" t="s">
        <v>693</v>
      </c>
      <c r="U47" s="1" t="s">
        <v>694</v>
      </c>
      <c r="V47" s="1" t="s">
        <v>695</v>
      </c>
    </row>
    <row r="48" s="1" customFormat="1" spans="1:22">
      <c r="A48" s="3">
        <v>999224469010709</v>
      </c>
      <c r="B48" s="1" t="s">
        <v>980</v>
      </c>
      <c r="C48" s="1" t="s">
        <v>987</v>
      </c>
      <c r="D48" s="1" t="s">
        <v>988</v>
      </c>
      <c r="E48" s="1" t="s">
        <v>989</v>
      </c>
      <c r="F48" s="1" t="s">
        <v>734</v>
      </c>
      <c r="G48" s="1" t="s">
        <v>683</v>
      </c>
      <c r="H48" s="1" t="s">
        <v>684</v>
      </c>
      <c r="I48" s="1" t="s">
        <v>990</v>
      </c>
      <c r="J48" s="1" t="s">
        <v>30</v>
      </c>
      <c r="K48" s="1" t="s">
        <v>991</v>
      </c>
      <c r="L48" s="1" t="s">
        <v>991</v>
      </c>
      <c r="M48" s="1" t="s">
        <v>687</v>
      </c>
      <c r="N48" s="1" t="s">
        <v>687</v>
      </c>
      <c r="O48" s="1" t="s">
        <v>688</v>
      </c>
      <c r="P48" s="1" t="s">
        <v>689</v>
      </c>
      <c r="Q48" s="1" t="s">
        <v>690</v>
      </c>
      <c r="R48" s="1" t="s">
        <v>992</v>
      </c>
      <c r="S48" s="1" t="s">
        <v>692</v>
      </c>
      <c r="T48" s="1" t="s">
        <v>693</v>
      </c>
      <c r="U48" s="1" t="s">
        <v>694</v>
      </c>
      <c r="V48" s="1" t="s">
        <v>695</v>
      </c>
    </row>
    <row r="49" s="1" customFormat="1" spans="1:22">
      <c r="A49" s="3">
        <v>999224467804249</v>
      </c>
      <c r="B49" s="1" t="s">
        <v>980</v>
      </c>
      <c r="C49" s="1" t="s">
        <v>993</v>
      </c>
      <c r="D49" s="1" t="s">
        <v>994</v>
      </c>
      <c r="E49" s="1" t="s">
        <v>995</v>
      </c>
      <c r="F49" s="1" t="s">
        <v>898</v>
      </c>
      <c r="G49" s="1" t="s">
        <v>683</v>
      </c>
      <c r="H49" s="1" t="s">
        <v>684</v>
      </c>
      <c r="I49" s="1" t="s">
        <v>996</v>
      </c>
      <c r="J49" s="1" t="s">
        <v>30</v>
      </c>
      <c r="K49" s="1" t="s">
        <v>997</v>
      </c>
      <c r="L49" s="1" t="s">
        <v>997</v>
      </c>
      <c r="M49" s="1" t="s">
        <v>687</v>
      </c>
      <c r="N49" s="1" t="s">
        <v>687</v>
      </c>
      <c r="O49" s="1" t="s">
        <v>688</v>
      </c>
      <c r="P49" s="1" t="s">
        <v>689</v>
      </c>
      <c r="Q49" s="1" t="s">
        <v>690</v>
      </c>
      <c r="R49" s="1" t="s">
        <v>998</v>
      </c>
      <c r="S49" s="1" t="s">
        <v>692</v>
      </c>
      <c r="T49" s="1" t="s">
        <v>693</v>
      </c>
      <c r="U49" s="1" t="s">
        <v>694</v>
      </c>
      <c r="V49" s="1" t="s">
        <v>695</v>
      </c>
    </row>
    <row r="50" s="1" customFormat="1" spans="1:22">
      <c r="A50" s="3">
        <v>999224465440116</v>
      </c>
      <c r="B50" s="1" t="s">
        <v>980</v>
      </c>
      <c r="C50" s="1" t="s">
        <v>999</v>
      </c>
      <c r="D50" s="1" t="s">
        <v>1000</v>
      </c>
      <c r="E50" s="1" t="s">
        <v>1001</v>
      </c>
      <c r="F50" s="1" t="s">
        <v>679</v>
      </c>
      <c r="G50" s="1" t="s">
        <v>683</v>
      </c>
      <c r="H50" s="1" t="s">
        <v>684</v>
      </c>
      <c r="I50" s="1" t="s">
        <v>1002</v>
      </c>
      <c r="J50" s="1" t="s">
        <v>30</v>
      </c>
      <c r="K50" s="1" t="s">
        <v>1003</v>
      </c>
      <c r="L50" s="1" t="s">
        <v>1003</v>
      </c>
      <c r="M50" s="1" t="s">
        <v>687</v>
      </c>
      <c r="N50" s="1" t="s">
        <v>687</v>
      </c>
      <c r="O50" s="1" t="s">
        <v>688</v>
      </c>
      <c r="P50" s="1" t="s">
        <v>689</v>
      </c>
      <c r="Q50" s="1" t="s">
        <v>690</v>
      </c>
      <c r="R50" s="1" t="s">
        <v>1004</v>
      </c>
      <c r="S50" s="1" t="s">
        <v>692</v>
      </c>
      <c r="T50" s="1" t="s">
        <v>693</v>
      </c>
      <c r="U50" s="1" t="s">
        <v>694</v>
      </c>
      <c r="V50" s="1" t="s">
        <v>695</v>
      </c>
    </row>
    <row r="51" s="1" customFormat="1" spans="1:22">
      <c r="A51" s="3">
        <v>999224464212802</v>
      </c>
      <c r="B51" s="1" t="s">
        <v>980</v>
      </c>
      <c r="C51" s="1" t="s">
        <v>1005</v>
      </c>
      <c r="D51" s="1" t="s">
        <v>1006</v>
      </c>
      <c r="E51" s="1" t="s">
        <v>1007</v>
      </c>
      <c r="F51" s="1" t="s">
        <v>814</v>
      </c>
      <c r="G51" s="1" t="s">
        <v>683</v>
      </c>
      <c r="H51" s="1" t="s">
        <v>684</v>
      </c>
      <c r="I51" s="1" t="s">
        <v>1008</v>
      </c>
      <c r="J51" s="1" t="s">
        <v>30</v>
      </c>
      <c r="K51" s="1" t="s">
        <v>1009</v>
      </c>
      <c r="L51" s="1" t="s">
        <v>1009</v>
      </c>
      <c r="M51" s="1" t="s">
        <v>687</v>
      </c>
      <c r="N51" s="1" t="s">
        <v>687</v>
      </c>
      <c r="O51" s="1" t="s">
        <v>688</v>
      </c>
      <c r="P51" s="1" t="s">
        <v>689</v>
      </c>
      <c r="Q51" s="1" t="s">
        <v>690</v>
      </c>
      <c r="R51" s="1" t="s">
        <v>1010</v>
      </c>
      <c r="S51" s="1" t="s">
        <v>692</v>
      </c>
      <c r="T51" s="1" t="s">
        <v>693</v>
      </c>
      <c r="U51" s="1" t="s">
        <v>694</v>
      </c>
      <c r="V51" s="1" t="s">
        <v>695</v>
      </c>
    </row>
    <row r="52" s="1" customFormat="1" spans="1:22">
      <c r="A52" s="3">
        <v>999224463747082</v>
      </c>
      <c r="B52" s="1" t="s">
        <v>980</v>
      </c>
      <c r="C52" s="1" t="s">
        <v>1011</v>
      </c>
      <c r="D52" s="1" t="s">
        <v>1012</v>
      </c>
      <c r="E52" s="1" t="s">
        <v>1013</v>
      </c>
      <c r="F52" s="1" t="s">
        <v>734</v>
      </c>
      <c r="G52" s="1" t="s">
        <v>683</v>
      </c>
      <c r="H52" s="1" t="s">
        <v>684</v>
      </c>
      <c r="I52" s="1" t="s">
        <v>1014</v>
      </c>
      <c r="J52" s="1" t="s">
        <v>30</v>
      </c>
      <c r="K52" s="1" t="s">
        <v>1015</v>
      </c>
      <c r="L52" s="1" t="s">
        <v>1015</v>
      </c>
      <c r="M52" s="1" t="s">
        <v>687</v>
      </c>
      <c r="N52" s="1" t="s">
        <v>687</v>
      </c>
      <c r="O52" s="1" t="s">
        <v>688</v>
      </c>
      <c r="P52" s="1" t="s">
        <v>689</v>
      </c>
      <c r="Q52" s="1" t="s">
        <v>690</v>
      </c>
      <c r="R52" s="1" t="s">
        <v>1016</v>
      </c>
      <c r="S52" s="1" t="s">
        <v>692</v>
      </c>
      <c r="T52" s="1" t="s">
        <v>693</v>
      </c>
      <c r="U52" s="1" t="s">
        <v>694</v>
      </c>
      <c r="V52" s="1" t="s">
        <v>695</v>
      </c>
    </row>
    <row r="53" s="1" customFormat="1" spans="1:22">
      <c r="A53" s="3">
        <v>999224452615278</v>
      </c>
      <c r="B53" s="1" t="s">
        <v>1017</v>
      </c>
      <c r="C53" s="1" t="s">
        <v>1018</v>
      </c>
      <c r="D53" s="1" t="s">
        <v>1019</v>
      </c>
      <c r="E53" s="1" t="s">
        <v>1020</v>
      </c>
      <c r="F53" s="1" t="s">
        <v>734</v>
      </c>
      <c r="G53" s="1" t="s">
        <v>683</v>
      </c>
      <c r="H53" s="1" t="s">
        <v>684</v>
      </c>
      <c r="I53" s="1" t="s">
        <v>1021</v>
      </c>
      <c r="J53" s="1" t="s">
        <v>30</v>
      </c>
      <c r="K53" s="1" t="s">
        <v>1022</v>
      </c>
      <c r="L53" s="1" t="s">
        <v>1022</v>
      </c>
      <c r="M53" s="1" t="s">
        <v>687</v>
      </c>
      <c r="N53" s="1" t="s">
        <v>687</v>
      </c>
      <c r="O53" s="1" t="s">
        <v>688</v>
      </c>
      <c r="P53" s="1" t="s">
        <v>689</v>
      </c>
      <c r="Q53" s="1" t="s">
        <v>690</v>
      </c>
      <c r="R53" s="1" t="s">
        <v>1023</v>
      </c>
      <c r="S53" s="1" t="s">
        <v>692</v>
      </c>
      <c r="T53" s="1" t="s">
        <v>693</v>
      </c>
      <c r="U53" s="1" t="s">
        <v>694</v>
      </c>
      <c r="V53" s="1" t="s">
        <v>787</v>
      </c>
    </row>
    <row r="54" s="1" customFormat="1" spans="1:22">
      <c r="A54" s="3">
        <v>999224448509389</v>
      </c>
      <c r="B54" s="1" t="s">
        <v>1017</v>
      </c>
      <c r="C54" s="1" t="s">
        <v>1024</v>
      </c>
      <c r="D54" s="1" t="s">
        <v>1025</v>
      </c>
      <c r="E54" s="1" t="s">
        <v>1026</v>
      </c>
      <c r="F54" s="1" t="s">
        <v>679</v>
      </c>
      <c r="G54" s="1" t="s">
        <v>683</v>
      </c>
      <c r="H54" s="1" t="s">
        <v>684</v>
      </c>
      <c r="I54" s="1" t="s">
        <v>1027</v>
      </c>
      <c r="J54" s="1" t="s">
        <v>30</v>
      </c>
      <c r="K54" s="1" t="s">
        <v>1028</v>
      </c>
      <c r="L54" s="1" t="s">
        <v>1028</v>
      </c>
      <c r="M54" s="1" t="s">
        <v>687</v>
      </c>
      <c r="N54" s="1" t="s">
        <v>687</v>
      </c>
      <c r="O54" s="1" t="s">
        <v>688</v>
      </c>
      <c r="P54" s="1" t="s">
        <v>689</v>
      </c>
      <c r="Q54" s="1" t="s">
        <v>690</v>
      </c>
      <c r="R54" s="1" t="s">
        <v>1029</v>
      </c>
      <c r="S54" s="1" t="s">
        <v>692</v>
      </c>
      <c r="T54" s="1" t="s">
        <v>693</v>
      </c>
      <c r="U54" s="1" t="s">
        <v>694</v>
      </c>
      <c r="V54" s="1" t="s">
        <v>733</v>
      </c>
    </row>
    <row r="55" s="1" customFormat="1" spans="1:22">
      <c r="A55" s="3">
        <v>999224448329882</v>
      </c>
      <c r="B55" s="1" t="s">
        <v>1017</v>
      </c>
      <c r="C55" s="1" t="s">
        <v>1030</v>
      </c>
      <c r="D55" s="1" t="s">
        <v>1031</v>
      </c>
      <c r="E55" s="1" t="s">
        <v>1032</v>
      </c>
      <c r="F55" s="1" t="s">
        <v>814</v>
      </c>
      <c r="G55" s="1" t="s">
        <v>683</v>
      </c>
      <c r="H55" s="1" t="s">
        <v>684</v>
      </c>
      <c r="I55" s="1" t="s">
        <v>1033</v>
      </c>
      <c r="J55" s="1" t="s">
        <v>30</v>
      </c>
      <c r="K55" s="1" t="s">
        <v>1034</v>
      </c>
      <c r="L55" s="1" t="s">
        <v>1034</v>
      </c>
      <c r="M55" s="1" t="s">
        <v>687</v>
      </c>
      <c r="N55" s="1" t="s">
        <v>687</v>
      </c>
      <c r="O55" s="1" t="s">
        <v>688</v>
      </c>
      <c r="P55" s="1" t="s">
        <v>689</v>
      </c>
      <c r="Q55" s="1" t="s">
        <v>690</v>
      </c>
      <c r="R55" s="1" t="s">
        <v>1035</v>
      </c>
      <c r="S55" s="1" t="s">
        <v>692</v>
      </c>
      <c r="T55" s="1" t="s">
        <v>693</v>
      </c>
      <c r="U55" s="1" t="s">
        <v>860</v>
      </c>
      <c r="V55" s="1" t="s">
        <v>787</v>
      </c>
    </row>
    <row r="56" s="1" customFormat="1" spans="1:22">
      <c r="A56" s="3">
        <v>999224444007239</v>
      </c>
      <c r="B56" s="1" t="s">
        <v>1036</v>
      </c>
      <c r="C56" s="1" t="s">
        <v>1037</v>
      </c>
      <c r="D56" s="1" t="s">
        <v>1038</v>
      </c>
      <c r="E56" s="1" t="s">
        <v>1039</v>
      </c>
      <c r="F56" s="1" t="s">
        <v>679</v>
      </c>
      <c r="G56" s="1" t="s">
        <v>683</v>
      </c>
      <c r="H56" s="1" t="s">
        <v>684</v>
      </c>
      <c r="I56" s="1" t="s">
        <v>1040</v>
      </c>
      <c r="J56" s="1" t="s">
        <v>30</v>
      </c>
      <c r="K56" s="1" t="s">
        <v>1041</v>
      </c>
      <c r="L56" s="1" t="s">
        <v>1041</v>
      </c>
      <c r="M56" s="1" t="s">
        <v>687</v>
      </c>
      <c r="N56" s="1" t="s">
        <v>687</v>
      </c>
      <c r="O56" s="1" t="s">
        <v>688</v>
      </c>
      <c r="P56" s="1" t="s">
        <v>689</v>
      </c>
      <c r="Q56" s="1" t="s">
        <v>690</v>
      </c>
      <c r="R56" s="1" t="s">
        <v>1042</v>
      </c>
      <c r="S56" s="1" t="s">
        <v>692</v>
      </c>
      <c r="T56" s="1" t="s">
        <v>693</v>
      </c>
      <c r="U56" s="1" t="s">
        <v>694</v>
      </c>
      <c r="V56" s="1" t="s">
        <v>702</v>
      </c>
    </row>
    <row r="57" s="1" customFormat="1" spans="1:22">
      <c r="A57" s="3">
        <v>999224431309669</v>
      </c>
      <c r="B57" s="1" t="s">
        <v>1036</v>
      </c>
      <c r="C57" s="1" t="s">
        <v>1043</v>
      </c>
      <c r="D57" s="1" t="s">
        <v>1044</v>
      </c>
      <c r="E57" s="1" t="s">
        <v>1045</v>
      </c>
      <c r="F57" s="1" t="s">
        <v>679</v>
      </c>
      <c r="G57" s="1" t="s">
        <v>683</v>
      </c>
      <c r="H57" s="1" t="s">
        <v>684</v>
      </c>
      <c r="I57" s="1" t="s">
        <v>1046</v>
      </c>
      <c r="J57" s="1" t="s">
        <v>30</v>
      </c>
      <c r="K57" s="1" t="s">
        <v>1047</v>
      </c>
      <c r="L57" s="1" t="s">
        <v>1047</v>
      </c>
      <c r="M57" s="1" t="s">
        <v>687</v>
      </c>
      <c r="N57" s="1" t="s">
        <v>687</v>
      </c>
      <c r="O57" s="1" t="s">
        <v>688</v>
      </c>
      <c r="P57" s="1" t="s">
        <v>689</v>
      </c>
      <c r="Q57" s="1" t="s">
        <v>690</v>
      </c>
      <c r="R57" s="1" t="s">
        <v>1048</v>
      </c>
      <c r="S57" s="1" t="s">
        <v>692</v>
      </c>
      <c r="T57" s="1" t="s">
        <v>693</v>
      </c>
      <c r="U57" s="1" t="s">
        <v>694</v>
      </c>
      <c r="V57" s="1" t="s">
        <v>761</v>
      </c>
    </row>
    <row r="58" s="1" customFormat="1" spans="1:22">
      <c r="A58" s="3">
        <v>999224427167453</v>
      </c>
      <c r="B58" s="1" t="s">
        <v>1049</v>
      </c>
      <c r="C58" s="1" t="s">
        <v>1050</v>
      </c>
      <c r="D58" s="1" t="s">
        <v>1051</v>
      </c>
      <c r="E58" s="1" t="s">
        <v>1052</v>
      </c>
      <c r="F58" s="1" t="s">
        <v>814</v>
      </c>
      <c r="G58" s="1" t="s">
        <v>683</v>
      </c>
      <c r="H58" s="1" t="s">
        <v>684</v>
      </c>
      <c r="I58" s="1" t="s">
        <v>1053</v>
      </c>
      <c r="J58" s="1" t="s">
        <v>30</v>
      </c>
      <c r="K58" s="1" t="s">
        <v>1054</v>
      </c>
      <c r="L58" s="1" t="s">
        <v>1054</v>
      </c>
      <c r="M58" s="1" t="s">
        <v>687</v>
      </c>
      <c r="N58" s="1" t="s">
        <v>687</v>
      </c>
      <c r="O58" s="1" t="s">
        <v>688</v>
      </c>
      <c r="P58" s="1" t="s">
        <v>689</v>
      </c>
      <c r="Q58" s="1" t="s">
        <v>690</v>
      </c>
      <c r="R58" s="1" t="s">
        <v>1055</v>
      </c>
      <c r="S58" s="1" t="s">
        <v>692</v>
      </c>
      <c r="T58" s="1" t="s">
        <v>693</v>
      </c>
      <c r="U58" s="1" t="s">
        <v>694</v>
      </c>
      <c r="V58" s="1" t="s">
        <v>1056</v>
      </c>
    </row>
    <row r="59" s="1" customFormat="1" spans="1:22">
      <c r="A59" s="3">
        <v>999224424299167</v>
      </c>
      <c r="B59" s="1" t="s">
        <v>1049</v>
      </c>
      <c r="C59" s="1" t="s">
        <v>1057</v>
      </c>
      <c r="D59" s="1" t="s">
        <v>855</v>
      </c>
      <c r="E59" s="1" t="s">
        <v>1058</v>
      </c>
      <c r="F59" s="1" t="s">
        <v>840</v>
      </c>
      <c r="G59" s="1" t="s">
        <v>683</v>
      </c>
      <c r="H59" s="1" t="s">
        <v>684</v>
      </c>
      <c r="I59" s="1" t="s">
        <v>1059</v>
      </c>
      <c r="J59" s="1" t="s">
        <v>30</v>
      </c>
      <c r="K59" s="1" t="s">
        <v>1060</v>
      </c>
      <c r="L59" s="1" t="s">
        <v>1060</v>
      </c>
      <c r="M59" s="1" t="s">
        <v>687</v>
      </c>
      <c r="N59" s="1" t="s">
        <v>687</v>
      </c>
      <c r="O59" s="1" t="s">
        <v>688</v>
      </c>
      <c r="P59" s="1" t="s">
        <v>689</v>
      </c>
      <c r="Q59" s="1" t="s">
        <v>690</v>
      </c>
      <c r="R59" s="1" t="s">
        <v>1061</v>
      </c>
      <c r="S59" s="1" t="s">
        <v>692</v>
      </c>
      <c r="T59" s="1" t="s">
        <v>693</v>
      </c>
      <c r="U59" s="1" t="s">
        <v>860</v>
      </c>
      <c r="V59" s="1" t="s">
        <v>787</v>
      </c>
    </row>
    <row r="60" s="1" customFormat="1" spans="1:22">
      <c r="A60" s="3">
        <v>999224423076307</v>
      </c>
      <c r="B60" s="1" t="s">
        <v>1049</v>
      </c>
      <c r="C60" s="1" t="s">
        <v>1062</v>
      </c>
      <c r="D60" s="1" t="s">
        <v>1063</v>
      </c>
      <c r="E60" s="1" t="s">
        <v>1064</v>
      </c>
      <c r="F60" s="1" t="s">
        <v>734</v>
      </c>
      <c r="G60" s="1" t="s">
        <v>683</v>
      </c>
      <c r="H60" s="1" t="s">
        <v>684</v>
      </c>
      <c r="I60" s="1" t="s">
        <v>1065</v>
      </c>
      <c r="J60" s="1" t="s">
        <v>30</v>
      </c>
      <c r="K60" s="1" t="s">
        <v>1066</v>
      </c>
      <c r="L60" s="1" t="s">
        <v>1066</v>
      </c>
      <c r="M60" s="1" t="s">
        <v>687</v>
      </c>
      <c r="N60" s="1" t="s">
        <v>687</v>
      </c>
      <c r="O60" s="1" t="s">
        <v>688</v>
      </c>
      <c r="P60" s="1" t="s">
        <v>689</v>
      </c>
      <c r="Q60" s="1" t="s">
        <v>690</v>
      </c>
      <c r="R60" s="1" t="s">
        <v>1067</v>
      </c>
      <c r="S60" s="1" t="s">
        <v>692</v>
      </c>
      <c r="T60" s="1" t="s">
        <v>693</v>
      </c>
      <c r="U60" s="1" t="s">
        <v>694</v>
      </c>
      <c r="V60" s="1" t="s">
        <v>787</v>
      </c>
    </row>
    <row r="61" s="1" customFormat="1" spans="1:22">
      <c r="A61" s="3">
        <v>999224411034341</v>
      </c>
      <c r="B61" s="1" t="s">
        <v>1068</v>
      </c>
      <c r="C61" s="1" t="s">
        <v>1069</v>
      </c>
      <c r="D61" s="1" t="s">
        <v>1070</v>
      </c>
      <c r="E61" s="1" t="s">
        <v>1071</v>
      </c>
      <c r="F61" s="1" t="s">
        <v>679</v>
      </c>
      <c r="G61" s="1" t="s">
        <v>683</v>
      </c>
      <c r="H61" s="1" t="s">
        <v>684</v>
      </c>
      <c r="I61" s="1" t="s">
        <v>1072</v>
      </c>
      <c r="J61" s="1" t="s">
        <v>30</v>
      </c>
      <c r="K61" s="1" t="s">
        <v>1073</v>
      </c>
      <c r="L61" s="1" t="s">
        <v>1073</v>
      </c>
      <c r="M61" s="1" t="s">
        <v>687</v>
      </c>
      <c r="N61" s="1" t="s">
        <v>687</v>
      </c>
      <c r="O61" s="1" t="s">
        <v>688</v>
      </c>
      <c r="P61" s="1" t="s">
        <v>689</v>
      </c>
      <c r="Q61" s="1" t="s">
        <v>690</v>
      </c>
      <c r="R61" s="1" t="s">
        <v>1074</v>
      </c>
      <c r="S61" s="1" t="s">
        <v>692</v>
      </c>
      <c r="T61" s="1" t="s">
        <v>693</v>
      </c>
      <c r="U61" s="1" t="s">
        <v>694</v>
      </c>
      <c r="V61" s="1" t="s">
        <v>741</v>
      </c>
    </row>
    <row r="62" s="1" customFormat="1" spans="1:22">
      <c r="A62" s="3">
        <v>999224401448689</v>
      </c>
      <c r="B62" s="1" t="s">
        <v>1068</v>
      </c>
      <c r="C62" s="1" t="s">
        <v>1075</v>
      </c>
      <c r="D62" s="1" t="s">
        <v>1076</v>
      </c>
      <c r="E62" s="1" t="s">
        <v>1077</v>
      </c>
      <c r="F62" s="1" t="s">
        <v>679</v>
      </c>
      <c r="G62" s="1" t="s">
        <v>683</v>
      </c>
      <c r="H62" s="1" t="s">
        <v>684</v>
      </c>
      <c r="I62" s="1" t="s">
        <v>1078</v>
      </c>
      <c r="J62" s="1" t="s">
        <v>30</v>
      </c>
      <c r="K62" s="1" t="s">
        <v>1079</v>
      </c>
      <c r="L62" s="1" t="s">
        <v>1079</v>
      </c>
      <c r="M62" s="1" t="s">
        <v>687</v>
      </c>
      <c r="N62" s="1" t="s">
        <v>687</v>
      </c>
      <c r="O62" s="1" t="s">
        <v>688</v>
      </c>
      <c r="P62" s="1" t="s">
        <v>689</v>
      </c>
      <c r="Q62" s="1" t="s">
        <v>690</v>
      </c>
      <c r="R62" s="1" t="s">
        <v>1080</v>
      </c>
      <c r="S62" s="1" t="s">
        <v>692</v>
      </c>
      <c r="T62" s="1" t="s">
        <v>693</v>
      </c>
      <c r="U62" s="1" t="s">
        <v>694</v>
      </c>
      <c r="V62" s="1" t="s">
        <v>761</v>
      </c>
    </row>
    <row r="63" s="1" customFormat="1" spans="1:22">
      <c r="A63" s="3">
        <v>999224401375246</v>
      </c>
      <c r="B63" s="1" t="s">
        <v>1068</v>
      </c>
      <c r="C63" s="1" t="s">
        <v>1081</v>
      </c>
      <c r="D63" s="1" t="s">
        <v>1082</v>
      </c>
      <c r="E63" s="1" t="s">
        <v>1083</v>
      </c>
      <c r="F63" s="1" t="s">
        <v>840</v>
      </c>
      <c r="G63" s="1" t="s">
        <v>683</v>
      </c>
      <c r="H63" s="1" t="s">
        <v>684</v>
      </c>
      <c r="I63" s="1" t="s">
        <v>1084</v>
      </c>
      <c r="J63" s="1" t="s">
        <v>30</v>
      </c>
      <c r="K63" s="1" t="s">
        <v>1085</v>
      </c>
      <c r="L63" s="1" t="s">
        <v>1085</v>
      </c>
      <c r="M63" s="1" t="s">
        <v>687</v>
      </c>
      <c r="N63" s="1" t="s">
        <v>687</v>
      </c>
      <c r="O63" s="1" t="s">
        <v>688</v>
      </c>
      <c r="P63" s="1" t="s">
        <v>689</v>
      </c>
      <c r="Q63" s="1" t="s">
        <v>690</v>
      </c>
      <c r="R63" s="1" t="s">
        <v>1086</v>
      </c>
      <c r="S63" s="1" t="s">
        <v>692</v>
      </c>
      <c r="T63" s="1" t="s">
        <v>693</v>
      </c>
      <c r="U63" s="1" t="s">
        <v>694</v>
      </c>
      <c r="V63" s="1" t="s">
        <v>695</v>
      </c>
    </row>
    <row r="64" s="1" customFormat="1" spans="1:22">
      <c r="A64" s="3">
        <v>999224393640378</v>
      </c>
      <c r="B64" s="1" t="s">
        <v>1068</v>
      </c>
      <c r="C64" s="1" t="s">
        <v>1087</v>
      </c>
      <c r="D64" s="1" t="s">
        <v>1088</v>
      </c>
      <c r="E64" s="1" t="s">
        <v>1089</v>
      </c>
      <c r="F64" s="1" t="s">
        <v>734</v>
      </c>
      <c r="G64" s="1" t="s">
        <v>683</v>
      </c>
      <c r="H64" s="1" t="s">
        <v>684</v>
      </c>
      <c r="I64" s="1" t="s">
        <v>1090</v>
      </c>
      <c r="J64" s="1" t="s">
        <v>30</v>
      </c>
      <c r="K64" s="1" t="s">
        <v>1091</v>
      </c>
      <c r="L64" s="1" t="s">
        <v>1091</v>
      </c>
      <c r="M64" s="1" t="s">
        <v>687</v>
      </c>
      <c r="N64" s="1" t="s">
        <v>687</v>
      </c>
      <c r="O64" s="1" t="s">
        <v>688</v>
      </c>
      <c r="P64" s="1" t="s">
        <v>689</v>
      </c>
      <c r="Q64" s="1" t="s">
        <v>690</v>
      </c>
      <c r="R64" s="1" t="s">
        <v>1092</v>
      </c>
      <c r="S64" s="1" t="s">
        <v>692</v>
      </c>
      <c r="T64" s="1" t="s">
        <v>693</v>
      </c>
      <c r="U64" s="1" t="s">
        <v>694</v>
      </c>
      <c r="V64" s="1" t="s">
        <v>1093</v>
      </c>
    </row>
    <row r="65" s="1" customFormat="1" spans="1:22">
      <c r="A65" s="3">
        <v>999224378949238</v>
      </c>
      <c r="B65" s="1" t="s">
        <v>1094</v>
      </c>
      <c r="C65" s="1" t="s">
        <v>1095</v>
      </c>
      <c r="D65" s="1" t="s">
        <v>1096</v>
      </c>
      <c r="E65" s="1" t="s">
        <v>1097</v>
      </c>
      <c r="F65" s="1" t="s">
        <v>923</v>
      </c>
      <c r="G65" s="1" t="s">
        <v>683</v>
      </c>
      <c r="H65" s="1" t="s">
        <v>684</v>
      </c>
      <c r="I65" s="1" t="s">
        <v>1098</v>
      </c>
      <c r="J65" s="1" t="s">
        <v>30</v>
      </c>
      <c r="K65" s="1" t="s">
        <v>1099</v>
      </c>
      <c r="L65" s="1" t="s">
        <v>1099</v>
      </c>
      <c r="M65" s="1" t="s">
        <v>687</v>
      </c>
      <c r="N65" s="1" t="s">
        <v>687</v>
      </c>
      <c r="O65" s="1" t="s">
        <v>688</v>
      </c>
      <c r="P65" s="1" t="s">
        <v>689</v>
      </c>
      <c r="Q65" s="1" t="s">
        <v>690</v>
      </c>
      <c r="R65" s="1" t="s">
        <v>1100</v>
      </c>
      <c r="S65" s="1" t="s">
        <v>692</v>
      </c>
      <c r="T65" s="1" t="s">
        <v>693</v>
      </c>
      <c r="U65" s="1" t="s">
        <v>694</v>
      </c>
      <c r="V65" s="1" t="s">
        <v>787</v>
      </c>
    </row>
    <row r="66" s="1" customFormat="1" spans="1:22">
      <c r="A66" s="3">
        <v>999224337085304</v>
      </c>
      <c r="B66" s="1" t="s">
        <v>1101</v>
      </c>
      <c r="C66" s="1" t="s">
        <v>1102</v>
      </c>
      <c r="D66" s="1" t="s">
        <v>823</v>
      </c>
      <c r="E66" s="1" t="s">
        <v>1103</v>
      </c>
      <c r="F66" s="1" t="s">
        <v>814</v>
      </c>
      <c r="G66" s="1" t="s">
        <v>683</v>
      </c>
      <c r="H66" s="1" t="s">
        <v>684</v>
      </c>
      <c r="I66" s="1" t="s">
        <v>1104</v>
      </c>
      <c r="J66" s="1" t="s">
        <v>30</v>
      </c>
      <c r="K66" s="1" t="s">
        <v>1105</v>
      </c>
      <c r="L66" s="1" t="s">
        <v>1105</v>
      </c>
      <c r="M66" s="1" t="s">
        <v>687</v>
      </c>
      <c r="N66" s="1" t="s">
        <v>687</v>
      </c>
      <c r="O66" s="1" t="s">
        <v>688</v>
      </c>
      <c r="P66" s="1" t="s">
        <v>689</v>
      </c>
      <c r="Q66" s="1" t="s">
        <v>690</v>
      </c>
      <c r="R66" s="1" t="s">
        <v>1106</v>
      </c>
      <c r="S66" s="1" t="s">
        <v>692</v>
      </c>
      <c r="T66" s="1" t="s">
        <v>693</v>
      </c>
      <c r="U66" s="1" t="s">
        <v>694</v>
      </c>
      <c r="V66" s="1" t="s">
        <v>780</v>
      </c>
    </row>
    <row r="67" s="1" customFormat="1" spans="1:22">
      <c r="A67" s="3">
        <v>999224336789643</v>
      </c>
      <c r="B67" s="1" t="s">
        <v>1101</v>
      </c>
      <c r="C67" s="1" t="s">
        <v>1107</v>
      </c>
      <c r="D67" s="1" t="s">
        <v>1108</v>
      </c>
      <c r="E67" s="1" t="s">
        <v>1109</v>
      </c>
      <c r="F67" s="1" t="s">
        <v>679</v>
      </c>
      <c r="G67" s="1" t="s">
        <v>683</v>
      </c>
      <c r="H67" s="1" t="s">
        <v>684</v>
      </c>
      <c r="I67" s="1" t="s">
        <v>1110</v>
      </c>
      <c r="J67" s="1" t="s">
        <v>30</v>
      </c>
      <c r="K67" s="1" t="s">
        <v>1111</v>
      </c>
      <c r="L67" s="1" t="s">
        <v>1111</v>
      </c>
      <c r="M67" s="1" t="s">
        <v>687</v>
      </c>
      <c r="N67" s="1" t="s">
        <v>687</v>
      </c>
      <c r="O67" s="1" t="s">
        <v>688</v>
      </c>
      <c r="P67" s="1" t="s">
        <v>689</v>
      </c>
      <c r="Q67" s="1" t="s">
        <v>690</v>
      </c>
      <c r="R67" s="1" t="s">
        <v>1112</v>
      </c>
      <c r="S67" s="1" t="s">
        <v>692</v>
      </c>
      <c r="T67" s="1" t="s">
        <v>693</v>
      </c>
      <c r="U67" s="1" t="s">
        <v>694</v>
      </c>
      <c r="V67" s="1" t="s">
        <v>741</v>
      </c>
    </row>
    <row r="68" s="1" customFormat="1" spans="1:22">
      <c r="A68" s="3">
        <v>999224333663379</v>
      </c>
      <c r="B68" s="1" t="s">
        <v>1113</v>
      </c>
      <c r="C68" s="1" t="s">
        <v>1114</v>
      </c>
      <c r="D68" s="1" t="s">
        <v>1115</v>
      </c>
      <c r="E68" s="1" t="s">
        <v>1116</v>
      </c>
      <c r="F68" s="1" t="s">
        <v>679</v>
      </c>
      <c r="G68" s="1" t="s">
        <v>683</v>
      </c>
      <c r="H68" s="1" t="s">
        <v>684</v>
      </c>
      <c r="I68" s="1" t="s">
        <v>1117</v>
      </c>
      <c r="J68" s="1" t="s">
        <v>30</v>
      </c>
      <c r="K68" s="1" t="s">
        <v>1118</v>
      </c>
      <c r="L68" s="1" t="s">
        <v>1118</v>
      </c>
      <c r="M68" s="1" t="s">
        <v>687</v>
      </c>
      <c r="N68" s="1" t="s">
        <v>687</v>
      </c>
      <c r="O68" s="1" t="s">
        <v>688</v>
      </c>
      <c r="P68" s="1" t="s">
        <v>689</v>
      </c>
      <c r="Q68" s="1" t="s">
        <v>690</v>
      </c>
      <c r="R68" s="1" t="s">
        <v>1119</v>
      </c>
      <c r="S68" s="1" t="s">
        <v>692</v>
      </c>
      <c r="T68" s="1" t="s">
        <v>693</v>
      </c>
      <c r="U68" s="1" t="s">
        <v>694</v>
      </c>
      <c r="V68" s="1" t="s">
        <v>1120</v>
      </c>
    </row>
    <row r="69" s="1" customFormat="1" spans="1:22">
      <c r="A69" s="3">
        <v>999224332970951</v>
      </c>
      <c r="B69" s="1" t="s">
        <v>1113</v>
      </c>
      <c r="C69" s="1" t="s">
        <v>1121</v>
      </c>
      <c r="D69" s="1" t="s">
        <v>1122</v>
      </c>
      <c r="E69" s="1" t="s">
        <v>1123</v>
      </c>
      <c r="F69" s="1" t="s">
        <v>679</v>
      </c>
      <c r="G69" s="1" t="s">
        <v>683</v>
      </c>
      <c r="H69" s="1" t="s">
        <v>684</v>
      </c>
      <c r="I69" s="1" t="s">
        <v>1124</v>
      </c>
      <c r="J69" s="1" t="s">
        <v>30</v>
      </c>
      <c r="K69" s="1" t="s">
        <v>1125</v>
      </c>
      <c r="L69" s="1" t="s">
        <v>1125</v>
      </c>
      <c r="M69" s="1" t="s">
        <v>687</v>
      </c>
      <c r="N69" s="1" t="s">
        <v>687</v>
      </c>
      <c r="O69" s="1" t="s">
        <v>688</v>
      </c>
      <c r="P69" s="1" t="s">
        <v>689</v>
      </c>
      <c r="Q69" s="1" t="s">
        <v>690</v>
      </c>
      <c r="R69" s="1" t="s">
        <v>1126</v>
      </c>
      <c r="S69" s="1" t="s">
        <v>692</v>
      </c>
      <c r="T69" s="1" t="s">
        <v>693</v>
      </c>
      <c r="U69" s="1" t="s">
        <v>694</v>
      </c>
      <c r="V69" s="1" t="s">
        <v>787</v>
      </c>
    </row>
    <row r="70" s="1" customFormat="1" spans="1:22">
      <c r="A70" s="3">
        <v>999224317837637</v>
      </c>
      <c r="B70" s="1" t="s">
        <v>1127</v>
      </c>
      <c r="C70" s="1" t="s">
        <v>1128</v>
      </c>
      <c r="D70" s="1" t="s">
        <v>1129</v>
      </c>
      <c r="E70" s="1" t="s">
        <v>1130</v>
      </c>
      <c r="F70" s="1" t="s">
        <v>679</v>
      </c>
      <c r="G70" s="1" t="s">
        <v>683</v>
      </c>
      <c r="H70" s="1" t="s">
        <v>684</v>
      </c>
      <c r="I70" s="1" t="s">
        <v>1131</v>
      </c>
      <c r="J70" s="1" t="s">
        <v>30</v>
      </c>
      <c r="K70" s="1" t="s">
        <v>1132</v>
      </c>
      <c r="L70" s="1" t="s">
        <v>1132</v>
      </c>
      <c r="M70" s="1" t="s">
        <v>687</v>
      </c>
      <c r="N70" s="1" t="s">
        <v>687</v>
      </c>
      <c r="O70" s="1" t="s">
        <v>688</v>
      </c>
      <c r="P70" s="1" t="s">
        <v>689</v>
      </c>
      <c r="Q70" s="1" t="s">
        <v>690</v>
      </c>
      <c r="R70" s="1" t="s">
        <v>1133</v>
      </c>
      <c r="S70" s="1" t="s">
        <v>692</v>
      </c>
      <c r="T70" s="1" t="s">
        <v>693</v>
      </c>
      <c r="U70" s="1" t="s">
        <v>694</v>
      </c>
      <c r="V70" s="1" t="s">
        <v>702</v>
      </c>
    </row>
    <row r="71" s="1" customFormat="1" spans="1:22">
      <c r="A71" s="3">
        <v>999224313126041</v>
      </c>
      <c r="B71" s="1" t="s">
        <v>1127</v>
      </c>
      <c r="C71" s="1" t="s">
        <v>1134</v>
      </c>
      <c r="D71" s="1" t="s">
        <v>1135</v>
      </c>
      <c r="E71" s="1" t="s">
        <v>1136</v>
      </c>
      <c r="F71" s="1" t="s">
        <v>814</v>
      </c>
      <c r="G71" s="1" t="s">
        <v>683</v>
      </c>
      <c r="H71" s="1" t="s">
        <v>684</v>
      </c>
      <c r="I71" s="1" t="s">
        <v>1137</v>
      </c>
      <c r="J71" s="1" t="s">
        <v>30</v>
      </c>
      <c r="K71" s="1" t="s">
        <v>1138</v>
      </c>
      <c r="L71" s="1" t="s">
        <v>1138</v>
      </c>
      <c r="M71" s="1" t="s">
        <v>687</v>
      </c>
      <c r="N71" s="1" t="s">
        <v>687</v>
      </c>
      <c r="O71" s="1" t="s">
        <v>688</v>
      </c>
      <c r="P71" s="1" t="s">
        <v>689</v>
      </c>
      <c r="Q71" s="1" t="s">
        <v>690</v>
      </c>
      <c r="R71" s="1" t="s">
        <v>1139</v>
      </c>
      <c r="S71" s="1" t="s">
        <v>692</v>
      </c>
      <c r="T71" s="1" t="s">
        <v>693</v>
      </c>
      <c r="U71" s="1" t="s">
        <v>694</v>
      </c>
      <c r="V71" s="1" t="s">
        <v>794</v>
      </c>
    </row>
    <row r="72" s="1" customFormat="1" spans="1:22">
      <c r="A72" s="3">
        <v>999224293970537</v>
      </c>
      <c r="B72" s="1" t="s">
        <v>1140</v>
      </c>
      <c r="C72" s="1" t="s">
        <v>1141</v>
      </c>
      <c r="D72" s="1" t="s">
        <v>1142</v>
      </c>
      <c r="E72" s="1" t="s">
        <v>1143</v>
      </c>
      <c r="F72" s="1" t="s">
        <v>679</v>
      </c>
      <c r="G72" s="1" t="s">
        <v>683</v>
      </c>
      <c r="H72" s="1" t="s">
        <v>684</v>
      </c>
      <c r="I72" s="1" t="s">
        <v>1144</v>
      </c>
      <c r="J72" s="1" t="s">
        <v>30</v>
      </c>
      <c r="K72" s="1" t="s">
        <v>1145</v>
      </c>
      <c r="L72" s="1" t="s">
        <v>1145</v>
      </c>
      <c r="M72" s="1" t="s">
        <v>687</v>
      </c>
      <c r="N72" s="1" t="s">
        <v>687</v>
      </c>
      <c r="O72" s="1" t="s">
        <v>688</v>
      </c>
      <c r="P72" s="1" t="s">
        <v>689</v>
      </c>
      <c r="Q72" s="1" t="s">
        <v>690</v>
      </c>
      <c r="R72" s="1" t="s">
        <v>1146</v>
      </c>
      <c r="S72" s="1" t="s">
        <v>692</v>
      </c>
      <c r="T72" s="1" t="s">
        <v>693</v>
      </c>
      <c r="U72" s="1" t="s">
        <v>694</v>
      </c>
      <c r="V72" s="1" t="s">
        <v>787</v>
      </c>
    </row>
    <row r="73" s="1" customFormat="1" spans="1:22">
      <c r="A73" s="3">
        <v>999224291904192</v>
      </c>
      <c r="B73" s="1" t="s">
        <v>1140</v>
      </c>
      <c r="C73" s="1" t="s">
        <v>1147</v>
      </c>
      <c r="D73" s="1" t="s">
        <v>1148</v>
      </c>
      <c r="E73" s="1" t="s">
        <v>1149</v>
      </c>
      <c r="F73" s="1" t="s">
        <v>840</v>
      </c>
      <c r="G73" s="1" t="s">
        <v>683</v>
      </c>
      <c r="H73" s="1" t="s">
        <v>684</v>
      </c>
      <c r="I73" s="1" t="s">
        <v>1150</v>
      </c>
      <c r="J73" s="1" t="s">
        <v>30</v>
      </c>
      <c r="K73" s="1" t="s">
        <v>1151</v>
      </c>
      <c r="L73" s="1" t="s">
        <v>1151</v>
      </c>
      <c r="M73" s="1" t="s">
        <v>687</v>
      </c>
      <c r="N73" s="1" t="s">
        <v>687</v>
      </c>
      <c r="O73" s="1" t="s">
        <v>688</v>
      </c>
      <c r="P73" s="1" t="s">
        <v>689</v>
      </c>
      <c r="Q73" s="1" t="s">
        <v>690</v>
      </c>
      <c r="R73" s="1" t="s">
        <v>1152</v>
      </c>
      <c r="S73" s="1" t="s">
        <v>692</v>
      </c>
      <c r="T73" s="1" t="s">
        <v>693</v>
      </c>
      <c r="U73" s="1" t="s">
        <v>694</v>
      </c>
      <c r="V73" s="1" t="s">
        <v>787</v>
      </c>
    </row>
    <row r="74" s="1" customFormat="1" spans="1:22">
      <c r="A74" s="3">
        <v>999224283825647</v>
      </c>
      <c r="B74" s="1" t="s">
        <v>1153</v>
      </c>
      <c r="C74" s="1" t="s">
        <v>1154</v>
      </c>
      <c r="D74" s="1" t="s">
        <v>1155</v>
      </c>
      <c r="E74" s="1" t="s">
        <v>1156</v>
      </c>
      <c r="F74" s="1" t="s">
        <v>923</v>
      </c>
      <c r="G74" s="1" t="s">
        <v>683</v>
      </c>
      <c r="H74" s="1" t="s">
        <v>684</v>
      </c>
      <c r="I74" s="1" t="s">
        <v>1157</v>
      </c>
      <c r="J74" s="1" t="s">
        <v>30</v>
      </c>
      <c r="K74" s="1" t="s">
        <v>1158</v>
      </c>
      <c r="L74" s="1" t="s">
        <v>1158</v>
      </c>
      <c r="M74" s="1" t="s">
        <v>687</v>
      </c>
      <c r="N74" s="1" t="s">
        <v>687</v>
      </c>
      <c r="O74" s="1" t="s">
        <v>688</v>
      </c>
      <c r="P74" s="1" t="s">
        <v>689</v>
      </c>
      <c r="Q74" s="1" t="s">
        <v>690</v>
      </c>
      <c r="R74" s="1" t="s">
        <v>1159</v>
      </c>
      <c r="S74" s="1" t="s">
        <v>692</v>
      </c>
      <c r="T74" s="1" t="s">
        <v>693</v>
      </c>
      <c r="U74" s="1" t="s">
        <v>694</v>
      </c>
      <c r="V74" s="1" t="s">
        <v>794</v>
      </c>
    </row>
    <row r="75" s="1" customFormat="1" spans="1:22">
      <c r="A75" s="3">
        <v>999224282875154</v>
      </c>
      <c r="B75" s="1" t="s">
        <v>1153</v>
      </c>
      <c r="C75" s="1" t="s">
        <v>1160</v>
      </c>
      <c r="D75" s="1" t="s">
        <v>1161</v>
      </c>
      <c r="E75" s="1" t="s">
        <v>1162</v>
      </c>
      <c r="F75" s="1" t="s">
        <v>679</v>
      </c>
      <c r="G75" s="1" t="s">
        <v>683</v>
      </c>
      <c r="H75" s="1" t="s">
        <v>684</v>
      </c>
      <c r="I75" s="1" t="s">
        <v>1163</v>
      </c>
      <c r="J75" s="1" t="s">
        <v>30</v>
      </c>
      <c r="K75" s="1" t="s">
        <v>1164</v>
      </c>
      <c r="L75" s="1" t="s">
        <v>1164</v>
      </c>
      <c r="M75" s="1" t="s">
        <v>687</v>
      </c>
      <c r="N75" s="1" t="s">
        <v>687</v>
      </c>
      <c r="O75" s="1" t="s">
        <v>688</v>
      </c>
      <c r="P75" s="1" t="s">
        <v>689</v>
      </c>
      <c r="Q75" s="1" t="s">
        <v>690</v>
      </c>
      <c r="R75" s="1" t="s">
        <v>1165</v>
      </c>
      <c r="S75" s="1" t="s">
        <v>692</v>
      </c>
      <c r="T75" s="1" t="s">
        <v>693</v>
      </c>
      <c r="U75" s="1" t="s">
        <v>860</v>
      </c>
      <c r="V75" s="1" t="s">
        <v>761</v>
      </c>
    </row>
    <row r="76" s="1" customFormat="1" spans="1:22">
      <c r="A76" s="3">
        <v>999224266777872</v>
      </c>
      <c r="B76" s="1" t="s">
        <v>1153</v>
      </c>
      <c r="C76" s="1" t="s">
        <v>1166</v>
      </c>
      <c r="D76" s="1" t="s">
        <v>1167</v>
      </c>
      <c r="E76" s="1" t="s">
        <v>1168</v>
      </c>
      <c r="F76" s="1" t="s">
        <v>814</v>
      </c>
      <c r="G76" s="1" t="s">
        <v>683</v>
      </c>
      <c r="H76" s="1" t="s">
        <v>684</v>
      </c>
      <c r="I76" s="1" t="s">
        <v>1169</v>
      </c>
      <c r="J76" s="1" t="s">
        <v>30</v>
      </c>
      <c r="K76" s="1" t="s">
        <v>1170</v>
      </c>
      <c r="L76" s="1" t="s">
        <v>1170</v>
      </c>
      <c r="M76" s="1" t="s">
        <v>687</v>
      </c>
      <c r="N76" s="1" t="s">
        <v>687</v>
      </c>
      <c r="O76" s="1" t="s">
        <v>688</v>
      </c>
      <c r="P76" s="1" t="s">
        <v>689</v>
      </c>
      <c r="Q76" s="1" t="s">
        <v>690</v>
      </c>
      <c r="R76" s="1" t="s">
        <v>1171</v>
      </c>
      <c r="S76" s="1" t="s">
        <v>692</v>
      </c>
      <c r="T76" s="1" t="s">
        <v>693</v>
      </c>
      <c r="U76" s="1" t="s">
        <v>694</v>
      </c>
      <c r="V76" s="1" t="s">
        <v>787</v>
      </c>
    </row>
    <row r="77" s="1" customFormat="1" spans="1:22">
      <c r="A77" s="3">
        <v>999224264162362</v>
      </c>
      <c r="B77" s="1" t="s">
        <v>1153</v>
      </c>
      <c r="C77" s="1" t="s">
        <v>1172</v>
      </c>
      <c r="D77" s="1" t="s">
        <v>1173</v>
      </c>
      <c r="E77" s="1" t="s">
        <v>1174</v>
      </c>
      <c r="F77" s="1" t="s">
        <v>679</v>
      </c>
      <c r="G77" s="1" t="s">
        <v>683</v>
      </c>
      <c r="H77" s="1" t="s">
        <v>684</v>
      </c>
      <c r="I77" s="1" t="s">
        <v>1175</v>
      </c>
      <c r="J77" s="1" t="s">
        <v>30</v>
      </c>
      <c r="K77" s="1" t="s">
        <v>1176</v>
      </c>
      <c r="L77" s="1" t="s">
        <v>1176</v>
      </c>
      <c r="M77" s="1" t="s">
        <v>687</v>
      </c>
      <c r="N77" s="1" t="s">
        <v>687</v>
      </c>
      <c r="O77" s="1" t="s">
        <v>688</v>
      </c>
      <c r="P77" s="1" t="s">
        <v>689</v>
      </c>
      <c r="Q77" s="1" t="s">
        <v>690</v>
      </c>
      <c r="R77" s="1" t="s">
        <v>1177</v>
      </c>
      <c r="S77" s="1" t="s">
        <v>692</v>
      </c>
      <c r="T77" s="1" t="s">
        <v>693</v>
      </c>
      <c r="U77" s="1" t="s">
        <v>694</v>
      </c>
      <c r="V77" s="1" t="s">
        <v>1178</v>
      </c>
    </row>
    <row r="78" s="1" customFormat="1" spans="1:22">
      <c r="A78" s="3">
        <v>999224258255758</v>
      </c>
      <c r="B78" s="1" t="s">
        <v>1179</v>
      </c>
      <c r="C78" s="1" t="s">
        <v>1180</v>
      </c>
      <c r="D78" s="1" t="s">
        <v>1181</v>
      </c>
      <c r="E78" s="1" t="s">
        <v>1182</v>
      </c>
      <c r="F78" s="1" t="s">
        <v>679</v>
      </c>
      <c r="G78" s="1" t="s">
        <v>683</v>
      </c>
      <c r="H78" s="1" t="s">
        <v>684</v>
      </c>
      <c r="I78" s="1" t="s">
        <v>1183</v>
      </c>
      <c r="J78" s="1" t="s">
        <v>30</v>
      </c>
      <c r="K78" s="1" t="s">
        <v>1184</v>
      </c>
      <c r="L78" s="1" t="s">
        <v>1184</v>
      </c>
      <c r="M78" s="1" t="s">
        <v>687</v>
      </c>
      <c r="N78" s="1" t="s">
        <v>687</v>
      </c>
      <c r="O78" s="1" t="s">
        <v>688</v>
      </c>
      <c r="P78" s="1" t="s">
        <v>689</v>
      </c>
      <c r="Q78" s="1" t="s">
        <v>690</v>
      </c>
      <c r="R78" s="1" t="s">
        <v>1185</v>
      </c>
      <c r="S78" s="1" t="s">
        <v>692</v>
      </c>
      <c r="T78" s="1" t="s">
        <v>693</v>
      </c>
      <c r="U78" s="1" t="s">
        <v>694</v>
      </c>
      <c r="V78" s="1" t="s">
        <v>813</v>
      </c>
    </row>
    <row r="79" s="1" customFormat="1" spans="1:22">
      <c r="A79" s="3">
        <v>999224183800697</v>
      </c>
      <c r="B79" s="1" t="s">
        <v>1186</v>
      </c>
      <c r="C79" s="1" t="s">
        <v>1187</v>
      </c>
      <c r="D79" s="1" t="s">
        <v>1188</v>
      </c>
      <c r="E79" s="1" t="s">
        <v>1189</v>
      </c>
      <c r="F79" s="1" t="s">
        <v>814</v>
      </c>
      <c r="G79" s="1" t="s">
        <v>683</v>
      </c>
      <c r="H79" s="1" t="s">
        <v>684</v>
      </c>
      <c r="I79" s="1" t="s">
        <v>1190</v>
      </c>
      <c r="J79" s="1" t="s">
        <v>30</v>
      </c>
      <c r="K79" s="1" t="s">
        <v>1191</v>
      </c>
      <c r="L79" s="1" t="s">
        <v>1191</v>
      </c>
      <c r="M79" s="1" t="s">
        <v>687</v>
      </c>
      <c r="N79" s="1" t="s">
        <v>687</v>
      </c>
      <c r="O79" s="1" t="s">
        <v>688</v>
      </c>
      <c r="P79" s="1" t="s">
        <v>689</v>
      </c>
      <c r="Q79" s="1" t="s">
        <v>690</v>
      </c>
      <c r="R79" s="1" t="s">
        <v>1192</v>
      </c>
      <c r="S79" s="1" t="s">
        <v>692</v>
      </c>
      <c r="T79" s="1" t="s">
        <v>693</v>
      </c>
      <c r="U79" s="1" t="s">
        <v>694</v>
      </c>
      <c r="V79" s="1" t="s">
        <v>794</v>
      </c>
    </row>
    <row r="80" s="1" customFormat="1" spans="1:22">
      <c r="A80" s="3">
        <v>999224163275166</v>
      </c>
      <c r="B80" s="1" t="s">
        <v>1193</v>
      </c>
      <c r="C80" s="1" t="s">
        <v>1194</v>
      </c>
      <c r="D80" s="1" t="s">
        <v>1195</v>
      </c>
      <c r="E80" s="1" t="s">
        <v>1196</v>
      </c>
      <c r="F80" s="1" t="s">
        <v>734</v>
      </c>
      <c r="G80" s="1" t="s">
        <v>683</v>
      </c>
      <c r="H80" s="1" t="s">
        <v>684</v>
      </c>
      <c r="I80" s="1" t="s">
        <v>1197</v>
      </c>
      <c r="J80" s="1" t="s">
        <v>30</v>
      </c>
      <c r="K80" s="1" t="s">
        <v>1198</v>
      </c>
      <c r="L80" s="1" t="s">
        <v>1198</v>
      </c>
      <c r="M80" s="1" t="s">
        <v>687</v>
      </c>
      <c r="N80" s="1" t="s">
        <v>687</v>
      </c>
      <c r="O80" s="1" t="s">
        <v>688</v>
      </c>
      <c r="P80" s="1" t="s">
        <v>689</v>
      </c>
      <c r="Q80" s="1" t="s">
        <v>690</v>
      </c>
      <c r="R80" s="1" t="s">
        <v>1199</v>
      </c>
      <c r="S80" s="1" t="s">
        <v>692</v>
      </c>
      <c r="T80" s="1" t="s">
        <v>693</v>
      </c>
      <c r="U80" s="1" t="s">
        <v>694</v>
      </c>
      <c r="V80" s="1" t="s">
        <v>695</v>
      </c>
    </row>
    <row r="81" s="1" customFormat="1" spans="1:22">
      <c r="A81" s="3">
        <v>999224159128693</v>
      </c>
      <c r="B81" s="1" t="s">
        <v>1193</v>
      </c>
      <c r="C81" s="1" t="s">
        <v>1200</v>
      </c>
      <c r="D81" s="1" t="s">
        <v>1044</v>
      </c>
      <c r="E81" s="1" t="s">
        <v>1201</v>
      </c>
      <c r="F81" s="1" t="s">
        <v>734</v>
      </c>
      <c r="G81" s="1" t="s">
        <v>683</v>
      </c>
      <c r="H81" s="1" t="s">
        <v>684</v>
      </c>
      <c r="I81" s="1" t="s">
        <v>1202</v>
      </c>
      <c r="J81" s="1" t="s">
        <v>30</v>
      </c>
      <c r="K81" s="1" t="s">
        <v>1203</v>
      </c>
      <c r="L81" s="1" t="s">
        <v>1203</v>
      </c>
      <c r="M81" s="1" t="s">
        <v>687</v>
      </c>
      <c r="N81" s="1" t="s">
        <v>687</v>
      </c>
      <c r="O81" s="1" t="s">
        <v>688</v>
      </c>
      <c r="P81" s="1" t="s">
        <v>689</v>
      </c>
      <c r="Q81" s="1" t="s">
        <v>690</v>
      </c>
      <c r="R81" s="1" t="s">
        <v>1204</v>
      </c>
      <c r="S81" s="1" t="s">
        <v>692</v>
      </c>
      <c r="T81" s="1" t="s">
        <v>693</v>
      </c>
      <c r="U81" s="1" t="s">
        <v>694</v>
      </c>
      <c r="V81" s="1" t="s">
        <v>761</v>
      </c>
    </row>
    <row r="82" s="1" customFormat="1" spans="1:22">
      <c r="A82" s="3">
        <v>999224154255702</v>
      </c>
      <c r="B82" s="1" t="s">
        <v>1193</v>
      </c>
      <c r="C82" s="1" t="s">
        <v>1205</v>
      </c>
      <c r="D82" s="1" t="s">
        <v>1206</v>
      </c>
      <c r="E82" s="1" t="s">
        <v>1207</v>
      </c>
      <c r="F82" s="1" t="s">
        <v>734</v>
      </c>
      <c r="G82" s="1" t="s">
        <v>683</v>
      </c>
      <c r="H82" s="1" t="s">
        <v>684</v>
      </c>
      <c r="I82" s="1" t="s">
        <v>1208</v>
      </c>
      <c r="J82" s="1" t="s">
        <v>30</v>
      </c>
      <c r="K82" s="1" t="s">
        <v>1209</v>
      </c>
      <c r="L82" s="1" t="s">
        <v>1209</v>
      </c>
      <c r="M82" s="1" t="s">
        <v>687</v>
      </c>
      <c r="N82" s="1" t="s">
        <v>687</v>
      </c>
      <c r="O82" s="1" t="s">
        <v>688</v>
      </c>
      <c r="P82" s="1" t="s">
        <v>689</v>
      </c>
      <c r="Q82" s="1" t="s">
        <v>690</v>
      </c>
      <c r="R82" s="1" t="s">
        <v>1210</v>
      </c>
      <c r="S82" s="1" t="s">
        <v>692</v>
      </c>
      <c r="T82" s="1" t="s">
        <v>693</v>
      </c>
      <c r="U82" s="1" t="s">
        <v>694</v>
      </c>
      <c r="V82" s="1" t="s">
        <v>794</v>
      </c>
    </row>
    <row r="83" s="1" customFormat="1" spans="1:22">
      <c r="A83" s="3">
        <v>999224152771208</v>
      </c>
      <c r="B83" s="1" t="s">
        <v>1193</v>
      </c>
      <c r="C83" s="1" t="s">
        <v>1211</v>
      </c>
      <c r="D83" s="1" t="s">
        <v>1212</v>
      </c>
      <c r="E83" s="1" t="s">
        <v>1213</v>
      </c>
      <c r="F83" s="1" t="s">
        <v>840</v>
      </c>
      <c r="G83" s="1" t="s">
        <v>683</v>
      </c>
      <c r="H83" s="1" t="s">
        <v>684</v>
      </c>
      <c r="I83" s="1" t="s">
        <v>1214</v>
      </c>
      <c r="J83" s="1" t="s">
        <v>30</v>
      </c>
      <c r="K83" s="1" t="s">
        <v>1215</v>
      </c>
      <c r="L83" s="1" t="s">
        <v>1215</v>
      </c>
      <c r="M83" s="1" t="s">
        <v>687</v>
      </c>
      <c r="N83" s="1" t="s">
        <v>687</v>
      </c>
      <c r="O83" s="1" t="s">
        <v>688</v>
      </c>
      <c r="P83" s="1" t="s">
        <v>689</v>
      </c>
      <c r="Q83" s="1" t="s">
        <v>690</v>
      </c>
      <c r="R83" s="1" t="s">
        <v>1216</v>
      </c>
      <c r="S83" s="1" t="s">
        <v>692</v>
      </c>
      <c r="T83" s="1" t="s">
        <v>693</v>
      </c>
      <c r="U83" s="1" t="s">
        <v>694</v>
      </c>
      <c r="V83" s="1" t="s">
        <v>733</v>
      </c>
    </row>
    <row r="84" s="1" customFormat="1" spans="1:22">
      <c r="A84" s="3">
        <v>999224147814555</v>
      </c>
      <c r="B84" s="1" t="s">
        <v>1217</v>
      </c>
      <c r="C84" s="1" t="s">
        <v>1218</v>
      </c>
      <c r="D84" s="1" t="s">
        <v>1219</v>
      </c>
      <c r="E84" s="1" t="s">
        <v>1220</v>
      </c>
      <c r="F84" s="1" t="s">
        <v>679</v>
      </c>
      <c r="G84" s="1" t="s">
        <v>683</v>
      </c>
      <c r="H84" s="1" t="s">
        <v>684</v>
      </c>
      <c r="I84" s="1" t="s">
        <v>1221</v>
      </c>
      <c r="J84" s="1" t="s">
        <v>30</v>
      </c>
      <c r="K84" s="1" t="s">
        <v>1222</v>
      </c>
      <c r="L84" s="1" t="s">
        <v>688</v>
      </c>
      <c r="M84" s="1" t="s">
        <v>1223</v>
      </c>
      <c r="N84" s="1" t="s">
        <v>1224</v>
      </c>
      <c r="O84" s="1" t="s">
        <v>688</v>
      </c>
      <c r="P84" s="1" t="s">
        <v>689</v>
      </c>
      <c r="Q84" s="1" t="s">
        <v>690</v>
      </c>
      <c r="R84" s="1" t="s">
        <v>1225</v>
      </c>
      <c r="S84" s="1" t="s">
        <v>692</v>
      </c>
      <c r="T84" s="1" t="s">
        <v>693</v>
      </c>
      <c r="U84" s="1" t="s">
        <v>694</v>
      </c>
      <c r="V84" s="1" t="s">
        <v>695</v>
      </c>
    </row>
    <row r="85" s="1" customFormat="1" spans="1:22">
      <c r="A85" s="3">
        <v>999224146680881</v>
      </c>
      <c r="B85" s="1" t="s">
        <v>1217</v>
      </c>
      <c r="C85" s="1" t="s">
        <v>1226</v>
      </c>
      <c r="D85" s="1" t="s">
        <v>1227</v>
      </c>
      <c r="E85" s="1" t="s">
        <v>1228</v>
      </c>
      <c r="F85" s="1" t="s">
        <v>840</v>
      </c>
      <c r="G85" s="1" t="s">
        <v>683</v>
      </c>
      <c r="H85" s="1" t="s">
        <v>684</v>
      </c>
      <c r="I85" s="1" t="s">
        <v>1229</v>
      </c>
      <c r="J85" s="1" t="s">
        <v>30</v>
      </c>
      <c r="K85" s="1" t="s">
        <v>1230</v>
      </c>
      <c r="L85" s="1" t="s">
        <v>1230</v>
      </c>
      <c r="M85" s="1" t="s">
        <v>687</v>
      </c>
      <c r="N85" s="1" t="s">
        <v>687</v>
      </c>
      <c r="O85" s="1" t="s">
        <v>688</v>
      </c>
      <c r="P85" s="1" t="s">
        <v>689</v>
      </c>
      <c r="Q85" s="1" t="s">
        <v>690</v>
      </c>
      <c r="R85" s="1" t="s">
        <v>1231</v>
      </c>
      <c r="S85" s="1" t="s">
        <v>692</v>
      </c>
      <c r="T85" s="1" t="s">
        <v>693</v>
      </c>
      <c r="U85" s="1" t="s">
        <v>694</v>
      </c>
      <c r="V85" s="1" t="s">
        <v>695</v>
      </c>
    </row>
    <row r="86" s="1" customFormat="1" spans="1:22">
      <c r="A86" s="3">
        <v>999224122270942</v>
      </c>
      <c r="B86" s="1" t="s">
        <v>1232</v>
      </c>
      <c r="C86" s="1" t="s">
        <v>1233</v>
      </c>
      <c r="D86" s="1" t="s">
        <v>1234</v>
      </c>
      <c r="E86" s="1" t="s">
        <v>1235</v>
      </c>
      <c r="F86" s="1" t="s">
        <v>734</v>
      </c>
      <c r="G86" s="1" t="s">
        <v>683</v>
      </c>
      <c r="H86" s="1" t="s">
        <v>684</v>
      </c>
      <c r="I86" s="1" t="s">
        <v>1236</v>
      </c>
      <c r="J86" s="1" t="s">
        <v>30</v>
      </c>
      <c r="K86" s="1" t="s">
        <v>1237</v>
      </c>
      <c r="L86" s="1" t="s">
        <v>1237</v>
      </c>
      <c r="M86" s="1" t="s">
        <v>687</v>
      </c>
      <c r="N86" s="1" t="s">
        <v>687</v>
      </c>
      <c r="O86" s="1" t="s">
        <v>688</v>
      </c>
      <c r="P86" s="1" t="s">
        <v>689</v>
      </c>
      <c r="Q86" s="1" t="s">
        <v>690</v>
      </c>
      <c r="R86" s="1" t="s">
        <v>1238</v>
      </c>
      <c r="S86" s="1" t="s">
        <v>692</v>
      </c>
      <c r="T86" s="1" t="s">
        <v>693</v>
      </c>
      <c r="U86" s="1" t="s">
        <v>694</v>
      </c>
      <c r="V86" s="1" t="s">
        <v>733</v>
      </c>
    </row>
    <row r="87" s="1" customFormat="1" spans="1:22">
      <c r="A87" s="3">
        <v>999224115289805</v>
      </c>
      <c r="B87" s="1" t="s">
        <v>1239</v>
      </c>
      <c r="C87" s="1" t="s">
        <v>1240</v>
      </c>
      <c r="D87" s="1" t="s">
        <v>1241</v>
      </c>
      <c r="E87" s="1" t="s">
        <v>1242</v>
      </c>
      <c r="F87" s="1" t="s">
        <v>734</v>
      </c>
      <c r="G87" s="1" t="s">
        <v>683</v>
      </c>
      <c r="H87" s="1" t="s">
        <v>684</v>
      </c>
      <c r="I87" s="1" t="s">
        <v>1243</v>
      </c>
      <c r="J87" s="1" t="s">
        <v>30</v>
      </c>
      <c r="K87" s="1" t="s">
        <v>1244</v>
      </c>
      <c r="L87" s="1" t="s">
        <v>1244</v>
      </c>
      <c r="M87" s="1" t="s">
        <v>687</v>
      </c>
      <c r="N87" s="1" t="s">
        <v>687</v>
      </c>
      <c r="O87" s="1" t="s">
        <v>688</v>
      </c>
      <c r="P87" s="1" t="s">
        <v>689</v>
      </c>
      <c r="Q87" s="1" t="s">
        <v>690</v>
      </c>
      <c r="R87" s="1" t="s">
        <v>1245</v>
      </c>
      <c r="S87" s="1" t="s">
        <v>692</v>
      </c>
      <c r="T87" s="1" t="s">
        <v>693</v>
      </c>
      <c r="U87" s="1" t="s">
        <v>694</v>
      </c>
      <c r="V87" s="1" t="s">
        <v>1178</v>
      </c>
    </row>
    <row r="88" s="1" customFormat="1" spans="1:22">
      <c r="A88" s="3">
        <v>999224099848464</v>
      </c>
      <c r="B88" s="1" t="s">
        <v>1246</v>
      </c>
      <c r="C88" s="1" t="s">
        <v>1247</v>
      </c>
      <c r="D88" s="1" t="s">
        <v>1248</v>
      </c>
      <c r="E88" s="1" t="s">
        <v>1249</v>
      </c>
      <c r="F88" s="1" t="s">
        <v>814</v>
      </c>
      <c r="G88" s="1" t="s">
        <v>683</v>
      </c>
      <c r="H88" s="1" t="s">
        <v>684</v>
      </c>
      <c r="I88" s="1" t="s">
        <v>1250</v>
      </c>
      <c r="J88" s="1" t="s">
        <v>30</v>
      </c>
      <c r="K88" s="1" t="s">
        <v>1251</v>
      </c>
      <c r="L88" s="1" t="s">
        <v>1251</v>
      </c>
      <c r="M88" s="1" t="s">
        <v>687</v>
      </c>
      <c r="N88" s="1" t="s">
        <v>687</v>
      </c>
      <c r="O88" s="1" t="s">
        <v>688</v>
      </c>
      <c r="P88" s="1" t="s">
        <v>689</v>
      </c>
      <c r="Q88" s="1" t="s">
        <v>690</v>
      </c>
      <c r="R88" s="1" t="s">
        <v>1252</v>
      </c>
      <c r="S88" s="1" t="s">
        <v>692</v>
      </c>
      <c r="T88" s="1" t="s">
        <v>693</v>
      </c>
      <c r="U88" s="1" t="s">
        <v>694</v>
      </c>
      <c r="V88" s="1" t="s">
        <v>1253</v>
      </c>
    </row>
    <row r="89" s="1" customFormat="1" spans="1:22">
      <c r="A89" s="3">
        <v>999224098193534</v>
      </c>
      <c r="B89" s="1" t="s">
        <v>1246</v>
      </c>
      <c r="C89" s="1" t="s">
        <v>1254</v>
      </c>
      <c r="D89" s="1" t="s">
        <v>1255</v>
      </c>
      <c r="E89" s="1" t="s">
        <v>1256</v>
      </c>
      <c r="F89" s="1" t="s">
        <v>814</v>
      </c>
      <c r="G89" s="1" t="s">
        <v>683</v>
      </c>
      <c r="H89" s="1" t="s">
        <v>684</v>
      </c>
      <c r="I89" s="1" t="s">
        <v>1257</v>
      </c>
      <c r="J89" s="1" t="s">
        <v>30</v>
      </c>
      <c r="K89" s="1" t="s">
        <v>826</v>
      </c>
      <c r="L89" s="1" t="s">
        <v>826</v>
      </c>
      <c r="M89" s="1" t="s">
        <v>687</v>
      </c>
      <c r="N89" s="1" t="s">
        <v>687</v>
      </c>
      <c r="O89" s="1" t="s">
        <v>688</v>
      </c>
      <c r="P89" s="1" t="s">
        <v>689</v>
      </c>
      <c r="Q89" s="1" t="s">
        <v>690</v>
      </c>
      <c r="R89" s="1" t="s">
        <v>1258</v>
      </c>
      <c r="S89" s="1" t="s">
        <v>692</v>
      </c>
      <c r="T89" s="1" t="s">
        <v>693</v>
      </c>
      <c r="U89" s="1" t="s">
        <v>694</v>
      </c>
      <c r="V89" s="1" t="s">
        <v>787</v>
      </c>
    </row>
    <row r="90" s="1" customFormat="1" spans="1:22">
      <c r="A90" s="3">
        <v>999224082137920</v>
      </c>
      <c r="B90" s="1" t="s">
        <v>1259</v>
      </c>
      <c r="C90" s="1" t="s">
        <v>1260</v>
      </c>
      <c r="D90" s="1" t="s">
        <v>1261</v>
      </c>
      <c r="E90" s="1" t="s">
        <v>1262</v>
      </c>
      <c r="F90" s="1" t="s">
        <v>679</v>
      </c>
      <c r="G90" s="1" t="s">
        <v>683</v>
      </c>
      <c r="H90" s="1" t="s">
        <v>684</v>
      </c>
      <c r="I90" s="1" t="s">
        <v>1263</v>
      </c>
      <c r="J90" s="1" t="s">
        <v>30</v>
      </c>
      <c r="K90" s="1" t="s">
        <v>1264</v>
      </c>
      <c r="L90" s="1" t="s">
        <v>1264</v>
      </c>
      <c r="M90" s="1" t="s">
        <v>687</v>
      </c>
      <c r="N90" s="1" t="s">
        <v>687</v>
      </c>
      <c r="O90" s="1" t="s">
        <v>688</v>
      </c>
      <c r="P90" s="1" t="s">
        <v>689</v>
      </c>
      <c r="Q90" s="1" t="s">
        <v>690</v>
      </c>
      <c r="R90" s="1" t="s">
        <v>1265</v>
      </c>
      <c r="S90" s="1" t="s">
        <v>692</v>
      </c>
      <c r="T90" s="1" t="s">
        <v>693</v>
      </c>
      <c r="U90" s="1" t="s">
        <v>694</v>
      </c>
      <c r="V90" s="1" t="s">
        <v>695</v>
      </c>
    </row>
    <row r="91" s="1" customFormat="1" spans="1:22">
      <c r="A91" s="3">
        <v>999224078542150</v>
      </c>
      <c r="B91" s="1" t="s">
        <v>1259</v>
      </c>
      <c r="C91" s="1" t="s">
        <v>1266</v>
      </c>
      <c r="D91" s="1" t="s">
        <v>1267</v>
      </c>
      <c r="E91" s="1" t="s">
        <v>1268</v>
      </c>
      <c r="F91" s="1" t="s">
        <v>898</v>
      </c>
      <c r="G91" s="1" t="s">
        <v>683</v>
      </c>
      <c r="H91" s="1" t="s">
        <v>684</v>
      </c>
      <c r="I91" s="1" t="s">
        <v>1269</v>
      </c>
      <c r="J91" s="1" t="s">
        <v>30</v>
      </c>
      <c r="K91" s="1" t="s">
        <v>1270</v>
      </c>
      <c r="L91" s="1" t="s">
        <v>1270</v>
      </c>
      <c r="M91" s="1" t="s">
        <v>687</v>
      </c>
      <c r="N91" s="1" t="s">
        <v>687</v>
      </c>
      <c r="O91" s="1" t="s">
        <v>688</v>
      </c>
      <c r="P91" s="1" t="s">
        <v>689</v>
      </c>
      <c r="Q91" s="1" t="s">
        <v>690</v>
      </c>
      <c r="R91" s="1" t="s">
        <v>1271</v>
      </c>
      <c r="S91" s="1" t="s">
        <v>692</v>
      </c>
      <c r="T91" s="1" t="s">
        <v>693</v>
      </c>
      <c r="U91" s="1" t="s">
        <v>694</v>
      </c>
      <c r="V91" s="1" t="s">
        <v>733</v>
      </c>
    </row>
    <row r="92" s="1" customFormat="1" spans="1:22">
      <c r="A92" s="3">
        <v>999224058891619</v>
      </c>
      <c r="B92" s="1" t="s">
        <v>1272</v>
      </c>
      <c r="C92" s="1" t="s">
        <v>1273</v>
      </c>
      <c r="D92" s="1" t="s">
        <v>1274</v>
      </c>
      <c r="E92" s="1" t="s">
        <v>1275</v>
      </c>
      <c r="F92" s="1" t="s">
        <v>840</v>
      </c>
      <c r="G92" s="1" t="s">
        <v>683</v>
      </c>
      <c r="H92" s="1" t="s">
        <v>684</v>
      </c>
      <c r="I92" s="1" t="s">
        <v>1276</v>
      </c>
      <c r="J92" s="1" t="s">
        <v>30</v>
      </c>
      <c r="K92" s="1" t="s">
        <v>1277</v>
      </c>
      <c r="L92" s="1" t="s">
        <v>1277</v>
      </c>
      <c r="M92" s="1" t="s">
        <v>687</v>
      </c>
      <c r="N92" s="1" t="s">
        <v>687</v>
      </c>
      <c r="O92" s="1" t="s">
        <v>688</v>
      </c>
      <c r="P92" s="1" t="s">
        <v>689</v>
      </c>
      <c r="Q92" s="1" t="s">
        <v>690</v>
      </c>
      <c r="R92" s="1" t="s">
        <v>1278</v>
      </c>
      <c r="S92" s="1" t="s">
        <v>692</v>
      </c>
      <c r="T92" s="1" t="s">
        <v>693</v>
      </c>
      <c r="U92" s="1" t="s">
        <v>860</v>
      </c>
      <c r="V92" s="1" t="s">
        <v>761</v>
      </c>
    </row>
    <row r="93" s="1" customFormat="1" spans="1:22">
      <c r="A93" s="3">
        <v>999224036165870</v>
      </c>
      <c r="B93" s="1" t="s">
        <v>1279</v>
      </c>
      <c r="C93" s="1" t="s">
        <v>1280</v>
      </c>
      <c r="D93" s="1" t="s">
        <v>1281</v>
      </c>
      <c r="E93" s="1" t="s">
        <v>1282</v>
      </c>
      <c r="F93" s="1" t="s">
        <v>814</v>
      </c>
      <c r="G93" s="1" t="s">
        <v>683</v>
      </c>
      <c r="H93" s="1" t="s">
        <v>684</v>
      </c>
      <c r="I93" s="1" t="s">
        <v>1283</v>
      </c>
      <c r="J93" s="1" t="s">
        <v>30</v>
      </c>
      <c r="K93" s="1" t="s">
        <v>1284</v>
      </c>
      <c r="L93" s="1" t="s">
        <v>1284</v>
      </c>
      <c r="M93" s="1" t="s">
        <v>687</v>
      </c>
      <c r="N93" s="1" t="s">
        <v>687</v>
      </c>
      <c r="O93" s="1" t="s">
        <v>688</v>
      </c>
      <c r="P93" s="1" t="s">
        <v>689</v>
      </c>
      <c r="Q93" s="1" t="s">
        <v>690</v>
      </c>
      <c r="R93" s="1" t="s">
        <v>1285</v>
      </c>
      <c r="S93" s="1" t="s">
        <v>692</v>
      </c>
      <c r="T93" s="1" t="s">
        <v>693</v>
      </c>
      <c r="U93" s="1" t="s">
        <v>694</v>
      </c>
      <c r="V93" s="1" t="s">
        <v>1286</v>
      </c>
    </row>
    <row r="94" s="1" customFormat="1" spans="1:22">
      <c r="A94" s="3">
        <v>999224025623935</v>
      </c>
      <c r="B94" s="1" t="s">
        <v>1287</v>
      </c>
      <c r="C94" s="1" t="s">
        <v>1288</v>
      </c>
      <c r="D94" s="1" t="s">
        <v>1289</v>
      </c>
      <c r="E94" s="1" t="s">
        <v>1290</v>
      </c>
      <c r="F94" s="1" t="s">
        <v>734</v>
      </c>
      <c r="G94" s="1" t="s">
        <v>683</v>
      </c>
      <c r="H94" s="1" t="s">
        <v>684</v>
      </c>
      <c r="I94" s="1" t="s">
        <v>1291</v>
      </c>
      <c r="J94" s="1" t="s">
        <v>30</v>
      </c>
      <c r="K94" s="1" t="s">
        <v>1292</v>
      </c>
      <c r="L94" s="1" t="s">
        <v>1292</v>
      </c>
      <c r="M94" s="1" t="s">
        <v>687</v>
      </c>
      <c r="N94" s="1" t="s">
        <v>687</v>
      </c>
      <c r="O94" s="1" t="s">
        <v>688</v>
      </c>
      <c r="P94" s="1" t="s">
        <v>689</v>
      </c>
      <c r="Q94" s="1" t="s">
        <v>690</v>
      </c>
      <c r="R94" s="1" t="s">
        <v>1293</v>
      </c>
      <c r="S94" s="1" t="s">
        <v>692</v>
      </c>
      <c r="T94" s="1" t="s">
        <v>693</v>
      </c>
      <c r="U94" s="1" t="s">
        <v>694</v>
      </c>
      <c r="V94" s="1" t="s">
        <v>787</v>
      </c>
    </row>
    <row r="95" s="1" customFormat="1" spans="1:22">
      <c r="A95" s="3">
        <v>999223949174191</v>
      </c>
      <c r="B95" s="1" t="s">
        <v>1294</v>
      </c>
      <c r="C95" s="1" t="s">
        <v>1295</v>
      </c>
      <c r="D95" s="1" t="s">
        <v>1296</v>
      </c>
      <c r="E95" s="1" t="s">
        <v>1297</v>
      </c>
      <c r="F95" s="1" t="s">
        <v>734</v>
      </c>
      <c r="G95" s="1" t="s">
        <v>683</v>
      </c>
      <c r="H95" s="1" t="s">
        <v>684</v>
      </c>
      <c r="I95" s="1" t="s">
        <v>1298</v>
      </c>
      <c r="J95" s="1" t="s">
        <v>30</v>
      </c>
      <c r="K95" s="1" t="s">
        <v>1299</v>
      </c>
      <c r="L95" s="1" t="s">
        <v>1299</v>
      </c>
      <c r="M95" s="1" t="s">
        <v>687</v>
      </c>
      <c r="N95" s="1" t="s">
        <v>687</v>
      </c>
      <c r="O95" s="1" t="s">
        <v>688</v>
      </c>
      <c r="P95" s="1" t="s">
        <v>689</v>
      </c>
      <c r="Q95" s="1" t="s">
        <v>690</v>
      </c>
      <c r="R95" s="1" t="s">
        <v>1300</v>
      </c>
      <c r="S95" s="1" t="s">
        <v>692</v>
      </c>
      <c r="T95" s="1" t="s">
        <v>693</v>
      </c>
      <c r="U95" s="1" t="s">
        <v>694</v>
      </c>
      <c r="V95" s="1" t="s">
        <v>702</v>
      </c>
    </row>
    <row r="96" s="1" customFormat="1" spans="1:22">
      <c r="A96" s="3">
        <v>999223944954916</v>
      </c>
      <c r="B96" s="1" t="s">
        <v>1294</v>
      </c>
      <c r="C96" s="1" t="s">
        <v>1301</v>
      </c>
      <c r="D96" s="1" t="s">
        <v>1302</v>
      </c>
      <c r="E96" s="1" t="s">
        <v>1303</v>
      </c>
      <c r="F96" s="1" t="s">
        <v>679</v>
      </c>
      <c r="G96" s="1" t="s">
        <v>683</v>
      </c>
      <c r="H96" s="1" t="s">
        <v>684</v>
      </c>
      <c r="I96" s="1" t="s">
        <v>1304</v>
      </c>
      <c r="J96" s="1" t="s">
        <v>30</v>
      </c>
      <c r="K96" s="1" t="s">
        <v>1305</v>
      </c>
      <c r="L96" s="1" t="s">
        <v>1305</v>
      </c>
      <c r="M96" s="1" t="s">
        <v>687</v>
      </c>
      <c r="N96" s="1" t="s">
        <v>687</v>
      </c>
      <c r="O96" s="1" t="s">
        <v>688</v>
      </c>
      <c r="P96" s="1" t="s">
        <v>689</v>
      </c>
      <c r="Q96" s="1" t="s">
        <v>690</v>
      </c>
      <c r="R96" s="1" t="s">
        <v>1306</v>
      </c>
      <c r="S96" s="1" t="s">
        <v>692</v>
      </c>
      <c r="T96" s="1" t="s">
        <v>693</v>
      </c>
      <c r="U96" s="1" t="s">
        <v>694</v>
      </c>
      <c r="V96" s="1" t="s">
        <v>741</v>
      </c>
    </row>
    <row r="97" s="1" customFormat="1" spans="1:22">
      <c r="A97" s="3">
        <v>23925455369</v>
      </c>
      <c r="B97" s="1" t="s">
        <v>1307</v>
      </c>
      <c r="C97" s="1" t="s">
        <v>1308</v>
      </c>
      <c r="D97" s="1" t="s">
        <v>1309</v>
      </c>
      <c r="E97" s="1" t="s">
        <v>1310</v>
      </c>
      <c r="F97" s="1" t="s">
        <v>840</v>
      </c>
      <c r="G97" s="1" t="s">
        <v>683</v>
      </c>
      <c r="H97" s="1" t="s">
        <v>684</v>
      </c>
      <c r="I97" s="1" t="s">
        <v>1311</v>
      </c>
      <c r="J97" s="1" t="s">
        <v>30</v>
      </c>
      <c r="K97" s="1" t="s">
        <v>1312</v>
      </c>
      <c r="L97" s="1" t="s">
        <v>1312</v>
      </c>
      <c r="M97" s="1" t="s">
        <v>687</v>
      </c>
      <c r="N97" s="1" t="s">
        <v>687</v>
      </c>
      <c r="O97" s="1" t="s">
        <v>688</v>
      </c>
      <c r="P97" s="1" t="s">
        <v>689</v>
      </c>
      <c r="Q97" s="1" t="s">
        <v>690</v>
      </c>
      <c r="R97" s="1" t="s">
        <v>1313</v>
      </c>
      <c r="S97" s="1" t="s">
        <v>692</v>
      </c>
      <c r="T97" s="1" t="s">
        <v>693</v>
      </c>
      <c r="U97" s="1" t="s">
        <v>860</v>
      </c>
      <c r="V97" s="1" t="s">
        <v>787</v>
      </c>
    </row>
    <row r="98" s="1" customFormat="1" spans="1:22">
      <c r="A98" s="3">
        <v>999223902889798</v>
      </c>
      <c r="B98" s="1" t="s">
        <v>1314</v>
      </c>
      <c r="C98" s="1" t="s">
        <v>1315</v>
      </c>
      <c r="D98" s="1" t="s">
        <v>1316</v>
      </c>
      <c r="E98" s="1" t="s">
        <v>1317</v>
      </c>
      <c r="F98" s="1" t="s">
        <v>814</v>
      </c>
      <c r="G98" s="1" t="s">
        <v>683</v>
      </c>
      <c r="H98" s="1" t="s">
        <v>684</v>
      </c>
      <c r="I98" s="1" t="s">
        <v>1318</v>
      </c>
      <c r="J98" s="1" t="s">
        <v>30</v>
      </c>
      <c r="K98" s="1" t="s">
        <v>1319</v>
      </c>
      <c r="L98" s="1" t="s">
        <v>1319</v>
      </c>
      <c r="M98" s="1" t="s">
        <v>687</v>
      </c>
      <c r="N98" s="1" t="s">
        <v>687</v>
      </c>
      <c r="O98" s="1" t="s">
        <v>688</v>
      </c>
      <c r="P98" s="1" t="s">
        <v>689</v>
      </c>
      <c r="Q98" s="1" t="s">
        <v>690</v>
      </c>
      <c r="R98" s="1" t="s">
        <v>1320</v>
      </c>
      <c r="S98" s="1" t="s">
        <v>692</v>
      </c>
      <c r="T98" s="1" t="s">
        <v>693</v>
      </c>
      <c r="U98" s="1" t="s">
        <v>860</v>
      </c>
      <c r="V98" s="1" t="s">
        <v>754</v>
      </c>
    </row>
    <row r="99" s="1" customFormat="1" spans="1:22">
      <c r="A99" s="3">
        <v>999223860978862</v>
      </c>
      <c r="B99" s="1" t="s">
        <v>1321</v>
      </c>
      <c r="C99" s="1" t="s">
        <v>1322</v>
      </c>
      <c r="D99" s="1" t="s">
        <v>1323</v>
      </c>
      <c r="E99" s="1" t="s">
        <v>1324</v>
      </c>
      <c r="F99" s="1" t="s">
        <v>840</v>
      </c>
      <c r="G99" s="1" t="s">
        <v>683</v>
      </c>
      <c r="H99" s="1" t="s">
        <v>684</v>
      </c>
      <c r="I99" s="1" t="s">
        <v>1325</v>
      </c>
      <c r="J99" s="1" t="s">
        <v>30</v>
      </c>
      <c r="K99" s="1" t="s">
        <v>1326</v>
      </c>
      <c r="L99" s="1" t="s">
        <v>1326</v>
      </c>
      <c r="M99" s="1" t="s">
        <v>687</v>
      </c>
      <c r="N99" s="1" t="s">
        <v>687</v>
      </c>
      <c r="O99" s="1" t="s">
        <v>688</v>
      </c>
      <c r="P99" s="1" t="s">
        <v>689</v>
      </c>
      <c r="Q99" s="1" t="s">
        <v>690</v>
      </c>
      <c r="R99" s="1" t="s">
        <v>1327</v>
      </c>
      <c r="S99" s="1" t="s">
        <v>692</v>
      </c>
      <c r="T99" s="1" t="s">
        <v>693</v>
      </c>
      <c r="U99" s="1" t="s">
        <v>694</v>
      </c>
      <c r="V99" s="1" t="s">
        <v>741</v>
      </c>
    </row>
    <row r="100" s="1" customFormat="1" spans="1:22">
      <c r="A100" s="3">
        <v>999223827242518</v>
      </c>
      <c r="B100" s="1" t="s">
        <v>1328</v>
      </c>
      <c r="C100" s="1" t="s">
        <v>1329</v>
      </c>
      <c r="D100" s="1" t="s">
        <v>855</v>
      </c>
      <c r="E100" s="1" t="s">
        <v>1330</v>
      </c>
      <c r="F100" s="1" t="s">
        <v>840</v>
      </c>
      <c r="G100" s="1" t="s">
        <v>683</v>
      </c>
      <c r="H100" s="1" t="s">
        <v>684</v>
      </c>
      <c r="I100" s="1" t="s">
        <v>1331</v>
      </c>
      <c r="J100" s="1" t="s">
        <v>30</v>
      </c>
      <c r="K100" s="1" t="s">
        <v>1332</v>
      </c>
      <c r="L100" s="1" t="s">
        <v>1332</v>
      </c>
      <c r="M100" s="1" t="s">
        <v>687</v>
      </c>
      <c r="N100" s="1" t="s">
        <v>687</v>
      </c>
      <c r="O100" s="1" t="s">
        <v>688</v>
      </c>
      <c r="P100" s="1" t="s">
        <v>689</v>
      </c>
      <c r="Q100" s="1" t="s">
        <v>690</v>
      </c>
      <c r="R100" s="1" t="s">
        <v>1333</v>
      </c>
      <c r="S100" s="1" t="s">
        <v>692</v>
      </c>
      <c r="T100" s="1" t="s">
        <v>693</v>
      </c>
      <c r="U100" s="1" t="s">
        <v>860</v>
      </c>
      <c r="V100" s="1" t="s">
        <v>787</v>
      </c>
    </row>
    <row r="101" s="1" customFormat="1" spans="1:22">
      <c r="A101" s="3">
        <v>999223802676661</v>
      </c>
      <c r="B101" s="1" t="s">
        <v>1334</v>
      </c>
      <c r="C101" s="1" t="s">
        <v>1335</v>
      </c>
      <c r="D101" s="1" t="s">
        <v>855</v>
      </c>
      <c r="E101" s="1" t="s">
        <v>1336</v>
      </c>
      <c r="F101" s="1" t="s">
        <v>898</v>
      </c>
      <c r="G101" s="1" t="s">
        <v>683</v>
      </c>
      <c r="H101" s="1" t="s">
        <v>684</v>
      </c>
      <c r="I101" s="1" t="s">
        <v>1337</v>
      </c>
      <c r="J101" s="1" t="s">
        <v>30</v>
      </c>
      <c r="K101" s="1" t="s">
        <v>1338</v>
      </c>
      <c r="L101" s="1" t="s">
        <v>1338</v>
      </c>
      <c r="M101" s="1" t="s">
        <v>687</v>
      </c>
      <c r="N101" s="1" t="s">
        <v>687</v>
      </c>
      <c r="O101" s="1" t="s">
        <v>688</v>
      </c>
      <c r="P101" s="1" t="s">
        <v>689</v>
      </c>
      <c r="Q101" s="1" t="s">
        <v>690</v>
      </c>
      <c r="R101" s="1" t="s">
        <v>1339</v>
      </c>
      <c r="S101" s="1" t="s">
        <v>692</v>
      </c>
      <c r="T101" s="1" t="s">
        <v>693</v>
      </c>
      <c r="U101" s="1" t="s">
        <v>860</v>
      </c>
      <c r="V101" s="1" t="s">
        <v>787</v>
      </c>
    </row>
    <row r="102" s="1" customFormat="1" spans="1:22">
      <c r="A102" s="3">
        <v>999223785001501</v>
      </c>
      <c r="B102" s="1" t="s">
        <v>1340</v>
      </c>
      <c r="C102" s="1" t="s">
        <v>1341</v>
      </c>
      <c r="D102" s="1" t="s">
        <v>1342</v>
      </c>
      <c r="E102" s="1" t="s">
        <v>1343</v>
      </c>
      <c r="F102" s="1" t="s">
        <v>734</v>
      </c>
      <c r="G102" s="1" t="s">
        <v>683</v>
      </c>
      <c r="H102" s="1" t="s">
        <v>684</v>
      </c>
      <c r="I102" s="1" t="s">
        <v>1344</v>
      </c>
      <c r="J102" s="1" t="s">
        <v>30</v>
      </c>
      <c r="K102" s="1" t="s">
        <v>1345</v>
      </c>
      <c r="L102" s="1" t="s">
        <v>1345</v>
      </c>
      <c r="M102" s="1" t="s">
        <v>687</v>
      </c>
      <c r="N102" s="1" t="s">
        <v>687</v>
      </c>
      <c r="O102" s="1" t="s">
        <v>688</v>
      </c>
      <c r="P102" s="1" t="s">
        <v>689</v>
      </c>
      <c r="Q102" s="1" t="s">
        <v>690</v>
      </c>
      <c r="R102" s="1" t="s">
        <v>1346</v>
      </c>
      <c r="S102" s="1" t="s">
        <v>692</v>
      </c>
      <c r="T102" s="1" t="s">
        <v>693</v>
      </c>
      <c r="U102" s="1" t="s">
        <v>694</v>
      </c>
      <c r="V102" s="1" t="s">
        <v>787</v>
      </c>
    </row>
    <row r="103" s="1" customFormat="1" spans="1:22">
      <c r="A103" s="3">
        <v>999223726136439</v>
      </c>
      <c r="B103" s="1" t="s">
        <v>1347</v>
      </c>
      <c r="C103" s="1" t="s">
        <v>1348</v>
      </c>
      <c r="D103" s="1" t="s">
        <v>1349</v>
      </c>
      <c r="E103" s="1" t="s">
        <v>1350</v>
      </c>
      <c r="F103" s="1" t="s">
        <v>679</v>
      </c>
      <c r="G103" s="1" t="s">
        <v>683</v>
      </c>
      <c r="H103" s="1" t="s">
        <v>684</v>
      </c>
      <c r="I103" s="1" t="s">
        <v>1351</v>
      </c>
      <c r="J103" s="1" t="s">
        <v>30</v>
      </c>
      <c r="K103" s="1" t="s">
        <v>1352</v>
      </c>
      <c r="L103" s="1" t="s">
        <v>1352</v>
      </c>
      <c r="M103" s="1" t="s">
        <v>687</v>
      </c>
      <c r="N103" s="1" t="s">
        <v>687</v>
      </c>
      <c r="O103" s="1" t="s">
        <v>688</v>
      </c>
      <c r="P103" s="1" t="s">
        <v>689</v>
      </c>
      <c r="Q103" s="1" t="s">
        <v>690</v>
      </c>
      <c r="R103" s="1" t="s">
        <v>1353</v>
      </c>
      <c r="S103" s="1" t="s">
        <v>692</v>
      </c>
      <c r="T103" s="1" t="s">
        <v>693</v>
      </c>
      <c r="U103" s="1" t="s">
        <v>694</v>
      </c>
      <c r="V103" s="1" t="s">
        <v>787</v>
      </c>
    </row>
    <row r="104" s="1" customFormat="1" spans="1:22">
      <c r="A104" s="3">
        <v>999223600844260</v>
      </c>
      <c r="B104" s="1" t="s">
        <v>1354</v>
      </c>
      <c r="C104" s="1" t="s">
        <v>1355</v>
      </c>
      <c r="D104" s="1" t="s">
        <v>1342</v>
      </c>
      <c r="E104" s="1" t="s">
        <v>1356</v>
      </c>
      <c r="F104" s="1" t="s">
        <v>679</v>
      </c>
      <c r="G104" s="1" t="s">
        <v>683</v>
      </c>
      <c r="H104" s="1" t="s">
        <v>684</v>
      </c>
      <c r="I104" s="1" t="s">
        <v>1357</v>
      </c>
      <c r="J104" s="1" t="s">
        <v>30</v>
      </c>
      <c r="K104" s="1" t="s">
        <v>1284</v>
      </c>
      <c r="L104" s="1" t="s">
        <v>1284</v>
      </c>
      <c r="M104" s="1" t="s">
        <v>687</v>
      </c>
      <c r="N104" s="1" t="s">
        <v>687</v>
      </c>
      <c r="O104" s="1" t="s">
        <v>688</v>
      </c>
      <c r="P104" s="1" t="s">
        <v>689</v>
      </c>
      <c r="Q104" s="1" t="s">
        <v>690</v>
      </c>
      <c r="R104" s="1" t="s">
        <v>1358</v>
      </c>
      <c r="S104" s="1" t="s">
        <v>692</v>
      </c>
      <c r="T104" s="1" t="s">
        <v>693</v>
      </c>
      <c r="U104" s="1" t="s">
        <v>694</v>
      </c>
      <c r="V104" s="1" t="s">
        <v>787</v>
      </c>
    </row>
    <row r="105" s="1" customFormat="1" spans="1:22">
      <c r="A105" s="3">
        <v>999223574113120</v>
      </c>
      <c r="B105" s="1" t="s">
        <v>1359</v>
      </c>
      <c r="C105" s="1" t="s">
        <v>1360</v>
      </c>
      <c r="D105" s="1" t="s">
        <v>1361</v>
      </c>
      <c r="E105" s="1" t="s">
        <v>1362</v>
      </c>
      <c r="F105" s="1" t="s">
        <v>734</v>
      </c>
      <c r="G105" s="1" t="s">
        <v>683</v>
      </c>
      <c r="H105" s="1" t="s">
        <v>684</v>
      </c>
      <c r="I105" s="1" t="s">
        <v>1363</v>
      </c>
      <c r="J105" s="1" t="s">
        <v>30</v>
      </c>
      <c r="K105" s="1" t="s">
        <v>1364</v>
      </c>
      <c r="L105" s="1" t="s">
        <v>1364</v>
      </c>
      <c r="M105" s="1" t="s">
        <v>687</v>
      </c>
      <c r="N105" s="1" t="s">
        <v>687</v>
      </c>
      <c r="O105" s="1" t="s">
        <v>688</v>
      </c>
      <c r="P105" s="1" t="s">
        <v>689</v>
      </c>
      <c r="Q105" s="1" t="s">
        <v>690</v>
      </c>
      <c r="R105" s="1" t="s">
        <v>1365</v>
      </c>
      <c r="S105" s="1" t="s">
        <v>692</v>
      </c>
      <c r="T105" s="1" t="s">
        <v>693</v>
      </c>
      <c r="U105" s="1" t="s">
        <v>694</v>
      </c>
      <c r="V105" s="1" t="s">
        <v>695</v>
      </c>
    </row>
    <row r="106" s="1" customFormat="1" spans="1:22">
      <c r="A106" s="3">
        <v>999222248429077</v>
      </c>
      <c r="B106" s="1" t="s">
        <v>1366</v>
      </c>
      <c r="C106" s="1" t="s">
        <v>1367</v>
      </c>
      <c r="D106" s="1" t="s">
        <v>1025</v>
      </c>
      <c r="E106" s="1" t="s">
        <v>1368</v>
      </c>
      <c r="F106" s="1" t="s">
        <v>679</v>
      </c>
      <c r="G106" s="1" t="s">
        <v>683</v>
      </c>
      <c r="H106" s="1" t="s">
        <v>684</v>
      </c>
      <c r="I106" s="1" t="s">
        <v>1369</v>
      </c>
      <c r="J106" s="1" t="s">
        <v>30</v>
      </c>
      <c r="K106" s="1" t="s">
        <v>1370</v>
      </c>
      <c r="L106" s="1" t="s">
        <v>1370</v>
      </c>
      <c r="M106" s="1" t="s">
        <v>687</v>
      </c>
      <c r="N106" s="1" t="s">
        <v>687</v>
      </c>
      <c r="O106" s="1" t="s">
        <v>688</v>
      </c>
      <c r="P106" s="1" t="s">
        <v>689</v>
      </c>
      <c r="Q106" s="1" t="s">
        <v>690</v>
      </c>
      <c r="R106" s="1" t="s">
        <v>1371</v>
      </c>
      <c r="S106" s="1" t="s">
        <v>692</v>
      </c>
      <c r="T106" s="1" t="s">
        <v>693</v>
      </c>
      <c r="U106" s="1" t="s">
        <v>694</v>
      </c>
      <c r="V106" s="1" t="s">
        <v>733</v>
      </c>
    </row>
    <row r="107" s="1" customFormat="1" spans="1:22">
      <c r="A107" s="3">
        <v>999222220581119</v>
      </c>
      <c r="B107" s="1" t="s">
        <v>1372</v>
      </c>
      <c r="C107" s="1" t="s">
        <v>1373</v>
      </c>
      <c r="D107" s="1" t="s">
        <v>1374</v>
      </c>
      <c r="E107" s="1" t="s">
        <v>1375</v>
      </c>
      <c r="F107" s="1" t="s">
        <v>814</v>
      </c>
      <c r="G107" s="1" t="s">
        <v>683</v>
      </c>
      <c r="H107" s="1" t="s">
        <v>684</v>
      </c>
      <c r="I107" s="1" t="s">
        <v>1376</v>
      </c>
      <c r="J107" s="1" t="s">
        <v>30</v>
      </c>
      <c r="K107" s="1" t="s">
        <v>1377</v>
      </c>
      <c r="L107" s="1" t="s">
        <v>1377</v>
      </c>
      <c r="M107" s="1" t="s">
        <v>687</v>
      </c>
      <c r="N107" s="1" t="s">
        <v>687</v>
      </c>
      <c r="O107" s="1" t="s">
        <v>688</v>
      </c>
      <c r="P107" s="1" t="s">
        <v>689</v>
      </c>
      <c r="Q107" s="1" t="s">
        <v>690</v>
      </c>
      <c r="R107" s="1" t="s">
        <v>1378</v>
      </c>
      <c r="S107" s="1" t="s">
        <v>692</v>
      </c>
      <c r="T107" s="1" t="s">
        <v>693</v>
      </c>
      <c r="U107" s="1" t="s">
        <v>694</v>
      </c>
      <c r="V107" s="1" t="s">
        <v>1379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2023-06-09T01:49:45Z</dcterms:created>
  <dcterms:modified xsi:type="dcterms:W3CDTF">2023-06-09T02:10:32Z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5C5EA5CBF8AD44B693128E6190AC013A_12</vt:lpwstr>
  </property>
  <property fmtid="{D5CDD505-2E9C-101B-9397-08002B2CF9AE}" pid="3" name="KSOProductBuildVer">
    <vt:lpwstr>2052-11.1.0.14309</vt:lpwstr>
  </property>
</Properties>
</file>