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对账!$A$1:$X$127</definedName>
  </definedNames>
  <calcPr calcId="144525"/>
</workbook>
</file>

<file path=xl/sharedStrings.xml><?xml version="1.0" encoding="utf-8"?>
<sst xmlns="http://schemas.openxmlformats.org/spreadsheetml/2006/main" count="4408" uniqueCount="1325">
  <si>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</si>
  <si>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</si>
  <si>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</si>
  <si>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</si>
  <si>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</si>
  <si>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</si>
  <si>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</si>
  <si>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</si>
  <si>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</si>
  <si>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</si>
  <si>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</si>
  <si>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</si>
  <si>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</si>
  <si>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</si>
  <si>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</si>
  <si>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</si>
  <si>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</si>
  <si>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</si>
  <si>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</si>
  <si>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</si>
  <si>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</si>
  <si>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</si>
  <si>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</si>
  <si>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</si>
  <si>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</si>
  <si>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999223091099715	</t>
  </si>
  <si>
    <t>Ctrip</t>
  </si>
  <si>
    <t>正常</t>
  </si>
  <si>
    <t>[曼谷]曼谷杜斯特套房酒店式公寓(Dusit Suites Hotel Ratchadamri, Bangkok)(4998306)</t>
  </si>
  <si>
    <t>一卧室高级套房(至少连住2晚及以上)&lt;双人入住&gt;&lt;中宾&gt;&lt;无早&gt;</t>
  </si>
  <si>
    <t>CNY</t>
  </si>
  <si>
    <t>GE/QIANQIAN,LU/YUZHI</t>
  </si>
  <si>
    <t>CA2019230603CNY</t>
  </si>
  <si>
    <t>未提现</t>
  </si>
  <si>
    <t>携程开票</t>
  </si>
  <si>
    <t xml:space="preserve">3111457	</t>
  </si>
  <si>
    <t xml:space="preserve">228109	</t>
  </si>
  <si>
    <t xml:space="preserve">999223159864228	</t>
  </si>
  <si>
    <t>[丹戎本雅]槟城彩虹天堂海滩度假村酒店(Rainbow Paradise Beach Resort Penang)(12127310)</t>
  </si>
  <si>
    <t>豪华一室特大床房&lt;双人入住&gt;&lt;双早&gt;</t>
  </si>
  <si>
    <t>Muhammad Muaz Bin Meor Mohammad Shariffudin/Meor,Muhammad Muaz Bin Meor Mohammad Shariffudin/Meor</t>
  </si>
  <si>
    <t xml:space="preserve">3127480	</t>
  </si>
  <si>
    <t xml:space="preserve">164749	</t>
  </si>
  <si>
    <t xml:space="preserve">999223301362717	</t>
  </si>
  <si>
    <t>[岘港]岘港中心温克酒店(Wink Hotel Danang Centre)(104721679)</t>
  </si>
  <si>
    <t>家庭房&lt;三人入住&gt;&lt;早餐&gt;</t>
  </si>
  <si>
    <t>JOO/JIHYE,JOO/JIHYE,JOO/JIHYE</t>
  </si>
  <si>
    <t xml:space="preserve">3163241	</t>
  </si>
  <si>
    <t xml:space="preserve">10735025	</t>
  </si>
  <si>
    <t xml:space="preserve">999223449176205	</t>
  </si>
  <si>
    <t>[芽庄]芽庄洲际酒店(InterContinental Nha Trang, an IHG Hotel)(4398930)</t>
  </si>
  <si>
    <t>海景经典双床房（高层）&lt;双人入住&gt;&lt;仅适用韩国客人&gt;&lt;双早&gt;</t>
  </si>
  <si>
    <t>KIM/EUNBI,LEE/SOYOUNG</t>
  </si>
  <si>
    <t xml:space="preserve">3190673	</t>
  </si>
  <si>
    <t xml:space="preserve">694148	</t>
  </si>
  <si>
    <t xml:space="preserve">999223502798531	</t>
  </si>
  <si>
    <t>[迪拜]迪拜范思哲宫殿酒店(Palazzo Versace Dubai)(6548818)</t>
  </si>
  <si>
    <t>溪景范思哲尊贵房&lt;双人入住&gt;&lt;仅限中国、东南亚与南亚地区的客人&gt;&lt;双早&gt;</t>
  </si>
  <si>
    <t>WEI/JUN,SU/MENGMEI</t>
  </si>
  <si>
    <t xml:space="preserve">3200635	</t>
  </si>
  <si>
    <t xml:space="preserve">873165	</t>
  </si>
  <si>
    <t xml:space="preserve">999223575649292	</t>
  </si>
  <si>
    <t>[多哈]苏克瓦齐夫精品酒店 - 蒂沃利(Souq Waqif Boutique Hotels - Tivoli)(103992112)</t>
  </si>
  <si>
    <t>阿尔米尔卡巴豪华房 禁烟(至少提前7天预订)&lt;双人入住&gt;&lt;无早&gt;</t>
  </si>
  <si>
    <t>MARYA/SATIN,MARYA/SATIN</t>
  </si>
  <si>
    <t xml:space="preserve">3213720	</t>
  </si>
  <si>
    <t xml:space="preserve">	</t>
  </si>
  <si>
    <t xml:space="preserve">999223635163174	</t>
  </si>
  <si>
    <t>[吉隆坡]太平洋快捷酒店中环街市吉隆坡(Pacific Express Hotel Central Market Kuala Lumpur)(4654230)</t>
  </si>
  <si>
    <t>高级双床房&lt;双人入住&gt;&lt;双早&gt;</t>
  </si>
  <si>
    <t>CHAN/HOI FUNG</t>
  </si>
  <si>
    <t xml:space="preserve">3224441	</t>
  </si>
  <si>
    <t xml:space="preserve">999223751442070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</si>
  <si>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</si>
  <si>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</si>
  <si>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LI/HUICHUN</t>
  </si>
  <si>
    <t xml:space="preserve">3256811	</t>
  </si>
  <si>
    <t xml:space="preserve">44661233	</t>
  </si>
  <si>
    <t xml:space="preserve">999223773427475	</t>
  </si>
  <si>
    <t>[普吉岛]普吉岛阿卡迪亚卡伦海滩铂尔曼度假酒店(Pullman Phuket Arcadia Karon Beach Resort)(3460018)</t>
  </si>
  <si>
    <t>海景豪华双床房(至少连住2晚及以上)&lt;促销&gt;&lt;双人入住&gt;&lt;不适用泰国客人&gt;&lt;双早&gt;</t>
  </si>
  <si>
    <t>WANG/JIAPENG,TANG/XUDONG</t>
  </si>
  <si>
    <t xml:space="preserve">3268625	</t>
  </si>
  <si>
    <t xml:space="preserve">58584000	</t>
  </si>
  <si>
    <t xml:space="preserve">999223805965655	</t>
  </si>
  <si>
    <t>[普吉岛]普吉岛乐谷浪都喜天丽酒店(Dusit Thani Laguna Phuket)(2919147)</t>
  </si>
  <si>
    <t>海滨尊贵房&lt;特惠&gt;&lt;双人入住&gt;&lt;双早&gt;</t>
  </si>
  <si>
    <t>WANG/QIUYA</t>
  </si>
  <si>
    <t xml:space="preserve">3276447	</t>
  </si>
  <si>
    <t xml:space="preserve">19264371	</t>
  </si>
  <si>
    <t xml:space="preserve">999223814741038	</t>
  </si>
  <si>
    <t>客房, 2 张单人床, 度假村景观 (Essential)(至少连住2晚及以上)&lt;特惠&gt;&lt;双人入住&gt;&lt;不适用泰国客人&gt;&lt;双早&gt;</t>
  </si>
  <si>
    <t>XU/MEI JING</t>
  </si>
  <si>
    <t xml:space="preserve">3279429	</t>
  </si>
  <si>
    <t xml:space="preserve">61927364	</t>
  </si>
  <si>
    <t xml:space="preserve">999223817844448	</t>
  </si>
  <si>
    <t>[曼谷]曼谷维伊 - 美憬阁酒店(VIE Hotel Bangkok, MGallery Hotel Collection)(3906021)</t>
  </si>
  <si>
    <t>豪华特大床套房(至少连住2晚及以上)&lt;双人入住&gt;&lt;中宾&gt;&lt;双早&gt;</t>
  </si>
  <si>
    <t>LIU/XIAOQIAN</t>
  </si>
  <si>
    <t xml:space="preserve">3280664	</t>
  </si>
  <si>
    <t xml:space="preserve">7994625	</t>
  </si>
  <si>
    <t xml:space="preserve">999223829453054	</t>
  </si>
  <si>
    <t>[曼谷]曼谷新德霍恩凯宾斯基酒店(Sindhorn Kempinski Hotel Bangkok)(92930805)</t>
  </si>
  <si>
    <t>尊贵双床公寓(连住3晚及以上)&lt;今日特价 &gt;&lt;双人入住&gt;&lt;双早&gt;</t>
  </si>
  <si>
    <t>PAK/YUNWOO,PAK/YUNWOO</t>
  </si>
  <si>
    <t xml:space="preserve">3283442	</t>
  </si>
  <si>
    <t xml:space="preserve">4916900	</t>
  </si>
  <si>
    <t>退单</t>
  </si>
  <si>
    <t>取消</t>
  </si>
  <si>
    <t>补单</t>
  </si>
  <si>
    <t>[苏梅岛]金普顿基塔莱苏梅岛酒店 - 洲际酒店集团旗下(Kimpton Kitalay Samui, an IHG Hotel)(1877699)</t>
  </si>
  <si>
    <t xml:space="preserve">999223880086781	</t>
  </si>
  <si>
    <t>[曼谷]曼谷素坤逸航站 21 中心酒店(Grande Centre Point Hotel Terminal 21)(5908161)</t>
  </si>
  <si>
    <t>豪华尊贵房&lt;特惠&gt;&lt;双人入住&gt;&lt;无早&gt;</t>
  </si>
  <si>
    <t>YUEN/KA PO,KWONG/KWOK LEUNG</t>
  </si>
  <si>
    <t xml:space="preserve">3297949	</t>
  </si>
  <si>
    <t xml:space="preserve">422134	</t>
  </si>
  <si>
    <t xml:space="preserve">999223901885751	</t>
  </si>
  <si>
    <t>[普吉岛]普吉假日酒店(Holiday Inn Resort Phuket, an IHG Hotel)(3031621)</t>
  </si>
  <si>
    <t>池景尊贵房（1张特大床，带阳台）(至少提前30天预订)&lt;双人入住&gt;&lt;双早&gt;</t>
  </si>
  <si>
    <t>YE/YANYI,TU/QINWEI</t>
  </si>
  <si>
    <t xml:space="preserve">3302584	</t>
  </si>
  <si>
    <t xml:space="preserve">1640077	</t>
  </si>
  <si>
    <t xml:space="preserve">999223901983042	</t>
  </si>
  <si>
    <t>池景尊贵房（2张单人床，带阳台）(至少提前30天预订)&lt;双人入住&gt;&lt;双早&gt;</t>
  </si>
  <si>
    <t>ZHANG/PING,CHEN/JINGYA</t>
  </si>
  <si>
    <t xml:space="preserve">3302605	</t>
  </si>
  <si>
    <t xml:space="preserve">16401298	</t>
  </si>
  <si>
    <t xml:space="preserve">999223902397757	</t>
  </si>
  <si>
    <t>[新加坡]新加坡威大酒店 - 明古连(V Hotel Bencoolen)(3463190)</t>
  </si>
  <si>
    <t>高级房&lt;双人入住&gt;&lt;适用于除印度及次大陆国家客人&gt;&lt;无早&gt;</t>
  </si>
  <si>
    <t>YU/XU</t>
  </si>
  <si>
    <t xml:space="preserve">3302773	</t>
  </si>
  <si>
    <t xml:space="preserve">275192947	</t>
  </si>
  <si>
    <t xml:space="preserve">999223903781231	</t>
  </si>
  <si>
    <t>[曼谷]索菲特曼谷素坤逸酒店(Sofitel Bangkok Sukhumvit)(4119444)</t>
  </si>
  <si>
    <t>奢华双床房(至少提前30天预订)(至少连住2晚及以上)&lt;双人入住&gt;&lt;不适用泰国客人&gt;&lt;双早&gt;</t>
  </si>
  <si>
    <t>Krisman/Martin Alexander</t>
  </si>
  <si>
    <t xml:space="preserve">3303437	</t>
  </si>
  <si>
    <t xml:space="preserve">60920722	</t>
  </si>
  <si>
    <t xml:space="preserve">999224001897292	</t>
  </si>
  <si>
    <t>[曼谷]曼谷 SO/ 酒店(SO Bangkok)(1549427)</t>
  </si>
  <si>
    <t>温馨双床房(连住3晚及以上)&lt;今日特惠&gt;&lt;双人入住&gt;&lt;不适用泰国客人&gt;&lt;双早&gt;</t>
  </si>
  <si>
    <t>KOU/CHI IENG</t>
  </si>
  <si>
    <t xml:space="preserve">3326619	</t>
  </si>
  <si>
    <t xml:space="preserve">925389	</t>
  </si>
  <si>
    <t xml:space="preserve">999224006207874	</t>
  </si>
  <si>
    <t>[曼谷]曼谷奇迹大酒店(Miracle Grand Convention Hotel)(28681276)</t>
  </si>
  <si>
    <t>豪华双人床房&lt;今日特价 &gt;&lt;双人入住&gt;&lt;无早&gt;</t>
  </si>
  <si>
    <t>WERTH/GREGORY,WERTH/GREGORY</t>
  </si>
  <si>
    <t xml:space="preserve">3327232	</t>
  </si>
  <si>
    <t xml:space="preserve">571145	</t>
  </si>
  <si>
    <t xml:space="preserve">999224012661780	</t>
  </si>
  <si>
    <t>标准房(至少连住2晚及以上)&lt;双人入住&gt;&lt;双早&gt;</t>
  </si>
  <si>
    <t>TAN/WANROU,LIN/LIJUN</t>
  </si>
  <si>
    <t xml:space="preserve">3329245	</t>
  </si>
  <si>
    <t xml:space="preserve">16615797	</t>
  </si>
  <si>
    <t xml:space="preserve">999224017003766	</t>
  </si>
  <si>
    <t>[曼谷]曼谷萨通JC凯文酒店(JC Kevin Sathorn Bangkok Hotel)(4401628)</t>
  </si>
  <si>
    <t>天际线景两卧室套房(至少连住2晚及以上)&lt;特惠专享&gt;&lt;四人入住&gt;&lt;早餐&gt;</t>
  </si>
  <si>
    <t>HU/TIANSHENG,YANG/ZHAOHUI,NIE/ZHIZHONG</t>
  </si>
  <si>
    <t xml:space="preserve">3331518	</t>
  </si>
  <si>
    <t xml:space="preserve">2846180	</t>
  </si>
  <si>
    <t xml:space="preserve">999224030669208	</t>
  </si>
  <si>
    <t>[曼谷]曼谷香格里拉大酒店(Shangri-La Bangkok)(3243791)</t>
  </si>
  <si>
    <t>香格里拉楼豪华河景双床房&lt;双人入住&gt;&lt;双早&gt;</t>
  </si>
  <si>
    <t>CHENG/SHENG-TZONG</t>
  </si>
  <si>
    <t xml:space="preserve">3334818	</t>
  </si>
  <si>
    <t xml:space="preserve">11533957	</t>
  </si>
  <si>
    <t xml:space="preserve">999224033625530	</t>
  </si>
  <si>
    <t>Wang/Qian,Li/Xiaolong</t>
  </si>
  <si>
    <t xml:space="preserve">3335834	</t>
  </si>
  <si>
    <t xml:space="preserve">7996437	</t>
  </si>
  <si>
    <t xml:space="preserve">24062857413	</t>
  </si>
  <si>
    <t>[曼谷]曼谷苏阁索酒店(The Sukosol Hotel)(3627909)</t>
  </si>
  <si>
    <t>暹罗套房(至少连住2晚及以上)&lt;双人入住&gt;&lt;中宾&gt;&lt;双早&gt;</t>
  </si>
  <si>
    <t>LI/XIAOTING,SU/KUAI KUAI</t>
  </si>
  <si>
    <t xml:space="preserve">3344546	</t>
  </si>
  <si>
    <t xml:space="preserve">2684829	</t>
  </si>
  <si>
    <t xml:space="preserve">999224074685252	</t>
  </si>
  <si>
    <t>[普吉岛]攀瓦布里海滨度假村(Panwaburi Beachfront Resort - Sha Extra Plus)(96362785)</t>
  </si>
  <si>
    <t>豪华双人床房&lt;特惠专享&gt;&lt;双人入住&gt;&lt;双早&gt;</t>
  </si>
  <si>
    <t>Kim/Jongsun,Kim/Jongsun</t>
  </si>
  <si>
    <t xml:space="preserve">3347620	</t>
  </si>
  <si>
    <t xml:space="preserve">14451	</t>
  </si>
  <si>
    <t xml:space="preserve">999224076688038	</t>
  </si>
  <si>
    <t>[曼谷]曼谷湄南河四季酒店(Four Seasons Hotel Bangkok at Chao Phraya River)(57171815)</t>
  </si>
  <si>
    <t>豪华河景特大床房(连住3晚及以上)&lt;双人入住&gt;&lt;双早&gt;</t>
  </si>
  <si>
    <t>ZHAO/YUANCHEN,LIANG/PING</t>
  </si>
  <si>
    <t xml:space="preserve">3348404	</t>
  </si>
  <si>
    <t xml:space="preserve">168197	</t>
  </si>
  <si>
    <t xml:space="preserve">999224087087886	</t>
  </si>
  <si>
    <t>[芭堤雅]达拉角度假村(Cape Dara Resort)(5470678)</t>
  </si>
  <si>
    <t>豪华特大床房&lt;双人入住&gt;&lt;不适用泰国/印度次大陆客人&gt;&lt;双早&gt;</t>
  </si>
  <si>
    <t>LIN/JIALI,DU/WANSHU</t>
  </si>
  <si>
    <t xml:space="preserve">3351877	</t>
  </si>
  <si>
    <t xml:space="preserve">506752	</t>
  </si>
  <si>
    <t xml:space="preserve">999224101405800	</t>
  </si>
  <si>
    <t>[曼谷]曼谷素凯泰酒店(The Sukhothai Bangkok)(4957359)</t>
  </si>
  <si>
    <t>豪华房(至少连住2晚及以上)&lt;双人入住&gt;&lt;双早&gt;</t>
  </si>
  <si>
    <t>JIN/KAI,Huang/Yingying</t>
  </si>
  <si>
    <t xml:space="preserve">3357894	</t>
  </si>
  <si>
    <t xml:space="preserve">10572827	</t>
  </si>
  <si>
    <t xml:space="preserve">999224101723784	</t>
  </si>
  <si>
    <t>[曼谷]曼谷玛杜兹酒店(Maduzi Hotel, Bangkok)(16900156)</t>
  </si>
  <si>
    <t>玛杜兹经典房&lt;双人入住&gt;&lt;双早&gt;</t>
  </si>
  <si>
    <t>NG/EUGENE</t>
  </si>
  <si>
    <t xml:space="preserve">3358164	</t>
  </si>
  <si>
    <t xml:space="preserve">05114560	</t>
  </si>
  <si>
    <t xml:space="preserve">999224106891498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</si>
  <si>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</si>
  <si>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</si>
  <si>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YI/KUNYANG,ZHANG/WEICONG</t>
  </si>
  <si>
    <t xml:space="preserve">3358766	</t>
  </si>
  <si>
    <t xml:space="preserve">676	</t>
  </si>
  <si>
    <t xml:space="preserve">999224117021023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</si>
  <si>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</si>
  <si>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</si>
  <si>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DU/KAIWEN</t>
  </si>
  <si>
    <t xml:space="preserve">3361261	</t>
  </si>
  <si>
    <t xml:space="preserve">83596188	</t>
  </si>
  <si>
    <t xml:space="preserve">999224119864747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</si>
  <si>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</si>
  <si>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</si>
  <si>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LIM/TECK LEE WILLIAM</t>
  </si>
  <si>
    <t xml:space="preserve">3362642	</t>
  </si>
  <si>
    <t xml:space="preserve">9093600	</t>
  </si>
  <si>
    <t xml:space="preserve">999224120336841	</t>
  </si>
  <si>
    <t>高级大床房(至少连住2晚及以上)&lt;双人入住&gt;&lt;不适用泰国客人&gt;&lt;双早&gt;</t>
  </si>
  <si>
    <t>OU/WEIQUAN,HUANG/YAOKE</t>
  </si>
  <si>
    <t xml:space="preserve">3362868	</t>
  </si>
  <si>
    <t xml:space="preserve">172807	</t>
  </si>
  <si>
    <t xml:space="preserve">999224128479292	</t>
  </si>
  <si>
    <t>[曼谷]摩德沙吞酒店(Mode Sathorn Hotel)(4370772)</t>
  </si>
  <si>
    <t>摩德豪华房&lt;特惠&gt;&lt;双人入住&gt;&lt;适用于除泰国、韩国和中国台湾的亚洲客人&gt;&lt;双早&gt;</t>
  </si>
  <si>
    <t>LEUNG/CHING YEE</t>
  </si>
  <si>
    <t xml:space="preserve">3365828	</t>
  </si>
  <si>
    <t xml:space="preserve">25035	</t>
  </si>
  <si>
    <t xml:space="preserve">999224130683731	</t>
  </si>
  <si>
    <t>[民丹岛]安梦民丹岛度假村(The Anmon Resort Bintan)(106204147)</t>
  </si>
  <si>
    <t>豪华帐篷房  (带天窗）&lt;三人入住&gt;&lt;早餐&gt;</t>
  </si>
  <si>
    <t>LIM/CHENG BOON</t>
  </si>
  <si>
    <t xml:space="preserve">3366639	</t>
  </si>
  <si>
    <t xml:space="preserve">15595	</t>
  </si>
  <si>
    <t xml:space="preserve">999224141626413	</t>
  </si>
  <si>
    <t>LIU/QUNHAO</t>
  </si>
  <si>
    <t xml:space="preserve">3371364	</t>
  </si>
  <si>
    <t xml:space="preserve">173251	</t>
  </si>
  <si>
    <t xml:space="preserve">999224149953337	</t>
  </si>
  <si>
    <t>[曼谷]曼谷京华大酒店(Hotel Royal Bangkok@Chinatown)(17263358)</t>
  </si>
  <si>
    <t>高级房(无窗)(至少连住2晚及以上)&lt;双人入住&gt;&lt;无早&gt;</t>
  </si>
  <si>
    <t>Ob-om/Jutawat</t>
  </si>
  <si>
    <t xml:space="preserve">3373549	</t>
  </si>
  <si>
    <t xml:space="preserve">352957	</t>
  </si>
  <si>
    <t xml:space="preserve">999224155671082	</t>
  </si>
  <si>
    <t>[首尔]首尔世贸中心洲际酒店(InterContinental Seoul COEX, an IHG Hotel)(2650606)</t>
  </si>
  <si>
    <t>高层经典特大床房(至少连住2晚及以上)&lt;今日特价 &gt;&lt;单人入住&gt;&lt;不适用韩国客人&gt;&lt;单早&gt;</t>
  </si>
  <si>
    <t>PIAO/ZHENAN</t>
  </si>
  <si>
    <t xml:space="preserve">3375670	</t>
  </si>
  <si>
    <t xml:space="preserve">4263052	</t>
  </si>
  <si>
    <t xml:space="preserve">999224163045705	</t>
  </si>
  <si>
    <t>[首尔]江南贝斯特韦斯特精品酒店(Best Western Premier Gangnam Hotel)(5918567)</t>
  </si>
  <si>
    <t>豪华双床房(至少连住2晚及以上)&lt;特惠专享&gt;&lt;双人入住&gt;&lt;不适用韩国客人&gt;&lt;无早&gt;</t>
  </si>
  <si>
    <t>CHEN/YINI,CHEN/QIUYING</t>
  </si>
  <si>
    <t xml:space="preserve">3378364	</t>
  </si>
  <si>
    <t xml:space="preserve">23163485	</t>
  </si>
  <si>
    <t xml:space="preserve">999224173011672	</t>
  </si>
  <si>
    <t>至尊河景特大床房(连住3晚及以上)&lt;双人入住&gt;&lt;双早&gt;</t>
  </si>
  <si>
    <t>ZHANG/GAOBIN,HE/JINXIA</t>
  </si>
  <si>
    <t xml:space="preserve">3379893	</t>
  </si>
  <si>
    <t xml:space="preserve">169392	</t>
  </si>
  <si>
    <t xml:space="preserve">999224172914211	</t>
  </si>
  <si>
    <t>LI/HUAAN,QIU/MINGHUI</t>
  </si>
  <si>
    <t xml:space="preserve">3379876	</t>
  </si>
  <si>
    <t xml:space="preserve">169383	</t>
  </si>
  <si>
    <t xml:space="preserve">999224177136555	</t>
  </si>
  <si>
    <t>ZHANG/TIANYI</t>
  </si>
  <si>
    <t xml:space="preserve">3380542	</t>
  </si>
  <si>
    <t xml:space="preserve">7997434	</t>
  </si>
  <si>
    <t xml:space="preserve">999224195989473	</t>
  </si>
  <si>
    <t>[涛岛]哈德特恩海滩俱乐部酒店(Beach Club by Haadtien)(6027262)</t>
  </si>
  <si>
    <t>海洋阳台房(连住3晚及以上)&lt;双人入住&gt;&lt;双早&gt;</t>
  </si>
  <si>
    <t>Duangkhai/Thunchanok,Duangkhai/Thunchanok</t>
  </si>
  <si>
    <t xml:space="preserve">3384801	</t>
  </si>
  <si>
    <t xml:space="preserve">24191	</t>
  </si>
  <si>
    <t xml:space="preserve">999224277982290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</si>
  <si>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</si>
  <si>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</si>
  <si>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LIU/YAN</t>
  </si>
  <si>
    <t xml:space="preserve">3391305	</t>
  </si>
  <si>
    <t xml:space="preserve">269570439	</t>
  </si>
  <si>
    <t xml:space="preserve">999224278030970	</t>
  </si>
  <si>
    <t>豪华特大床房&lt;今日特价 &gt;&lt;双人入住&gt;&lt;不适用泰国客人&gt;&lt;无早&gt;</t>
  </si>
  <si>
    <t>CHAN/PEI SEE</t>
  </si>
  <si>
    <t xml:space="preserve">3391331	</t>
  </si>
  <si>
    <t xml:space="preserve">277647073	</t>
  </si>
  <si>
    <t xml:space="preserve">999224279617260	</t>
  </si>
  <si>
    <t>[拉普拉普]宿雾白沙度假及Spa酒店(Cebu White Sands Resort and Spa)(8235003)</t>
  </si>
  <si>
    <t>豪华房(至少连住2晚及以上)&lt;今日特价 &gt;&lt;双人入住&gt;&lt;双早&gt;</t>
  </si>
  <si>
    <t>JIEUN/LEE</t>
  </si>
  <si>
    <t xml:space="preserve">3391688	</t>
  </si>
  <si>
    <t xml:space="preserve">74402	</t>
  </si>
  <si>
    <t xml:space="preserve">999224281424454	</t>
  </si>
  <si>
    <t>[哥打京那巴鲁]佳蓝汶莱度假村(Nexus Resort &amp; Spa Karambunai)(5007323)</t>
  </si>
  <si>
    <t>海洋豪华全景房&lt;三人入住&gt;&lt;早餐&gt;</t>
  </si>
  <si>
    <t>FENG/WEIROU,LIN/LIFEI,LIU/SHIMIN</t>
  </si>
  <si>
    <t xml:space="preserve">3392154	</t>
  </si>
  <si>
    <t xml:space="preserve">6894440	</t>
  </si>
  <si>
    <t xml:space="preserve">999224282202540	</t>
  </si>
  <si>
    <t>标准房(连住3晚及以上)&lt;限量特价&gt;&lt;双人入住&gt;&lt;双早&gt;</t>
  </si>
  <si>
    <t>YANG/XINYUE,XIE/MENGYAO,HONG/YANGCHENG,CHEN/HANYI</t>
  </si>
  <si>
    <t xml:space="preserve">3392306	</t>
  </si>
  <si>
    <t xml:space="preserve">17055297	</t>
  </si>
  <si>
    <t xml:space="preserve">999224283779072	</t>
  </si>
  <si>
    <t>DENG/YUAN ZHE</t>
  </si>
  <si>
    <t xml:space="preserve">3392706	</t>
  </si>
  <si>
    <t xml:space="preserve">25418	</t>
  </si>
  <si>
    <t xml:space="preserve">999224286068072	</t>
  </si>
  <si>
    <t>豪华双床房&lt;双人入住&gt;&lt;不适用泰国/印度次大陆客人&gt;&lt;双早&gt;</t>
  </si>
  <si>
    <t>Meng/qingmei,Cao/Ying</t>
  </si>
  <si>
    <t xml:space="preserve">3393418	</t>
  </si>
  <si>
    <t xml:space="preserve">508022	</t>
  </si>
  <si>
    <t xml:space="preserve">999224291171770	</t>
  </si>
  <si>
    <t>豪华双床房&lt;今日特价 &gt;&lt;双人入住&gt;&lt;不适用泰国客人&gt;&lt;双早&gt;</t>
  </si>
  <si>
    <t>SUN/NINGQIAN</t>
  </si>
  <si>
    <t xml:space="preserve">3394745	</t>
  </si>
  <si>
    <t xml:space="preserve">277709810	</t>
  </si>
  <si>
    <t xml:space="preserve">999224291803771	</t>
  </si>
  <si>
    <t>[邦帕利]盖特43机场酒店(Gate43 Airport Hotel)(95453304)</t>
  </si>
  <si>
    <t>湖景豪华双床房&lt;双人入住&gt;&lt;双早&gt;</t>
  </si>
  <si>
    <t>EMIR/FARZEFREEN</t>
  </si>
  <si>
    <t xml:space="preserve">3394976	</t>
  </si>
  <si>
    <t xml:space="preserve">acknowledge	</t>
  </si>
  <si>
    <t xml:space="preserve">999224293314141	</t>
  </si>
  <si>
    <t>[普吉岛]普吉岛铂尔曼阿卡迪亚卡隆海滩酒店(Pullman Phuket Arcadia Karon Beach Resort)(3460018)</t>
  </si>
  <si>
    <t>园景高级双床房(至少连住2晚及以上)&lt;限量特价&gt;&lt;双人入住&gt;&lt;不适用泰国客人&gt;&lt;双早&gt;</t>
  </si>
  <si>
    <t>liang/kob</t>
  </si>
  <si>
    <t xml:space="preserve">3395554	</t>
  </si>
  <si>
    <t xml:space="preserve">66949545	</t>
  </si>
  <si>
    <t xml:space="preserve">999224312693975	</t>
  </si>
  <si>
    <t>[曼谷]曼谷沙吞伊斯廷大酒店(Eastin Grand Hotel Sathorn)(5014959)</t>
  </si>
  <si>
    <t>高级天空房&lt;双人入住&gt;&lt;中宾&gt;&lt;双早&gt;</t>
  </si>
  <si>
    <t>ZHANG/DESHAN</t>
  </si>
  <si>
    <t xml:space="preserve">3399488	</t>
  </si>
  <si>
    <t xml:space="preserve">466238	</t>
  </si>
  <si>
    <t xml:space="preserve">999224331356450	</t>
  </si>
  <si>
    <t>ZHANG/HAOHAO,TANG/MAOSEN</t>
  </si>
  <si>
    <t xml:space="preserve">3402573	</t>
  </si>
  <si>
    <t xml:space="preserve">17129047	</t>
  </si>
  <si>
    <t xml:space="preserve">999224335544361	</t>
  </si>
  <si>
    <t>YANG/DIKE,SHEN/ZHEN</t>
  </si>
  <si>
    <t xml:space="preserve">3403620	</t>
  </si>
  <si>
    <t xml:space="preserve">17145797	</t>
  </si>
  <si>
    <t xml:space="preserve">999224338581364	</t>
  </si>
  <si>
    <t>高级房&lt;特惠&gt;&lt;双人入住&gt;&lt;双早&gt;</t>
  </si>
  <si>
    <t>CHEN/NING</t>
  </si>
  <si>
    <t xml:space="preserve">3404632	</t>
  </si>
  <si>
    <t xml:space="preserve">427631	</t>
  </si>
  <si>
    <t xml:space="preserve">999224353026788	</t>
  </si>
  <si>
    <t>[薄荷岛]阿莫丽塔度假酒店(Amorita Resort)(5404701)</t>
  </si>
  <si>
    <t>精致套房(至少连住2晚及以上)&lt;特价大促销&gt;&lt;双人入住&gt;&lt;双早&gt;</t>
  </si>
  <si>
    <t>LEE/SEONGEUN</t>
  </si>
  <si>
    <t xml:space="preserve">3406375	</t>
  </si>
  <si>
    <t xml:space="preserve">57537	</t>
  </si>
  <si>
    <t xml:space="preserve">999224358773904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</si>
  <si>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</si>
  <si>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</si>
  <si>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WEI/QI</t>
  </si>
  <si>
    <t xml:space="preserve">3407929	</t>
  </si>
  <si>
    <t xml:space="preserve">53270	</t>
  </si>
  <si>
    <t xml:space="preserve">999224360400752	</t>
  </si>
  <si>
    <t>[迪拜]溪畔酒店(Edge Creekside Hotel)(102635987)</t>
  </si>
  <si>
    <t>豪华特大床房 禁烟&lt;双人入住&gt;&lt;双早&gt;</t>
  </si>
  <si>
    <t>Kramer/Aleksandr</t>
  </si>
  <si>
    <t xml:space="preserve">3408671	</t>
  </si>
  <si>
    <t xml:space="preserve">20486144	</t>
  </si>
  <si>
    <t xml:space="preserve">999224361923226	</t>
  </si>
  <si>
    <t>[哥打京那巴鲁]哥打京那巴鲁梦想酒店(Dreamtel Kota Kinabalu)(28556096)</t>
  </si>
  <si>
    <t>标准双人房(无窗)&lt;特惠&gt;&lt;双人入住&gt;&lt;无早&gt;</t>
  </si>
  <si>
    <t>NUVIN/FELESTY</t>
  </si>
  <si>
    <t xml:space="preserve">3409244	</t>
  </si>
  <si>
    <t xml:space="preserve">124261	</t>
  </si>
  <si>
    <t xml:space="preserve">999224364755931	</t>
  </si>
  <si>
    <t>豪华双人床房(至少连住2晚及以上)&lt;特惠专享&gt;&lt;双人入住&gt;&lt;不适用韩国客人&gt;&lt;无早&gt;</t>
  </si>
  <si>
    <t>You/Haibao,Du/Min</t>
  </si>
  <si>
    <t xml:space="preserve">3410009	</t>
  </si>
  <si>
    <t xml:space="preserve">23164192	</t>
  </si>
  <si>
    <t xml:space="preserve">999224366247420	</t>
  </si>
  <si>
    <t>[仁川]百乐达斯城(Paradise City)(28523875)</t>
  </si>
  <si>
    <t>豪华两张双人床房&lt;今日特惠&gt;&lt;双人入住&gt;&lt;中宾&gt;&lt;无早&gt;</t>
  </si>
  <si>
    <t>FUNG/HOI YAN,GAO/QING LING</t>
  </si>
  <si>
    <t xml:space="preserve">3410493	</t>
  </si>
  <si>
    <t xml:space="preserve">1468364	</t>
  </si>
  <si>
    <t xml:space="preserve">999224380743833	</t>
  </si>
  <si>
    <t>[西雅加达]萨提卡高级哈亚乌鲁雅加达酒店(Hotel Santika Premiere Hayam Wuruk Jakarta)(28555982)</t>
  </si>
  <si>
    <t>豪华双床房&lt;双人入住&gt;&lt;双早&gt;</t>
  </si>
  <si>
    <t>USMAN/GUSMADINI</t>
  </si>
  <si>
    <t xml:space="preserve">3413816	</t>
  </si>
  <si>
    <t xml:space="preserve">999224378337521	</t>
  </si>
  <si>
    <t>[芭堤雅]芭堤雅都喜天丽酒店(Dusit Thani Pattaya)(3360627)</t>
  </si>
  <si>
    <t>豪华特大床房(至少连住2晚及以上)&lt;双人入住&gt;&lt;不适用泰国客人&gt;&lt;双早&gt;</t>
  </si>
  <si>
    <t>DONNAN/STEPHEN ALEXANDER</t>
  </si>
  <si>
    <t xml:space="preserve">3413069	</t>
  </si>
  <si>
    <t xml:space="preserve">999224383048750	</t>
  </si>
  <si>
    <t>ZHU/JIAWEI,LEI/YU</t>
  </si>
  <si>
    <t xml:space="preserve">3414318	</t>
  </si>
  <si>
    <t xml:space="preserve">999224400109654	</t>
  </si>
  <si>
    <t>[吉隆坡]吉隆坡双威伟乐酒店(Sunway Velocity Hotel Kuala Lumpur)(28524790)</t>
  </si>
  <si>
    <t>加大高级特大床房&lt;今日特价 &gt;&lt;单人入住&gt;&lt;单早&gt;</t>
  </si>
  <si>
    <t>Wu/Dongyang,Huang/Hua</t>
  </si>
  <si>
    <t xml:space="preserve">3418324	</t>
  </si>
  <si>
    <t xml:space="preserve">33790724	</t>
  </si>
  <si>
    <t xml:space="preserve">999224402413610	</t>
  </si>
  <si>
    <t>[巴洛克]皇家朱兰车拉汀木屋酒店(Royale Chulan Cherating Chalet)(67235956)</t>
  </si>
  <si>
    <t>双床小木屋&lt;特价大促销&gt;&lt;双人入住&gt;&lt;双早&gt;</t>
  </si>
  <si>
    <t>Adnan/Adnan Omar</t>
  </si>
  <si>
    <t xml:space="preserve">3418811	</t>
  </si>
  <si>
    <t xml:space="preserve">999224403406580	</t>
  </si>
  <si>
    <t>海景经典特大床房&lt;双人入住&gt;&lt;仅适用韩国客人&gt;&lt;双早&gt;</t>
  </si>
  <si>
    <t>RYU/DONGHEUM</t>
  </si>
  <si>
    <t xml:space="preserve">3419077	</t>
  </si>
  <si>
    <t xml:space="preserve">745937	</t>
  </si>
  <si>
    <t xml:space="preserve">999224403476748	</t>
  </si>
  <si>
    <t>[芭堤雅]芭堤雅花园海景大酒店(Garden Cliff Resort &amp; Spa Pattaya)(51725609)</t>
  </si>
  <si>
    <t>海景豪华房&lt;今日特价 &gt;&lt;三人入住&gt;&lt;早餐&gt;</t>
  </si>
  <si>
    <t>ZENG/LEI,YIN/SHUANG,YU/WEN</t>
  </si>
  <si>
    <t xml:space="preserve">3419089	</t>
  </si>
  <si>
    <t xml:space="preserve">40894	</t>
  </si>
  <si>
    <t xml:space="preserve">999224405047606	</t>
  </si>
  <si>
    <t>[奎松市]塞达维蒂斯北酒店(Seda Vertis North)(17891668)</t>
  </si>
  <si>
    <t>豪华房&lt;特价大促销&gt;&lt;双人入住&gt;&lt;无早&gt;</t>
  </si>
  <si>
    <t>Altomonte/Carina,Altomonte/Carina</t>
  </si>
  <si>
    <t xml:space="preserve">3419459	</t>
  </si>
  <si>
    <t xml:space="preserve">2738517	</t>
  </si>
  <si>
    <t xml:space="preserve">999224408261200	</t>
  </si>
  <si>
    <t>双人床小木屋&lt;特价大促销&gt;&lt;双人入住&gt;&lt;双早&gt;</t>
  </si>
  <si>
    <t>Tan/Vincent Teck Chai</t>
  </si>
  <si>
    <t xml:space="preserve">3420218	</t>
  </si>
  <si>
    <t xml:space="preserve">999224411587791	</t>
  </si>
  <si>
    <t>[宿务]瑟达宿务中央集团酒店(Seda Central Bloc Cebu)(102600665)</t>
  </si>
  <si>
    <t>豪华房&lt;双人入住&gt;&lt;双早&gt;</t>
  </si>
  <si>
    <t>CHOI/SEJUN</t>
  </si>
  <si>
    <t xml:space="preserve">3421210	</t>
  </si>
  <si>
    <t xml:space="preserve">2739623	</t>
  </si>
  <si>
    <t xml:space="preserve">999224411612461	</t>
  </si>
  <si>
    <t>CAI/TINGLONG,ZHANG/YUN</t>
  </si>
  <si>
    <t xml:space="preserve">3421218	</t>
  </si>
  <si>
    <t xml:space="preserve">999224413397893	</t>
  </si>
  <si>
    <t>[首尔]华克山庄首尔大酒店(Grand Walkerhill Seoul)(4398514)</t>
  </si>
  <si>
    <t>豪华江景大床房&lt;今日特价 &gt;&lt;双人入住&gt;&lt;不适用韩国客人&gt;&lt;无早&gt;</t>
  </si>
  <si>
    <t>KOBAYASHI/KIYOTO,OKUYAMA/SHINAKO</t>
  </si>
  <si>
    <t xml:space="preserve">3421990	</t>
  </si>
  <si>
    <t xml:space="preserve">999224413596091	</t>
  </si>
  <si>
    <t>[八打灵再也]皇家朱兰白沙罗酒店(Royale Chulan Damansara)(28528087)</t>
  </si>
  <si>
    <t>高级房&lt;双人入住&gt;&lt;双早&gt;</t>
  </si>
  <si>
    <t>LUK/PAK LUN</t>
  </si>
  <si>
    <t xml:space="preserve">3422082	</t>
  </si>
  <si>
    <t xml:space="preserve">999224413636202	</t>
  </si>
  <si>
    <t>SUHEMI/AIZAT SYAZWAN</t>
  </si>
  <si>
    <t xml:space="preserve">3422097	</t>
  </si>
  <si>
    <t xml:space="preserve">999224420768089	</t>
  </si>
  <si>
    <t>[古晋]达迈海滩度假村(Damai Beach Resort)(28378129)</t>
  </si>
  <si>
    <t>高级池畔两张大床房&lt;双人入住&gt;&lt;双早&gt;</t>
  </si>
  <si>
    <t>WAN/HADI</t>
  </si>
  <si>
    <t xml:space="preserve">3423168	</t>
  </si>
  <si>
    <t xml:space="preserve">999224424251677	</t>
  </si>
  <si>
    <t>海景经典双床房&lt;双人入住&gt;&lt;仅适用韩国客人&gt;&lt;双早&gt;</t>
  </si>
  <si>
    <t>KIM/SEOHYUN</t>
  </si>
  <si>
    <t xml:space="preserve">3424074	</t>
  </si>
  <si>
    <t xml:space="preserve">746677	</t>
  </si>
  <si>
    <t xml:space="preserve">999224428473104	</t>
  </si>
  <si>
    <t>[普吉岛]普吉岛麦考安纳塔拉别墅度假酒店(Anantara Mai Khao Phuket Villas)(4038225)</t>
  </si>
  <si>
    <t>礁湖池景别墅(至少连住2晚及以上)&lt;双人入住&gt;&lt;双早&gt;</t>
  </si>
  <si>
    <t>HIRUKO/GaoPeng</t>
  </si>
  <si>
    <t xml:space="preserve">3425192	</t>
  </si>
  <si>
    <t xml:space="preserve">999224433151679	</t>
  </si>
  <si>
    <t>[曼谷]察殿曼谷大酒店(Chatrium Grand Bangkok)(105593534)</t>
  </si>
  <si>
    <t>豪华房(至少连住2晚及以上)&lt;今日特价 &gt;&lt;双人入住&gt;&lt;不适用泰国客人&gt;&lt;双早&gt;</t>
  </si>
  <si>
    <t>Chen/Meixi,Luo/Zhen</t>
  </si>
  <si>
    <t xml:space="preserve">3426910	</t>
  </si>
  <si>
    <t xml:space="preserve">999224433959963	</t>
  </si>
  <si>
    <t>标准大床房(至少连住2晚及以上)&lt;双人入住&gt;&lt;不适用泰国客人&gt;&lt;双早&gt;</t>
  </si>
  <si>
    <t>WANG/SUQUN</t>
  </si>
  <si>
    <t xml:space="preserve">3427272	</t>
  </si>
  <si>
    <t xml:space="preserve">999224446821017	</t>
  </si>
  <si>
    <t>[皮皮岛]沙逸皮皮岛度假酒店(SAii Phi Phi Island Village)(5425244)</t>
  </si>
  <si>
    <t>高级简易别墅 - 带特大号床 - 享有园景(至少连住2晚及以上)&lt;双人入住&gt;&lt;适用于除泰国的亚洲客人&gt;&lt;双早&gt;</t>
  </si>
  <si>
    <t>SHIN/DONGWOOG</t>
  </si>
  <si>
    <t xml:space="preserve">3429708	</t>
  </si>
  <si>
    <t xml:space="preserve">676914	</t>
  </si>
  <si>
    <t xml:space="preserve">999224446876149	</t>
  </si>
  <si>
    <t>LIN/TINGTING,ZHENG/ZHENG</t>
  </si>
  <si>
    <t xml:space="preserve">3429719	</t>
  </si>
  <si>
    <t xml:space="preserve">999224447173935	</t>
  </si>
  <si>
    <t>标准房(至少提前1天预订)&lt;双人入住&gt;&lt;双早&gt;</t>
  </si>
  <si>
    <t>LU/YUNQING,liu/yijiang</t>
  </si>
  <si>
    <t xml:space="preserve">3429764	</t>
  </si>
  <si>
    <t xml:space="preserve">999224447487333	</t>
  </si>
  <si>
    <t>[吉隆坡]吉隆坡四季酒店(Four Seasons Hotel Kuala Lumpur)(17496902)</t>
  </si>
  <si>
    <t>泳池园景房&lt;特惠专享&gt;&lt;双人入住&gt;&lt;双早&gt;</t>
  </si>
  <si>
    <t>XU/ZIHAO</t>
  </si>
  <si>
    <t xml:space="preserve">3429864	</t>
  </si>
  <si>
    <t xml:space="preserve">999224448381414	</t>
  </si>
  <si>
    <t>豪华好莱坞房&lt;今日特价 &gt;&lt;双人入住&gt;&lt;不适用泰国客人&gt;&lt;无早&gt;</t>
  </si>
  <si>
    <t>QI/YUNRU,Huang/Weijun</t>
  </si>
  <si>
    <t xml:space="preserve">3430230	</t>
  </si>
  <si>
    <t xml:space="preserve">999224454246238	</t>
  </si>
  <si>
    <t>[宿务]宿务滨海前线酒店 - 北开垦(Bayfront Hotel Cebu North Reclamation)(8235106)</t>
  </si>
  <si>
    <t>高级房&lt;今日特价 &gt;&lt;双人入住&gt;&lt;双早&gt;</t>
  </si>
  <si>
    <t>Schroeder/Marc</t>
  </si>
  <si>
    <t xml:space="preserve">3432022	</t>
  </si>
  <si>
    <t xml:space="preserve">121728	</t>
  </si>
  <si>
    <t xml:space="preserve">999224454400346	</t>
  </si>
  <si>
    <t>标准山景特大床房&lt;双人入住&gt;&lt;双早&gt;</t>
  </si>
  <si>
    <t>LIEW/MORNICA</t>
  </si>
  <si>
    <t xml:space="preserve">3432143	</t>
  </si>
  <si>
    <t xml:space="preserve">999224455630040	</t>
  </si>
  <si>
    <t>[邦帕利]曼谷素旺那普机场诺富特酒店(Novotel Bangkok Suvarnabhumi Airport)(28554892)</t>
  </si>
  <si>
    <t>高级双床房&lt;今日特价 &gt;&lt;双人入住&gt;&lt;双早&gt;</t>
  </si>
  <si>
    <t>LANZER/VIVIENNE</t>
  </si>
  <si>
    <t xml:space="preserve">3432625	</t>
  </si>
  <si>
    <t xml:space="preserve">3331968	</t>
  </si>
  <si>
    <t xml:space="preserve">999224455724278	</t>
  </si>
  <si>
    <t>TANG/TIANBO</t>
  </si>
  <si>
    <t xml:space="preserve">3432653	</t>
  </si>
  <si>
    <t xml:space="preserve">999224462719629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</si>
  <si>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</si>
  <si>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</si>
  <si>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SUBRAMANIAM/SURESH</t>
  </si>
  <si>
    <t xml:space="preserve">3433360	</t>
  </si>
  <si>
    <t xml:space="preserve">999224462861543	</t>
  </si>
  <si>
    <t>行政套房(至少连住2晚及以上)&lt;双人入住&gt;&lt;中宾&gt;&lt;双早&gt;</t>
  </si>
  <si>
    <t>CHEN/HONGXU</t>
  </si>
  <si>
    <t xml:space="preserve">3433385	</t>
  </si>
  <si>
    <t xml:space="preserve">7999004	</t>
  </si>
  <si>
    <t xml:space="preserve">999224463458541	</t>
  </si>
  <si>
    <t>高级双床房&lt;双人入住&gt;&lt;适用于除印度及次大陆国家客人&gt;&lt;无早&gt;</t>
  </si>
  <si>
    <t>LI/CHI PING</t>
  </si>
  <si>
    <t xml:space="preserve">3433475	</t>
  </si>
  <si>
    <t xml:space="preserve">283711702	</t>
  </si>
  <si>
    <t xml:space="preserve">999224464213895	</t>
  </si>
  <si>
    <t>[胡志明市]西贡融合套房酒店(Fusion Suites Saigon)(5716739)</t>
  </si>
  <si>
    <t>转角套房&lt;今日特价 &gt;&lt;双人入住&gt;&lt;不适用韩国客人&gt;&lt;双早&gt;</t>
  </si>
  <si>
    <t>SHI/LEI</t>
  </si>
  <si>
    <t xml:space="preserve">3433648	</t>
  </si>
  <si>
    <t xml:space="preserve">62419	</t>
  </si>
  <si>
    <t xml:space="preserve">999224464467824	</t>
  </si>
  <si>
    <t>[曼谷]察殿曼谷河畔豪华酒店(Chatrium Hotel Riverside Bangkok)(3628438)</t>
  </si>
  <si>
    <t>市景至尊豪华房(至少连住2晚及以上)&lt;双人入住&gt;&lt;不适用泰国客人&gt;&lt;双早&gt;</t>
  </si>
  <si>
    <t>ZHANG/ZILONG</t>
  </si>
  <si>
    <t xml:space="preserve">3433755	</t>
  </si>
  <si>
    <t xml:space="preserve">283695486	</t>
  </si>
  <si>
    <t xml:space="preserve">999224464537114	</t>
  </si>
  <si>
    <t>尊贵公园景房&lt;特惠专享&gt;&lt;双人入住&gt;&lt;双早&gt;</t>
  </si>
  <si>
    <t>MANSOR/MUAZZAIM</t>
  </si>
  <si>
    <t xml:space="preserve">3433768	</t>
  </si>
  <si>
    <t xml:space="preserve">999224462865617	</t>
  </si>
  <si>
    <t>[Ulu Kinta]怡保曦云轩度假村(The Haven All Suite Resort, Ipoh)(28528391)</t>
  </si>
  <si>
    <t>一卧湖景套房&lt;三人入住&gt;&lt;早餐&gt;</t>
  </si>
  <si>
    <t>TIPPAYA/CHANANCHIDA</t>
  </si>
  <si>
    <t xml:space="preserve">3433387	</t>
  </si>
  <si>
    <t xml:space="preserve">999224460582186	</t>
  </si>
  <si>
    <t>[皮皮岛]皮皮岛卡巴娜酒店(Phi Phi Island Cabana Hotel)(6303097)</t>
  </si>
  <si>
    <t>豪华三人房&lt;三人入住&gt;&lt;早餐&gt;</t>
  </si>
  <si>
    <t>GROOM/VICTORIA</t>
  </si>
  <si>
    <t xml:space="preserve">3433096	</t>
  </si>
  <si>
    <t xml:space="preserve">999224467251672	</t>
  </si>
  <si>
    <t>CHI/LINYI,CHEN/KAILI</t>
  </si>
  <si>
    <t xml:space="preserve">3434176	</t>
  </si>
  <si>
    <t xml:space="preserve">7999013	</t>
  </si>
  <si>
    <t xml:space="preserve">999224468125956	</t>
  </si>
  <si>
    <t>WEI/YUNQIU,WANG/SHIXIAN</t>
  </si>
  <si>
    <t xml:space="preserve">3434319	</t>
  </si>
  <si>
    <t xml:space="preserve">999224469828053	</t>
  </si>
  <si>
    <t>至尊河景双床房&lt;双人入住&gt;&lt;双早&gt;</t>
  </si>
  <si>
    <t>Chen/Ningxin</t>
  </si>
  <si>
    <t xml:space="preserve">3434622	</t>
  </si>
  <si>
    <t xml:space="preserve">999224470520229	</t>
  </si>
  <si>
    <t>[宿务]宿务柏宁国际大酒店(Cebu Parklane International Hotel)(8234810)</t>
  </si>
  <si>
    <t>帕克兰房&lt;单人入住&gt;&lt;单早&gt;</t>
  </si>
  <si>
    <t>Valenzuela/Andrew</t>
  </si>
  <si>
    <t xml:space="preserve">3434826	</t>
  </si>
  <si>
    <t xml:space="preserve">999224471172198	</t>
  </si>
  <si>
    <t>[芭堤雅]J 住宅酒店(Hotel J Residence Pattaya)(42392528)</t>
  </si>
  <si>
    <t>豪华城景双床房&lt;双人入住&gt;&lt;特价&gt;&lt;无早&gt;</t>
  </si>
  <si>
    <t>THOMAS/MATTHEW ROBERT</t>
  </si>
  <si>
    <t xml:space="preserve">3434957	</t>
  </si>
  <si>
    <t xml:space="preserve">999224474128711	</t>
  </si>
  <si>
    <t>[吉隆坡]铂尔曼吉隆坡城市中心大酒店(Pullman Kuala Lumpur City Centre Hotel &amp; Residences)(5073220)</t>
  </si>
  <si>
    <t>一卧室公寓&lt;双人入住&gt;&lt;双早&gt;</t>
  </si>
  <si>
    <t>LI/ZEHUI</t>
  </si>
  <si>
    <t xml:space="preserve">3435844	</t>
  </si>
  <si>
    <t xml:space="preserve">999224475192257	</t>
  </si>
  <si>
    <t>[吉隆坡]吉隆坡武吉免登瑞士花园 酒店(Swiss-Garden Hotel Bukit Bintang Kuala Lumpur)(24422053)</t>
  </si>
  <si>
    <t>尊贵特大床房&lt;特惠&gt;&lt;双人入住&gt;&lt;双早&gt;</t>
  </si>
  <si>
    <t>FAEEZ SAIFUL BAKHTIAR/MOHD</t>
  </si>
  <si>
    <t xml:space="preserve">3436166	</t>
  </si>
  <si>
    <t xml:space="preserve">999224475682635	</t>
  </si>
  <si>
    <t>尊享豪华特大床房&lt;双人入住&gt;&lt;双早&gt;</t>
  </si>
  <si>
    <t>HIEW/YOON SENG</t>
  </si>
  <si>
    <t xml:space="preserve">3436354	</t>
  </si>
  <si>
    <t xml:space="preserve">943630	</t>
  </si>
  <si>
    <t xml:space="preserve">999224475569305	</t>
  </si>
  <si>
    <t>[古晋]古晋帝国河岸酒店(Imperial Riverbank Hotel Kuching)(28356928)</t>
  </si>
  <si>
    <t>高级特大床房&lt;双人入住&gt;&lt;双早&gt;</t>
  </si>
  <si>
    <t>ZHANG/WEIRONG</t>
  </si>
  <si>
    <t xml:space="preserve">3436332	</t>
  </si>
  <si>
    <t xml:space="preserve">999224477089557	</t>
  </si>
  <si>
    <t>[拉普拉普]康斯特白拉热带海滩度假村(Costabella Tropical Beach Hotel)(8235061)</t>
  </si>
  <si>
    <t>高级房&lt;特价大促销&gt;&lt;三人入住&gt;&lt;早餐&gt;</t>
  </si>
  <si>
    <t>Altera/Allan Anthony,Altera/Allan Anthony,Altera/Allan Anthony</t>
  </si>
  <si>
    <t xml:space="preserve">3436830	</t>
  </si>
  <si>
    <t xml:space="preserve">999224477316359	</t>
  </si>
  <si>
    <t>TANG/KAIYING,LU/XUEJIE</t>
  </si>
  <si>
    <t xml:space="preserve">3436918	</t>
  </si>
  <si>
    <t xml:space="preserve">999224477437117	</t>
  </si>
  <si>
    <t>[迪拜]迪拜德拉温德姆酒店(Wyndham Dubai Deira)(106436490)</t>
  </si>
  <si>
    <t>高级房&lt;双人入住&gt;&lt;无早&gt;</t>
  </si>
  <si>
    <t>HUANG/JIN</t>
  </si>
  <si>
    <t xml:space="preserve">3437001	</t>
  </si>
  <si>
    <t xml:space="preserve">24477448185	</t>
  </si>
  <si>
    <t>[曼谷]曼谷拉玛9号美蒂雅酒店(Maitria Hotel Rama 9 Bangkok)(108716129)</t>
  </si>
  <si>
    <t>超值豪华园景房 1张特大床&lt;双人入住&gt;&lt;中宾&gt;&lt;双早&gt;</t>
  </si>
  <si>
    <t>QIU/YUERU</t>
  </si>
  <si>
    <t xml:space="preserve">3437010	</t>
  </si>
  <si>
    <t xml:space="preserve">999224477921719	</t>
  </si>
  <si>
    <t>LING/YONGFANG</t>
  </si>
  <si>
    <t xml:space="preserve">3437246	</t>
  </si>
  <si>
    <t xml:space="preserve">999224477563534	</t>
  </si>
  <si>
    <t>高级特大床房&lt;今日特价 &gt;&lt;双人入住&gt;&lt;双早&gt;</t>
  </si>
  <si>
    <t>CHANHOM/KORRAKOT</t>
  </si>
  <si>
    <t xml:space="preserve">3437095	</t>
  </si>
  <si>
    <t xml:space="preserve">3332447	</t>
  </si>
  <si>
    <t xml:space="preserve">999224487354488	</t>
  </si>
  <si>
    <t>ZHU/YAHUA</t>
  </si>
  <si>
    <t xml:space="preserve">3437500	</t>
  </si>
  <si>
    <t xml:space="preserve">999224487760241	</t>
  </si>
  <si>
    <t>DAI/MIN,DAI/MIN</t>
  </si>
  <si>
    <t xml:space="preserve">3437527	</t>
  </si>
  <si>
    <t xml:space="preserve">999224489113367	</t>
  </si>
  <si>
    <t>NJO/LILIYANTI</t>
  </si>
  <si>
    <t xml:space="preserve">3437688	</t>
  </si>
  <si>
    <t xml:space="preserve">999224490533226	</t>
  </si>
  <si>
    <t>HU/LING,TAN/YUJIE</t>
  </si>
  <si>
    <t xml:space="preserve">3437922	</t>
  </si>
  <si>
    <t xml:space="preserve">999224491241482	</t>
  </si>
  <si>
    <t>DING/ANJIAN</t>
  </si>
  <si>
    <t xml:space="preserve">3438083	</t>
  </si>
  <si>
    <t xml:space="preserve">999224491256461	</t>
  </si>
  <si>
    <t>CHEN/CHENGJUN</t>
  </si>
  <si>
    <t xml:space="preserve">3438087	</t>
  </si>
  <si>
    <t xml:space="preserve">999224492017505	</t>
  </si>
  <si>
    <t>高级双床房&lt;特惠专享&gt;&lt;双人入住&gt;&lt;仅适用亚洲客人&gt;&lt;双早&gt;</t>
  </si>
  <si>
    <t>Wei/juan,Wei/wei</t>
  </si>
  <si>
    <t xml:space="preserve">3438309	</t>
  </si>
  <si>
    <t xml:space="preserve">9243644	</t>
  </si>
  <si>
    <t xml:space="preserve">999224493434595	</t>
  </si>
  <si>
    <t>[迪拜]迪拜阿瓦尼伊本白图泰酒店(Avani Ibn Battuta Dubai Hotel)(103647799)</t>
  </si>
  <si>
    <t>池景高级房&lt;双人入住&gt;&lt;双早&gt;</t>
  </si>
  <si>
    <t>ZHU/SUOZHU</t>
  </si>
  <si>
    <t xml:space="preserve">3438635	</t>
  </si>
  <si>
    <t xml:space="preserve">279141	</t>
  </si>
  <si>
    <t xml:space="preserve">999224494101114	</t>
  </si>
  <si>
    <t>SUN/LUCHANG</t>
  </si>
  <si>
    <t xml:space="preserve">3438771	</t>
  </si>
  <si>
    <t xml:space="preserve">999224494355924	</t>
  </si>
  <si>
    <t>[阿布扎比]安纳塔拉东方曼格罗夫阿布扎比酒店(Anantara Eastern Mangroves Abu Dhabi)(103172909)</t>
  </si>
  <si>
    <t>豪华房(带阳台)&lt;双人入住&gt;&lt;无早&gt;</t>
  </si>
  <si>
    <t>AHLI/ESSAM</t>
  </si>
  <si>
    <t xml:space="preserve">3438919	</t>
  </si>
  <si>
    <t xml:space="preserve">46801738	</t>
  </si>
  <si>
    <t xml:space="preserve">999223841297848	</t>
  </si>
  <si>
    <t>[新加坡]新加坡卡尔登城市酒店(Carlton City Hotel)(1877699)</t>
  </si>
  <si>
    <t>豪华特大床房&lt;特惠&gt;&lt;单人入住&gt;&lt;单早&gt;</t>
  </si>
  <si>
    <t>LI/JIE</t>
  </si>
  <si>
    <t xml:space="preserve">3287135	</t>
  </si>
  <si>
    <t xml:space="preserve">809117	</t>
  </si>
  <si>
    <t>,</t>
  </si>
  <si>
    <t>本期收回14160元</t>
  </si>
  <si>
    <t>本期收回377元</t>
  </si>
  <si>
    <t>CNY 302998</t>
  </si>
  <si>
    <t>A230609142704911</t>
  </si>
  <si>
    <t>A230609142906911</t>
  </si>
  <si>
    <t>CNY / HKD 当前参考汇率: 1.102401267</t>
  </si>
  <si>
    <t>总计：302998 CNY/
334025.38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</si>
  <si>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</si>
  <si>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</si>
  <si>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</si>
  <si>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</si>
  <si>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</si>
  <si>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</si>
  <si>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</si>
  <si>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</si>
  <si>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</si>
  <si>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</si>
  <si>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</si>
  <si>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</si>
  <si>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</si>
  <si>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</si>
  <si>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</si>
  <si>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</si>
  <si>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</si>
  <si>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</si>
  <si>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</si>
  <si>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2023-05-30</t>
  </si>
  <si>
    <t>3438919</t>
  </si>
  <si>
    <t>安纳塔拉东方曼格罗夫阿布扎比酒店</t>
  </si>
  <si>
    <t>AHLI ESSAM</t>
  </si>
  <si>
    <t>2023-05-31</t>
  </si>
  <si>
    <t>退房日周结</t>
  </si>
  <si>
    <t>670.00</t>
  </si>
  <si>
    <t>RMB</t>
  </si>
  <si>
    <t>0</t>
  </si>
  <si>
    <t>0.00</t>
  </si>
  <si>
    <t>携程国际直连(DD)</t>
  </si>
  <si>
    <t>01.011174</t>
  </si>
  <si>
    <t>2023-05-30 17:14:22</t>
  </si>
  <si>
    <t>否</t>
  </si>
  <si>
    <t>汇智国际旅游发展有限公司</t>
  </si>
  <si>
    <t>直采</t>
  </si>
  <si>
    <t>阿拉伯联合酋长国</t>
  </si>
  <si>
    <t>3438771</t>
  </si>
  <si>
    <t>达拉海角度假酒店</t>
  </si>
  <si>
    <t>SUN LUCHANG</t>
  </si>
  <si>
    <t>738.00</t>
  </si>
  <si>
    <t>2023-05-30 16:52:08</t>
  </si>
  <si>
    <t>泰国</t>
  </si>
  <si>
    <t>3438635</t>
  </si>
  <si>
    <t>迪拜伊本·白图泰安凡尼酒店</t>
  </si>
  <si>
    <t>ZHU SUOZHU</t>
  </si>
  <si>
    <t>605.00</t>
  </si>
  <si>
    <t>2023-05-30 16:20:22</t>
  </si>
  <si>
    <t>3438309</t>
  </si>
  <si>
    <t>曼谷素坤逸奥克伍德华庭工作室酒店</t>
  </si>
  <si>
    <t>Wei juan,Wei wei</t>
  </si>
  <si>
    <t>892.00</t>
  </si>
  <si>
    <t>2023-05-30 14:34:16</t>
  </si>
  <si>
    <t>3438087</t>
  </si>
  <si>
    <t>CHEN CHENGJUN</t>
  </si>
  <si>
    <t>745.00</t>
  </si>
  <si>
    <t>2023-05-30 13:37:03</t>
  </si>
  <si>
    <t>3438083</t>
  </si>
  <si>
    <t>DING ANJIAN</t>
  </si>
  <si>
    <t>2023-05-30 13:27:44</t>
  </si>
  <si>
    <t>3437922</t>
  </si>
  <si>
    <t>HU LING,TAN YUJIE</t>
  </si>
  <si>
    <t>2023-05-30 12:47:05</t>
  </si>
  <si>
    <t>3437688</t>
  </si>
  <si>
    <t>吉隆坡白沙罗皇家朱兰酒店</t>
  </si>
  <si>
    <t>NJO LILIYANTI</t>
  </si>
  <si>
    <t>360.00</t>
  </si>
  <si>
    <t>2023-05-30 11:31:02</t>
  </si>
  <si>
    <t>马来西亚</t>
  </si>
  <si>
    <t>3437527</t>
  </si>
  <si>
    <t>铂尔曼吉隆坡城市中心大酒店</t>
  </si>
  <si>
    <t>DAI MIN,DAI MIN</t>
  </si>
  <si>
    <t>616.00</t>
  </si>
  <si>
    <t>2023-05-30 10:30:47</t>
  </si>
  <si>
    <t>3437500</t>
  </si>
  <si>
    <t>ZHU YAHUA</t>
  </si>
  <si>
    <t>2023-05-30 10:14:58</t>
  </si>
  <si>
    <t>3437246</t>
  </si>
  <si>
    <t>曼谷拉玛9号美蒂雅酒店</t>
  </si>
  <si>
    <t>LING YONGFANG</t>
  </si>
  <si>
    <t>475.00</t>
  </si>
  <si>
    <t>2023-05-30 08:58:41</t>
  </si>
  <si>
    <t>3437095</t>
  </si>
  <si>
    <t>曼谷素旺那普机场诺富特酒店</t>
  </si>
  <si>
    <t>CHANHOM KORRAKOT</t>
  </si>
  <si>
    <t>1519.00</t>
  </si>
  <si>
    <t>2023-05-30 10:27:26</t>
  </si>
  <si>
    <t>3437010</t>
  </si>
  <si>
    <t>QIU YUERU</t>
  </si>
  <si>
    <t>2023-05-30 10:04:26</t>
  </si>
  <si>
    <t>3437001</t>
  </si>
  <si>
    <t>迪拜德拉温德姆酒店</t>
  </si>
  <si>
    <t>HUANG JIN</t>
  </si>
  <si>
    <t>442.00</t>
  </si>
  <si>
    <t>2023-05-30 13:00:50</t>
  </si>
  <si>
    <t>3436918</t>
  </si>
  <si>
    <t>TANG KAIYING,LU XUEJIE</t>
  </si>
  <si>
    <t>2023-05-30 09:57:14</t>
  </si>
  <si>
    <t>2023-05-29</t>
  </si>
  <si>
    <t>3436354</t>
  </si>
  <si>
    <t>HIEW YOON SENG</t>
  </si>
  <si>
    <t>699.00</t>
  </si>
  <si>
    <t>2023-05-30 11:44:13</t>
  </si>
  <si>
    <t>3436332</t>
  </si>
  <si>
    <t>帝宫河滨酒店</t>
  </si>
  <si>
    <t>ZHANG WEIRONG</t>
  </si>
  <si>
    <t>260.00</t>
  </si>
  <si>
    <t>2023-05-29 22:24:57</t>
  </si>
  <si>
    <t>3436166</t>
  </si>
  <si>
    <t>吉隆坡瑞园酒店</t>
  </si>
  <si>
    <t>FAEEZ SAIFUL BAKHTIAR MOHD</t>
  </si>
  <si>
    <t>501.00</t>
  </si>
  <si>
    <t>2023-05-30 11:47:51</t>
  </si>
  <si>
    <t>3435844</t>
  </si>
  <si>
    <t>LI ZEHUI</t>
  </si>
  <si>
    <t>2023-05-30 10:26:14</t>
  </si>
  <si>
    <t>3434957</t>
  </si>
  <si>
    <t>芭堤雅J公寓酒店</t>
  </si>
  <si>
    <t>THOMAS MATTHEW ROBERT</t>
  </si>
  <si>
    <t>348.00</t>
  </si>
  <si>
    <t>2023-05-29 17:04:45</t>
  </si>
  <si>
    <t>3434826</t>
  </si>
  <si>
    <t>宿务柏宁国际大酒店</t>
  </si>
  <si>
    <t>Valenzuela Andrew</t>
  </si>
  <si>
    <t>375.00</t>
  </si>
  <si>
    <t>2023-05-29 16:30:01</t>
  </si>
  <si>
    <t>菲律宾</t>
  </si>
  <si>
    <t>3434622</t>
  </si>
  <si>
    <t>曼谷湄南河四季酒店 (SHA Plus+)</t>
  </si>
  <si>
    <t>Chen Ningxin</t>
  </si>
  <si>
    <t>4780.00</t>
  </si>
  <si>
    <t>2023-05-29 15:46:18</t>
  </si>
  <si>
    <t>3434319</t>
  </si>
  <si>
    <t>曼谷京华大酒店 (SHA Plus+)</t>
  </si>
  <si>
    <t>WEI YUNQIU,WANG SHIXIAN</t>
  </si>
  <si>
    <t>490.00</t>
  </si>
  <si>
    <t>2023-05-29 13:12:29</t>
  </si>
  <si>
    <t>3434176</t>
  </si>
  <si>
    <t>曼谷维伊 - 美憬阁酒店</t>
  </si>
  <si>
    <t>CHI LINYI,CHEN KAILI</t>
  </si>
  <si>
    <t>2130.00</t>
  </si>
  <si>
    <t>2023-05-29 12:21:45</t>
  </si>
  <si>
    <t>3433768</t>
  </si>
  <si>
    <t>吉隆坡四季酒店</t>
  </si>
  <si>
    <t>MANSOR MUAZZAIM</t>
  </si>
  <si>
    <t>1415.00</t>
  </si>
  <si>
    <t>2023-05-29 14:19:16</t>
  </si>
  <si>
    <t>3433755</t>
  </si>
  <si>
    <t>曼谷察殿河畔豪华酒店</t>
  </si>
  <si>
    <t>ZHANG ZILONG</t>
  </si>
  <si>
    <t>1600.00</t>
  </si>
  <si>
    <t>2023-05-29 09:53:32</t>
  </si>
  <si>
    <t>3433648</t>
  </si>
  <si>
    <t>胡志明西贡融合套房酒店</t>
  </si>
  <si>
    <t>SHI LEI</t>
  </si>
  <si>
    <t>822.00</t>
  </si>
  <si>
    <t>2023-05-29 13:01:51</t>
  </si>
  <si>
    <t>越南</t>
  </si>
  <si>
    <t>3433475</t>
  </si>
  <si>
    <t>新加坡威大酒店 - 明古连</t>
  </si>
  <si>
    <t>LI CHI PING</t>
  </si>
  <si>
    <t>728.00</t>
  </si>
  <si>
    <t>2023-05-29 10:45:34</t>
  </si>
  <si>
    <t>新加坡</t>
  </si>
  <si>
    <t>2023-05-28</t>
  </si>
  <si>
    <t>3433387</t>
  </si>
  <si>
    <t>怡保曦云轩度假村</t>
  </si>
  <si>
    <t>TIPPAYA CHANANCHIDA</t>
  </si>
  <si>
    <t>1972.00</t>
  </si>
  <si>
    <t>2023-05-29 09:27:39</t>
  </si>
  <si>
    <t>3433385</t>
  </si>
  <si>
    <t>CHEN HONGXU</t>
  </si>
  <si>
    <t>2023-05-29 10:54:16</t>
  </si>
  <si>
    <t>3433360</t>
  </si>
  <si>
    <t>曼谷素坤逸11号美居酒店</t>
  </si>
  <si>
    <t>SUBRAMANIAM SURESH</t>
  </si>
  <si>
    <t>1254.00</t>
  </si>
  <si>
    <t>2023-05-29 10:25:07</t>
  </si>
  <si>
    <t>3433096</t>
  </si>
  <si>
    <t>皮皮岛卡巴娜酒店</t>
  </si>
  <si>
    <t>GROOM VICTORIA</t>
  </si>
  <si>
    <t>1114.00</t>
  </si>
  <si>
    <t>2023-05-29 11:03:16</t>
  </si>
  <si>
    <t>3432653</t>
  </si>
  <si>
    <t>TANG TIANBO</t>
  </si>
  <si>
    <t>2023-05-29 10:01:03</t>
  </si>
  <si>
    <t>3432625</t>
  </si>
  <si>
    <t>LANZER VIVIENNE</t>
  </si>
  <si>
    <t>1289.00</t>
  </si>
  <si>
    <t>2023-05-29 11:32:47</t>
  </si>
  <si>
    <t>3432143</t>
  </si>
  <si>
    <t>达迈海滩度假村</t>
  </si>
  <si>
    <t>LIEW MORNICA</t>
  </si>
  <si>
    <t>1222.00</t>
  </si>
  <si>
    <t>2023-05-28 18:39:02</t>
  </si>
  <si>
    <t>3432022</t>
  </si>
  <si>
    <t>宿务滨海前线酒店 - 北开垦</t>
  </si>
  <si>
    <t>Schroeder Marc</t>
  </si>
  <si>
    <t>2023-05-29 09:47:10</t>
  </si>
  <si>
    <t>3430230</t>
  </si>
  <si>
    <t>曼谷盛泰澜中央世界商业中心酒店  (SHA Plus+)</t>
  </si>
  <si>
    <t>QI YUNRU,Huang Weijun</t>
  </si>
  <si>
    <t>3282.00</t>
  </si>
  <si>
    <t>2023-05-28 10:01:02</t>
  </si>
  <si>
    <t>3429864</t>
  </si>
  <si>
    <t>XU ZIHAO</t>
  </si>
  <si>
    <t>3834.00</t>
  </si>
  <si>
    <t>2023-05-28 10:58:52</t>
  </si>
  <si>
    <t>2023-05-27</t>
  </si>
  <si>
    <t>3429764</t>
  </si>
  <si>
    <t>普吉假日酒店 (政府卫生认证)</t>
  </si>
  <si>
    <t>LU YUNQING,liu yijiang</t>
  </si>
  <si>
    <t>705.00</t>
  </si>
  <si>
    <t>2023-05-28 10:48:41</t>
  </si>
  <si>
    <t>3429708</t>
  </si>
  <si>
    <t>沙逸皮皮岛度假酒店</t>
  </si>
  <si>
    <t>SHIN DONGWOOG</t>
  </si>
  <si>
    <t>1700.00</t>
  </si>
  <si>
    <t>2023-05-28 10:00:53</t>
  </si>
  <si>
    <t>3427272</t>
  </si>
  <si>
    <t>曼谷拉差达宜必思尚品酒店</t>
  </si>
  <si>
    <t>WANG SUQUN</t>
  </si>
  <si>
    <t>800.00</t>
  </si>
  <si>
    <t>2023-05-27 14:52:53</t>
  </si>
  <si>
    <t>3426910</t>
  </si>
  <si>
    <t>曼谷恰特里亚姆大酒店</t>
  </si>
  <si>
    <t>Chen Meixi,Luo Zhen</t>
  </si>
  <si>
    <t>4107.00</t>
  </si>
  <si>
    <t>2023-05-27 12:16:45</t>
  </si>
  <si>
    <t>2023-05-26</t>
  </si>
  <si>
    <t>3425192</t>
  </si>
  <si>
    <t>普吉岛麦考安纳塔拉别墅度假酒店</t>
  </si>
  <si>
    <t>HIRUKO GaoPeng</t>
  </si>
  <si>
    <t>6744.00</t>
  </si>
  <si>
    <t>2023-05-27 01:11:35</t>
  </si>
  <si>
    <t>3424074</t>
  </si>
  <si>
    <t>芽庄洲际酒店</t>
  </si>
  <si>
    <t>KIM SEOHYUN</t>
  </si>
  <si>
    <t>4520.00</t>
  </si>
  <si>
    <t>2023-05-27 15:26:42</t>
  </si>
  <si>
    <t>3423168</t>
  </si>
  <si>
    <t>WAN HADI</t>
  </si>
  <si>
    <t>710.00</t>
  </si>
  <si>
    <t>2023-05-26 16:13:55</t>
  </si>
  <si>
    <t>3422097</t>
  </si>
  <si>
    <t>珍拉丁皇家朱兰小屋</t>
  </si>
  <si>
    <t>SUHEMI AIZAT SYAZWAN</t>
  </si>
  <si>
    <t>364.00</t>
  </si>
  <si>
    <t>2023-05-26 12:26:28</t>
  </si>
  <si>
    <t>3422082</t>
  </si>
  <si>
    <t>LUK PAK LUN</t>
  </si>
  <si>
    <t>1125.00</t>
  </si>
  <si>
    <t>2023-05-26 10:08:58</t>
  </si>
  <si>
    <t>3421990</t>
  </si>
  <si>
    <t>首尔华克山庄酒店</t>
  </si>
  <si>
    <t>KOBAYASHI KIYOTO,OKUYAMA SHINAKO</t>
  </si>
  <si>
    <t>1310.00</t>
  </si>
  <si>
    <t>2023-05-26 09:15:38</t>
  </si>
  <si>
    <t>韩国</t>
  </si>
  <si>
    <t>2023-05-25</t>
  </si>
  <si>
    <t>3421218</t>
  </si>
  <si>
    <t>CAI TINGLONG,ZHANG YUN</t>
  </si>
  <si>
    <t>2023-05-26 10:17:15</t>
  </si>
  <si>
    <t>3421210</t>
  </si>
  <si>
    <t>瑟达宿务中央集团酒店</t>
  </si>
  <si>
    <t>CHOI SEJUN</t>
  </si>
  <si>
    <t>700.00</t>
  </si>
  <si>
    <t>2023-05-26 16:10:39</t>
  </si>
  <si>
    <t>3420218</t>
  </si>
  <si>
    <t>Tan Vincent Teck Chai</t>
  </si>
  <si>
    <t>2023-05-26 08:39:32</t>
  </si>
  <si>
    <t>3419459</t>
  </si>
  <si>
    <t>马尼拉赛达北维迪斯酒店 - 多用途酒店</t>
  </si>
  <si>
    <t>Altomonte Carina,Altomonte Carina</t>
  </si>
  <si>
    <t>3300.00</t>
  </si>
  <si>
    <t>2023-05-25 19:53:52</t>
  </si>
  <si>
    <t>3419089</t>
  </si>
  <si>
    <t>芭堤雅花园海景大酒店</t>
  </si>
  <si>
    <t>ZENG LEI,YIN SHUANG,YU WEN</t>
  </si>
  <si>
    <t>1170.00</t>
  </si>
  <si>
    <t>2023-05-25 15:34:53</t>
  </si>
  <si>
    <t>3419077</t>
  </si>
  <si>
    <t>RYU DONGHEUM</t>
  </si>
  <si>
    <t>3390.00</t>
  </si>
  <si>
    <t>2023-05-25 15:21:58</t>
  </si>
  <si>
    <t>3418811</t>
  </si>
  <si>
    <t>Adnan Adnan Omar</t>
  </si>
  <si>
    <t>2023-05-25 13:44:37</t>
  </si>
  <si>
    <t>3418324</t>
  </si>
  <si>
    <t>吉隆坡双威伟乐酒店</t>
  </si>
  <si>
    <t>Wu Dongyang,Huang Hua</t>
  </si>
  <si>
    <t>1752.00</t>
  </si>
  <si>
    <t>2023-05-26 13:21:20</t>
  </si>
  <si>
    <t>2023-05-24</t>
  </si>
  <si>
    <t>3414318</t>
  </si>
  <si>
    <t>ZHU JIAWEI,LEI YU</t>
  </si>
  <si>
    <t>1476.00</t>
  </si>
  <si>
    <t>2023-05-24 13:05:23</t>
  </si>
  <si>
    <t>3413816</t>
  </si>
  <si>
    <t>萨提卡高级哈亚乌鲁雅加达酒店</t>
  </si>
  <si>
    <t>USMAN GUSMADINI</t>
  </si>
  <si>
    <t>608.00</t>
  </si>
  <si>
    <t>2023-05-24 11:37:10</t>
  </si>
  <si>
    <t>印度尼西亚</t>
  </si>
  <si>
    <t>3413069</t>
  </si>
  <si>
    <t>芭堤雅都喜天丽酒店</t>
  </si>
  <si>
    <t>DONNAN STEPHEN ALEXANDER</t>
  </si>
  <si>
    <t>3305.00</t>
  </si>
  <si>
    <t>2023-05-24 11:25:55</t>
  </si>
  <si>
    <t>2023-05-23</t>
  </si>
  <si>
    <t>3410493</t>
  </si>
  <si>
    <t>百乐达斯城</t>
  </si>
  <si>
    <t>FUNG HOI YAN,GAO QING LING</t>
  </si>
  <si>
    <t>2506.00</t>
  </si>
  <si>
    <t>2023-05-23 15:34:53</t>
  </si>
  <si>
    <t>3410009</t>
  </si>
  <si>
    <t>江南贝斯特韦斯特精品酒店</t>
  </si>
  <si>
    <t>You Haibao,Du Min</t>
  </si>
  <si>
    <t>1785.00</t>
  </si>
  <si>
    <t>2023-05-23 13:35:29</t>
  </si>
  <si>
    <t>3409244</t>
  </si>
  <si>
    <t>哥打京那巴鲁梦想酒店</t>
  </si>
  <si>
    <t>NUVIN FELESTY</t>
  </si>
  <si>
    <t>147.00</t>
  </si>
  <si>
    <t>2023-05-23 10:19:08</t>
  </si>
  <si>
    <t>3408671</t>
  </si>
  <si>
    <t>溪畔酒店</t>
  </si>
  <si>
    <t>Kramer Aleksandr</t>
  </si>
  <si>
    <t>3416.00</t>
  </si>
  <si>
    <t>2023-05-23 13:08:30</t>
  </si>
  <si>
    <t>2023-05-22</t>
  </si>
  <si>
    <t>3407929</t>
  </si>
  <si>
    <t>普吉岛迈考美丽亚酒店(SHA Extra Plus)</t>
  </si>
  <si>
    <t>WEI QI</t>
  </si>
  <si>
    <t>1970.00</t>
  </si>
  <si>
    <t>2023-05-23 23:30:58</t>
  </si>
  <si>
    <t>3406375</t>
  </si>
  <si>
    <t>阿莫丽塔度假酒店</t>
  </si>
  <si>
    <t>LEE SEONGEUN</t>
  </si>
  <si>
    <t>2900.00</t>
  </si>
  <si>
    <t>2023-05-23 12:20:08</t>
  </si>
  <si>
    <t>3404629</t>
  </si>
  <si>
    <t>曼谷素坤逸航站 21 中心酒店 (政府卫生认证)</t>
  </si>
  <si>
    <t>CHEN NING</t>
  </si>
  <si>
    <t>2901.00</t>
  </si>
  <si>
    <t>2023-05-22 11:39:11</t>
  </si>
  <si>
    <t>2023-05-21</t>
  </si>
  <si>
    <t>3403620</t>
  </si>
  <si>
    <t>YANG DIKE,SHEN ZHEN</t>
  </si>
  <si>
    <t>2040.00</t>
  </si>
  <si>
    <t>2023-05-22 11:07:10</t>
  </si>
  <si>
    <t>3402573</t>
  </si>
  <si>
    <t>ZHANG HAOHAO,TANG MAOSEN</t>
  </si>
  <si>
    <t>1420.00</t>
  </si>
  <si>
    <t>2023-05-21 16:41:35</t>
  </si>
  <si>
    <t>2023-05-20</t>
  </si>
  <si>
    <t>3399488</t>
  </si>
  <si>
    <t>沙通易思婷大酒店</t>
  </si>
  <si>
    <t>ZHANG DESHAN</t>
  </si>
  <si>
    <t>798.00</t>
  </si>
  <si>
    <t>2023-05-20 16:33:14</t>
  </si>
  <si>
    <t>2023-05-19</t>
  </si>
  <si>
    <t>3395554</t>
  </si>
  <si>
    <t>普吉岛铂尔曼阿卡迪亚卡隆海滩酒店</t>
  </si>
  <si>
    <t>liang kob</t>
  </si>
  <si>
    <t>1370.00</t>
  </si>
  <si>
    <t>-1370</t>
  </si>
  <si>
    <t>2023-05-19 18:46:55</t>
  </si>
  <si>
    <t>3395176</t>
  </si>
  <si>
    <t>新加坡嘉佩乐酒店</t>
  </si>
  <si>
    <t>Lin Yukun</t>
  </si>
  <si>
    <t>15676.00</t>
  </si>
  <si>
    <t>16176.00</t>
  </si>
  <si>
    <t>500</t>
  </si>
  <si>
    <t>2023-05-19 16:54:16</t>
  </si>
  <si>
    <t>3394976</t>
  </si>
  <si>
    <t>盖特43机场酒店</t>
  </si>
  <si>
    <t>EMIR FARZEFREEN</t>
  </si>
  <si>
    <t>315.00</t>
  </si>
  <si>
    <t>2023-05-19 15:59:17</t>
  </si>
  <si>
    <t>3394745</t>
  </si>
  <si>
    <t>SUN NINGQIAN</t>
  </si>
  <si>
    <t>1177.00</t>
  </si>
  <si>
    <t>2023-05-19 16:46:12</t>
  </si>
  <si>
    <t>3393418</t>
  </si>
  <si>
    <t>Meng qingmei,Cao Ying</t>
  </si>
  <si>
    <t>2023-05-19 09:49:19</t>
  </si>
  <si>
    <t>2023-05-18</t>
  </si>
  <si>
    <t>3392706</t>
  </si>
  <si>
    <t>摩德沙吞酒店 (政府卫生认证)</t>
  </si>
  <si>
    <t>DENG YUAN ZHE</t>
  </si>
  <si>
    <t>946.00</t>
  </si>
  <si>
    <t>2023-05-19 12:56:46</t>
  </si>
  <si>
    <t>3392306</t>
  </si>
  <si>
    <t>YANG XINYUE,XIE MENGYAO,HONG YANGCHENG,CHEN HANYI</t>
  </si>
  <si>
    <t>4080.00</t>
  </si>
  <si>
    <t>2023-05-19 10:56:38</t>
  </si>
  <si>
    <t>3392154</t>
  </si>
  <si>
    <t>哥打京那巴鲁佳蓝文莱酒店</t>
  </si>
  <si>
    <t>FENG WEIROU,LIN LIFEI,LIU SHIMIN</t>
  </si>
  <si>
    <t>1682.00</t>
  </si>
  <si>
    <t>2023-05-19 11:37:23</t>
  </si>
  <si>
    <t>3391688</t>
  </si>
  <si>
    <t>宿务白沙滩度假村及水疗中心</t>
  </si>
  <si>
    <t>JIEUN LEE</t>
  </si>
  <si>
    <t>1400.00</t>
  </si>
  <si>
    <t>2023-05-19 10:37:46</t>
  </si>
  <si>
    <t>3391331</t>
  </si>
  <si>
    <t>CHAN PEI SEE</t>
  </si>
  <si>
    <t>5470.00</t>
  </si>
  <si>
    <t>2023-05-19 12:19:18</t>
  </si>
  <si>
    <t>3391305</t>
  </si>
  <si>
    <t>LIU YAN</t>
  </si>
  <si>
    <t>5885.00</t>
  </si>
  <si>
    <t>2023-05-18 18:50:28</t>
  </si>
  <si>
    <t>2023-05-17</t>
  </si>
  <si>
    <t>3384801</t>
  </si>
  <si>
    <t>哈德特恩海滩俱乐部酒店</t>
  </si>
  <si>
    <t>Duangkhai Thunchanok,Duangkhai Thunchanok</t>
  </si>
  <si>
    <t>1536.00</t>
  </si>
  <si>
    <t>2023-05-17 14:43:53</t>
  </si>
  <si>
    <t>2023-05-16</t>
  </si>
  <si>
    <t>3380542</t>
  </si>
  <si>
    <t>ZHANG TIANYI</t>
  </si>
  <si>
    <t>1750.00</t>
  </si>
  <si>
    <t>2023-05-16 13:22:23</t>
  </si>
  <si>
    <t>3379893</t>
  </si>
  <si>
    <t>ZHANG GAOBIN,HE JINXIA</t>
  </si>
  <si>
    <t>14160.00</t>
  </si>
  <si>
    <t>3020.00</t>
  </si>
  <si>
    <t>-11140</t>
  </si>
  <si>
    <t>2023-05-16 18:05:17</t>
  </si>
  <si>
    <t>是</t>
  </si>
  <si>
    <t>3379876</t>
  </si>
  <si>
    <t>LI HUAAN,QIU MINGHUI</t>
  </si>
  <si>
    <t>11685.00</t>
  </si>
  <si>
    <t>2023-05-16 17:41:26</t>
  </si>
  <si>
    <t>2023-05-15</t>
  </si>
  <si>
    <t>3378364</t>
  </si>
  <si>
    <t>CHEN YINI,CHEN QIUYING</t>
  </si>
  <si>
    <t>1746.00</t>
  </si>
  <si>
    <t>2023-05-16 08:13:53</t>
  </si>
  <si>
    <t>3375670</t>
  </si>
  <si>
    <t>首尔世贸中心洲际酒店</t>
  </si>
  <si>
    <t>PIAO ZHENAN</t>
  </si>
  <si>
    <t>3484.00</t>
  </si>
  <si>
    <t>2023-05-15 14:49:20</t>
  </si>
  <si>
    <t>3373549</t>
  </si>
  <si>
    <t>Ob-om Jutawat</t>
  </si>
  <si>
    <t>2023-05-15 10:15:18</t>
  </si>
  <si>
    <t>2023-05-14</t>
  </si>
  <si>
    <t>3371364</t>
  </si>
  <si>
    <t>LIU QUNHAO</t>
  </si>
  <si>
    <t>1720.00</t>
  </si>
  <si>
    <t>2023-05-15 15:14:06</t>
  </si>
  <si>
    <t>2023-05-13</t>
  </si>
  <si>
    <t>3366639</t>
  </si>
  <si>
    <t>安梦民丹岛度假村</t>
  </si>
  <si>
    <t>LIM CHENG BOON</t>
  </si>
  <si>
    <t>4005.00</t>
  </si>
  <si>
    <t>2023-05-13 17:12:38</t>
  </si>
  <si>
    <t>3365828</t>
  </si>
  <si>
    <t>LEUNG CHING YEE</t>
  </si>
  <si>
    <t>1908.00</t>
  </si>
  <si>
    <t>2023-05-13 15:33:30</t>
  </si>
  <si>
    <t>2023-05-12</t>
  </si>
  <si>
    <t>3362868</t>
  </si>
  <si>
    <t>OU WEIQUAN,HUANG YAOKE</t>
  </si>
  <si>
    <t>2023-05-13 10:43:29</t>
  </si>
  <si>
    <t>3362642</t>
  </si>
  <si>
    <t>LIM TECK LEE WILLIAM</t>
  </si>
  <si>
    <t>1620.00</t>
  </si>
  <si>
    <t>2023-05-14 11:24:58</t>
  </si>
  <si>
    <t>3361261</t>
  </si>
  <si>
    <t>苏梅岛丽思卡尔顿酒店</t>
  </si>
  <si>
    <t>DU KAIWEN</t>
  </si>
  <si>
    <t>6510.00</t>
  </si>
  <si>
    <t>2023-05-12 17:50:14</t>
  </si>
  <si>
    <t>3358766</t>
  </si>
  <si>
    <t>YI KUNYANG,ZHANG WEICONG</t>
  </si>
  <si>
    <t>3040.00</t>
  </si>
  <si>
    <t>2023-05-12 09:59:40</t>
  </si>
  <si>
    <t>2023-05-11</t>
  </si>
  <si>
    <t>3358164</t>
  </si>
  <si>
    <t>曼谷玛杜兹酒店</t>
  </si>
  <si>
    <t>NG EUGENE</t>
  </si>
  <si>
    <t>1186.00</t>
  </si>
  <si>
    <t>2023-05-12 00:07:16</t>
  </si>
  <si>
    <t>3357894</t>
  </si>
  <si>
    <t>曼谷素凯泰酒店</t>
  </si>
  <si>
    <t>JIN KAI,Huang Yingying</t>
  </si>
  <si>
    <t>7075.00</t>
  </si>
  <si>
    <t>2023-05-12 09:50:52</t>
  </si>
  <si>
    <t>2023-05-10</t>
  </si>
  <si>
    <t>3351877</t>
  </si>
  <si>
    <t>LIN JIALI,DU WANSHU</t>
  </si>
  <si>
    <t>2023-05-10 20:59:32</t>
  </si>
  <si>
    <t>3348404</t>
  </si>
  <si>
    <t>ZHAO YUANCHEN,LIANG PING</t>
  </si>
  <si>
    <t>11700.00</t>
  </si>
  <si>
    <t>2023-05-10 15:23:43</t>
  </si>
  <si>
    <t>2023-05-09</t>
  </si>
  <si>
    <t>3347620</t>
  </si>
  <si>
    <t>攀瓦布里海滨度假村(SHA Extra Plus)</t>
  </si>
  <si>
    <t>Kim Jongsun,Kim Jongsun</t>
  </si>
  <si>
    <t>512.00</t>
  </si>
  <si>
    <t>2023-05-10 11:22:47</t>
  </si>
  <si>
    <t>3344546</t>
  </si>
  <si>
    <t>曼谷苏阁索酒店</t>
  </si>
  <si>
    <t>LI XIAOTING,SU KUAI KUAI</t>
  </si>
  <si>
    <t>19703.00</t>
  </si>
  <si>
    <t>2023-05-09 19:18:23</t>
  </si>
  <si>
    <t>2023-05-07</t>
  </si>
  <si>
    <t>3335834</t>
  </si>
  <si>
    <t>Wang Qian,Li Xiaolong</t>
  </si>
  <si>
    <t>3472.00</t>
  </si>
  <si>
    <t>2023-05-07 13:11:21</t>
  </si>
  <si>
    <t>2023-05-06</t>
  </si>
  <si>
    <t>3334818</t>
  </si>
  <si>
    <t>曼谷香格里拉大酒店</t>
  </si>
  <si>
    <t>CHENG SHENG-TZONG</t>
  </si>
  <si>
    <t>1455.00</t>
  </si>
  <si>
    <t>2023-05-08 15:57:57</t>
  </si>
  <si>
    <t>3331518</t>
  </si>
  <si>
    <t>曼谷萨通JC凯文酒店</t>
  </si>
  <si>
    <t>HU TIANSHENG,YANG ZHAOHUI,NIE ZHIZHONG</t>
  </si>
  <si>
    <t>4518.00</t>
  </si>
  <si>
    <t>2023-05-06 16:11:36</t>
  </si>
  <si>
    <t>2023-05-05</t>
  </si>
  <si>
    <t>3329245</t>
  </si>
  <si>
    <t>TAN WANROU,LIN LIJUN</t>
  </si>
  <si>
    <t>2023-05-06 10:46:03</t>
  </si>
  <si>
    <t>3327232</t>
  </si>
  <si>
    <t>奇迹大酒店</t>
  </si>
  <si>
    <t>WERTH GREGORY,WERTH GREGORY</t>
  </si>
  <si>
    <t>320.00</t>
  </si>
  <si>
    <t>2023-05-05 08:57:15</t>
  </si>
  <si>
    <t>2023-05-04</t>
  </si>
  <si>
    <t>3326619</t>
  </si>
  <si>
    <t>曼谷 SO/ 酒店</t>
  </si>
  <si>
    <t>KOU CHI IENG</t>
  </si>
  <si>
    <t>4920.00</t>
  </si>
  <si>
    <t>2023-05-06 14:56:35</t>
  </si>
  <si>
    <t>2023-04-29</t>
  </si>
  <si>
    <t>3303437</t>
  </si>
  <si>
    <t>索菲特曼谷素坤逸酒店</t>
  </si>
  <si>
    <t>Krisman Martin Alexander</t>
  </si>
  <si>
    <t>2190.00</t>
  </si>
  <si>
    <t>2023-04-29 11:50:32</t>
  </si>
  <si>
    <t>2023-04-28</t>
  </si>
  <si>
    <t>3302773</t>
  </si>
  <si>
    <t>YU XU</t>
  </si>
  <si>
    <t>2912.00</t>
  </si>
  <si>
    <t>2023-04-29 10:54:14</t>
  </si>
  <si>
    <t>3302605</t>
  </si>
  <si>
    <t>ZHANG PING,CHEN JINGYA</t>
  </si>
  <si>
    <t>3540.00</t>
  </si>
  <si>
    <t>2023-04-29 18:32:47</t>
  </si>
  <si>
    <t>3302584</t>
  </si>
  <si>
    <t>YE YANYI,TU QINWEI</t>
  </si>
  <si>
    <t>2023-04-29 18:25:33</t>
  </si>
  <si>
    <t>2023-04-27</t>
  </si>
  <si>
    <t>3297949</t>
  </si>
  <si>
    <t>YUEN KA PO,KWONG KWOK LEUNG</t>
  </si>
  <si>
    <t>3589.00</t>
  </si>
  <si>
    <t>2023-04-28 13:03:02</t>
  </si>
  <si>
    <t>2023-04-24</t>
  </si>
  <si>
    <t>3283442</t>
  </si>
  <si>
    <t>曼谷辛德霍恩凯宾斯基</t>
  </si>
  <si>
    <t>PAK YUNWOO,PAK YUNWOO</t>
  </si>
  <si>
    <t>9875.00</t>
  </si>
  <si>
    <t>2023-04-24 20:11:56</t>
  </si>
  <si>
    <t>3280664</t>
  </si>
  <si>
    <t>LIU XIAOQIAN</t>
  </si>
  <si>
    <t>1736.00</t>
  </si>
  <si>
    <t>2023-04-24 11:08:11</t>
  </si>
  <si>
    <t>2023-04-23</t>
  </si>
  <si>
    <t>3279429</t>
  </si>
  <si>
    <t>金普顿基塔莱苏梅岛酒店 - 洲际酒店集团旗下</t>
  </si>
  <si>
    <t>XU MEI JING</t>
  </si>
  <si>
    <t>3360.00</t>
  </si>
  <si>
    <t>2023-04-24 11:00:51</t>
  </si>
  <si>
    <t>3276447</t>
  </si>
  <si>
    <t>普吉岛乐谷浪都喜天丽酒店 (SHA Plus+)</t>
  </si>
  <si>
    <t>WANG QIUYA</t>
  </si>
  <si>
    <t>21528.00</t>
  </si>
  <si>
    <t>2023-04-23 15:34:29</t>
  </si>
  <si>
    <t>2023-04-21</t>
  </si>
  <si>
    <t>3268625</t>
  </si>
  <si>
    <t>WANG JIAPENG,TANG XUDONG</t>
  </si>
  <si>
    <t>1940.00</t>
  </si>
  <si>
    <t>2023-04-21 18:52:05</t>
  </si>
  <si>
    <t>2023-04-20</t>
  </si>
  <si>
    <t>3256811</t>
  </si>
  <si>
    <t>LI HUICHUN</t>
  </si>
  <si>
    <t>3760.00</t>
  </si>
  <si>
    <t>2023-04-21 16:09:33</t>
  </si>
  <si>
    <t>2023-04-13</t>
  </si>
  <si>
    <t>3224441</t>
  </si>
  <si>
    <t>吉隆坡中央广场店太平洋快捷酒店</t>
  </si>
  <si>
    <t>CHAN HOI FUNG</t>
  </si>
  <si>
    <t>1790.00</t>
  </si>
  <si>
    <t>2023-04-14 13:15:57</t>
  </si>
  <si>
    <t>999224277982290,</t>
  </si>
  <si>
    <t>2023-04-10</t>
  </si>
  <si>
    <t>3214237</t>
  </si>
  <si>
    <t>2023-05-18 18:50:23</t>
  </si>
  <si>
    <t>3213720</t>
  </si>
  <si>
    <t>瓦奇夫集市缇沃丽系列精品酒店</t>
  </si>
  <si>
    <t>MARYA SATIN,MARYA SATIN</t>
  </si>
  <si>
    <t>711.00</t>
  </si>
  <si>
    <t>2023-04-12 00:20:10</t>
  </si>
  <si>
    <t>卡塔尔</t>
  </si>
  <si>
    <t>2023-04-05</t>
  </si>
  <si>
    <t>3200635</t>
  </si>
  <si>
    <t>迪拜范思哲宫殿酒店</t>
  </si>
  <si>
    <t>WEI JUN,SU MENGMEI</t>
  </si>
  <si>
    <t>4492.00</t>
  </si>
  <si>
    <t>2023-04-06 21:54:15</t>
  </si>
  <si>
    <t>2023-04-01</t>
  </si>
  <si>
    <t>3190673</t>
  </si>
  <si>
    <t>KIM EUNBI,LEE SOYOUNG</t>
  </si>
  <si>
    <t>2250.00</t>
  </si>
  <si>
    <t>2023-04-02 12:23:31</t>
  </si>
  <si>
    <t>2023-03-22</t>
  </si>
  <si>
    <t>3163241</t>
  </si>
  <si>
    <t>岘港中心温克酒店</t>
  </si>
  <si>
    <t>JOO JIHYE,JOO JIHYE,JOO JIHYE</t>
  </si>
  <si>
    <t>539.00</t>
  </si>
  <si>
    <t>2023-03-22 15:04:27</t>
  </si>
  <si>
    <t>2023-03-13</t>
  </si>
  <si>
    <t>3127480</t>
  </si>
  <si>
    <t>槟城彩虹天堂海滩度假村酒店</t>
  </si>
  <si>
    <t>Muhammad Muaz Bin Meor Mohammad Shariffudin Meor,Muhammad Muaz Bin Meor Mohammad Shariffudin Meor</t>
  </si>
  <si>
    <t>2023-03-14 11:47:59</t>
  </si>
  <si>
    <t>2023-03-09</t>
  </si>
  <si>
    <t>3111457</t>
  </si>
  <si>
    <t>曼谷杜斯特套房酒店式公寓</t>
  </si>
  <si>
    <t>GE QIANQIAN,LU YUZHI</t>
  </si>
  <si>
    <t>3430.00</t>
  </si>
  <si>
    <t>2023-03-09 11:18:17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</si>
</sst>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</xdr:colOff>
      <xdr:row>135</xdr:row>
      <xdr:rowOff>7620</xdr:rowOff>
    </xdr:from>
    <xdr:to>
      <xdr:col>13</xdr:col>
      <xdr:colOff>397510</xdr:colOff>
      <xdr:row>162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2019300"/>
          <a:ext cx="9608820" cy="496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45072</v>
      </c>
      <c r="G2" s="6">
        <v>45077</v>
      </c>
      <c r="H2" s="4">
        <v>1</v>
      </c>
      <c r="I2" s="4">
        <v>5</v>
      </c>
      <c r="J2" s="4">
        <v>5</v>
      </c>
      <c r="K2" s="4" t="s">
        <v>30</v>
      </c>
      <c r="L2" s="4">
        <v>3430</v>
      </c>
      <c r="M2" s="4">
        <v>3430</v>
      </c>
      <c r="N2" s="4" t="s">
        <v>31</v>
      </c>
      <c r="O2" s="4" t="s">
        <v>32</v>
      </c>
      <c r="P2" s="4" t="s">
        <v>33</v>
      </c>
      <c r="Q2" s="4">
        <v>0</v>
      </c>
      <c r="R2" s="8">
        <v>44994</v>
      </c>
      <c r="S2" s="6">
        <v>45080</v>
      </c>
      <c r="T2" s="4" t="s">
        <v>34</v>
      </c>
      <c r="U2" s="4">
        <v>3430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45075</v>
      </c>
      <c r="G3" s="6">
        <v>45077</v>
      </c>
      <c r="H3" s="4">
        <v>1</v>
      </c>
      <c r="I3" s="4">
        <v>2</v>
      </c>
      <c r="J3" s="4">
        <v>2</v>
      </c>
      <c r="K3" s="4" t="s">
        <v>30</v>
      </c>
      <c r="L3" s="4">
        <v>490</v>
      </c>
      <c r="M3" s="4">
        <v>490</v>
      </c>
      <c r="N3" s="4" t="s">
        <v>40</v>
      </c>
      <c r="O3" s="4" t="s">
        <v>32</v>
      </c>
      <c r="P3" s="4" t="s">
        <v>33</v>
      </c>
      <c r="Q3" s="4">
        <v>0</v>
      </c>
      <c r="R3" s="8">
        <v>44998</v>
      </c>
      <c r="S3" s="6">
        <v>45080</v>
      </c>
      <c r="T3" s="4" t="s">
        <v>34</v>
      </c>
      <c r="U3" s="4">
        <v>490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45076</v>
      </c>
      <c r="G4" s="6">
        <v>45077</v>
      </c>
      <c r="H4" s="4">
        <v>1</v>
      </c>
      <c r="I4" s="4">
        <v>1</v>
      </c>
      <c r="J4" s="4">
        <v>1</v>
      </c>
      <c r="K4" s="4" t="s">
        <v>30</v>
      </c>
      <c r="L4" s="4">
        <v>539</v>
      </c>
      <c r="M4" s="4">
        <v>539</v>
      </c>
      <c r="N4" s="4" t="s">
        <v>46</v>
      </c>
      <c r="O4" s="4" t="s">
        <v>32</v>
      </c>
      <c r="P4" s="4" t="s">
        <v>33</v>
      </c>
      <c r="Q4" s="4">
        <v>0</v>
      </c>
      <c r="R4" s="8">
        <v>45007</v>
      </c>
      <c r="S4" s="6">
        <v>45080</v>
      </c>
      <c r="T4" s="4" t="s">
        <v>34</v>
      </c>
      <c r="U4" s="4">
        <v>539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45075</v>
      </c>
      <c r="G5" s="6">
        <v>45077</v>
      </c>
      <c r="H5" s="4">
        <v>1</v>
      </c>
      <c r="I5" s="4">
        <v>2</v>
      </c>
      <c r="J5" s="4">
        <v>2</v>
      </c>
      <c r="K5" s="4" t="s">
        <v>30</v>
      </c>
      <c r="L5" s="4">
        <v>2250</v>
      </c>
      <c r="M5" s="4">
        <v>2250</v>
      </c>
      <c r="N5" s="4" t="s">
        <v>52</v>
      </c>
      <c r="O5" s="4" t="s">
        <v>32</v>
      </c>
      <c r="P5" s="4" t="s">
        <v>33</v>
      </c>
      <c r="Q5" s="4">
        <v>0</v>
      </c>
      <c r="R5" s="8">
        <v>45017</v>
      </c>
      <c r="S5" s="6">
        <v>45080</v>
      </c>
      <c r="T5" s="4" t="s">
        <v>34</v>
      </c>
      <c r="U5" s="4">
        <v>2250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45075</v>
      </c>
      <c r="G6" s="6">
        <v>45077</v>
      </c>
      <c r="H6" s="4">
        <v>1</v>
      </c>
      <c r="I6" s="4">
        <v>2</v>
      </c>
      <c r="J6" s="4">
        <v>2</v>
      </c>
      <c r="K6" s="4" t="s">
        <v>30</v>
      </c>
      <c r="L6" s="4">
        <v>4492</v>
      </c>
      <c r="M6" s="4">
        <v>4492</v>
      </c>
      <c r="N6" s="4" t="s">
        <v>58</v>
      </c>
      <c r="O6" s="4" t="s">
        <v>32</v>
      </c>
      <c r="P6" s="4" t="s">
        <v>33</v>
      </c>
      <c r="Q6" s="4">
        <v>0</v>
      </c>
      <c r="R6" s="8">
        <v>45021</v>
      </c>
      <c r="S6" s="6">
        <v>45080</v>
      </c>
      <c r="T6" s="4" t="s">
        <v>34</v>
      </c>
      <c r="U6" s="4">
        <v>4492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45076</v>
      </c>
      <c r="G7" s="6">
        <v>45077</v>
      </c>
      <c r="H7" s="4">
        <v>1</v>
      </c>
      <c r="I7" s="4">
        <v>1</v>
      </c>
      <c r="J7" s="4">
        <v>1</v>
      </c>
      <c r="K7" s="4" t="s">
        <v>30</v>
      </c>
      <c r="L7" s="4">
        <v>711</v>
      </c>
      <c r="M7" s="4">
        <v>711</v>
      </c>
      <c r="N7" s="4" t="s">
        <v>64</v>
      </c>
      <c r="O7" s="4" t="s">
        <v>32</v>
      </c>
      <c r="P7" s="4" t="s">
        <v>33</v>
      </c>
      <c r="Q7" s="4">
        <v>0</v>
      </c>
      <c r="R7" s="8">
        <v>45026</v>
      </c>
      <c r="S7" s="6">
        <v>45080</v>
      </c>
      <c r="T7" s="4" t="s">
        <v>34</v>
      </c>
      <c r="U7" s="4">
        <v>711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45067</v>
      </c>
      <c r="G8" s="6">
        <v>45077</v>
      </c>
      <c r="H8" s="4">
        <v>1</v>
      </c>
      <c r="I8" s="4">
        <v>10</v>
      </c>
      <c r="J8" s="4">
        <v>10</v>
      </c>
      <c r="K8" s="4" t="s">
        <v>30</v>
      </c>
      <c r="L8" s="4">
        <v>1790</v>
      </c>
      <c r="M8" s="4">
        <v>1790</v>
      </c>
      <c r="N8" s="4" t="s">
        <v>70</v>
      </c>
      <c r="O8" s="4" t="s">
        <v>32</v>
      </c>
      <c r="P8" s="4" t="s">
        <v>33</v>
      </c>
      <c r="Q8" s="4">
        <v>0</v>
      </c>
      <c r="R8" s="8">
        <v>45029</v>
      </c>
      <c r="S8" s="6">
        <v>45080</v>
      </c>
      <c r="T8" s="4" t="s">
        <v>34</v>
      </c>
      <c r="U8" s="4">
        <v>1790</v>
      </c>
      <c r="V8" s="4">
        <v>0</v>
      </c>
      <c r="W8" s="4">
        <v>0</v>
      </c>
      <c r="X8" s="4" t="s">
        <v>71</v>
      </c>
      <c r="Y8" s="4" t="s">
        <v>66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45075</v>
      </c>
      <c r="G9" s="6">
        <v>45077</v>
      </c>
      <c r="H9" s="4">
        <v>1</v>
      </c>
      <c r="I9" s="4">
        <v>2</v>
      </c>
      <c r="J9" s="4">
        <v>2</v>
      </c>
      <c r="K9" s="4" t="s">
        <v>30</v>
      </c>
      <c r="L9" s="4">
        <v>3760</v>
      </c>
      <c r="M9" s="4">
        <v>3760</v>
      </c>
      <c r="N9" s="4" t="s">
        <v>75</v>
      </c>
      <c r="O9" s="4" t="s">
        <v>32</v>
      </c>
      <c r="P9" s="4" t="s">
        <v>33</v>
      </c>
      <c r="Q9" s="4">
        <v>0</v>
      </c>
      <c r="R9" s="8">
        <v>45036</v>
      </c>
      <c r="S9" s="6">
        <v>45080</v>
      </c>
      <c r="T9" s="4" t="s">
        <v>34</v>
      </c>
      <c r="U9" s="4">
        <v>3760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45075</v>
      </c>
      <c r="G10" s="6">
        <v>45077</v>
      </c>
      <c r="H10" s="4">
        <v>1</v>
      </c>
      <c r="I10" s="4">
        <v>2</v>
      </c>
      <c r="J10" s="4">
        <v>2</v>
      </c>
      <c r="K10" s="4" t="s">
        <v>30</v>
      </c>
      <c r="L10" s="4">
        <v>1940</v>
      </c>
      <c r="M10" s="4">
        <v>1940</v>
      </c>
      <c r="N10" s="4" t="s">
        <v>81</v>
      </c>
      <c r="O10" s="4" t="s">
        <v>32</v>
      </c>
      <c r="P10" s="4" t="s">
        <v>33</v>
      </c>
      <c r="Q10" s="4">
        <v>0</v>
      </c>
      <c r="R10" s="8">
        <v>45037</v>
      </c>
      <c r="S10" s="6">
        <v>45080</v>
      </c>
      <c r="T10" s="4" t="s">
        <v>34</v>
      </c>
      <c r="U10" s="4">
        <v>1940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45053</v>
      </c>
      <c r="G11" s="6">
        <v>45077</v>
      </c>
      <c r="H11" s="4">
        <v>1</v>
      </c>
      <c r="I11" s="4">
        <v>24</v>
      </c>
      <c r="J11" s="4">
        <v>24</v>
      </c>
      <c r="K11" s="4" t="s">
        <v>30</v>
      </c>
      <c r="L11" s="4">
        <v>21528</v>
      </c>
      <c r="M11" s="4">
        <v>21528</v>
      </c>
      <c r="N11" s="4" t="s">
        <v>87</v>
      </c>
      <c r="O11" s="4" t="s">
        <v>32</v>
      </c>
      <c r="P11" s="4" t="s">
        <v>33</v>
      </c>
      <c r="Q11" s="4">
        <v>0</v>
      </c>
      <c r="R11" s="8">
        <v>45039</v>
      </c>
      <c r="S11" s="6">
        <v>45080</v>
      </c>
      <c r="T11" s="4" t="s">
        <v>34</v>
      </c>
      <c r="U11" s="4">
        <v>21528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73</v>
      </c>
      <c r="E12" s="4" t="s">
        <v>91</v>
      </c>
      <c r="F12" s="6">
        <v>45075</v>
      </c>
      <c r="G12" s="6">
        <v>45077</v>
      </c>
      <c r="H12" s="4">
        <v>1</v>
      </c>
      <c r="I12" s="4">
        <v>2</v>
      </c>
      <c r="J12" s="4">
        <v>2</v>
      </c>
      <c r="K12" s="4" t="s">
        <v>30</v>
      </c>
      <c r="L12" s="4">
        <v>3360</v>
      </c>
      <c r="M12" s="4">
        <v>3360</v>
      </c>
      <c r="N12" s="4" t="s">
        <v>92</v>
      </c>
      <c r="O12" s="4" t="s">
        <v>32</v>
      </c>
      <c r="P12" s="4" t="s">
        <v>33</v>
      </c>
      <c r="Q12" s="4">
        <v>0</v>
      </c>
      <c r="R12" s="8">
        <v>45039</v>
      </c>
      <c r="S12" s="6">
        <v>45080</v>
      </c>
      <c r="T12" s="4" t="s">
        <v>34</v>
      </c>
      <c r="U12" s="4">
        <v>3360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45075</v>
      </c>
      <c r="G13" s="6">
        <v>45077</v>
      </c>
      <c r="H13" s="4">
        <v>1</v>
      </c>
      <c r="I13" s="4">
        <v>2</v>
      </c>
      <c r="J13" s="4">
        <v>2</v>
      </c>
      <c r="K13" s="4" t="s">
        <v>30</v>
      </c>
      <c r="L13" s="4">
        <v>1736</v>
      </c>
      <c r="M13" s="4">
        <v>1736</v>
      </c>
      <c r="N13" s="4" t="s">
        <v>98</v>
      </c>
      <c r="O13" s="4" t="s">
        <v>32</v>
      </c>
      <c r="P13" s="4" t="s">
        <v>33</v>
      </c>
      <c r="Q13" s="4">
        <v>0</v>
      </c>
      <c r="R13" s="8">
        <v>45040</v>
      </c>
      <c r="S13" s="6">
        <v>45080</v>
      </c>
      <c r="T13" s="4" t="s">
        <v>34</v>
      </c>
      <c r="U13" s="4">
        <v>1736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45072</v>
      </c>
      <c r="G14" s="6">
        <v>45077</v>
      </c>
      <c r="H14" s="4">
        <v>1</v>
      </c>
      <c r="I14" s="4">
        <v>5</v>
      </c>
      <c r="J14" s="4">
        <v>5</v>
      </c>
      <c r="K14" s="4" t="s">
        <v>30</v>
      </c>
      <c r="L14" s="4">
        <v>9875</v>
      </c>
      <c r="M14" s="4">
        <v>9875</v>
      </c>
      <c r="N14" s="4" t="s">
        <v>104</v>
      </c>
      <c r="O14" s="4" t="s">
        <v>32</v>
      </c>
      <c r="P14" s="4" t="s">
        <v>33</v>
      </c>
      <c r="Q14" s="4">
        <v>0</v>
      </c>
      <c r="R14" s="8">
        <v>45040</v>
      </c>
      <c r="S14" s="6">
        <v>45080</v>
      </c>
      <c r="T14" s="4" t="s">
        <v>34</v>
      </c>
      <c r="U14" s="4">
        <v>9875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72</v>
      </c>
      <c r="B15" s="4" t="s">
        <v>26</v>
      </c>
      <c r="C15" s="4" t="s">
        <v>107</v>
      </c>
      <c r="D15" s="4" t="s">
        <v>73</v>
      </c>
      <c r="E15" s="4" t="s">
        <v>74</v>
      </c>
      <c r="F15" s="6">
        <v>45075</v>
      </c>
      <c r="G15" s="6">
        <v>45077</v>
      </c>
      <c r="H15" s="4">
        <v>1</v>
      </c>
      <c r="I15" s="4">
        <v>2</v>
      </c>
      <c r="J15" s="4">
        <v>2</v>
      </c>
      <c r="K15" s="4" t="s">
        <v>30</v>
      </c>
      <c r="L15" s="4">
        <v>-3760</v>
      </c>
      <c r="M15" s="4">
        <v>-3760</v>
      </c>
      <c r="N15" s="4" t="s">
        <v>75</v>
      </c>
      <c r="O15" s="4" t="s">
        <v>32</v>
      </c>
      <c r="P15" s="4" t="s">
        <v>33</v>
      </c>
      <c r="Q15" s="4">
        <v>0</v>
      </c>
      <c r="R15" s="8">
        <v>45036.4173032407</v>
      </c>
      <c r="S15" s="6">
        <v>45080</v>
      </c>
      <c r="T15" s="4" t="s">
        <v>34</v>
      </c>
      <c r="U15" s="4">
        <v>-3760</v>
      </c>
      <c r="V15" s="4">
        <v>0</v>
      </c>
      <c r="W15" s="4">
        <v>0</v>
      </c>
      <c r="X15" s="4" t="s">
        <v>76</v>
      </c>
      <c r="Y15" s="4" t="s">
        <v>77</v>
      </c>
    </row>
    <row r="16" s="4" customFormat="1" spans="1:25">
      <c r="A16" s="4" t="s">
        <v>72</v>
      </c>
      <c r="B16" s="4" t="s">
        <v>26</v>
      </c>
      <c r="C16" s="4" t="s">
        <v>108</v>
      </c>
      <c r="D16" s="4" t="s">
        <v>73</v>
      </c>
      <c r="E16" s="4" t="s">
        <v>74</v>
      </c>
      <c r="F16" s="6">
        <v>45075</v>
      </c>
      <c r="G16" s="6">
        <v>45077</v>
      </c>
      <c r="H16" s="4">
        <v>1</v>
      </c>
      <c r="I16" s="4">
        <v>2</v>
      </c>
      <c r="J16" s="4">
        <v>2</v>
      </c>
      <c r="K16" s="4" t="s">
        <v>30</v>
      </c>
      <c r="L16" s="4">
        <v>-3760</v>
      </c>
      <c r="M16" s="4">
        <v>-3760</v>
      </c>
      <c r="N16" s="4" t="s">
        <v>75</v>
      </c>
      <c r="O16" s="4" t="s">
        <v>32</v>
      </c>
      <c r="P16" s="4" t="s">
        <v>33</v>
      </c>
      <c r="Q16" s="4">
        <v>0</v>
      </c>
      <c r="R16" s="8">
        <v>45036</v>
      </c>
      <c r="S16" s="6">
        <v>45080</v>
      </c>
      <c r="T16" s="4" t="s">
        <v>34</v>
      </c>
      <c r="U16" s="4">
        <v>-3760</v>
      </c>
      <c r="V16" s="4">
        <v>0</v>
      </c>
      <c r="W16" s="4">
        <v>0</v>
      </c>
      <c r="X16" s="4" t="s">
        <v>76</v>
      </c>
      <c r="Y16" s="4" t="s">
        <v>77</v>
      </c>
    </row>
    <row r="17" s="4" customFormat="1" spans="1:25">
      <c r="A17" s="4" t="s">
        <v>72</v>
      </c>
      <c r="B17" s="4" t="s">
        <v>26</v>
      </c>
      <c r="C17" s="4" t="s">
        <v>109</v>
      </c>
      <c r="D17" s="4" t="s">
        <v>110</v>
      </c>
      <c r="E17" s="4" t="s">
        <v>74</v>
      </c>
      <c r="F17" s="6">
        <v>45075</v>
      </c>
      <c r="G17" s="6">
        <v>45077</v>
      </c>
      <c r="H17" s="4">
        <v>1</v>
      </c>
      <c r="I17" s="4">
        <v>2</v>
      </c>
      <c r="J17" s="4">
        <v>2</v>
      </c>
      <c r="K17" s="4" t="s">
        <v>30</v>
      </c>
      <c r="L17" s="4">
        <v>3760</v>
      </c>
      <c r="M17" s="4">
        <v>3760</v>
      </c>
      <c r="N17" s="4" t="s">
        <v>75</v>
      </c>
      <c r="O17" s="4" t="s">
        <v>32</v>
      </c>
      <c r="P17" s="4" t="s">
        <v>33</v>
      </c>
      <c r="Q17" s="4">
        <v>0</v>
      </c>
      <c r="R17" s="8">
        <v>45036.4173032407</v>
      </c>
      <c r="S17" s="6">
        <v>45080</v>
      </c>
      <c r="T17" s="4" t="s">
        <v>34</v>
      </c>
      <c r="U17" s="4">
        <v>3760</v>
      </c>
      <c r="V17" s="4">
        <v>0</v>
      </c>
      <c r="W17" s="4">
        <v>0</v>
      </c>
      <c r="X17" s="4" t="s">
        <v>76</v>
      </c>
      <c r="Y17" s="4" t="s">
        <v>77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45073</v>
      </c>
      <c r="G18" s="6">
        <v>45077</v>
      </c>
      <c r="H18" s="4">
        <v>1</v>
      </c>
      <c r="I18" s="4">
        <v>4</v>
      </c>
      <c r="J18" s="4">
        <v>4</v>
      </c>
      <c r="K18" s="4" t="s">
        <v>30</v>
      </c>
      <c r="L18" s="4">
        <v>3589</v>
      </c>
      <c r="M18" s="4">
        <v>3589</v>
      </c>
      <c r="N18" s="4" t="s">
        <v>114</v>
      </c>
      <c r="O18" s="4" t="s">
        <v>32</v>
      </c>
      <c r="P18" s="4" t="s">
        <v>33</v>
      </c>
      <c r="Q18" s="4">
        <v>0</v>
      </c>
      <c r="R18" s="8">
        <v>45043</v>
      </c>
      <c r="S18" s="6">
        <v>45080</v>
      </c>
      <c r="T18" s="4" t="s">
        <v>34</v>
      </c>
      <c r="U18" s="4">
        <v>3589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45075</v>
      </c>
      <c r="G19" s="6">
        <v>45077</v>
      </c>
      <c r="H19" s="4">
        <v>2</v>
      </c>
      <c r="I19" s="4">
        <v>2</v>
      </c>
      <c r="J19" s="4">
        <v>4</v>
      </c>
      <c r="K19" s="4" t="s">
        <v>30</v>
      </c>
      <c r="L19" s="4">
        <v>3540</v>
      </c>
      <c r="M19" s="4">
        <v>3540</v>
      </c>
      <c r="N19" s="4" t="s">
        <v>120</v>
      </c>
      <c r="O19" s="4" t="s">
        <v>32</v>
      </c>
      <c r="P19" s="4" t="s">
        <v>33</v>
      </c>
      <c r="Q19" s="4">
        <v>0</v>
      </c>
      <c r="R19" s="8">
        <v>45044</v>
      </c>
      <c r="S19" s="6">
        <v>45080</v>
      </c>
      <c r="T19" s="4" t="s">
        <v>34</v>
      </c>
      <c r="U19" s="4">
        <v>3540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118</v>
      </c>
      <c r="E20" s="4" t="s">
        <v>124</v>
      </c>
      <c r="F20" s="6">
        <v>45075</v>
      </c>
      <c r="G20" s="6">
        <v>45077</v>
      </c>
      <c r="H20" s="4">
        <v>2</v>
      </c>
      <c r="I20" s="4">
        <v>2</v>
      </c>
      <c r="J20" s="4">
        <v>4</v>
      </c>
      <c r="K20" s="4" t="s">
        <v>30</v>
      </c>
      <c r="L20" s="4">
        <v>3540</v>
      </c>
      <c r="M20" s="4">
        <v>3540</v>
      </c>
      <c r="N20" s="4" t="s">
        <v>125</v>
      </c>
      <c r="O20" s="4" t="s">
        <v>32</v>
      </c>
      <c r="P20" s="4" t="s">
        <v>33</v>
      </c>
      <c r="Q20" s="4">
        <v>0</v>
      </c>
      <c r="R20" s="8">
        <v>45044</v>
      </c>
      <c r="S20" s="6">
        <v>45080</v>
      </c>
      <c r="T20" s="4" t="s">
        <v>34</v>
      </c>
      <c r="U20" s="4">
        <v>3540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45073</v>
      </c>
      <c r="G21" s="6">
        <v>45077</v>
      </c>
      <c r="H21" s="4">
        <v>1</v>
      </c>
      <c r="I21" s="4">
        <v>4</v>
      </c>
      <c r="J21" s="4">
        <v>4</v>
      </c>
      <c r="K21" s="4" t="s">
        <v>30</v>
      </c>
      <c r="L21" s="4">
        <v>2912</v>
      </c>
      <c r="M21" s="4">
        <v>2912</v>
      </c>
      <c r="N21" s="4" t="s">
        <v>131</v>
      </c>
      <c r="O21" s="4" t="s">
        <v>32</v>
      </c>
      <c r="P21" s="4" t="s">
        <v>33</v>
      </c>
      <c r="Q21" s="4">
        <v>0</v>
      </c>
      <c r="R21" s="8">
        <v>45044</v>
      </c>
      <c r="S21" s="6">
        <v>45080</v>
      </c>
      <c r="T21" s="4" t="s">
        <v>34</v>
      </c>
      <c r="U21" s="4">
        <v>2912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45075</v>
      </c>
      <c r="G22" s="6">
        <v>45077</v>
      </c>
      <c r="H22" s="4">
        <v>1</v>
      </c>
      <c r="I22" s="4">
        <v>2</v>
      </c>
      <c r="J22" s="4">
        <v>2</v>
      </c>
      <c r="K22" s="4" t="s">
        <v>30</v>
      </c>
      <c r="L22" s="4">
        <v>2190</v>
      </c>
      <c r="M22" s="4">
        <v>2190</v>
      </c>
      <c r="N22" s="4" t="s">
        <v>137</v>
      </c>
      <c r="O22" s="4" t="s">
        <v>32</v>
      </c>
      <c r="P22" s="4" t="s">
        <v>33</v>
      </c>
      <c r="Q22" s="4">
        <v>0</v>
      </c>
      <c r="R22" s="8">
        <v>45045</v>
      </c>
      <c r="S22" s="6">
        <v>45080</v>
      </c>
      <c r="T22" s="4" t="s">
        <v>34</v>
      </c>
      <c r="U22" s="4">
        <v>2190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45072</v>
      </c>
      <c r="G23" s="6">
        <v>45077</v>
      </c>
      <c r="H23" s="4">
        <v>1</v>
      </c>
      <c r="I23" s="4">
        <v>5</v>
      </c>
      <c r="J23" s="4">
        <v>5</v>
      </c>
      <c r="K23" s="4" t="s">
        <v>30</v>
      </c>
      <c r="L23" s="4">
        <v>4920</v>
      </c>
      <c r="M23" s="4">
        <v>4920</v>
      </c>
      <c r="N23" s="4" t="s">
        <v>143</v>
      </c>
      <c r="O23" s="4" t="s">
        <v>32</v>
      </c>
      <c r="P23" s="4" t="s">
        <v>33</v>
      </c>
      <c r="Q23" s="4">
        <v>0</v>
      </c>
      <c r="R23" s="8">
        <v>45050</v>
      </c>
      <c r="S23" s="6">
        <v>45080</v>
      </c>
      <c r="T23" s="4" t="s">
        <v>34</v>
      </c>
      <c r="U23" s="4">
        <v>4920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45076</v>
      </c>
      <c r="G24" s="6">
        <v>45077</v>
      </c>
      <c r="H24" s="4">
        <v>1</v>
      </c>
      <c r="I24" s="4">
        <v>1</v>
      </c>
      <c r="J24" s="4">
        <v>1</v>
      </c>
      <c r="K24" s="4" t="s">
        <v>30</v>
      </c>
      <c r="L24" s="4">
        <v>320</v>
      </c>
      <c r="M24" s="4">
        <v>320</v>
      </c>
      <c r="N24" s="4" t="s">
        <v>149</v>
      </c>
      <c r="O24" s="4" t="s">
        <v>32</v>
      </c>
      <c r="P24" s="4" t="s">
        <v>33</v>
      </c>
      <c r="Q24" s="4">
        <v>0</v>
      </c>
      <c r="R24" s="8">
        <v>45051</v>
      </c>
      <c r="S24" s="6">
        <v>45080</v>
      </c>
      <c r="T24" s="4" t="s">
        <v>34</v>
      </c>
      <c r="U24" s="4">
        <v>320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118</v>
      </c>
      <c r="E25" s="4" t="s">
        <v>153</v>
      </c>
      <c r="F25" s="6">
        <v>45075</v>
      </c>
      <c r="G25" s="6">
        <v>45077</v>
      </c>
      <c r="H25" s="4">
        <v>1</v>
      </c>
      <c r="I25" s="4">
        <v>2</v>
      </c>
      <c r="J25" s="4">
        <v>2</v>
      </c>
      <c r="K25" s="4" t="s">
        <v>30</v>
      </c>
      <c r="L25" s="4">
        <v>1370</v>
      </c>
      <c r="M25" s="4">
        <v>1370</v>
      </c>
      <c r="N25" s="4" t="s">
        <v>154</v>
      </c>
      <c r="O25" s="4" t="s">
        <v>32</v>
      </c>
      <c r="P25" s="4" t="s">
        <v>33</v>
      </c>
      <c r="Q25" s="4">
        <v>0</v>
      </c>
      <c r="R25" s="8">
        <v>45051</v>
      </c>
      <c r="S25" s="6">
        <v>45080</v>
      </c>
      <c r="T25" s="4" t="s">
        <v>34</v>
      </c>
      <c r="U25" s="4">
        <v>1370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45071</v>
      </c>
      <c r="G26" s="6">
        <v>45077</v>
      </c>
      <c r="H26" s="4">
        <v>1</v>
      </c>
      <c r="I26" s="4">
        <v>6</v>
      </c>
      <c r="J26" s="4">
        <v>6</v>
      </c>
      <c r="K26" s="4" t="s">
        <v>30</v>
      </c>
      <c r="L26" s="4">
        <v>4518</v>
      </c>
      <c r="M26" s="4">
        <v>4518</v>
      </c>
      <c r="N26" s="4" t="s">
        <v>160</v>
      </c>
      <c r="O26" s="4" t="s">
        <v>32</v>
      </c>
      <c r="P26" s="4" t="s">
        <v>33</v>
      </c>
      <c r="Q26" s="4">
        <v>0</v>
      </c>
      <c r="R26" s="8">
        <v>45052</v>
      </c>
      <c r="S26" s="6">
        <v>45080</v>
      </c>
      <c r="T26" s="4" t="s">
        <v>34</v>
      </c>
      <c r="U26" s="4">
        <v>4518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45076</v>
      </c>
      <c r="G27" s="6">
        <v>45077</v>
      </c>
      <c r="H27" s="4">
        <v>1</v>
      </c>
      <c r="I27" s="4">
        <v>1</v>
      </c>
      <c r="J27" s="4">
        <v>1</v>
      </c>
      <c r="K27" s="4" t="s">
        <v>30</v>
      </c>
      <c r="L27" s="4">
        <v>1455</v>
      </c>
      <c r="M27" s="4">
        <v>1455</v>
      </c>
      <c r="N27" s="4" t="s">
        <v>166</v>
      </c>
      <c r="O27" s="4" t="s">
        <v>32</v>
      </c>
      <c r="P27" s="4" t="s">
        <v>33</v>
      </c>
      <c r="Q27" s="4">
        <v>0</v>
      </c>
      <c r="R27" s="8">
        <v>45052</v>
      </c>
      <c r="S27" s="6">
        <v>45080</v>
      </c>
      <c r="T27" s="4" t="s">
        <v>34</v>
      </c>
      <c r="U27" s="4">
        <v>1455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96</v>
      </c>
      <c r="E28" s="4" t="s">
        <v>97</v>
      </c>
      <c r="F28" s="6">
        <v>45073</v>
      </c>
      <c r="G28" s="6">
        <v>45077</v>
      </c>
      <c r="H28" s="4">
        <v>1</v>
      </c>
      <c r="I28" s="4">
        <v>4</v>
      </c>
      <c r="J28" s="4">
        <v>4</v>
      </c>
      <c r="K28" s="4" t="s">
        <v>30</v>
      </c>
      <c r="L28" s="4">
        <v>3472</v>
      </c>
      <c r="M28" s="4">
        <v>3472</v>
      </c>
      <c r="N28" s="4" t="s">
        <v>170</v>
      </c>
      <c r="O28" s="4" t="s">
        <v>32</v>
      </c>
      <c r="P28" s="4" t="s">
        <v>33</v>
      </c>
      <c r="Q28" s="4">
        <v>0</v>
      </c>
      <c r="R28" s="8">
        <v>45053</v>
      </c>
      <c r="S28" s="6">
        <v>45080</v>
      </c>
      <c r="T28" s="4" t="s">
        <v>34</v>
      </c>
      <c r="U28" s="4">
        <v>3472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45060</v>
      </c>
      <c r="G29" s="6">
        <v>45077</v>
      </c>
      <c r="H29" s="4">
        <v>1</v>
      </c>
      <c r="I29" s="4">
        <v>17</v>
      </c>
      <c r="J29" s="4">
        <v>17</v>
      </c>
      <c r="K29" s="4" t="s">
        <v>30</v>
      </c>
      <c r="L29" s="4">
        <v>19703</v>
      </c>
      <c r="M29" s="4">
        <v>19703</v>
      </c>
      <c r="N29" s="4" t="s">
        <v>176</v>
      </c>
      <c r="O29" s="4" t="s">
        <v>32</v>
      </c>
      <c r="P29" s="4" t="s">
        <v>33</v>
      </c>
      <c r="Q29" s="4">
        <v>0</v>
      </c>
      <c r="R29" s="8">
        <v>45055</v>
      </c>
      <c r="S29" s="6">
        <v>45080</v>
      </c>
      <c r="T29" s="4" t="s">
        <v>34</v>
      </c>
      <c r="U29" s="4">
        <v>19703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45076</v>
      </c>
      <c r="G30" s="6">
        <v>45077</v>
      </c>
      <c r="H30" s="4">
        <v>1</v>
      </c>
      <c r="I30" s="4">
        <v>1</v>
      </c>
      <c r="J30" s="4">
        <v>1</v>
      </c>
      <c r="K30" s="4" t="s">
        <v>30</v>
      </c>
      <c r="L30" s="4">
        <v>512</v>
      </c>
      <c r="M30" s="4">
        <v>512</v>
      </c>
      <c r="N30" s="4" t="s">
        <v>182</v>
      </c>
      <c r="O30" s="4" t="s">
        <v>32</v>
      </c>
      <c r="P30" s="4" t="s">
        <v>33</v>
      </c>
      <c r="Q30" s="4">
        <v>0</v>
      </c>
      <c r="R30" s="8">
        <v>45055</v>
      </c>
      <c r="S30" s="6">
        <v>45080</v>
      </c>
      <c r="T30" s="4" t="s">
        <v>34</v>
      </c>
      <c r="U30" s="4">
        <v>512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45074</v>
      </c>
      <c r="G31" s="6">
        <v>45077</v>
      </c>
      <c r="H31" s="4">
        <v>1</v>
      </c>
      <c r="I31" s="4">
        <v>3</v>
      </c>
      <c r="J31" s="4">
        <v>3</v>
      </c>
      <c r="K31" s="4" t="s">
        <v>30</v>
      </c>
      <c r="L31" s="4">
        <v>11700</v>
      </c>
      <c r="M31" s="4">
        <v>11700</v>
      </c>
      <c r="N31" s="4" t="s">
        <v>188</v>
      </c>
      <c r="O31" s="4" t="s">
        <v>32</v>
      </c>
      <c r="P31" s="4" t="s">
        <v>33</v>
      </c>
      <c r="Q31" s="4">
        <v>0</v>
      </c>
      <c r="R31" s="8">
        <v>45056</v>
      </c>
      <c r="S31" s="6">
        <v>45080</v>
      </c>
      <c r="T31" s="4" t="s">
        <v>34</v>
      </c>
      <c r="U31" s="4">
        <v>11700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45076</v>
      </c>
      <c r="G32" s="6">
        <v>45077</v>
      </c>
      <c r="H32" s="4">
        <v>1</v>
      </c>
      <c r="I32" s="4">
        <v>1</v>
      </c>
      <c r="J32" s="4">
        <v>1</v>
      </c>
      <c r="K32" s="4" t="s">
        <v>30</v>
      </c>
      <c r="L32" s="4">
        <v>738</v>
      </c>
      <c r="M32" s="4">
        <v>738</v>
      </c>
      <c r="N32" s="4" t="s">
        <v>194</v>
      </c>
      <c r="O32" s="4" t="s">
        <v>32</v>
      </c>
      <c r="P32" s="4" t="s">
        <v>33</v>
      </c>
      <c r="Q32" s="4">
        <v>0</v>
      </c>
      <c r="R32" s="8">
        <v>45056</v>
      </c>
      <c r="S32" s="6">
        <v>45080</v>
      </c>
      <c r="T32" s="4" t="s">
        <v>34</v>
      </c>
      <c r="U32" s="4">
        <v>738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45072</v>
      </c>
      <c r="G33" s="6">
        <v>45077</v>
      </c>
      <c r="H33" s="4">
        <v>1</v>
      </c>
      <c r="I33" s="4">
        <v>5</v>
      </c>
      <c r="J33" s="4">
        <v>5</v>
      </c>
      <c r="K33" s="4" t="s">
        <v>30</v>
      </c>
      <c r="L33" s="4">
        <v>7075</v>
      </c>
      <c r="M33" s="4">
        <v>7075</v>
      </c>
      <c r="N33" s="4" t="s">
        <v>200</v>
      </c>
      <c r="O33" s="4" t="s">
        <v>32</v>
      </c>
      <c r="P33" s="4" t="s">
        <v>33</v>
      </c>
      <c r="Q33" s="4">
        <v>0</v>
      </c>
      <c r="R33" s="8">
        <v>45057</v>
      </c>
      <c r="S33" s="6">
        <v>45080</v>
      </c>
      <c r="T33" s="4" t="s">
        <v>34</v>
      </c>
      <c r="U33" s="4">
        <v>7075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45075</v>
      </c>
      <c r="G34" s="6">
        <v>45077</v>
      </c>
      <c r="H34" s="4">
        <v>1</v>
      </c>
      <c r="I34" s="4">
        <v>2</v>
      </c>
      <c r="J34" s="4">
        <v>2</v>
      </c>
      <c r="K34" s="4" t="s">
        <v>30</v>
      </c>
      <c r="L34" s="4">
        <v>1186</v>
      </c>
      <c r="M34" s="4">
        <v>1186</v>
      </c>
      <c r="N34" s="4" t="s">
        <v>206</v>
      </c>
      <c r="O34" s="4" t="s">
        <v>32</v>
      </c>
      <c r="P34" s="4" t="s">
        <v>33</v>
      </c>
      <c r="Q34" s="4">
        <v>0</v>
      </c>
      <c r="R34" s="8">
        <v>45057</v>
      </c>
      <c r="S34" s="6">
        <v>45080</v>
      </c>
      <c r="T34" s="4" t="s">
        <v>34</v>
      </c>
      <c r="U34" s="4">
        <v>1186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6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45073</v>
      </c>
      <c r="G35" s="6">
        <v>45077</v>
      </c>
      <c r="H35" s="4">
        <v>2</v>
      </c>
      <c r="I35" s="4">
        <v>4</v>
      </c>
      <c r="J35" s="4">
        <v>8</v>
      </c>
      <c r="K35" s="4" t="s">
        <v>30</v>
      </c>
      <c r="L35" s="4">
        <v>3040</v>
      </c>
      <c r="M35" s="4">
        <v>3040</v>
      </c>
      <c r="N35" s="4" t="s">
        <v>212</v>
      </c>
      <c r="O35" s="4" t="s">
        <v>32</v>
      </c>
      <c r="P35" s="4" t="s">
        <v>33</v>
      </c>
      <c r="Q35" s="4">
        <v>0</v>
      </c>
      <c r="R35" s="8">
        <v>45058</v>
      </c>
      <c r="S35" s="6">
        <v>45080</v>
      </c>
      <c r="T35" s="4" t="s">
        <v>34</v>
      </c>
      <c r="U35" s="4">
        <v>3040</v>
      </c>
      <c r="V35" s="4">
        <v>0</v>
      </c>
      <c r="W35" s="4">
        <v>0</v>
      </c>
      <c r="X35" s="4" t="s">
        <v>213</v>
      </c>
      <c r="Y35" s="4">
        <v>172669</v>
      </c>
      <c r="Z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45074</v>
      </c>
      <c r="G36" s="6">
        <v>45077</v>
      </c>
      <c r="H36" s="4">
        <v>1</v>
      </c>
      <c r="I36" s="4">
        <v>3</v>
      </c>
      <c r="J36" s="4">
        <v>3</v>
      </c>
      <c r="K36" s="4" t="s">
        <v>30</v>
      </c>
      <c r="L36" s="4">
        <v>6510</v>
      </c>
      <c r="M36" s="4">
        <v>6510</v>
      </c>
      <c r="N36" s="4" t="s">
        <v>218</v>
      </c>
      <c r="O36" s="4" t="s">
        <v>32</v>
      </c>
      <c r="P36" s="4" t="s">
        <v>33</v>
      </c>
      <c r="Q36" s="4">
        <v>0</v>
      </c>
      <c r="R36" s="8">
        <v>45058</v>
      </c>
      <c r="S36" s="6">
        <v>45080</v>
      </c>
      <c r="T36" s="4" t="s">
        <v>34</v>
      </c>
      <c r="U36" s="4">
        <v>6510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45073</v>
      </c>
      <c r="G37" s="6">
        <v>45077</v>
      </c>
      <c r="H37" s="4">
        <v>1</v>
      </c>
      <c r="I37" s="4">
        <v>4</v>
      </c>
      <c r="J37" s="4">
        <v>4</v>
      </c>
      <c r="K37" s="4" t="s">
        <v>30</v>
      </c>
      <c r="L37" s="4">
        <v>1620</v>
      </c>
      <c r="M37" s="4">
        <v>1620</v>
      </c>
      <c r="N37" s="4" t="s">
        <v>224</v>
      </c>
      <c r="O37" s="4" t="s">
        <v>32</v>
      </c>
      <c r="P37" s="4" t="s">
        <v>33</v>
      </c>
      <c r="Q37" s="4">
        <v>0</v>
      </c>
      <c r="R37" s="8">
        <v>45058</v>
      </c>
      <c r="S37" s="6">
        <v>45080</v>
      </c>
      <c r="T37" s="4" t="s">
        <v>34</v>
      </c>
      <c r="U37" s="4">
        <v>1620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210</v>
      </c>
      <c r="E38" s="4" t="s">
        <v>228</v>
      </c>
      <c r="F38" s="6">
        <v>45073</v>
      </c>
      <c r="G38" s="6">
        <v>45077</v>
      </c>
      <c r="H38" s="4">
        <v>1</v>
      </c>
      <c r="I38" s="4">
        <v>4</v>
      </c>
      <c r="J38" s="4">
        <v>4</v>
      </c>
      <c r="K38" s="4" t="s">
        <v>30</v>
      </c>
      <c r="L38" s="4">
        <v>1720</v>
      </c>
      <c r="M38" s="4">
        <v>1720</v>
      </c>
      <c r="N38" s="4" t="s">
        <v>229</v>
      </c>
      <c r="O38" s="4" t="s">
        <v>32</v>
      </c>
      <c r="P38" s="4" t="s">
        <v>33</v>
      </c>
      <c r="Q38" s="4">
        <v>0</v>
      </c>
      <c r="R38" s="8">
        <v>45058</v>
      </c>
      <c r="S38" s="6">
        <v>45080</v>
      </c>
      <c r="T38" s="4" t="s">
        <v>34</v>
      </c>
      <c r="U38" s="4">
        <v>1720</v>
      </c>
      <c r="V38" s="4">
        <v>0</v>
      </c>
      <c r="W38" s="4">
        <v>0</v>
      </c>
      <c r="X38" s="4" t="s">
        <v>230</v>
      </c>
      <c r="Y38" s="4" t="s">
        <v>231</v>
      </c>
    </row>
    <row r="39" s="4" customFormat="1" spans="1:25">
      <c r="A39" s="4" t="s">
        <v>232</v>
      </c>
      <c r="B39" s="4" t="s">
        <v>26</v>
      </c>
      <c r="C39" s="4" t="s">
        <v>27</v>
      </c>
      <c r="D39" s="4" t="s">
        <v>233</v>
      </c>
      <c r="E39" s="4" t="s">
        <v>234</v>
      </c>
      <c r="F39" s="6">
        <v>45073</v>
      </c>
      <c r="G39" s="6">
        <v>45077</v>
      </c>
      <c r="H39" s="4">
        <v>1</v>
      </c>
      <c r="I39" s="4">
        <v>4</v>
      </c>
      <c r="J39" s="4">
        <v>4</v>
      </c>
      <c r="K39" s="4" t="s">
        <v>30</v>
      </c>
      <c r="L39" s="4">
        <v>1908</v>
      </c>
      <c r="M39" s="4">
        <v>1908</v>
      </c>
      <c r="N39" s="4" t="s">
        <v>235</v>
      </c>
      <c r="O39" s="4" t="s">
        <v>32</v>
      </c>
      <c r="P39" s="4" t="s">
        <v>33</v>
      </c>
      <c r="Q39" s="4">
        <v>0</v>
      </c>
      <c r="R39" s="8">
        <v>45059</v>
      </c>
      <c r="S39" s="6">
        <v>45080</v>
      </c>
      <c r="T39" s="4" t="s">
        <v>34</v>
      </c>
      <c r="U39" s="4">
        <v>1908</v>
      </c>
      <c r="V39" s="4">
        <v>0</v>
      </c>
      <c r="W39" s="4">
        <v>0</v>
      </c>
      <c r="X39" s="4" t="s">
        <v>236</v>
      </c>
      <c r="Y39" s="4" t="s">
        <v>237</v>
      </c>
    </row>
    <row r="40" s="4" customFormat="1" spans="1:25">
      <c r="A40" s="4" t="s">
        <v>238</v>
      </c>
      <c r="B40" s="4" t="s">
        <v>26</v>
      </c>
      <c r="C40" s="4" t="s">
        <v>27</v>
      </c>
      <c r="D40" s="4" t="s">
        <v>239</v>
      </c>
      <c r="E40" s="4" t="s">
        <v>240</v>
      </c>
      <c r="F40" s="6">
        <v>45074</v>
      </c>
      <c r="G40" s="6">
        <v>45077</v>
      </c>
      <c r="H40" s="4">
        <v>1</v>
      </c>
      <c r="I40" s="4">
        <v>3</v>
      </c>
      <c r="J40" s="4">
        <v>3</v>
      </c>
      <c r="K40" s="4" t="s">
        <v>30</v>
      </c>
      <c r="L40" s="4">
        <v>4005</v>
      </c>
      <c r="M40" s="4">
        <v>4005</v>
      </c>
      <c r="N40" s="4" t="s">
        <v>241</v>
      </c>
      <c r="O40" s="4" t="s">
        <v>32</v>
      </c>
      <c r="P40" s="4" t="s">
        <v>33</v>
      </c>
      <c r="Q40" s="4">
        <v>0</v>
      </c>
      <c r="R40" s="8">
        <v>45059</v>
      </c>
      <c r="S40" s="6">
        <v>45080</v>
      </c>
      <c r="T40" s="4" t="s">
        <v>34</v>
      </c>
      <c r="U40" s="4">
        <v>4005</v>
      </c>
      <c r="V40" s="4">
        <v>0</v>
      </c>
      <c r="W40" s="4">
        <v>0</v>
      </c>
      <c r="X40" s="4" t="s">
        <v>242</v>
      </c>
      <c r="Y40" s="4" t="s">
        <v>243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210</v>
      </c>
      <c r="E41" s="4" t="s">
        <v>228</v>
      </c>
      <c r="F41" s="6">
        <v>45073</v>
      </c>
      <c r="G41" s="6">
        <v>45077</v>
      </c>
      <c r="H41" s="4">
        <v>1</v>
      </c>
      <c r="I41" s="4">
        <v>4</v>
      </c>
      <c r="J41" s="4">
        <v>4</v>
      </c>
      <c r="K41" s="4" t="s">
        <v>30</v>
      </c>
      <c r="L41" s="4">
        <v>1720</v>
      </c>
      <c r="M41" s="4">
        <v>1720</v>
      </c>
      <c r="N41" s="4" t="s">
        <v>245</v>
      </c>
      <c r="O41" s="4" t="s">
        <v>32</v>
      </c>
      <c r="P41" s="4" t="s">
        <v>33</v>
      </c>
      <c r="Q41" s="4">
        <v>0</v>
      </c>
      <c r="R41" s="8">
        <v>45060</v>
      </c>
      <c r="S41" s="6">
        <v>45080</v>
      </c>
      <c r="T41" s="4" t="s">
        <v>34</v>
      </c>
      <c r="U41" s="4">
        <v>1720</v>
      </c>
      <c r="V41" s="4">
        <v>0</v>
      </c>
      <c r="W41" s="4">
        <v>0</v>
      </c>
      <c r="X41" s="4" t="s">
        <v>246</v>
      </c>
      <c r="Y41" s="4" t="s">
        <v>247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249</v>
      </c>
      <c r="E42" s="4" t="s">
        <v>250</v>
      </c>
      <c r="F42" s="6">
        <v>45075</v>
      </c>
      <c r="G42" s="6">
        <v>45077</v>
      </c>
      <c r="H42" s="4">
        <v>1</v>
      </c>
      <c r="I42" s="4">
        <v>2</v>
      </c>
      <c r="J42" s="4">
        <v>2</v>
      </c>
      <c r="K42" s="4" t="s">
        <v>30</v>
      </c>
      <c r="L42" s="4">
        <v>490</v>
      </c>
      <c r="M42" s="4">
        <v>490</v>
      </c>
      <c r="N42" s="4" t="s">
        <v>251</v>
      </c>
      <c r="O42" s="4" t="s">
        <v>32</v>
      </c>
      <c r="P42" s="4" t="s">
        <v>33</v>
      </c>
      <c r="Q42" s="4">
        <v>0</v>
      </c>
      <c r="R42" s="8">
        <v>45061</v>
      </c>
      <c r="S42" s="6">
        <v>45080</v>
      </c>
      <c r="T42" s="4" t="s">
        <v>34</v>
      </c>
      <c r="U42" s="4">
        <v>490</v>
      </c>
      <c r="V42" s="4">
        <v>0</v>
      </c>
      <c r="W42" s="4">
        <v>0</v>
      </c>
      <c r="X42" s="4" t="s">
        <v>252</v>
      </c>
      <c r="Y42" s="4" t="s">
        <v>253</v>
      </c>
    </row>
    <row r="43" s="4" customFormat="1" spans="1:25">
      <c r="A43" s="4" t="s">
        <v>254</v>
      </c>
      <c r="B43" s="4" t="s">
        <v>26</v>
      </c>
      <c r="C43" s="4" t="s">
        <v>27</v>
      </c>
      <c r="D43" s="4" t="s">
        <v>255</v>
      </c>
      <c r="E43" s="4" t="s">
        <v>256</v>
      </c>
      <c r="F43" s="6">
        <v>45075</v>
      </c>
      <c r="G43" s="6">
        <v>45077</v>
      </c>
      <c r="H43" s="4">
        <v>1</v>
      </c>
      <c r="I43" s="4">
        <v>2</v>
      </c>
      <c r="J43" s="4">
        <v>2</v>
      </c>
      <c r="K43" s="4" t="s">
        <v>30</v>
      </c>
      <c r="L43" s="4">
        <v>3484</v>
      </c>
      <c r="M43" s="4">
        <v>3484</v>
      </c>
      <c r="N43" s="4" t="s">
        <v>257</v>
      </c>
      <c r="O43" s="4" t="s">
        <v>32</v>
      </c>
      <c r="P43" s="4" t="s">
        <v>33</v>
      </c>
      <c r="Q43" s="4">
        <v>0</v>
      </c>
      <c r="R43" s="8">
        <v>45061</v>
      </c>
      <c r="S43" s="6">
        <v>45080</v>
      </c>
      <c r="T43" s="4" t="s">
        <v>34</v>
      </c>
      <c r="U43" s="4">
        <v>3484</v>
      </c>
      <c r="V43" s="4">
        <v>0</v>
      </c>
      <c r="W43" s="4">
        <v>0</v>
      </c>
      <c r="X43" s="4" t="s">
        <v>258</v>
      </c>
      <c r="Y43" s="4" t="s">
        <v>259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45074</v>
      </c>
      <c r="G44" s="6">
        <v>45077</v>
      </c>
      <c r="H44" s="4">
        <v>1</v>
      </c>
      <c r="I44" s="4">
        <v>3</v>
      </c>
      <c r="J44" s="4">
        <v>3</v>
      </c>
      <c r="K44" s="4" t="s">
        <v>30</v>
      </c>
      <c r="L44" s="4">
        <v>1746</v>
      </c>
      <c r="M44" s="4">
        <v>1746</v>
      </c>
      <c r="N44" s="4" t="s">
        <v>263</v>
      </c>
      <c r="O44" s="4" t="s">
        <v>32</v>
      </c>
      <c r="P44" s="4" t="s">
        <v>33</v>
      </c>
      <c r="Q44" s="4">
        <v>0</v>
      </c>
      <c r="R44" s="8">
        <v>45061</v>
      </c>
      <c r="S44" s="6">
        <v>45080</v>
      </c>
      <c r="T44" s="4" t="s">
        <v>34</v>
      </c>
      <c r="U44" s="4">
        <v>1746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186</v>
      </c>
      <c r="E45" s="4" t="s">
        <v>267</v>
      </c>
      <c r="F45" s="6">
        <v>45074</v>
      </c>
      <c r="G45" s="6">
        <v>45077</v>
      </c>
      <c r="H45" s="4">
        <v>1</v>
      </c>
      <c r="I45" s="4">
        <v>3</v>
      </c>
      <c r="J45" s="4">
        <v>3</v>
      </c>
      <c r="K45" s="4" t="s">
        <v>30</v>
      </c>
      <c r="L45" s="4">
        <v>14160</v>
      </c>
      <c r="M45" s="4">
        <v>14160</v>
      </c>
      <c r="N45" s="4" t="s">
        <v>268</v>
      </c>
      <c r="O45" s="4" t="s">
        <v>32</v>
      </c>
      <c r="P45" s="4" t="s">
        <v>33</v>
      </c>
      <c r="Q45" s="4">
        <v>0</v>
      </c>
      <c r="R45" s="8">
        <v>45062</v>
      </c>
      <c r="S45" s="6">
        <v>45080</v>
      </c>
      <c r="T45" s="4" t="s">
        <v>34</v>
      </c>
      <c r="U45" s="4">
        <v>14160</v>
      </c>
      <c r="V45" s="4">
        <v>0</v>
      </c>
      <c r="W45" s="4">
        <v>0</v>
      </c>
      <c r="X45" s="4" t="s">
        <v>269</v>
      </c>
      <c r="Y45" s="4" t="s">
        <v>270</v>
      </c>
    </row>
    <row r="46" s="4" customFormat="1" spans="1:25">
      <c r="A46" s="4" t="s">
        <v>271</v>
      </c>
      <c r="B46" s="4" t="s">
        <v>26</v>
      </c>
      <c r="C46" s="4" t="s">
        <v>27</v>
      </c>
      <c r="D46" s="4" t="s">
        <v>186</v>
      </c>
      <c r="E46" s="4" t="s">
        <v>187</v>
      </c>
      <c r="F46" s="6">
        <v>45074</v>
      </c>
      <c r="G46" s="6">
        <v>45077</v>
      </c>
      <c r="H46" s="4">
        <v>1</v>
      </c>
      <c r="I46" s="4">
        <v>3</v>
      </c>
      <c r="J46" s="4">
        <v>3</v>
      </c>
      <c r="K46" s="4" t="s">
        <v>30</v>
      </c>
      <c r="L46" s="4">
        <v>11685</v>
      </c>
      <c r="M46" s="4">
        <v>11685</v>
      </c>
      <c r="N46" s="4" t="s">
        <v>272</v>
      </c>
      <c r="O46" s="4" t="s">
        <v>32</v>
      </c>
      <c r="P46" s="4" t="s">
        <v>33</v>
      </c>
      <c r="Q46" s="4">
        <v>0</v>
      </c>
      <c r="R46" s="8">
        <v>45062</v>
      </c>
      <c r="S46" s="6">
        <v>45080</v>
      </c>
      <c r="T46" s="4" t="s">
        <v>34</v>
      </c>
      <c r="U46" s="4">
        <v>11685</v>
      </c>
      <c r="V46" s="4">
        <v>0</v>
      </c>
      <c r="W46" s="4">
        <v>0</v>
      </c>
      <c r="X46" s="4" t="s">
        <v>273</v>
      </c>
      <c r="Y46" s="4" t="s">
        <v>274</v>
      </c>
    </row>
    <row r="47" s="4" customFormat="1" spans="1:25">
      <c r="A47" s="4" t="s">
        <v>275</v>
      </c>
      <c r="B47" s="4" t="s">
        <v>26</v>
      </c>
      <c r="C47" s="4" t="s">
        <v>27</v>
      </c>
      <c r="D47" s="4" t="s">
        <v>96</v>
      </c>
      <c r="E47" s="4" t="s">
        <v>97</v>
      </c>
      <c r="F47" s="6">
        <v>45075</v>
      </c>
      <c r="G47" s="6">
        <v>45077</v>
      </c>
      <c r="H47" s="4">
        <v>1</v>
      </c>
      <c r="I47" s="4">
        <v>2</v>
      </c>
      <c r="J47" s="4">
        <v>2</v>
      </c>
      <c r="K47" s="4" t="s">
        <v>30</v>
      </c>
      <c r="L47" s="4">
        <v>1750</v>
      </c>
      <c r="M47" s="4">
        <v>1750</v>
      </c>
      <c r="N47" s="4" t="s">
        <v>276</v>
      </c>
      <c r="O47" s="4" t="s">
        <v>32</v>
      </c>
      <c r="P47" s="4" t="s">
        <v>33</v>
      </c>
      <c r="Q47" s="4">
        <v>0</v>
      </c>
      <c r="R47" s="8">
        <v>45062</v>
      </c>
      <c r="S47" s="6">
        <v>45080</v>
      </c>
      <c r="T47" s="4" t="s">
        <v>34</v>
      </c>
      <c r="U47" s="4">
        <v>1750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281</v>
      </c>
      <c r="F48" s="6">
        <v>45074</v>
      </c>
      <c r="G48" s="6">
        <v>45077</v>
      </c>
      <c r="H48" s="4">
        <v>1</v>
      </c>
      <c r="I48" s="4">
        <v>3</v>
      </c>
      <c r="J48" s="4">
        <v>3</v>
      </c>
      <c r="K48" s="4" t="s">
        <v>30</v>
      </c>
      <c r="L48" s="4">
        <v>1536</v>
      </c>
      <c r="M48" s="4">
        <v>1536</v>
      </c>
      <c r="N48" s="4" t="s">
        <v>282</v>
      </c>
      <c r="O48" s="4" t="s">
        <v>32</v>
      </c>
      <c r="P48" s="4" t="s">
        <v>33</v>
      </c>
      <c r="Q48" s="4">
        <v>0</v>
      </c>
      <c r="R48" s="8">
        <v>45063</v>
      </c>
      <c r="S48" s="6">
        <v>45080</v>
      </c>
      <c r="T48" s="4" t="s">
        <v>34</v>
      </c>
      <c r="U48" s="4">
        <v>1536</v>
      </c>
      <c r="V48" s="4">
        <v>0</v>
      </c>
      <c r="W48" s="4">
        <v>0</v>
      </c>
      <c r="X48" s="4" t="s">
        <v>283</v>
      </c>
      <c r="Y48" s="4" t="s">
        <v>284</v>
      </c>
    </row>
    <row r="49" s="4" customFormat="1" spans="1:25">
      <c r="A49" s="4" t="s">
        <v>285</v>
      </c>
      <c r="B49" s="4" t="s">
        <v>26</v>
      </c>
      <c r="C49" s="4" t="s">
        <v>27</v>
      </c>
      <c r="D49" s="4" t="s">
        <v>286</v>
      </c>
      <c r="E49" s="4" t="s">
        <v>287</v>
      </c>
      <c r="F49" s="6">
        <v>45072</v>
      </c>
      <c r="G49" s="6">
        <v>45077</v>
      </c>
      <c r="H49" s="4">
        <v>1</v>
      </c>
      <c r="I49" s="4">
        <v>5</v>
      </c>
      <c r="J49" s="4">
        <v>5</v>
      </c>
      <c r="K49" s="4" t="s">
        <v>30</v>
      </c>
      <c r="L49" s="4">
        <v>5885</v>
      </c>
      <c r="M49" s="4">
        <v>5885</v>
      </c>
      <c r="N49" s="4" t="s">
        <v>288</v>
      </c>
      <c r="O49" s="4" t="s">
        <v>32</v>
      </c>
      <c r="P49" s="4" t="s">
        <v>33</v>
      </c>
      <c r="Q49" s="4">
        <v>0</v>
      </c>
      <c r="R49" s="8">
        <v>45064</v>
      </c>
      <c r="S49" s="6">
        <v>45080</v>
      </c>
      <c r="T49" s="4" t="s">
        <v>34</v>
      </c>
      <c r="U49" s="4">
        <v>5885</v>
      </c>
      <c r="V49" s="4">
        <v>0</v>
      </c>
      <c r="W49" s="4">
        <v>0</v>
      </c>
      <c r="X49" s="4" t="s">
        <v>289</v>
      </c>
      <c r="Y49" s="4" t="s">
        <v>290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286</v>
      </c>
      <c r="E50" s="4" t="s">
        <v>292</v>
      </c>
      <c r="F50" s="6">
        <v>45072</v>
      </c>
      <c r="G50" s="6">
        <v>45077</v>
      </c>
      <c r="H50" s="4">
        <v>1</v>
      </c>
      <c r="I50" s="4">
        <v>5</v>
      </c>
      <c r="J50" s="4">
        <v>5</v>
      </c>
      <c r="K50" s="4" t="s">
        <v>30</v>
      </c>
      <c r="L50" s="4">
        <v>5470</v>
      </c>
      <c r="M50" s="4">
        <v>5470</v>
      </c>
      <c r="N50" s="4" t="s">
        <v>293</v>
      </c>
      <c r="O50" s="4" t="s">
        <v>32</v>
      </c>
      <c r="P50" s="4" t="s">
        <v>33</v>
      </c>
      <c r="Q50" s="4">
        <v>0</v>
      </c>
      <c r="R50" s="8">
        <v>45064</v>
      </c>
      <c r="S50" s="6">
        <v>45080</v>
      </c>
      <c r="T50" s="4" t="s">
        <v>34</v>
      </c>
      <c r="U50" s="4">
        <v>5470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297</v>
      </c>
      <c r="E51" s="4" t="s">
        <v>298</v>
      </c>
      <c r="F51" s="6">
        <v>45075</v>
      </c>
      <c r="G51" s="6">
        <v>45077</v>
      </c>
      <c r="H51" s="4">
        <v>1</v>
      </c>
      <c r="I51" s="4">
        <v>2</v>
      </c>
      <c r="J51" s="4">
        <v>2</v>
      </c>
      <c r="K51" s="4" t="s">
        <v>30</v>
      </c>
      <c r="L51" s="4">
        <v>1400</v>
      </c>
      <c r="M51" s="4">
        <v>1400</v>
      </c>
      <c r="N51" s="4" t="s">
        <v>299</v>
      </c>
      <c r="O51" s="4" t="s">
        <v>32</v>
      </c>
      <c r="P51" s="4" t="s">
        <v>33</v>
      </c>
      <c r="Q51" s="4">
        <v>0</v>
      </c>
      <c r="R51" s="8">
        <v>45064</v>
      </c>
      <c r="S51" s="6">
        <v>45080</v>
      </c>
      <c r="T51" s="4" t="s">
        <v>34</v>
      </c>
      <c r="U51" s="4">
        <v>1400</v>
      </c>
      <c r="V51" s="4">
        <v>0</v>
      </c>
      <c r="W51" s="4">
        <v>0</v>
      </c>
      <c r="X51" s="4" t="s">
        <v>300</v>
      </c>
      <c r="Y51" s="4" t="s">
        <v>301</v>
      </c>
    </row>
    <row r="52" s="4" customFormat="1" spans="1:25">
      <c r="A52" s="4" t="s">
        <v>302</v>
      </c>
      <c r="B52" s="4" t="s">
        <v>26</v>
      </c>
      <c r="C52" s="4" t="s">
        <v>27</v>
      </c>
      <c r="D52" s="4" t="s">
        <v>303</v>
      </c>
      <c r="E52" s="4" t="s">
        <v>304</v>
      </c>
      <c r="F52" s="6">
        <v>45075</v>
      </c>
      <c r="G52" s="6">
        <v>45077</v>
      </c>
      <c r="H52" s="4">
        <v>1</v>
      </c>
      <c r="I52" s="4">
        <v>2</v>
      </c>
      <c r="J52" s="4">
        <v>2</v>
      </c>
      <c r="K52" s="4" t="s">
        <v>30</v>
      </c>
      <c r="L52" s="4">
        <v>1682</v>
      </c>
      <c r="M52" s="4">
        <v>1682</v>
      </c>
      <c r="N52" s="4" t="s">
        <v>305</v>
      </c>
      <c r="O52" s="4" t="s">
        <v>32</v>
      </c>
      <c r="P52" s="4" t="s">
        <v>33</v>
      </c>
      <c r="Q52" s="4">
        <v>0</v>
      </c>
      <c r="R52" s="8">
        <v>45064</v>
      </c>
      <c r="S52" s="6">
        <v>45080</v>
      </c>
      <c r="T52" s="4" t="s">
        <v>34</v>
      </c>
      <c r="U52" s="4">
        <v>1682</v>
      </c>
      <c r="V52" s="4">
        <v>0</v>
      </c>
      <c r="W52" s="4">
        <v>0</v>
      </c>
      <c r="X52" s="4" t="s">
        <v>306</v>
      </c>
      <c r="Y52" s="4" t="s">
        <v>307</v>
      </c>
    </row>
    <row r="53" s="4" customFormat="1" spans="1:25">
      <c r="A53" s="4" t="s">
        <v>308</v>
      </c>
      <c r="B53" s="4" t="s">
        <v>26</v>
      </c>
      <c r="C53" s="4" t="s">
        <v>27</v>
      </c>
      <c r="D53" s="4" t="s">
        <v>118</v>
      </c>
      <c r="E53" s="4" t="s">
        <v>309</v>
      </c>
      <c r="F53" s="6">
        <v>45074</v>
      </c>
      <c r="G53" s="6">
        <v>45077</v>
      </c>
      <c r="H53" s="4">
        <v>2</v>
      </c>
      <c r="I53" s="4">
        <v>3</v>
      </c>
      <c r="J53" s="4">
        <v>6</v>
      </c>
      <c r="K53" s="4" t="s">
        <v>30</v>
      </c>
      <c r="L53" s="4">
        <v>4080</v>
      </c>
      <c r="M53" s="4">
        <v>4080</v>
      </c>
      <c r="N53" s="4" t="s">
        <v>310</v>
      </c>
      <c r="O53" s="4" t="s">
        <v>32</v>
      </c>
      <c r="P53" s="4" t="s">
        <v>33</v>
      </c>
      <c r="Q53" s="4">
        <v>0</v>
      </c>
      <c r="R53" s="8">
        <v>45064</v>
      </c>
      <c r="S53" s="6">
        <v>45080</v>
      </c>
      <c r="T53" s="4" t="s">
        <v>34</v>
      </c>
      <c r="U53" s="4">
        <v>4080</v>
      </c>
      <c r="V53" s="4">
        <v>0</v>
      </c>
      <c r="W53" s="4">
        <v>0</v>
      </c>
      <c r="X53" s="4" t="s">
        <v>311</v>
      </c>
      <c r="Y53" s="4" t="s">
        <v>312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233</v>
      </c>
      <c r="E54" s="4" t="s">
        <v>234</v>
      </c>
      <c r="F54" s="6">
        <v>45075</v>
      </c>
      <c r="G54" s="6">
        <v>45077</v>
      </c>
      <c r="H54" s="4">
        <v>1</v>
      </c>
      <c r="I54" s="4">
        <v>2</v>
      </c>
      <c r="J54" s="4">
        <v>2</v>
      </c>
      <c r="K54" s="4" t="s">
        <v>30</v>
      </c>
      <c r="L54" s="4">
        <v>946</v>
      </c>
      <c r="M54" s="4">
        <v>946</v>
      </c>
      <c r="N54" s="4" t="s">
        <v>314</v>
      </c>
      <c r="O54" s="4" t="s">
        <v>32</v>
      </c>
      <c r="P54" s="4" t="s">
        <v>33</v>
      </c>
      <c r="Q54" s="4">
        <v>0</v>
      </c>
      <c r="R54" s="8">
        <v>45064</v>
      </c>
      <c r="S54" s="6">
        <v>45080</v>
      </c>
      <c r="T54" s="4" t="s">
        <v>34</v>
      </c>
      <c r="U54" s="4">
        <v>946</v>
      </c>
      <c r="V54" s="4">
        <v>0</v>
      </c>
      <c r="W54" s="4">
        <v>0</v>
      </c>
      <c r="X54" s="4" t="s">
        <v>315</v>
      </c>
      <c r="Y54" s="4" t="s">
        <v>316</v>
      </c>
    </row>
    <row r="55" s="4" customFormat="1" spans="1:25">
      <c r="A55" s="4" t="s">
        <v>317</v>
      </c>
      <c r="B55" s="4" t="s">
        <v>26</v>
      </c>
      <c r="C55" s="4" t="s">
        <v>27</v>
      </c>
      <c r="D55" s="4" t="s">
        <v>192</v>
      </c>
      <c r="E55" s="4" t="s">
        <v>318</v>
      </c>
      <c r="F55" s="6">
        <v>45076</v>
      </c>
      <c r="G55" s="6">
        <v>45077</v>
      </c>
      <c r="H55" s="4">
        <v>1</v>
      </c>
      <c r="I55" s="4">
        <v>1</v>
      </c>
      <c r="J55" s="4">
        <v>1</v>
      </c>
      <c r="K55" s="4" t="s">
        <v>30</v>
      </c>
      <c r="L55" s="4">
        <v>738</v>
      </c>
      <c r="M55" s="4">
        <v>738</v>
      </c>
      <c r="N55" s="4" t="s">
        <v>319</v>
      </c>
      <c r="O55" s="4" t="s">
        <v>32</v>
      </c>
      <c r="P55" s="4" t="s">
        <v>33</v>
      </c>
      <c r="Q55" s="4">
        <v>0</v>
      </c>
      <c r="R55" s="8">
        <v>45065</v>
      </c>
      <c r="S55" s="6">
        <v>45080</v>
      </c>
      <c r="T55" s="4" t="s">
        <v>34</v>
      </c>
      <c r="U55" s="4">
        <v>738</v>
      </c>
      <c r="V55" s="4">
        <v>0</v>
      </c>
      <c r="W55" s="4">
        <v>0</v>
      </c>
      <c r="X55" s="4" t="s">
        <v>320</v>
      </c>
      <c r="Y55" s="4" t="s">
        <v>321</v>
      </c>
    </row>
    <row r="56" s="4" customFormat="1" spans="1:25">
      <c r="A56" s="4" t="s">
        <v>322</v>
      </c>
      <c r="B56" s="4" t="s">
        <v>26</v>
      </c>
      <c r="C56" s="4" t="s">
        <v>27</v>
      </c>
      <c r="D56" s="4" t="s">
        <v>286</v>
      </c>
      <c r="E56" s="4" t="s">
        <v>323</v>
      </c>
      <c r="F56" s="6">
        <v>45076</v>
      </c>
      <c r="G56" s="6">
        <v>45077</v>
      </c>
      <c r="H56" s="4">
        <v>1</v>
      </c>
      <c r="I56" s="4">
        <v>1</v>
      </c>
      <c r="J56" s="4">
        <v>1</v>
      </c>
      <c r="K56" s="4" t="s">
        <v>30</v>
      </c>
      <c r="L56" s="4">
        <v>1177</v>
      </c>
      <c r="M56" s="4">
        <v>1177</v>
      </c>
      <c r="N56" s="4" t="s">
        <v>324</v>
      </c>
      <c r="O56" s="4" t="s">
        <v>32</v>
      </c>
      <c r="P56" s="4" t="s">
        <v>33</v>
      </c>
      <c r="Q56" s="4">
        <v>0</v>
      </c>
      <c r="R56" s="8">
        <v>45065</v>
      </c>
      <c r="S56" s="6">
        <v>45080</v>
      </c>
      <c r="T56" s="4" t="s">
        <v>34</v>
      </c>
      <c r="U56" s="4">
        <v>1177</v>
      </c>
      <c r="V56" s="4">
        <v>0</v>
      </c>
      <c r="W56" s="4">
        <v>0</v>
      </c>
      <c r="X56" s="4" t="s">
        <v>325</v>
      </c>
      <c r="Y56" s="4" t="s">
        <v>326</v>
      </c>
    </row>
    <row r="57" s="4" customFormat="1" spans="1:25">
      <c r="A57" s="4" t="s">
        <v>327</v>
      </c>
      <c r="B57" s="4" t="s">
        <v>26</v>
      </c>
      <c r="C57" s="4" t="s">
        <v>27</v>
      </c>
      <c r="D57" s="4" t="s">
        <v>328</v>
      </c>
      <c r="E57" s="4" t="s">
        <v>329</v>
      </c>
      <c r="F57" s="6">
        <v>45076</v>
      </c>
      <c r="G57" s="6">
        <v>45077</v>
      </c>
      <c r="H57" s="4">
        <v>1</v>
      </c>
      <c r="I57" s="4">
        <v>1</v>
      </c>
      <c r="J57" s="4">
        <v>1</v>
      </c>
      <c r="K57" s="4" t="s">
        <v>30</v>
      </c>
      <c r="L57" s="4">
        <v>315</v>
      </c>
      <c r="M57" s="4">
        <v>315</v>
      </c>
      <c r="N57" s="4" t="s">
        <v>330</v>
      </c>
      <c r="O57" s="4" t="s">
        <v>32</v>
      </c>
      <c r="P57" s="4" t="s">
        <v>33</v>
      </c>
      <c r="Q57" s="4">
        <v>0</v>
      </c>
      <c r="R57" s="8">
        <v>45065</v>
      </c>
      <c r="S57" s="6">
        <v>45080</v>
      </c>
      <c r="T57" s="4" t="s">
        <v>34</v>
      </c>
      <c r="U57" s="4">
        <v>315</v>
      </c>
      <c r="V57" s="4">
        <v>0</v>
      </c>
      <c r="W57" s="4">
        <v>0</v>
      </c>
      <c r="X57" s="4" t="s">
        <v>331</v>
      </c>
      <c r="Y57" s="4" t="s">
        <v>332</v>
      </c>
    </row>
    <row r="58" s="4" customFormat="1" spans="1:25">
      <c r="A58" s="4" t="s">
        <v>333</v>
      </c>
      <c r="B58" s="4" t="s">
        <v>26</v>
      </c>
      <c r="C58" s="4" t="s">
        <v>27</v>
      </c>
      <c r="D58" s="4" t="s">
        <v>334</v>
      </c>
      <c r="E58" s="4" t="s">
        <v>335</v>
      </c>
      <c r="F58" s="6">
        <v>45075</v>
      </c>
      <c r="G58" s="6">
        <v>45077</v>
      </c>
      <c r="H58" s="4">
        <v>1</v>
      </c>
      <c r="I58" s="4">
        <v>2</v>
      </c>
      <c r="J58" s="4">
        <v>2</v>
      </c>
      <c r="K58" s="4" t="s">
        <v>30</v>
      </c>
      <c r="L58" s="4">
        <v>1370</v>
      </c>
      <c r="M58" s="4">
        <v>1370</v>
      </c>
      <c r="N58" s="4" t="s">
        <v>336</v>
      </c>
      <c r="O58" s="4" t="s">
        <v>32</v>
      </c>
      <c r="P58" s="4" t="s">
        <v>33</v>
      </c>
      <c r="Q58" s="4">
        <v>0</v>
      </c>
      <c r="R58" s="8">
        <v>45065</v>
      </c>
      <c r="S58" s="6">
        <v>45080</v>
      </c>
      <c r="T58" s="4" t="s">
        <v>34</v>
      </c>
      <c r="U58" s="4">
        <v>1370</v>
      </c>
      <c r="V58" s="4">
        <v>0</v>
      </c>
      <c r="W58" s="4">
        <v>0</v>
      </c>
      <c r="X58" s="4" t="s">
        <v>337</v>
      </c>
      <c r="Y58" s="4" t="s">
        <v>338</v>
      </c>
    </row>
    <row r="59" s="4" customFormat="1" spans="1:25">
      <c r="A59" s="4" t="s">
        <v>339</v>
      </c>
      <c r="B59" s="4" t="s">
        <v>26</v>
      </c>
      <c r="C59" s="4" t="s">
        <v>27</v>
      </c>
      <c r="D59" s="4" t="s">
        <v>340</v>
      </c>
      <c r="E59" s="4" t="s">
        <v>341</v>
      </c>
      <c r="F59" s="6">
        <v>45076</v>
      </c>
      <c r="G59" s="6">
        <v>45077</v>
      </c>
      <c r="H59" s="4">
        <v>1</v>
      </c>
      <c r="I59" s="4">
        <v>1</v>
      </c>
      <c r="J59" s="4">
        <v>1</v>
      </c>
      <c r="K59" s="4" t="s">
        <v>30</v>
      </c>
      <c r="L59" s="4">
        <v>798</v>
      </c>
      <c r="M59" s="4">
        <v>798</v>
      </c>
      <c r="N59" s="4" t="s">
        <v>342</v>
      </c>
      <c r="O59" s="4" t="s">
        <v>32</v>
      </c>
      <c r="P59" s="4" t="s">
        <v>33</v>
      </c>
      <c r="Q59" s="4">
        <v>0</v>
      </c>
      <c r="R59" s="8">
        <v>45066</v>
      </c>
      <c r="S59" s="6">
        <v>45080</v>
      </c>
      <c r="T59" s="4" t="s">
        <v>34</v>
      </c>
      <c r="U59" s="4">
        <v>798</v>
      </c>
      <c r="V59" s="4">
        <v>0</v>
      </c>
      <c r="W59" s="4">
        <v>0</v>
      </c>
      <c r="X59" s="4" t="s">
        <v>343</v>
      </c>
      <c r="Y59" s="4" t="s">
        <v>344</v>
      </c>
    </row>
    <row r="60" s="4" customFormat="1" spans="1:25">
      <c r="A60" s="4" t="s">
        <v>345</v>
      </c>
      <c r="B60" s="4" t="s">
        <v>26</v>
      </c>
      <c r="C60" s="4" t="s">
        <v>27</v>
      </c>
      <c r="D60" s="4" t="s">
        <v>118</v>
      </c>
      <c r="E60" s="4" t="s">
        <v>153</v>
      </c>
      <c r="F60" s="6">
        <v>45075</v>
      </c>
      <c r="G60" s="6">
        <v>45077</v>
      </c>
      <c r="H60" s="4">
        <v>1</v>
      </c>
      <c r="I60" s="4">
        <v>2</v>
      </c>
      <c r="J60" s="4">
        <v>2</v>
      </c>
      <c r="K60" s="4" t="s">
        <v>30</v>
      </c>
      <c r="L60" s="4">
        <v>1420</v>
      </c>
      <c r="M60" s="4">
        <v>1420</v>
      </c>
      <c r="N60" s="4" t="s">
        <v>346</v>
      </c>
      <c r="O60" s="4" t="s">
        <v>32</v>
      </c>
      <c r="P60" s="4" t="s">
        <v>33</v>
      </c>
      <c r="Q60" s="4">
        <v>0</v>
      </c>
      <c r="R60" s="8">
        <v>45067</v>
      </c>
      <c r="S60" s="6">
        <v>45080</v>
      </c>
      <c r="T60" s="4" t="s">
        <v>34</v>
      </c>
      <c r="U60" s="4">
        <v>1420</v>
      </c>
      <c r="V60" s="4">
        <v>0</v>
      </c>
      <c r="W60" s="4">
        <v>0</v>
      </c>
      <c r="X60" s="4" t="s">
        <v>347</v>
      </c>
      <c r="Y60" s="4" t="s">
        <v>348</v>
      </c>
    </row>
    <row r="61" s="4" customFormat="1" spans="1:25">
      <c r="A61" s="4" t="s">
        <v>349</v>
      </c>
      <c r="B61" s="4" t="s">
        <v>26</v>
      </c>
      <c r="C61" s="4" t="s">
        <v>27</v>
      </c>
      <c r="D61" s="4" t="s">
        <v>118</v>
      </c>
      <c r="E61" s="4" t="s">
        <v>309</v>
      </c>
      <c r="F61" s="6">
        <v>45074</v>
      </c>
      <c r="G61" s="6">
        <v>45077</v>
      </c>
      <c r="H61" s="4">
        <v>1</v>
      </c>
      <c r="I61" s="4">
        <v>3</v>
      </c>
      <c r="J61" s="4">
        <v>3</v>
      </c>
      <c r="K61" s="4" t="s">
        <v>30</v>
      </c>
      <c r="L61" s="4">
        <v>2040</v>
      </c>
      <c r="M61" s="4">
        <v>2040</v>
      </c>
      <c r="N61" s="4" t="s">
        <v>350</v>
      </c>
      <c r="O61" s="4" t="s">
        <v>32</v>
      </c>
      <c r="P61" s="4" t="s">
        <v>33</v>
      </c>
      <c r="Q61" s="4">
        <v>0</v>
      </c>
      <c r="R61" s="8">
        <v>45067</v>
      </c>
      <c r="S61" s="6">
        <v>45080</v>
      </c>
      <c r="T61" s="4" t="s">
        <v>34</v>
      </c>
      <c r="U61" s="4">
        <v>2040</v>
      </c>
      <c r="V61" s="4">
        <v>0</v>
      </c>
      <c r="W61" s="4">
        <v>0</v>
      </c>
      <c r="X61" s="4" t="s">
        <v>351</v>
      </c>
      <c r="Y61" s="4" t="s">
        <v>352</v>
      </c>
    </row>
    <row r="62" s="4" customFormat="1" spans="1:25">
      <c r="A62" s="4" t="s">
        <v>353</v>
      </c>
      <c r="B62" s="4" t="s">
        <v>26</v>
      </c>
      <c r="C62" s="4" t="s">
        <v>27</v>
      </c>
      <c r="D62" s="4" t="s">
        <v>112</v>
      </c>
      <c r="E62" s="4" t="s">
        <v>354</v>
      </c>
      <c r="F62" s="6">
        <v>45074</v>
      </c>
      <c r="G62" s="6">
        <v>45077</v>
      </c>
      <c r="H62" s="4">
        <v>1</v>
      </c>
      <c r="I62" s="4">
        <v>3</v>
      </c>
      <c r="J62" s="4">
        <v>3</v>
      </c>
      <c r="K62" s="4" t="s">
        <v>30</v>
      </c>
      <c r="L62" s="4">
        <v>2901</v>
      </c>
      <c r="M62" s="4">
        <v>2901</v>
      </c>
      <c r="N62" s="4" t="s">
        <v>355</v>
      </c>
      <c r="O62" s="4" t="s">
        <v>32</v>
      </c>
      <c r="P62" s="4" t="s">
        <v>33</v>
      </c>
      <c r="Q62" s="4">
        <v>0</v>
      </c>
      <c r="R62" s="8">
        <v>45068</v>
      </c>
      <c r="S62" s="6">
        <v>45080</v>
      </c>
      <c r="T62" s="4" t="s">
        <v>34</v>
      </c>
      <c r="U62" s="4">
        <v>2901</v>
      </c>
      <c r="V62" s="4">
        <v>0</v>
      </c>
      <c r="W62" s="4">
        <v>0</v>
      </c>
      <c r="X62" s="4" t="s">
        <v>356</v>
      </c>
      <c r="Y62" s="4" t="s">
        <v>357</v>
      </c>
    </row>
    <row r="63" s="4" customFormat="1" spans="1:25">
      <c r="A63" s="4" t="s">
        <v>358</v>
      </c>
      <c r="B63" s="4" t="s">
        <v>26</v>
      </c>
      <c r="C63" s="4" t="s">
        <v>27</v>
      </c>
      <c r="D63" s="4" t="s">
        <v>359</v>
      </c>
      <c r="E63" s="4" t="s">
        <v>360</v>
      </c>
      <c r="F63" s="6">
        <v>45075</v>
      </c>
      <c r="G63" s="6">
        <v>45077</v>
      </c>
      <c r="H63" s="4">
        <v>1</v>
      </c>
      <c r="I63" s="4">
        <v>2</v>
      </c>
      <c r="J63" s="4">
        <v>2</v>
      </c>
      <c r="K63" s="4" t="s">
        <v>30</v>
      </c>
      <c r="L63" s="4">
        <v>2900</v>
      </c>
      <c r="M63" s="4">
        <v>2900</v>
      </c>
      <c r="N63" s="4" t="s">
        <v>361</v>
      </c>
      <c r="O63" s="4" t="s">
        <v>32</v>
      </c>
      <c r="P63" s="4" t="s">
        <v>33</v>
      </c>
      <c r="Q63" s="4">
        <v>0</v>
      </c>
      <c r="R63" s="8">
        <v>45068</v>
      </c>
      <c r="S63" s="6">
        <v>45080</v>
      </c>
      <c r="T63" s="4" t="s">
        <v>34</v>
      </c>
      <c r="U63" s="4">
        <v>2900</v>
      </c>
      <c r="V63" s="4">
        <v>0</v>
      </c>
      <c r="W63" s="4">
        <v>0</v>
      </c>
      <c r="X63" s="4" t="s">
        <v>362</v>
      </c>
      <c r="Y63" s="4" t="s">
        <v>363</v>
      </c>
    </row>
    <row r="64" s="4" customFormat="1" spans="1:25">
      <c r="A64" s="4" t="s">
        <v>364</v>
      </c>
      <c r="B64" s="4" t="s">
        <v>26</v>
      </c>
      <c r="C64" s="4" t="s">
        <v>27</v>
      </c>
      <c r="D64" s="4" t="s">
        <v>365</v>
      </c>
      <c r="E64" s="4" t="s">
        <v>366</v>
      </c>
      <c r="F64" s="6">
        <v>45075</v>
      </c>
      <c r="G64" s="6">
        <v>45077</v>
      </c>
      <c r="H64" s="4">
        <v>1</v>
      </c>
      <c r="I64" s="4">
        <v>2</v>
      </c>
      <c r="J64" s="4">
        <v>2</v>
      </c>
      <c r="K64" s="4" t="s">
        <v>30</v>
      </c>
      <c r="L64" s="4">
        <v>1970</v>
      </c>
      <c r="M64" s="4">
        <v>1970</v>
      </c>
      <c r="N64" s="4" t="s">
        <v>367</v>
      </c>
      <c r="O64" s="4" t="s">
        <v>32</v>
      </c>
      <c r="P64" s="4" t="s">
        <v>33</v>
      </c>
      <c r="Q64" s="4">
        <v>0</v>
      </c>
      <c r="R64" s="8">
        <v>45068</v>
      </c>
      <c r="S64" s="6">
        <v>45080</v>
      </c>
      <c r="T64" s="4" t="s">
        <v>34</v>
      </c>
      <c r="U64" s="4">
        <v>1970</v>
      </c>
      <c r="V64" s="4">
        <v>0</v>
      </c>
      <c r="W64" s="4">
        <v>0</v>
      </c>
      <c r="X64" s="4" t="s">
        <v>368</v>
      </c>
      <c r="Y64" s="4" t="s">
        <v>369</v>
      </c>
    </row>
    <row r="65" s="4" customFormat="1" spans="1:25">
      <c r="A65" s="4" t="s">
        <v>370</v>
      </c>
      <c r="B65" s="4" t="s">
        <v>26</v>
      </c>
      <c r="C65" s="4" t="s">
        <v>27</v>
      </c>
      <c r="D65" s="4" t="s">
        <v>371</v>
      </c>
      <c r="E65" s="4" t="s">
        <v>372</v>
      </c>
      <c r="F65" s="6">
        <v>45070</v>
      </c>
      <c r="G65" s="6">
        <v>45077</v>
      </c>
      <c r="H65" s="4">
        <v>1</v>
      </c>
      <c r="I65" s="4">
        <v>7</v>
      </c>
      <c r="J65" s="4">
        <v>7</v>
      </c>
      <c r="K65" s="4" t="s">
        <v>30</v>
      </c>
      <c r="L65" s="4">
        <v>3416</v>
      </c>
      <c r="M65" s="4">
        <v>3416</v>
      </c>
      <c r="N65" s="4" t="s">
        <v>373</v>
      </c>
      <c r="O65" s="4" t="s">
        <v>32</v>
      </c>
      <c r="P65" s="4" t="s">
        <v>33</v>
      </c>
      <c r="Q65" s="4">
        <v>0</v>
      </c>
      <c r="R65" s="8">
        <v>45069</v>
      </c>
      <c r="S65" s="6">
        <v>45080</v>
      </c>
      <c r="T65" s="4" t="s">
        <v>34</v>
      </c>
      <c r="U65" s="4">
        <v>3416</v>
      </c>
      <c r="V65" s="4">
        <v>0</v>
      </c>
      <c r="W65" s="4">
        <v>0</v>
      </c>
      <c r="X65" s="4" t="s">
        <v>374</v>
      </c>
      <c r="Y65" s="4" t="s">
        <v>375</v>
      </c>
    </row>
    <row r="66" s="4" customFormat="1" spans="1:25">
      <c r="A66" s="4" t="s">
        <v>376</v>
      </c>
      <c r="B66" s="4" t="s">
        <v>26</v>
      </c>
      <c r="C66" s="4" t="s">
        <v>27</v>
      </c>
      <c r="D66" s="4" t="s">
        <v>377</v>
      </c>
      <c r="E66" s="4" t="s">
        <v>378</v>
      </c>
      <c r="F66" s="6">
        <v>45076</v>
      </c>
      <c r="G66" s="6">
        <v>45077</v>
      </c>
      <c r="H66" s="4">
        <v>1</v>
      </c>
      <c r="I66" s="4">
        <v>1</v>
      </c>
      <c r="J66" s="4">
        <v>1</v>
      </c>
      <c r="K66" s="4" t="s">
        <v>30</v>
      </c>
      <c r="L66" s="4">
        <v>147</v>
      </c>
      <c r="M66" s="4">
        <v>147</v>
      </c>
      <c r="N66" s="4" t="s">
        <v>379</v>
      </c>
      <c r="O66" s="4" t="s">
        <v>32</v>
      </c>
      <c r="P66" s="4" t="s">
        <v>33</v>
      </c>
      <c r="Q66" s="4">
        <v>0</v>
      </c>
      <c r="R66" s="8">
        <v>45069</v>
      </c>
      <c r="S66" s="6">
        <v>45080</v>
      </c>
      <c r="T66" s="4" t="s">
        <v>34</v>
      </c>
      <c r="U66" s="4">
        <v>147</v>
      </c>
      <c r="V66" s="4">
        <v>0</v>
      </c>
      <c r="W66" s="4">
        <v>0</v>
      </c>
      <c r="X66" s="4" t="s">
        <v>380</v>
      </c>
      <c r="Y66" s="4" t="s">
        <v>381</v>
      </c>
    </row>
    <row r="67" s="4" customFormat="1" spans="1:25">
      <c r="A67" s="4" t="s">
        <v>382</v>
      </c>
      <c r="B67" s="4" t="s">
        <v>26</v>
      </c>
      <c r="C67" s="4" t="s">
        <v>27</v>
      </c>
      <c r="D67" s="4" t="s">
        <v>261</v>
      </c>
      <c r="E67" s="4" t="s">
        <v>383</v>
      </c>
      <c r="F67" s="6">
        <v>45074</v>
      </c>
      <c r="G67" s="6">
        <v>45077</v>
      </c>
      <c r="H67" s="4">
        <v>1</v>
      </c>
      <c r="I67" s="4">
        <v>3</v>
      </c>
      <c r="J67" s="4">
        <v>3</v>
      </c>
      <c r="K67" s="4" t="s">
        <v>30</v>
      </c>
      <c r="L67" s="4">
        <v>1785</v>
      </c>
      <c r="M67" s="4">
        <v>1785</v>
      </c>
      <c r="N67" s="4" t="s">
        <v>384</v>
      </c>
      <c r="O67" s="4" t="s">
        <v>32</v>
      </c>
      <c r="P67" s="4" t="s">
        <v>33</v>
      </c>
      <c r="Q67" s="4">
        <v>0</v>
      </c>
      <c r="R67" s="8">
        <v>45069</v>
      </c>
      <c r="S67" s="6">
        <v>45080</v>
      </c>
      <c r="T67" s="4" t="s">
        <v>34</v>
      </c>
      <c r="U67" s="4">
        <v>1785</v>
      </c>
      <c r="V67" s="4">
        <v>0</v>
      </c>
      <c r="W67" s="4">
        <v>0</v>
      </c>
      <c r="X67" s="4" t="s">
        <v>385</v>
      </c>
      <c r="Y67" s="4" t="s">
        <v>386</v>
      </c>
    </row>
    <row r="68" s="4" customFormat="1" spans="1:25">
      <c r="A68" s="4" t="s">
        <v>387</v>
      </c>
      <c r="B68" s="4" t="s">
        <v>26</v>
      </c>
      <c r="C68" s="4" t="s">
        <v>27</v>
      </c>
      <c r="D68" s="4" t="s">
        <v>388</v>
      </c>
      <c r="E68" s="4" t="s">
        <v>389</v>
      </c>
      <c r="F68" s="6">
        <v>45075</v>
      </c>
      <c r="G68" s="6">
        <v>45077</v>
      </c>
      <c r="H68" s="4">
        <v>1</v>
      </c>
      <c r="I68" s="4">
        <v>2</v>
      </c>
      <c r="J68" s="4">
        <v>2</v>
      </c>
      <c r="K68" s="4" t="s">
        <v>30</v>
      </c>
      <c r="L68" s="4">
        <v>2506</v>
      </c>
      <c r="M68" s="4">
        <v>2506</v>
      </c>
      <c r="N68" s="4" t="s">
        <v>390</v>
      </c>
      <c r="O68" s="4" t="s">
        <v>32</v>
      </c>
      <c r="P68" s="4" t="s">
        <v>33</v>
      </c>
      <c r="Q68" s="4">
        <v>0</v>
      </c>
      <c r="R68" s="8">
        <v>45069</v>
      </c>
      <c r="S68" s="6">
        <v>45080</v>
      </c>
      <c r="T68" s="4" t="s">
        <v>34</v>
      </c>
      <c r="U68" s="4">
        <v>2506</v>
      </c>
      <c r="V68" s="4">
        <v>0</v>
      </c>
      <c r="W68" s="4">
        <v>0</v>
      </c>
      <c r="X68" s="4" t="s">
        <v>391</v>
      </c>
      <c r="Y68" s="4" t="s">
        <v>392</v>
      </c>
    </row>
    <row r="69" s="4" customFormat="1" spans="1:25">
      <c r="A69" s="4" t="s">
        <v>393</v>
      </c>
      <c r="B69" s="4" t="s">
        <v>26</v>
      </c>
      <c r="C69" s="4" t="s">
        <v>27</v>
      </c>
      <c r="D69" s="4" t="s">
        <v>394</v>
      </c>
      <c r="E69" s="4" t="s">
        <v>395</v>
      </c>
      <c r="F69" s="6">
        <v>45076</v>
      </c>
      <c r="G69" s="6">
        <v>45077</v>
      </c>
      <c r="H69" s="4">
        <v>2</v>
      </c>
      <c r="I69" s="4">
        <v>1</v>
      </c>
      <c r="J69" s="4">
        <v>2</v>
      </c>
      <c r="K69" s="4" t="s">
        <v>30</v>
      </c>
      <c r="L69" s="4">
        <v>608</v>
      </c>
      <c r="M69" s="4">
        <v>608</v>
      </c>
      <c r="N69" s="4" t="s">
        <v>396</v>
      </c>
      <c r="O69" s="4" t="s">
        <v>32</v>
      </c>
      <c r="P69" s="4" t="s">
        <v>33</v>
      </c>
      <c r="Q69" s="4">
        <v>0</v>
      </c>
      <c r="R69" s="8">
        <v>45070</v>
      </c>
      <c r="S69" s="6">
        <v>45080</v>
      </c>
      <c r="T69" s="4" t="s">
        <v>34</v>
      </c>
      <c r="U69" s="4">
        <v>608</v>
      </c>
      <c r="V69" s="4">
        <v>0</v>
      </c>
      <c r="W69" s="4">
        <v>0</v>
      </c>
      <c r="X69" s="4" t="s">
        <v>397</v>
      </c>
      <c r="Y69" s="4" t="s">
        <v>66</v>
      </c>
    </row>
    <row r="70" s="4" customFormat="1" spans="1:25">
      <c r="A70" s="4" t="s">
        <v>398</v>
      </c>
      <c r="B70" s="4" t="s">
        <v>26</v>
      </c>
      <c r="C70" s="4" t="s">
        <v>27</v>
      </c>
      <c r="D70" s="4" t="s">
        <v>399</v>
      </c>
      <c r="E70" s="4" t="s">
        <v>400</v>
      </c>
      <c r="F70" s="6">
        <v>45072</v>
      </c>
      <c r="G70" s="6">
        <v>45077</v>
      </c>
      <c r="H70" s="4">
        <v>1</v>
      </c>
      <c r="I70" s="4">
        <v>5</v>
      </c>
      <c r="J70" s="4">
        <v>5</v>
      </c>
      <c r="K70" s="4" t="s">
        <v>30</v>
      </c>
      <c r="L70" s="4">
        <v>3305</v>
      </c>
      <c r="M70" s="4">
        <v>3305</v>
      </c>
      <c r="N70" s="4" t="s">
        <v>401</v>
      </c>
      <c r="O70" s="4" t="s">
        <v>32</v>
      </c>
      <c r="P70" s="4" t="s">
        <v>33</v>
      </c>
      <c r="Q70" s="4">
        <v>0</v>
      </c>
      <c r="R70" s="8">
        <v>45070</v>
      </c>
      <c r="S70" s="6">
        <v>45080</v>
      </c>
      <c r="T70" s="4" t="s">
        <v>34</v>
      </c>
      <c r="U70" s="4">
        <v>3305</v>
      </c>
      <c r="V70" s="4">
        <v>0</v>
      </c>
      <c r="W70" s="4">
        <v>0</v>
      </c>
      <c r="X70" s="4" t="s">
        <v>402</v>
      </c>
      <c r="Y70" s="4" t="s">
        <v>66</v>
      </c>
    </row>
    <row r="71" s="4" customFormat="1" spans="1:25">
      <c r="A71" s="4" t="s">
        <v>403</v>
      </c>
      <c r="B71" s="4" t="s">
        <v>26</v>
      </c>
      <c r="C71" s="4" t="s">
        <v>27</v>
      </c>
      <c r="D71" s="4" t="s">
        <v>192</v>
      </c>
      <c r="E71" s="4" t="s">
        <v>193</v>
      </c>
      <c r="F71" s="6">
        <v>45075</v>
      </c>
      <c r="G71" s="6">
        <v>45077</v>
      </c>
      <c r="H71" s="4">
        <v>1</v>
      </c>
      <c r="I71" s="4">
        <v>2</v>
      </c>
      <c r="J71" s="4">
        <v>2</v>
      </c>
      <c r="K71" s="4" t="s">
        <v>30</v>
      </c>
      <c r="L71" s="4">
        <v>1476</v>
      </c>
      <c r="M71" s="4">
        <v>1476</v>
      </c>
      <c r="N71" s="4" t="s">
        <v>404</v>
      </c>
      <c r="O71" s="4" t="s">
        <v>32</v>
      </c>
      <c r="P71" s="4" t="s">
        <v>33</v>
      </c>
      <c r="Q71" s="4">
        <v>0</v>
      </c>
      <c r="R71" s="8">
        <v>45070</v>
      </c>
      <c r="S71" s="6">
        <v>45080</v>
      </c>
      <c r="T71" s="4" t="s">
        <v>34</v>
      </c>
      <c r="U71" s="4">
        <v>1476</v>
      </c>
      <c r="V71" s="4">
        <v>0</v>
      </c>
      <c r="W71" s="4">
        <v>0</v>
      </c>
      <c r="X71" s="4" t="s">
        <v>405</v>
      </c>
      <c r="Y71" s="4" t="s">
        <v>66</v>
      </c>
    </row>
    <row r="72" s="4" customFormat="1" spans="1:25">
      <c r="A72" s="4" t="s">
        <v>333</v>
      </c>
      <c r="B72" s="4" t="s">
        <v>26</v>
      </c>
      <c r="C72" s="4" t="s">
        <v>108</v>
      </c>
      <c r="D72" s="4" t="s">
        <v>334</v>
      </c>
      <c r="E72" s="4" t="s">
        <v>335</v>
      </c>
      <c r="F72" s="6">
        <v>45075</v>
      </c>
      <c r="G72" s="6">
        <v>45077</v>
      </c>
      <c r="H72" s="4">
        <v>1</v>
      </c>
      <c r="I72" s="4">
        <v>2</v>
      </c>
      <c r="J72" s="4">
        <v>2</v>
      </c>
      <c r="K72" s="4" t="s">
        <v>30</v>
      </c>
      <c r="L72" s="4">
        <v>-1370</v>
      </c>
      <c r="M72" s="4">
        <v>-1370</v>
      </c>
      <c r="N72" s="4" t="s">
        <v>336</v>
      </c>
      <c r="O72" s="4" t="s">
        <v>32</v>
      </c>
      <c r="P72" s="4" t="s">
        <v>33</v>
      </c>
      <c r="Q72" s="4">
        <v>0</v>
      </c>
      <c r="R72" s="8">
        <v>45065</v>
      </c>
      <c r="S72" s="6">
        <v>45080</v>
      </c>
      <c r="T72" s="4" t="s">
        <v>34</v>
      </c>
      <c r="U72" s="4">
        <v>-1370</v>
      </c>
      <c r="V72" s="4">
        <v>0</v>
      </c>
      <c r="W72" s="4">
        <v>0</v>
      </c>
      <c r="X72" s="4" t="s">
        <v>337</v>
      </c>
      <c r="Y72" s="4" t="s">
        <v>338</v>
      </c>
    </row>
    <row r="73" s="4" customFormat="1" spans="1:26">
      <c r="A73" s="4" t="s">
        <v>406</v>
      </c>
      <c r="B73" s="4" t="s">
        <v>26</v>
      </c>
      <c r="C73" s="4" t="s">
        <v>27</v>
      </c>
      <c r="D73" s="4" t="s">
        <v>407</v>
      </c>
      <c r="E73" s="4" t="s">
        <v>408</v>
      </c>
      <c r="F73" s="6">
        <v>45075</v>
      </c>
      <c r="G73" s="6">
        <v>45077</v>
      </c>
      <c r="H73" s="4">
        <v>2</v>
      </c>
      <c r="I73" s="4">
        <v>2</v>
      </c>
      <c r="J73" s="4">
        <v>4</v>
      </c>
      <c r="K73" s="4" t="s">
        <v>30</v>
      </c>
      <c r="L73" s="4">
        <v>1752</v>
      </c>
      <c r="M73" s="4">
        <v>1752</v>
      </c>
      <c r="N73" s="4" t="s">
        <v>409</v>
      </c>
      <c r="O73" s="4" t="s">
        <v>32</v>
      </c>
      <c r="P73" s="4" t="s">
        <v>33</v>
      </c>
      <c r="Q73" s="4">
        <v>0</v>
      </c>
      <c r="R73" s="8">
        <v>45071</v>
      </c>
      <c r="S73" s="6">
        <v>45080</v>
      </c>
      <c r="T73" s="4" t="s">
        <v>34</v>
      </c>
      <c r="U73" s="4">
        <v>1752</v>
      </c>
      <c r="V73" s="4">
        <v>0</v>
      </c>
      <c r="W73" s="4">
        <v>0</v>
      </c>
      <c r="X73" s="4" t="s">
        <v>410</v>
      </c>
      <c r="Y73" s="4">
        <v>33790659</v>
      </c>
      <c r="Z73" s="4" t="s">
        <v>411</v>
      </c>
    </row>
    <row r="74" s="4" customFormat="1" spans="1:25">
      <c r="A74" s="4" t="s">
        <v>412</v>
      </c>
      <c r="B74" s="4" t="s">
        <v>26</v>
      </c>
      <c r="C74" s="4" t="s">
        <v>27</v>
      </c>
      <c r="D74" s="4" t="s">
        <v>413</v>
      </c>
      <c r="E74" s="4" t="s">
        <v>414</v>
      </c>
      <c r="F74" s="6">
        <v>45076</v>
      </c>
      <c r="G74" s="6">
        <v>45077</v>
      </c>
      <c r="H74" s="4">
        <v>1</v>
      </c>
      <c r="I74" s="4">
        <v>1</v>
      </c>
      <c r="J74" s="4">
        <v>1</v>
      </c>
      <c r="K74" s="4" t="s">
        <v>30</v>
      </c>
      <c r="L74" s="4">
        <v>364</v>
      </c>
      <c r="M74" s="4">
        <v>364</v>
      </c>
      <c r="N74" s="4" t="s">
        <v>415</v>
      </c>
      <c r="O74" s="4" t="s">
        <v>32</v>
      </c>
      <c r="P74" s="4" t="s">
        <v>33</v>
      </c>
      <c r="Q74" s="4">
        <v>0</v>
      </c>
      <c r="R74" s="8">
        <v>45071</v>
      </c>
      <c r="S74" s="6">
        <v>45080</v>
      </c>
      <c r="T74" s="4" t="s">
        <v>34</v>
      </c>
      <c r="U74" s="4">
        <v>364</v>
      </c>
      <c r="V74" s="4">
        <v>0</v>
      </c>
      <c r="W74" s="4">
        <v>0</v>
      </c>
      <c r="X74" s="4" t="s">
        <v>416</v>
      </c>
      <c r="Y74" s="4" t="s">
        <v>66</v>
      </c>
    </row>
    <row r="75" s="4" customFormat="1" spans="1:25">
      <c r="A75" s="4" t="s">
        <v>417</v>
      </c>
      <c r="B75" s="4" t="s">
        <v>26</v>
      </c>
      <c r="C75" s="4" t="s">
        <v>27</v>
      </c>
      <c r="D75" s="4" t="s">
        <v>50</v>
      </c>
      <c r="E75" s="4" t="s">
        <v>418</v>
      </c>
      <c r="F75" s="6">
        <v>45074</v>
      </c>
      <c r="G75" s="6">
        <v>45077</v>
      </c>
      <c r="H75" s="4">
        <v>1</v>
      </c>
      <c r="I75" s="4">
        <v>3</v>
      </c>
      <c r="J75" s="4">
        <v>3</v>
      </c>
      <c r="K75" s="4" t="s">
        <v>30</v>
      </c>
      <c r="L75" s="4">
        <v>3390</v>
      </c>
      <c r="M75" s="4">
        <v>3390</v>
      </c>
      <c r="N75" s="4" t="s">
        <v>419</v>
      </c>
      <c r="O75" s="4" t="s">
        <v>32</v>
      </c>
      <c r="P75" s="4" t="s">
        <v>33</v>
      </c>
      <c r="Q75" s="4">
        <v>0</v>
      </c>
      <c r="R75" s="8">
        <v>45071</v>
      </c>
      <c r="S75" s="6">
        <v>45080</v>
      </c>
      <c r="T75" s="4" t="s">
        <v>34</v>
      </c>
      <c r="U75" s="4">
        <v>3390</v>
      </c>
      <c r="V75" s="4">
        <v>0</v>
      </c>
      <c r="W75" s="4">
        <v>0</v>
      </c>
      <c r="X75" s="4" t="s">
        <v>420</v>
      </c>
      <c r="Y75" s="4" t="s">
        <v>421</v>
      </c>
    </row>
    <row r="76" s="4" customFormat="1" spans="1:25">
      <c r="A76" s="4" t="s">
        <v>422</v>
      </c>
      <c r="B76" s="4" t="s">
        <v>26</v>
      </c>
      <c r="C76" s="4" t="s">
        <v>27</v>
      </c>
      <c r="D76" s="4" t="s">
        <v>423</v>
      </c>
      <c r="E76" s="4" t="s">
        <v>424</v>
      </c>
      <c r="F76" s="6">
        <v>45075</v>
      </c>
      <c r="G76" s="6">
        <v>45077</v>
      </c>
      <c r="H76" s="4">
        <v>1</v>
      </c>
      <c r="I76" s="4">
        <v>2</v>
      </c>
      <c r="J76" s="4">
        <v>2</v>
      </c>
      <c r="K76" s="4" t="s">
        <v>30</v>
      </c>
      <c r="L76" s="4">
        <v>1170</v>
      </c>
      <c r="M76" s="4">
        <v>1170</v>
      </c>
      <c r="N76" s="4" t="s">
        <v>425</v>
      </c>
      <c r="O76" s="4" t="s">
        <v>32</v>
      </c>
      <c r="P76" s="4" t="s">
        <v>33</v>
      </c>
      <c r="Q76" s="4">
        <v>0</v>
      </c>
      <c r="R76" s="8">
        <v>45071</v>
      </c>
      <c r="S76" s="6">
        <v>45080</v>
      </c>
      <c r="T76" s="4" t="s">
        <v>34</v>
      </c>
      <c r="U76" s="4">
        <v>1170</v>
      </c>
      <c r="V76" s="4">
        <v>0</v>
      </c>
      <c r="W76" s="4">
        <v>0</v>
      </c>
      <c r="X76" s="4" t="s">
        <v>426</v>
      </c>
      <c r="Y76" s="4" t="s">
        <v>427</v>
      </c>
    </row>
    <row r="77" s="4" customFormat="1" spans="1:25">
      <c r="A77" s="4" t="s">
        <v>428</v>
      </c>
      <c r="B77" s="4" t="s">
        <v>26</v>
      </c>
      <c r="C77" s="4" t="s">
        <v>27</v>
      </c>
      <c r="D77" s="4" t="s">
        <v>429</v>
      </c>
      <c r="E77" s="4" t="s">
        <v>430</v>
      </c>
      <c r="F77" s="6">
        <v>45072</v>
      </c>
      <c r="G77" s="6">
        <v>45077</v>
      </c>
      <c r="H77" s="4">
        <v>1</v>
      </c>
      <c r="I77" s="4">
        <v>5</v>
      </c>
      <c r="J77" s="4">
        <v>5</v>
      </c>
      <c r="K77" s="4" t="s">
        <v>30</v>
      </c>
      <c r="L77" s="4">
        <v>3300</v>
      </c>
      <c r="M77" s="4">
        <v>3300</v>
      </c>
      <c r="N77" s="4" t="s">
        <v>431</v>
      </c>
      <c r="O77" s="4" t="s">
        <v>32</v>
      </c>
      <c r="P77" s="4" t="s">
        <v>33</v>
      </c>
      <c r="Q77" s="4">
        <v>0</v>
      </c>
      <c r="R77" s="8">
        <v>45071</v>
      </c>
      <c r="S77" s="6">
        <v>45080</v>
      </c>
      <c r="T77" s="4" t="s">
        <v>34</v>
      </c>
      <c r="U77" s="4">
        <v>3300</v>
      </c>
      <c r="V77" s="4">
        <v>0</v>
      </c>
      <c r="W77" s="4">
        <v>0</v>
      </c>
      <c r="X77" s="4" t="s">
        <v>432</v>
      </c>
      <c r="Y77" s="4" t="s">
        <v>433</v>
      </c>
    </row>
    <row r="78" s="4" customFormat="1" spans="1:25">
      <c r="A78" s="4" t="s">
        <v>434</v>
      </c>
      <c r="B78" s="4" t="s">
        <v>26</v>
      </c>
      <c r="C78" s="4" t="s">
        <v>27</v>
      </c>
      <c r="D78" s="4" t="s">
        <v>413</v>
      </c>
      <c r="E78" s="4" t="s">
        <v>435</v>
      </c>
      <c r="F78" s="6">
        <v>45075</v>
      </c>
      <c r="G78" s="6">
        <v>45077</v>
      </c>
      <c r="H78" s="4">
        <v>1</v>
      </c>
      <c r="I78" s="4">
        <v>2</v>
      </c>
      <c r="J78" s="4">
        <v>2</v>
      </c>
      <c r="K78" s="4" t="s">
        <v>30</v>
      </c>
      <c r="L78" s="4">
        <v>728</v>
      </c>
      <c r="M78" s="4">
        <v>728</v>
      </c>
      <c r="N78" s="4" t="s">
        <v>436</v>
      </c>
      <c r="O78" s="4" t="s">
        <v>32</v>
      </c>
      <c r="P78" s="4" t="s">
        <v>33</v>
      </c>
      <c r="Q78" s="4">
        <v>0</v>
      </c>
      <c r="R78" s="8">
        <v>45071</v>
      </c>
      <c r="S78" s="6">
        <v>45080</v>
      </c>
      <c r="T78" s="4" t="s">
        <v>34</v>
      </c>
      <c r="U78" s="4">
        <v>728</v>
      </c>
      <c r="V78" s="4">
        <v>0</v>
      </c>
      <c r="W78" s="4">
        <v>0</v>
      </c>
      <c r="X78" s="4" t="s">
        <v>437</v>
      </c>
      <c r="Y78" s="4" t="s">
        <v>66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439</v>
      </c>
      <c r="E79" s="4" t="s">
        <v>440</v>
      </c>
      <c r="F79" s="6">
        <v>45076</v>
      </c>
      <c r="G79" s="6">
        <v>45077</v>
      </c>
      <c r="H79" s="4">
        <v>1</v>
      </c>
      <c r="I79" s="4">
        <v>1</v>
      </c>
      <c r="J79" s="4">
        <v>1</v>
      </c>
      <c r="K79" s="4" t="s">
        <v>30</v>
      </c>
      <c r="L79" s="4">
        <v>700</v>
      </c>
      <c r="M79" s="4">
        <v>700</v>
      </c>
      <c r="N79" s="4" t="s">
        <v>441</v>
      </c>
      <c r="O79" s="4" t="s">
        <v>32</v>
      </c>
      <c r="P79" s="4" t="s">
        <v>33</v>
      </c>
      <c r="Q79" s="4">
        <v>0</v>
      </c>
      <c r="R79" s="8">
        <v>45071</v>
      </c>
      <c r="S79" s="6">
        <v>45080</v>
      </c>
      <c r="T79" s="4" t="s">
        <v>34</v>
      </c>
      <c r="U79" s="4">
        <v>700</v>
      </c>
      <c r="V79" s="4">
        <v>0</v>
      </c>
      <c r="W79" s="4">
        <v>0</v>
      </c>
      <c r="X79" s="4" t="s">
        <v>442</v>
      </c>
      <c r="Y79" s="4" t="s">
        <v>443</v>
      </c>
    </row>
    <row r="80" s="4" customFormat="1" spans="1:25">
      <c r="A80" s="4" t="s">
        <v>444</v>
      </c>
      <c r="B80" s="4" t="s">
        <v>26</v>
      </c>
      <c r="C80" s="4" t="s">
        <v>27</v>
      </c>
      <c r="D80" s="4" t="s">
        <v>249</v>
      </c>
      <c r="E80" s="4" t="s">
        <v>250</v>
      </c>
      <c r="F80" s="6">
        <v>45075</v>
      </c>
      <c r="G80" s="6">
        <v>45077</v>
      </c>
      <c r="H80" s="4">
        <v>1</v>
      </c>
      <c r="I80" s="4">
        <v>2</v>
      </c>
      <c r="J80" s="4">
        <v>2</v>
      </c>
      <c r="K80" s="4" t="s">
        <v>30</v>
      </c>
      <c r="L80" s="4">
        <v>490</v>
      </c>
      <c r="M80" s="4">
        <v>490</v>
      </c>
      <c r="N80" s="4" t="s">
        <v>445</v>
      </c>
      <c r="O80" s="4" t="s">
        <v>32</v>
      </c>
      <c r="P80" s="4" t="s">
        <v>33</v>
      </c>
      <c r="Q80" s="4">
        <v>0</v>
      </c>
      <c r="R80" s="8">
        <v>45071</v>
      </c>
      <c r="S80" s="6">
        <v>45080</v>
      </c>
      <c r="T80" s="4" t="s">
        <v>34</v>
      </c>
      <c r="U80" s="4">
        <v>490</v>
      </c>
      <c r="V80" s="4">
        <v>0</v>
      </c>
      <c r="W80" s="4">
        <v>0</v>
      </c>
      <c r="X80" s="4" t="s">
        <v>446</v>
      </c>
      <c r="Y80" s="4" t="s">
        <v>66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448</v>
      </c>
      <c r="E81" s="4" t="s">
        <v>449</v>
      </c>
      <c r="F81" s="6">
        <v>45076</v>
      </c>
      <c r="G81" s="6">
        <v>45077</v>
      </c>
      <c r="H81" s="4">
        <v>1</v>
      </c>
      <c r="I81" s="4">
        <v>1</v>
      </c>
      <c r="J81" s="4">
        <v>1</v>
      </c>
      <c r="K81" s="4" t="s">
        <v>30</v>
      </c>
      <c r="L81" s="4">
        <v>1310</v>
      </c>
      <c r="M81" s="4">
        <v>1310</v>
      </c>
      <c r="N81" s="4" t="s">
        <v>450</v>
      </c>
      <c r="O81" s="4" t="s">
        <v>32</v>
      </c>
      <c r="P81" s="4" t="s">
        <v>33</v>
      </c>
      <c r="Q81" s="4">
        <v>0</v>
      </c>
      <c r="R81" s="8">
        <v>45072</v>
      </c>
      <c r="S81" s="6">
        <v>45080</v>
      </c>
      <c r="T81" s="4" t="s">
        <v>34</v>
      </c>
      <c r="U81" s="4">
        <v>1310</v>
      </c>
      <c r="V81" s="4">
        <v>0</v>
      </c>
      <c r="W81" s="4">
        <v>0</v>
      </c>
      <c r="X81" s="4" t="s">
        <v>451</v>
      </c>
      <c r="Y81" s="4" t="s">
        <v>66</v>
      </c>
    </row>
    <row r="82" s="4" customFormat="1" spans="1:25">
      <c r="A82" s="4" t="s">
        <v>452</v>
      </c>
      <c r="B82" s="4" t="s">
        <v>26</v>
      </c>
      <c r="C82" s="4" t="s">
        <v>27</v>
      </c>
      <c r="D82" s="4" t="s">
        <v>453</v>
      </c>
      <c r="E82" s="4" t="s">
        <v>454</v>
      </c>
      <c r="F82" s="6">
        <v>45074</v>
      </c>
      <c r="G82" s="6">
        <v>45077</v>
      </c>
      <c r="H82" s="4">
        <v>1</v>
      </c>
      <c r="I82" s="4">
        <v>3</v>
      </c>
      <c r="J82" s="4">
        <v>3</v>
      </c>
      <c r="K82" s="4" t="s">
        <v>30</v>
      </c>
      <c r="L82" s="4">
        <v>1125</v>
      </c>
      <c r="M82" s="4">
        <v>1125</v>
      </c>
      <c r="N82" s="4" t="s">
        <v>455</v>
      </c>
      <c r="O82" s="4" t="s">
        <v>32</v>
      </c>
      <c r="P82" s="4" t="s">
        <v>33</v>
      </c>
      <c r="Q82" s="4">
        <v>0</v>
      </c>
      <c r="R82" s="8">
        <v>45072</v>
      </c>
      <c r="S82" s="6">
        <v>45080</v>
      </c>
      <c r="T82" s="4" t="s">
        <v>34</v>
      </c>
      <c r="U82" s="4">
        <v>1125</v>
      </c>
      <c r="V82" s="4">
        <v>0</v>
      </c>
      <c r="W82" s="4">
        <v>0</v>
      </c>
      <c r="X82" s="4" t="s">
        <v>456</v>
      </c>
      <c r="Y82" s="4" t="s">
        <v>66</v>
      </c>
    </row>
    <row r="83" s="4" customFormat="1" spans="1:25">
      <c r="A83" s="4" t="s">
        <v>457</v>
      </c>
      <c r="B83" s="4" t="s">
        <v>26</v>
      </c>
      <c r="C83" s="4" t="s">
        <v>27</v>
      </c>
      <c r="D83" s="4" t="s">
        <v>413</v>
      </c>
      <c r="E83" s="4" t="s">
        <v>414</v>
      </c>
      <c r="F83" s="6">
        <v>45076</v>
      </c>
      <c r="G83" s="6">
        <v>45077</v>
      </c>
      <c r="H83" s="4">
        <v>1</v>
      </c>
      <c r="I83" s="4">
        <v>1</v>
      </c>
      <c r="J83" s="4">
        <v>1</v>
      </c>
      <c r="K83" s="4" t="s">
        <v>30</v>
      </c>
      <c r="L83" s="4">
        <v>364</v>
      </c>
      <c r="M83" s="4">
        <v>364</v>
      </c>
      <c r="N83" s="4" t="s">
        <v>458</v>
      </c>
      <c r="O83" s="4" t="s">
        <v>32</v>
      </c>
      <c r="P83" s="4" t="s">
        <v>33</v>
      </c>
      <c r="Q83" s="4">
        <v>0</v>
      </c>
      <c r="R83" s="8">
        <v>45072</v>
      </c>
      <c r="S83" s="6">
        <v>45080</v>
      </c>
      <c r="T83" s="4" t="s">
        <v>34</v>
      </c>
      <c r="U83" s="4">
        <v>364</v>
      </c>
      <c r="V83" s="4">
        <v>0</v>
      </c>
      <c r="W83" s="4">
        <v>0</v>
      </c>
      <c r="X83" s="4" t="s">
        <v>459</v>
      </c>
      <c r="Y83" s="4" t="s">
        <v>66</v>
      </c>
    </row>
    <row r="84" s="4" customFormat="1" spans="1:25">
      <c r="A84" s="4" t="s">
        <v>460</v>
      </c>
      <c r="B84" s="4" t="s">
        <v>26</v>
      </c>
      <c r="C84" s="4" t="s">
        <v>27</v>
      </c>
      <c r="D84" s="4" t="s">
        <v>461</v>
      </c>
      <c r="E84" s="4" t="s">
        <v>462</v>
      </c>
      <c r="F84" s="6">
        <v>45076</v>
      </c>
      <c r="G84" s="6">
        <v>45077</v>
      </c>
      <c r="H84" s="4">
        <v>1</v>
      </c>
      <c r="I84" s="4">
        <v>1</v>
      </c>
      <c r="J84" s="4">
        <v>1</v>
      </c>
      <c r="K84" s="4" t="s">
        <v>30</v>
      </c>
      <c r="L84" s="4">
        <v>710</v>
      </c>
      <c r="M84" s="4">
        <v>710</v>
      </c>
      <c r="N84" s="4" t="s">
        <v>463</v>
      </c>
      <c r="O84" s="4" t="s">
        <v>32</v>
      </c>
      <c r="P84" s="4" t="s">
        <v>33</v>
      </c>
      <c r="Q84" s="4">
        <v>0</v>
      </c>
      <c r="R84" s="8">
        <v>45072</v>
      </c>
      <c r="S84" s="6">
        <v>45080</v>
      </c>
      <c r="T84" s="4" t="s">
        <v>34</v>
      </c>
      <c r="U84" s="4">
        <v>710</v>
      </c>
      <c r="V84" s="4">
        <v>0</v>
      </c>
      <c r="W84" s="4">
        <v>0</v>
      </c>
      <c r="X84" s="4" t="s">
        <v>464</v>
      </c>
      <c r="Y84" s="4" t="s">
        <v>66</v>
      </c>
    </row>
    <row r="85" s="4" customFormat="1" spans="1:25">
      <c r="A85" s="4" t="s">
        <v>465</v>
      </c>
      <c r="B85" s="4" t="s">
        <v>26</v>
      </c>
      <c r="C85" s="4" t="s">
        <v>27</v>
      </c>
      <c r="D85" s="4" t="s">
        <v>50</v>
      </c>
      <c r="E85" s="4" t="s">
        <v>466</v>
      </c>
      <c r="F85" s="6">
        <v>45075</v>
      </c>
      <c r="G85" s="6">
        <v>45077</v>
      </c>
      <c r="H85" s="4">
        <v>2</v>
      </c>
      <c r="I85" s="4">
        <v>2</v>
      </c>
      <c r="J85" s="4">
        <v>4</v>
      </c>
      <c r="K85" s="4" t="s">
        <v>30</v>
      </c>
      <c r="L85" s="4">
        <v>4520</v>
      </c>
      <c r="M85" s="4">
        <v>4520</v>
      </c>
      <c r="N85" s="4" t="s">
        <v>467</v>
      </c>
      <c r="O85" s="4" t="s">
        <v>32</v>
      </c>
      <c r="P85" s="4" t="s">
        <v>33</v>
      </c>
      <c r="Q85" s="4">
        <v>0</v>
      </c>
      <c r="R85" s="8">
        <v>45072</v>
      </c>
      <c r="S85" s="6">
        <v>45080</v>
      </c>
      <c r="T85" s="4" t="s">
        <v>34</v>
      </c>
      <c r="U85" s="4">
        <v>4520</v>
      </c>
      <c r="V85" s="4">
        <v>0</v>
      </c>
      <c r="W85" s="4">
        <v>0</v>
      </c>
      <c r="X85" s="4" t="s">
        <v>468</v>
      </c>
      <c r="Y85" s="4" t="s">
        <v>469</v>
      </c>
    </row>
    <row r="86" s="4" customFormat="1" spans="1:25">
      <c r="A86" s="4" t="s">
        <v>470</v>
      </c>
      <c r="B86" s="4" t="s">
        <v>26</v>
      </c>
      <c r="C86" s="4" t="s">
        <v>27</v>
      </c>
      <c r="D86" s="4" t="s">
        <v>471</v>
      </c>
      <c r="E86" s="4" t="s">
        <v>472</v>
      </c>
      <c r="F86" s="6">
        <v>45074</v>
      </c>
      <c r="G86" s="6">
        <v>45077</v>
      </c>
      <c r="H86" s="4">
        <v>1</v>
      </c>
      <c r="I86" s="4">
        <v>3</v>
      </c>
      <c r="J86" s="4">
        <v>3</v>
      </c>
      <c r="K86" s="4" t="s">
        <v>30</v>
      </c>
      <c r="L86" s="4">
        <v>6744</v>
      </c>
      <c r="M86" s="4">
        <v>6744</v>
      </c>
      <c r="N86" s="4" t="s">
        <v>473</v>
      </c>
      <c r="O86" s="4" t="s">
        <v>32</v>
      </c>
      <c r="P86" s="4" t="s">
        <v>33</v>
      </c>
      <c r="Q86" s="4">
        <v>0</v>
      </c>
      <c r="R86" s="8">
        <v>45072</v>
      </c>
      <c r="S86" s="6">
        <v>45080</v>
      </c>
      <c r="T86" s="4" t="s">
        <v>34</v>
      </c>
      <c r="U86" s="4">
        <v>6744</v>
      </c>
      <c r="V86" s="4">
        <v>0</v>
      </c>
      <c r="W86" s="4">
        <v>0</v>
      </c>
      <c r="X86" s="4" t="s">
        <v>474</v>
      </c>
      <c r="Y86" s="4" t="s">
        <v>66</v>
      </c>
    </row>
    <row r="87" s="4" customFormat="1" spans="1:25">
      <c r="A87" s="4" t="s">
        <v>475</v>
      </c>
      <c r="B87" s="4" t="s">
        <v>26</v>
      </c>
      <c r="C87" s="4" t="s">
        <v>27</v>
      </c>
      <c r="D87" s="4" t="s">
        <v>476</v>
      </c>
      <c r="E87" s="4" t="s">
        <v>477</v>
      </c>
      <c r="F87" s="6">
        <v>45074</v>
      </c>
      <c r="G87" s="6">
        <v>45077</v>
      </c>
      <c r="H87" s="4">
        <v>1</v>
      </c>
      <c r="I87" s="4">
        <v>3</v>
      </c>
      <c r="J87" s="4">
        <v>3</v>
      </c>
      <c r="K87" s="4" t="s">
        <v>30</v>
      </c>
      <c r="L87" s="4">
        <v>4107</v>
      </c>
      <c r="M87" s="4">
        <v>4107</v>
      </c>
      <c r="N87" s="4" t="s">
        <v>478</v>
      </c>
      <c r="O87" s="4" t="s">
        <v>32</v>
      </c>
      <c r="P87" s="4" t="s">
        <v>33</v>
      </c>
      <c r="Q87" s="4">
        <v>0</v>
      </c>
      <c r="R87" s="8">
        <v>45073</v>
      </c>
      <c r="S87" s="6">
        <v>45080</v>
      </c>
      <c r="T87" s="4" t="s">
        <v>34</v>
      </c>
      <c r="U87" s="4">
        <v>4107</v>
      </c>
      <c r="V87" s="4">
        <v>0</v>
      </c>
      <c r="W87" s="4">
        <v>0</v>
      </c>
      <c r="X87" s="4" t="s">
        <v>479</v>
      </c>
      <c r="Y87" s="4" t="s">
        <v>66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210</v>
      </c>
      <c r="E88" s="4" t="s">
        <v>481</v>
      </c>
      <c r="F88" s="6">
        <v>45075</v>
      </c>
      <c r="G88" s="6">
        <v>45077</v>
      </c>
      <c r="H88" s="4">
        <v>1</v>
      </c>
      <c r="I88" s="4">
        <v>2</v>
      </c>
      <c r="J88" s="4">
        <v>2</v>
      </c>
      <c r="K88" s="4" t="s">
        <v>30</v>
      </c>
      <c r="L88" s="4">
        <v>800</v>
      </c>
      <c r="M88" s="4">
        <v>800</v>
      </c>
      <c r="N88" s="4" t="s">
        <v>482</v>
      </c>
      <c r="O88" s="4" t="s">
        <v>32</v>
      </c>
      <c r="P88" s="4" t="s">
        <v>33</v>
      </c>
      <c r="Q88" s="4">
        <v>0</v>
      </c>
      <c r="R88" s="8">
        <v>45073</v>
      </c>
      <c r="S88" s="6">
        <v>45080</v>
      </c>
      <c r="T88" s="4" t="s">
        <v>34</v>
      </c>
      <c r="U88" s="4">
        <v>800</v>
      </c>
      <c r="V88" s="4">
        <v>0</v>
      </c>
      <c r="W88" s="4">
        <v>0</v>
      </c>
      <c r="X88" s="4" t="s">
        <v>483</v>
      </c>
      <c r="Y88" s="4" t="s">
        <v>66</v>
      </c>
    </row>
    <row r="89" s="4" customFormat="1" spans="1:25">
      <c r="A89" s="4" t="s">
        <v>484</v>
      </c>
      <c r="B89" s="4" t="s">
        <v>26</v>
      </c>
      <c r="C89" s="4" t="s">
        <v>27</v>
      </c>
      <c r="D89" s="4" t="s">
        <v>485</v>
      </c>
      <c r="E89" s="4" t="s">
        <v>486</v>
      </c>
      <c r="F89" s="6">
        <v>45075</v>
      </c>
      <c r="G89" s="6">
        <v>45077</v>
      </c>
      <c r="H89" s="4">
        <v>1</v>
      </c>
      <c r="I89" s="4">
        <v>2</v>
      </c>
      <c r="J89" s="4">
        <v>2</v>
      </c>
      <c r="K89" s="4" t="s">
        <v>30</v>
      </c>
      <c r="L89" s="4">
        <v>1700</v>
      </c>
      <c r="M89" s="4">
        <v>1700</v>
      </c>
      <c r="N89" s="4" t="s">
        <v>487</v>
      </c>
      <c r="O89" s="4" t="s">
        <v>32</v>
      </c>
      <c r="P89" s="4" t="s">
        <v>33</v>
      </c>
      <c r="Q89" s="4">
        <v>0</v>
      </c>
      <c r="R89" s="8">
        <v>45073</v>
      </c>
      <c r="S89" s="6">
        <v>45080</v>
      </c>
      <c r="T89" s="4" t="s">
        <v>34</v>
      </c>
      <c r="U89" s="4">
        <v>1700</v>
      </c>
      <c r="V89" s="4">
        <v>0</v>
      </c>
      <c r="W89" s="4">
        <v>0</v>
      </c>
      <c r="X89" s="4" t="s">
        <v>488</v>
      </c>
      <c r="Y89" s="4" t="s">
        <v>489</v>
      </c>
    </row>
    <row r="90" s="4" customFormat="1" spans="1:25">
      <c r="A90" s="4" t="s">
        <v>490</v>
      </c>
      <c r="B90" s="4" t="s">
        <v>26</v>
      </c>
      <c r="C90" s="4" t="s">
        <v>27</v>
      </c>
      <c r="D90" s="4" t="s">
        <v>286</v>
      </c>
      <c r="E90" s="4" t="s">
        <v>287</v>
      </c>
      <c r="F90" s="6">
        <v>45075</v>
      </c>
      <c r="G90" s="6">
        <v>45077</v>
      </c>
      <c r="H90" s="4">
        <v>1</v>
      </c>
      <c r="I90" s="4">
        <v>2</v>
      </c>
      <c r="J90" s="4">
        <v>2</v>
      </c>
      <c r="K90" s="4" t="s">
        <v>30</v>
      </c>
      <c r="L90" s="4">
        <v>2354</v>
      </c>
      <c r="M90" s="4">
        <v>2354</v>
      </c>
      <c r="N90" s="4" t="s">
        <v>491</v>
      </c>
      <c r="O90" s="4" t="s">
        <v>32</v>
      </c>
      <c r="P90" s="4" t="s">
        <v>33</v>
      </c>
      <c r="Q90" s="4">
        <v>0</v>
      </c>
      <c r="R90" s="8">
        <v>45073</v>
      </c>
      <c r="S90" s="6">
        <v>45080</v>
      </c>
      <c r="T90" s="4" t="s">
        <v>34</v>
      </c>
      <c r="U90" s="4">
        <v>2354</v>
      </c>
      <c r="V90" s="4">
        <v>0</v>
      </c>
      <c r="W90" s="4">
        <v>0</v>
      </c>
      <c r="X90" s="4" t="s">
        <v>492</v>
      </c>
      <c r="Y90" s="4" t="s">
        <v>66</v>
      </c>
    </row>
    <row r="91" s="4" customFormat="1" spans="1:25">
      <c r="A91" s="4" t="s">
        <v>493</v>
      </c>
      <c r="B91" s="4" t="s">
        <v>26</v>
      </c>
      <c r="C91" s="4" t="s">
        <v>27</v>
      </c>
      <c r="D91" s="4" t="s">
        <v>118</v>
      </c>
      <c r="E91" s="4" t="s">
        <v>494</v>
      </c>
      <c r="F91" s="6">
        <v>45076</v>
      </c>
      <c r="G91" s="6">
        <v>45077</v>
      </c>
      <c r="H91" s="4">
        <v>1</v>
      </c>
      <c r="I91" s="4">
        <v>1</v>
      </c>
      <c r="J91" s="4">
        <v>1</v>
      </c>
      <c r="K91" s="4" t="s">
        <v>30</v>
      </c>
      <c r="L91" s="4">
        <v>705</v>
      </c>
      <c r="M91" s="4">
        <v>705</v>
      </c>
      <c r="N91" s="4" t="s">
        <v>495</v>
      </c>
      <c r="O91" s="4" t="s">
        <v>32</v>
      </c>
      <c r="P91" s="4" t="s">
        <v>33</v>
      </c>
      <c r="Q91" s="4">
        <v>0</v>
      </c>
      <c r="R91" s="8">
        <v>45073</v>
      </c>
      <c r="S91" s="6">
        <v>45080</v>
      </c>
      <c r="T91" s="4" t="s">
        <v>34</v>
      </c>
      <c r="U91" s="4">
        <v>705</v>
      </c>
      <c r="V91" s="4">
        <v>0</v>
      </c>
      <c r="W91" s="4">
        <v>0</v>
      </c>
      <c r="X91" s="4" t="s">
        <v>496</v>
      </c>
      <c r="Y91" s="4" t="s">
        <v>66</v>
      </c>
    </row>
    <row r="92" s="4" customFormat="1" spans="1:25">
      <c r="A92" s="4" t="s">
        <v>497</v>
      </c>
      <c r="B92" s="4" t="s">
        <v>26</v>
      </c>
      <c r="C92" s="4" t="s">
        <v>27</v>
      </c>
      <c r="D92" s="4" t="s">
        <v>498</v>
      </c>
      <c r="E92" s="4" t="s">
        <v>499</v>
      </c>
      <c r="F92" s="6">
        <v>45074</v>
      </c>
      <c r="G92" s="6">
        <v>45077</v>
      </c>
      <c r="H92" s="4">
        <v>1</v>
      </c>
      <c r="I92" s="4">
        <v>3</v>
      </c>
      <c r="J92" s="4">
        <v>3</v>
      </c>
      <c r="K92" s="4" t="s">
        <v>30</v>
      </c>
      <c r="L92" s="4">
        <v>3834</v>
      </c>
      <c r="M92" s="4">
        <v>3834</v>
      </c>
      <c r="N92" s="4" t="s">
        <v>500</v>
      </c>
      <c r="O92" s="4" t="s">
        <v>32</v>
      </c>
      <c r="P92" s="4" t="s">
        <v>33</v>
      </c>
      <c r="Q92" s="4">
        <v>0</v>
      </c>
      <c r="R92" s="8">
        <v>45074</v>
      </c>
      <c r="S92" s="6">
        <v>45080</v>
      </c>
      <c r="T92" s="4" t="s">
        <v>34</v>
      </c>
      <c r="U92" s="4">
        <v>3834</v>
      </c>
      <c r="V92" s="4">
        <v>0</v>
      </c>
      <c r="W92" s="4">
        <v>0</v>
      </c>
      <c r="X92" s="4" t="s">
        <v>501</v>
      </c>
      <c r="Y92" s="4" t="s">
        <v>66</v>
      </c>
    </row>
    <row r="93" s="4" customFormat="1" spans="1:25">
      <c r="A93" s="4" t="s">
        <v>502</v>
      </c>
      <c r="B93" s="4" t="s">
        <v>26</v>
      </c>
      <c r="C93" s="4" t="s">
        <v>27</v>
      </c>
      <c r="D93" s="4" t="s">
        <v>286</v>
      </c>
      <c r="E93" s="4" t="s">
        <v>503</v>
      </c>
      <c r="F93" s="6">
        <v>45074</v>
      </c>
      <c r="G93" s="6">
        <v>45077</v>
      </c>
      <c r="H93" s="4">
        <v>1</v>
      </c>
      <c r="I93" s="4">
        <v>3</v>
      </c>
      <c r="J93" s="4">
        <v>3</v>
      </c>
      <c r="K93" s="4" t="s">
        <v>30</v>
      </c>
      <c r="L93" s="4">
        <v>3282</v>
      </c>
      <c r="M93" s="4">
        <v>3282</v>
      </c>
      <c r="N93" s="4" t="s">
        <v>504</v>
      </c>
      <c r="O93" s="4" t="s">
        <v>32</v>
      </c>
      <c r="P93" s="4" t="s">
        <v>33</v>
      </c>
      <c r="Q93" s="4">
        <v>0</v>
      </c>
      <c r="R93" s="8">
        <v>45074</v>
      </c>
      <c r="S93" s="6">
        <v>45080</v>
      </c>
      <c r="T93" s="4" t="s">
        <v>34</v>
      </c>
      <c r="U93" s="4">
        <v>3282</v>
      </c>
      <c r="V93" s="4">
        <v>0</v>
      </c>
      <c r="W93" s="4">
        <v>0</v>
      </c>
      <c r="X93" s="4" t="s">
        <v>505</v>
      </c>
      <c r="Y93" s="4" t="s">
        <v>66</v>
      </c>
    </row>
    <row r="94" s="4" customFormat="1" spans="1:25">
      <c r="A94" s="4" t="s">
        <v>490</v>
      </c>
      <c r="B94" s="4" t="s">
        <v>26</v>
      </c>
      <c r="C94" s="4" t="s">
        <v>108</v>
      </c>
      <c r="D94" s="4" t="s">
        <v>286</v>
      </c>
      <c r="E94" s="4" t="s">
        <v>287</v>
      </c>
      <c r="F94" s="6">
        <v>45075</v>
      </c>
      <c r="G94" s="6">
        <v>45077</v>
      </c>
      <c r="H94" s="4">
        <v>1</v>
      </c>
      <c r="I94" s="4">
        <v>2</v>
      </c>
      <c r="J94" s="4">
        <v>2</v>
      </c>
      <c r="K94" s="4" t="s">
        <v>30</v>
      </c>
      <c r="L94" s="4">
        <v>-2354</v>
      </c>
      <c r="M94" s="4">
        <v>-2354</v>
      </c>
      <c r="N94" s="4" t="s">
        <v>491</v>
      </c>
      <c r="O94" s="4" t="s">
        <v>32</v>
      </c>
      <c r="P94" s="4" t="s">
        <v>33</v>
      </c>
      <c r="Q94" s="4">
        <v>0</v>
      </c>
      <c r="R94" s="8">
        <v>45073</v>
      </c>
      <c r="S94" s="6">
        <v>45080</v>
      </c>
      <c r="T94" s="4" t="s">
        <v>34</v>
      </c>
      <c r="U94" s="4">
        <v>-2354</v>
      </c>
      <c r="V94" s="4">
        <v>0</v>
      </c>
      <c r="W94" s="4">
        <v>0</v>
      </c>
      <c r="X94" s="4" t="s">
        <v>492</v>
      </c>
      <c r="Y94" s="4" t="s">
        <v>66</v>
      </c>
    </row>
    <row r="95" s="4" customFormat="1" spans="1:25">
      <c r="A95" s="4" t="s">
        <v>506</v>
      </c>
      <c r="B95" s="4" t="s">
        <v>26</v>
      </c>
      <c r="C95" s="4" t="s">
        <v>27</v>
      </c>
      <c r="D95" s="4" t="s">
        <v>507</v>
      </c>
      <c r="E95" s="4" t="s">
        <v>508</v>
      </c>
      <c r="F95" s="6">
        <v>45075</v>
      </c>
      <c r="G95" s="6">
        <v>45077</v>
      </c>
      <c r="H95" s="4">
        <v>1</v>
      </c>
      <c r="I95" s="4">
        <v>2</v>
      </c>
      <c r="J95" s="4">
        <v>2</v>
      </c>
      <c r="K95" s="4" t="s">
        <v>30</v>
      </c>
      <c r="L95" s="4">
        <v>822</v>
      </c>
      <c r="M95" s="4">
        <v>822</v>
      </c>
      <c r="N95" s="4" t="s">
        <v>509</v>
      </c>
      <c r="O95" s="4" t="s">
        <v>32</v>
      </c>
      <c r="P95" s="4" t="s">
        <v>33</v>
      </c>
      <c r="Q95" s="4">
        <v>0</v>
      </c>
      <c r="R95" s="8">
        <v>45074</v>
      </c>
      <c r="S95" s="6">
        <v>45080</v>
      </c>
      <c r="T95" s="4" t="s">
        <v>34</v>
      </c>
      <c r="U95" s="4">
        <v>822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461</v>
      </c>
      <c r="E96" s="4" t="s">
        <v>513</v>
      </c>
      <c r="F96" s="6">
        <v>45075</v>
      </c>
      <c r="G96" s="6">
        <v>45077</v>
      </c>
      <c r="H96" s="4">
        <v>1</v>
      </c>
      <c r="I96" s="4">
        <v>2</v>
      </c>
      <c r="J96" s="4">
        <v>2</v>
      </c>
      <c r="K96" s="4" t="s">
        <v>30</v>
      </c>
      <c r="L96" s="4">
        <v>1222</v>
      </c>
      <c r="M96" s="4">
        <v>1222</v>
      </c>
      <c r="N96" s="4" t="s">
        <v>514</v>
      </c>
      <c r="O96" s="4" t="s">
        <v>32</v>
      </c>
      <c r="P96" s="4" t="s">
        <v>33</v>
      </c>
      <c r="Q96" s="4">
        <v>0</v>
      </c>
      <c r="R96" s="8">
        <v>45074</v>
      </c>
      <c r="S96" s="6">
        <v>45080</v>
      </c>
      <c r="T96" s="4" t="s">
        <v>34</v>
      </c>
      <c r="U96" s="4">
        <v>1222</v>
      </c>
      <c r="V96" s="4">
        <v>0</v>
      </c>
      <c r="W96" s="4">
        <v>0</v>
      </c>
      <c r="X96" s="4" t="s">
        <v>515</v>
      </c>
      <c r="Y96" s="4" t="s">
        <v>66</v>
      </c>
    </row>
    <row r="97" s="4" customFormat="1" spans="1:25">
      <c r="A97" s="4" t="s">
        <v>516</v>
      </c>
      <c r="B97" s="4" t="s">
        <v>26</v>
      </c>
      <c r="C97" s="4" t="s">
        <v>27</v>
      </c>
      <c r="D97" s="4" t="s">
        <v>517</v>
      </c>
      <c r="E97" s="4" t="s">
        <v>518</v>
      </c>
      <c r="F97" s="6">
        <v>45076</v>
      </c>
      <c r="G97" s="6">
        <v>45077</v>
      </c>
      <c r="H97" s="4">
        <v>1</v>
      </c>
      <c r="I97" s="4">
        <v>1</v>
      </c>
      <c r="J97" s="4">
        <v>1</v>
      </c>
      <c r="K97" s="4" t="s">
        <v>30</v>
      </c>
      <c r="L97" s="4">
        <v>1289</v>
      </c>
      <c r="M97" s="4">
        <v>1289</v>
      </c>
      <c r="N97" s="4" t="s">
        <v>519</v>
      </c>
      <c r="O97" s="4" t="s">
        <v>32</v>
      </c>
      <c r="P97" s="4" t="s">
        <v>33</v>
      </c>
      <c r="Q97" s="4">
        <v>0</v>
      </c>
      <c r="R97" s="8">
        <v>45074</v>
      </c>
      <c r="S97" s="6">
        <v>45080</v>
      </c>
      <c r="T97" s="4" t="s">
        <v>34</v>
      </c>
      <c r="U97" s="4">
        <v>1289</v>
      </c>
      <c r="V97" s="4">
        <v>0</v>
      </c>
      <c r="W97" s="4">
        <v>0</v>
      </c>
      <c r="X97" s="4" t="s">
        <v>520</v>
      </c>
      <c r="Y97" s="4" t="s">
        <v>521</v>
      </c>
    </row>
    <row r="98" s="4" customFormat="1" spans="1:25">
      <c r="A98" s="4" t="s">
        <v>522</v>
      </c>
      <c r="B98" s="4" t="s">
        <v>26</v>
      </c>
      <c r="C98" s="4" t="s">
        <v>27</v>
      </c>
      <c r="D98" s="4" t="s">
        <v>249</v>
      </c>
      <c r="E98" s="4" t="s">
        <v>250</v>
      </c>
      <c r="F98" s="6">
        <v>45075</v>
      </c>
      <c r="G98" s="6">
        <v>45077</v>
      </c>
      <c r="H98" s="4">
        <v>1</v>
      </c>
      <c r="I98" s="4">
        <v>2</v>
      </c>
      <c r="J98" s="4">
        <v>2</v>
      </c>
      <c r="K98" s="4" t="s">
        <v>30</v>
      </c>
      <c r="L98" s="4">
        <v>490</v>
      </c>
      <c r="M98" s="4">
        <v>490</v>
      </c>
      <c r="N98" s="4" t="s">
        <v>523</v>
      </c>
      <c r="O98" s="4" t="s">
        <v>32</v>
      </c>
      <c r="P98" s="4" t="s">
        <v>33</v>
      </c>
      <c r="Q98" s="4">
        <v>0</v>
      </c>
      <c r="R98" s="8">
        <v>45074</v>
      </c>
      <c r="S98" s="6">
        <v>45080</v>
      </c>
      <c r="T98" s="4" t="s">
        <v>34</v>
      </c>
      <c r="U98" s="4">
        <v>490</v>
      </c>
      <c r="V98" s="4">
        <v>0</v>
      </c>
      <c r="W98" s="4">
        <v>0</v>
      </c>
      <c r="X98" s="4" t="s">
        <v>524</v>
      </c>
      <c r="Y98" s="4" t="s">
        <v>66</v>
      </c>
    </row>
    <row r="99" s="4" customFormat="1" spans="1:25">
      <c r="A99" s="4" t="s">
        <v>525</v>
      </c>
      <c r="B99" s="4" t="s">
        <v>26</v>
      </c>
      <c r="C99" s="4" t="s">
        <v>27</v>
      </c>
      <c r="D99" s="4" t="s">
        <v>526</v>
      </c>
      <c r="E99" s="4" t="s">
        <v>527</v>
      </c>
      <c r="F99" s="6">
        <v>45075</v>
      </c>
      <c r="G99" s="6">
        <v>45077</v>
      </c>
      <c r="H99" s="4">
        <v>1</v>
      </c>
      <c r="I99" s="4">
        <v>2</v>
      </c>
      <c r="J99" s="4">
        <v>2</v>
      </c>
      <c r="K99" s="4" t="s">
        <v>30</v>
      </c>
      <c r="L99" s="4">
        <v>1254</v>
      </c>
      <c r="M99" s="4">
        <v>1254</v>
      </c>
      <c r="N99" s="4" t="s">
        <v>528</v>
      </c>
      <c r="O99" s="4" t="s">
        <v>32</v>
      </c>
      <c r="P99" s="4" t="s">
        <v>33</v>
      </c>
      <c r="Q99" s="4">
        <v>0</v>
      </c>
      <c r="R99" s="8">
        <v>45074</v>
      </c>
      <c r="S99" s="6">
        <v>45080</v>
      </c>
      <c r="T99" s="4" t="s">
        <v>34</v>
      </c>
      <c r="U99" s="4">
        <v>1254</v>
      </c>
      <c r="V99" s="4">
        <v>0</v>
      </c>
      <c r="W99" s="4">
        <v>0</v>
      </c>
      <c r="X99" s="4" t="s">
        <v>529</v>
      </c>
      <c r="Y99" s="4" t="s">
        <v>66</v>
      </c>
    </row>
    <row r="100" s="4" customFormat="1" spans="1:25">
      <c r="A100" s="4" t="s">
        <v>530</v>
      </c>
      <c r="B100" s="4" t="s">
        <v>26</v>
      </c>
      <c r="C100" s="4" t="s">
        <v>27</v>
      </c>
      <c r="D100" s="4" t="s">
        <v>96</v>
      </c>
      <c r="E100" s="4" t="s">
        <v>531</v>
      </c>
      <c r="F100" s="6">
        <v>45075</v>
      </c>
      <c r="G100" s="6">
        <v>45077</v>
      </c>
      <c r="H100" s="4">
        <v>1</v>
      </c>
      <c r="I100" s="4">
        <v>2</v>
      </c>
      <c r="J100" s="4">
        <v>2</v>
      </c>
      <c r="K100" s="4" t="s">
        <v>30</v>
      </c>
      <c r="L100" s="4">
        <v>2130</v>
      </c>
      <c r="M100" s="4">
        <v>2130</v>
      </c>
      <c r="N100" s="4" t="s">
        <v>532</v>
      </c>
      <c r="O100" s="4" t="s">
        <v>32</v>
      </c>
      <c r="P100" s="4" t="s">
        <v>33</v>
      </c>
      <c r="Q100" s="4">
        <v>0</v>
      </c>
      <c r="R100" s="8">
        <v>45074</v>
      </c>
      <c r="S100" s="6">
        <v>45080</v>
      </c>
      <c r="T100" s="4" t="s">
        <v>34</v>
      </c>
      <c r="U100" s="4">
        <v>2130</v>
      </c>
      <c r="V100" s="4">
        <v>0</v>
      </c>
      <c r="W100" s="4">
        <v>0</v>
      </c>
      <c r="X100" s="4" t="s">
        <v>533</v>
      </c>
      <c r="Y100" s="4" t="s">
        <v>534</v>
      </c>
    </row>
    <row r="101" s="4" customFormat="1" spans="1:25">
      <c r="A101" s="4" t="s">
        <v>535</v>
      </c>
      <c r="B101" s="4" t="s">
        <v>26</v>
      </c>
      <c r="C101" s="4" t="s">
        <v>27</v>
      </c>
      <c r="D101" s="4" t="s">
        <v>129</v>
      </c>
      <c r="E101" s="4" t="s">
        <v>536</v>
      </c>
      <c r="F101" s="6">
        <v>45076</v>
      </c>
      <c r="G101" s="6">
        <v>45077</v>
      </c>
      <c r="H101" s="4">
        <v>1</v>
      </c>
      <c r="I101" s="4">
        <v>1</v>
      </c>
      <c r="J101" s="4">
        <v>1</v>
      </c>
      <c r="K101" s="4" t="s">
        <v>30</v>
      </c>
      <c r="L101" s="4">
        <v>728</v>
      </c>
      <c r="M101" s="4">
        <v>728</v>
      </c>
      <c r="N101" s="4" t="s">
        <v>537</v>
      </c>
      <c r="O101" s="4" t="s">
        <v>32</v>
      </c>
      <c r="P101" s="4" t="s">
        <v>33</v>
      </c>
      <c r="Q101" s="4">
        <v>0</v>
      </c>
      <c r="R101" s="8">
        <v>45075</v>
      </c>
      <c r="S101" s="6">
        <v>45080</v>
      </c>
      <c r="T101" s="4" t="s">
        <v>34</v>
      </c>
      <c r="U101" s="4">
        <v>728</v>
      </c>
      <c r="V101" s="4">
        <v>0</v>
      </c>
      <c r="W101" s="4">
        <v>0</v>
      </c>
      <c r="X101" s="4" t="s">
        <v>538</v>
      </c>
      <c r="Y101" s="4" t="s">
        <v>539</v>
      </c>
    </row>
    <row r="102" s="4" customFormat="1" spans="1:25">
      <c r="A102" s="4" t="s">
        <v>540</v>
      </c>
      <c r="B102" s="4" t="s">
        <v>26</v>
      </c>
      <c r="C102" s="4" t="s">
        <v>27</v>
      </c>
      <c r="D102" s="4" t="s">
        <v>541</v>
      </c>
      <c r="E102" s="4" t="s">
        <v>542</v>
      </c>
      <c r="F102" s="6">
        <v>45076</v>
      </c>
      <c r="G102" s="6">
        <v>45077</v>
      </c>
      <c r="H102" s="4">
        <v>1</v>
      </c>
      <c r="I102" s="4">
        <v>1</v>
      </c>
      <c r="J102" s="4">
        <v>1</v>
      </c>
      <c r="K102" s="4" t="s">
        <v>30</v>
      </c>
      <c r="L102" s="4">
        <v>822</v>
      </c>
      <c r="M102" s="4">
        <v>822</v>
      </c>
      <c r="N102" s="4" t="s">
        <v>543</v>
      </c>
      <c r="O102" s="4" t="s">
        <v>32</v>
      </c>
      <c r="P102" s="4" t="s">
        <v>33</v>
      </c>
      <c r="Q102" s="4">
        <v>0</v>
      </c>
      <c r="R102" s="8">
        <v>45075</v>
      </c>
      <c r="S102" s="6">
        <v>45080</v>
      </c>
      <c r="T102" s="4" t="s">
        <v>34</v>
      </c>
      <c r="U102" s="4">
        <v>822</v>
      </c>
      <c r="V102" s="4">
        <v>0</v>
      </c>
      <c r="W102" s="4">
        <v>0</v>
      </c>
      <c r="X102" s="4" t="s">
        <v>544</v>
      </c>
      <c r="Y102" s="4" t="s">
        <v>545</v>
      </c>
    </row>
    <row r="103" s="4" customFormat="1" spans="1:25">
      <c r="A103" s="4" t="s">
        <v>546</v>
      </c>
      <c r="B103" s="4" t="s">
        <v>26</v>
      </c>
      <c r="C103" s="4" t="s">
        <v>27</v>
      </c>
      <c r="D103" s="4" t="s">
        <v>547</v>
      </c>
      <c r="E103" s="4" t="s">
        <v>548</v>
      </c>
      <c r="F103" s="6">
        <v>45075</v>
      </c>
      <c r="G103" s="6">
        <v>45077</v>
      </c>
      <c r="H103" s="4">
        <v>1</v>
      </c>
      <c r="I103" s="4">
        <v>2</v>
      </c>
      <c r="J103" s="4">
        <v>2</v>
      </c>
      <c r="K103" s="4" t="s">
        <v>30</v>
      </c>
      <c r="L103" s="4">
        <v>1600</v>
      </c>
      <c r="M103" s="4">
        <v>1600</v>
      </c>
      <c r="N103" s="4" t="s">
        <v>549</v>
      </c>
      <c r="O103" s="4" t="s">
        <v>32</v>
      </c>
      <c r="P103" s="4" t="s">
        <v>33</v>
      </c>
      <c r="Q103" s="4">
        <v>0</v>
      </c>
      <c r="R103" s="8">
        <v>45075</v>
      </c>
      <c r="S103" s="6">
        <v>45080</v>
      </c>
      <c r="T103" s="4" t="s">
        <v>34</v>
      </c>
      <c r="U103" s="4">
        <v>1600</v>
      </c>
      <c r="V103" s="4">
        <v>0</v>
      </c>
      <c r="W103" s="4">
        <v>0</v>
      </c>
      <c r="X103" s="4" t="s">
        <v>550</v>
      </c>
      <c r="Y103" s="4" t="s">
        <v>551</v>
      </c>
    </row>
    <row r="104" s="4" customFormat="1" spans="1:25">
      <c r="A104" s="4" t="s">
        <v>552</v>
      </c>
      <c r="B104" s="4" t="s">
        <v>26</v>
      </c>
      <c r="C104" s="4" t="s">
        <v>27</v>
      </c>
      <c r="D104" s="4" t="s">
        <v>498</v>
      </c>
      <c r="E104" s="4" t="s">
        <v>553</v>
      </c>
      <c r="F104" s="6">
        <v>45076</v>
      </c>
      <c r="G104" s="6">
        <v>45077</v>
      </c>
      <c r="H104" s="4">
        <v>1</v>
      </c>
      <c r="I104" s="4">
        <v>1</v>
      </c>
      <c r="J104" s="4">
        <v>1</v>
      </c>
      <c r="K104" s="4" t="s">
        <v>30</v>
      </c>
      <c r="L104" s="4">
        <v>1415</v>
      </c>
      <c r="M104" s="4">
        <v>1415</v>
      </c>
      <c r="N104" s="4" t="s">
        <v>554</v>
      </c>
      <c r="O104" s="4" t="s">
        <v>32</v>
      </c>
      <c r="P104" s="4" t="s">
        <v>33</v>
      </c>
      <c r="Q104" s="4">
        <v>0</v>
      </c>
      <c r="R104" s="8">
        <v>45075</v>
      </c>
      <c r="S104" s="6">
        <v>45080</v>
      </c>
      <c r="T104" s="4" t="s">
        <v>34</v>
      </c>
      <c r="U104" s="4">
        <v>1415</v>
      </c>
      <c r="V104" s="4">
        <v>0</v>
      </c>
      <c r="W104" s="4">
        <v>0</v>
      </c>
      <c r="X104" s="4" t="s">
        <v>555</v>
      </c>
      <c r="Y104" s="4" t="s">
        <v>66</v>
      </c>
    </row>
    <row r="105" s="4" customFormat="1" spans="1:25">
      <c r="A105" s="4" t="s">
        <v>556</v>
      </c>
      <c r="B105" s="4" t="s">
        <v>26</v>
      </c>
      <c r="C105" s="4" t="s">
        <v>27</v>
      </c>
      <c r="D105" s="4" t="s">
        <v>557</v>
      </c>
      <c r="E105" s="4" t="s">
        <v>558</v>
      </c>
      <c r="F105" s="6">
        <v>45075</v>
      </c>
      <c r="G105" s="6">
        <v>45077</v>
      </c>
      <c r="H105" s="4">
        <v>1</v>
      </c>
      <c r="I105" s="4">
        <v>2</v>
      </c>
      <c r="J105" s="4">
        <v>2</v>
      </c>
      <c r="K105" s="4" t="s">
        <v>30</v>
      </c>
      <c r="L105" s="4">
        <v>1972</v>
      </c>
      <c r="M105" s="4">
        <v>1972</v>
      </c>
      <c r="N105" s="4" t="s">
        <v>559</v>
      </c>
      <c r="O105" s="4" t="s">
        <v>32</v>
      </c>
      <c r="P105" s="4" t="s">
        <v>33</v>
      </c>
      <c r="Q105" s="4">
        <v>0</v>
      </c>
      <c r="R105" s="8">
        <v>45074</v>
      </c>
      <c r="S105" s="6">
        <v>45080</v>
      </c>
      <c r="T105" s="4" t="s">
        <v>34</v>
      </c>
      <c r="U105" s="4">
        <v>1972</v>
      </c>
      <c r="V105" s="4">
        <v>0</v>
      </c>
      <c r="W105" s="4">
        <v>0</v>
      </c>
      <c r="X105" s="4" t="s">
        <v>560</v>
      </c>
      <c r="Y105" s="4" t="s">
        <v>66</v>
      </c>
    </row>
    <row r="106" s="4" customFormat="1" spans="1:25">
      <c r="A106" s="4" t="s">
        <v>561</v>
      </c>
      <c r="B106" s="4" t="s">
        <v>26</v>
      </c>
      <c r="C106" s="4" t="s">
        <v>27</v>
      </c>
      <c r="D106" s="4" t="s">
        <v>562</v>
      </c>
      <c r="E106" s="4" t="s">
        <v>563</v>
      </c>
      <c r="F106" s="6">
        <v>45075</v>
      </c>
      <c r="G106" s="6">
        <v>45077</v>
      </c>
      <c r="H106" s="4">
        <v>1</v>
      </c>
      <c r="I106" s="4">
        <v>2</v>
      </c>
      <c r="J106" s="4">
        <v>2</v>
      </c>
      <c r="K106" s="4" t="s">
        <v>30</v>
      </c>
      <c r="L106" s="4">
        <v>1114</v>
      </c>
      <c r="M106" s="4">
        <v>1114</v>
      </c>
      <c r="N106" s="4" t="s">
        <v>564</v>
      </c>
      <c r="O106" s="4" t="s">
        <v>32</v>
      </c>
      <c r="P106" s="4" t="s">
        <v>33</v>
      </c>
      <c r="Q106" s="4">
        <v>0</v>
      </c>
      <c r="R106" s="8">
        <v>45074</v>
      </c>
      <c r="S106" s="6">
        <v>45080</v>
      </c>
      <c r="T106" s="4" t="s">
        <v>34</v>
      </c>
      <c r="U106" s="4">
        <v>1114</v>
      </c>
      <c r="V106" s="4">
        <v>0</v>
      </c>
      <c r="W106" s="4">
        <v>0</v>
      </c>
      <c r="X106" s="4" t="s">
        <v>565</v>
      </c>
      <c r="Y106" s="4" t="s">
        <v>66</v>
      </c>
    </row>
    <row r="107" s="4" customFormat="1" spans="1:25">
      <c r="A107" s="4" t="s">
        <v>566</v>
      </c>
      <c r="B107" s="4" t="s">
        <v>26</v>
      </c>
      <c r="C107" s="4" t="s">
        <v>27</v>
      </c>
      <c r="D107" s="4" t="s">
        <v>96</v>
      </c>
      <c r="E107" s="4" t="s">
        <v>531</v>
      </c>
      <c r="F107" s="6">
        <v>45075</v>
      </c>
      <c r="G107" s="6">
        <v>45077</v>
      </c>
      <c r="H107" s="4">
        <v>1</v>
      </c>
      <c r="I107" s="4">
        <v>2</v>
      </c>
      <c r="J107" s="4">
        <v>2</v>
      </c>
      <c r="K107" s="4" t="s">
        <v>30</v>
      </c>
      <c r="L107" s="4">
        <v>2130</v>
      </c>
      <c r="M107" s="4">
        <v>2130</v>
      </c>
      <c r="N107" s="4" t="s">
        <v>567</v>
      </c>
      <c r="O107" s="4" t="s">
        <v>32</v>
      </c>
      <c r="P107" s="4" t="s">
        <v>33</v>
      </c>
      <c r="Q107" s="4">
        <v>0</v>
      </c>
      <c r="R107" s="8">
        <v>45075</v>
      </c>
      <c r="S107" s="6">
        <v>45080</v>
      </c>
      <c r="T107" s="4" t="s">
        <v>34</v>
      </c>
      <c r="U107" s="4">
        <v>2130</v>
      </c>
      <c r="V107" s="4">
        <v>0</v>
      </c>
      <c r="W107" s="4">
        <v>0</v>
      </c>
      <c r="X107" s="4" t="s">
        <v>568</v>
      </c>
      <c r="Y107" s="4" t="s">
        <v>569</v>
      </c>
    </row>
    <row r="108" s="4" customFormat="1" spans="1:25">
      <c r="A108" s="4" t="s">
        <v>570</v>
      </c>
      <c r="B108" s="4" t="s">
        <v>26</v>
      </c>
      <c r="C108" s="4" t="s">
        <v>27</v>
      </c>
      <c r="D108" s="4" t="s">
        <v>249</v>
      </c>
      <c r="E108" s="4" t="s">
        <v>250</v>
      </c>
      <c r="F108" s="6">
        <v>45075</v>
      </c>
      <c r="G108" s="6">
        <v>45077</v>
      </c>
      <c r="H108" s="4">
        <v>1</v>
      </c>
      <c r="I108" s="4">
        <v>2</v>
      </c>
      <c r="J108" s="4">
        <v>2</v>
      </c>
      <c r="K108" s="4" t="s">
        <v>30</v>
      </c>
      <c r="L108" s="4">
        <v>490</v>
      </c>
      <c r="M108" s="4">
        <v>490</v>
      </c>
      <c r="N108" s="4" t="s">
        <v>571</v>
      </c>
      <c r="O108" s="4" t="s">
        <v>32</v>
      </c>
      <c r="P108" s="4" t="s">
        <v>33</v>
      </c>
      <c r="Q108" s="4">
        <v>0</v>
      </c>
      <c r="R108" s="8">
        <v>45075</v>
      </c>
      <c r="S108" s="6">
        <v>45080</v>
      </c>
      <c r="T108" s="4" t="s">
        <v>34</v>
      </c>
      <c r="U108" s="4">
        <v>490</v>
      </c>
      <c r="V108" s="4">
        <v>0</v>
      </c>
      <c r="W108" s="4">
        <v>0</v>
      </c>
      <c r="X108" s="4" t="s">
        <v>572</v>
      </c>
      <c r="Y108" s="4" t="s">
        <v>66</v>
      </c>
    </row>
    <row r="109" s="4" customFormat="1" spans="1:25">
      <c r="A109" s="4" t="s">
        <v>573</v>
      </c>
      <c r="B109" s="4" t="s">
        <v>26</v>
      </c>
      <c r="C109" s="4" t="s">
        <v>27</v>
      </c>
      <c r="D109" s="4" t="s">
        <v>186</v>
      </c>
      <c r="E109" s="4" t="s">
        <v>574</v>
      </c>
      <c r="F109" s="6">
        <v>45076</v>
      </c>
      <c r="G109" s="6">
        <v>45077</v>
      </c>
      <c r="H109" s="4">
        <v>1</v>
      </c>
      <c r="I109" s="4">
        <v>1</v>
      </c>
      <c r="J109" s="4">
        <v>1</v>
      </c>
      <c r="K109" s="4" t="s">
        <v>30</v>
      </c>
      <c r="L109" s="4">
        <v>4780</v>
      </c>
      <c r="M109" s="4">
        <v>4780</v>
      </c>
      <c r="N109" s="4" t="s">
        <v>575</v>
      </c>
      <c r="O109" s="4" t="s">
        <v>32</v>
      </c>
      <c r="P109" s="4" t="s">
        <v>33</v>
      </c>
      <c r="Q109" s="4">
        <v>0</v>
      </c>
      <c r="R109" s="8">
        <v>45075</v>
      </c>
      <c r="S109" s="6">
        <v>45080</v>
      </c>
      <c r="T109" s="4" t="s">
        <v>34</v>
      </c>
      <c r="U109" s="4">
        <v>4780</v>
      </c>
      <c r="V109" s="4">
        <v>0</v>
      </c>
      <c r="W109" s="4">
        <v>0</v>
      </c>
      <c r="X109" s="4" t="s">
        <v>576</v>
      </c>
      <c r="Y109" s="4" t="s">
        <v>66</v>
      </c>
    </row>
    <row r="110" s="4" customFormat="1" spans="1:25">
      <c r="A110" s="4" t="s">
        <v>577</v>
      </c>
      <c r="B110" s="4" t="s">
        <v>26</v>
      </c>
      <c r="C110" s="4" t="s">
        <v>27</v>
      </c>
      <c r="D110" s="4" t="s">
        <v>578</v>
      </c>
      <c r="E110" s="4" t="s">
        <v>579</v>
      </c>
      <c r="F110" s="6">
        <v>45076</v>
      </c>
      <c r="G110" s="6">
        <v>45077</v>
      </c>
      <c r="H110" s="4">
        <v>1</v>
      </c>
      <c r="I110" s="4">
        <v>1</v>
      </c>
      <c r="J110" s="4">
        <v>1</v>
      </c>
      <c r="K110" s="4" t="s">
        <v>30</v>
      </c>
      <c r="L110" s="4">
        <v>375</v>
      </c>
      <c r="M110" s="4">
        <v>375</v>
      </c>
      <c r="N110" s="4" t="s">
        <v>580</v>
      </c>
      <c r="O110" s="4" t="s">
        <v>32</v>
      </c>
      <c r="P110" s="4" t="s">
        <v>33</v>
      </c>
      <c r="Q110" s="4">
        <v>0</v>
      </c>
      <c r="R110" s="8">
        <v>45075</v>
      </c>
      <c r="S110" s="6">
        <v>45080</v>
      </c>
      <c r="T110" s="4" t="s">
        <v>34</v>
      </c>
      <c r="U110" s="4">
        <v>375</v>
      </c>
      <c r="V110" s="4">
        <v>0</v>
      </c>
      <c r="W110" s="4">
        <v>0</v>
      </c>
      <c r="X110" s="4" t="s">
        <v>581</v>
      </c>
      <c r="Y110" s="4" t="s">
        <v>66</v>
      </c>
    </row>
    <row r="111" s="4" customFormat="1" spans="1:25">
      <c r="A111" s="4" t="s">
        <v>582</v>
      </c>
      <c r="B111" s="4" t="s">
        <v>26</v>
      </c>
      <c r="C111" s="4" t="s">
        <v>27</v>
      </c>
      <c r="D111" s="4" t="s">
        <v>583</v>
      </c>
      <c r="E111" s="4" t="s">
        <v>584</v>
      </c>
      <c r="F111" s="6">
        <v>45075</v>
      </c>
      <c r="G111" s="6">
        <v>45077</v>
      </c>
      <c r="H111" s="4">
        <v>1</v>
      </c>
      <c r="I111" s="4">
        <v>2</v>
      </c>
      <c r="J111" s="4">
        <v>2</v>
      </c>
      <c r="K111" s="4" t="s">
        <v>30</v>
      </c>
      <c r="L111" s="4">
        <v>348</v>
      </c>
      <c r="M111" s="4">
        <v>348</v>
      </c>
      <c r="N111" s="4" t="s">
        <v>585</v>
      </c>
      <c r="O111" s="4" t="s">
        <v>32</v>
      </c>
      <c r="P111" s="4" t="s">
        <v>33</v>
      </c>
      <c r="Q111" s="4">
        <v>0</v>
      </c>
      <c r="R111" s="8">
        <v>45075</v>
      </c>
      <c r="S111" s="6">
        <v>45080</v>
      </c>
      <c r="T111" s="4" t="s">
        <v>34</v>
      </c>
      <c r="U111" s="4">
        <v>348</v>
      </c>
      <c r="V111" s="4">
        <v>0</v>
      </c>
      <c r="W111" s="4">
        <v>0</v>
      </c>
      <c r="X111" s="4" t="s">
        <v>586</v>
      </c>
      <c r="Y111" s="4" t="s">
        <v>66</v>
      </c>
    </row>
    <row r="112" s="4" customFormat="1" spans="1:25">
      <c r="A112" s="4" t="s">
        <v>587</v>
      </c>
      <c r="B112" s="4" t="s">
        <v>26</v>
      </c>
      <c r="C112" s="4" t="s">
        <v>27</v>
      </c>
      <c r="D112" s="4" t="s">
        <v>588</v>
      </c>
      <c r="E112" s="4" t="s">
        <v>589</v>
      </c>
      <c r="F112" s="6">
        <v>45076</v>
      </c>
      <c r="G112" s="6">
        <v>45077</v>
      </c>
      <c r="H112" s="4">
        <v>1</v>
      </c>
      <c r="I112" s="4">
        <v>1</v>
      </c>
      <c r="J112" s="4">
        <v>1</v>
      </c>
      <c r="K112" s="4" t="s">
        <v>30</v>
      </c>
      <c r="L112" s="4">
        <v>670</v>
      </c>
      <c r="M112" s="4">
        <v>670</v>
      </c>
      <c r="N112" s="4" t="s">
        <v>590</v>
      </c>
      <c r="O112" s="4" t="s">
        <v>32</v>
      </c>
      <c r="P112" s="4" t="s">
        <v>33</v>
      </c>
      <c r="Q112" s="4">
        <v>0</v>
      </c>
      <c r="R112" s="8">
        <v>45075</v>
      </c>
      <c r="S112" s="6">
        <v>45080</v>
      </c>
      <c r="T112" s="4" t="s">
        <v>34</v>
      </c>
      <c r="U112" s="4">
        <v>670</v>
      </c>
      <c r="V112" s="4">
        <v>0</v>
      </c>
      <c r="W112" s="4">
        <v>0</v>
      </c>
      <c r="X112" s="4" t="s">
        <v>591</v>
      </c>
      <c r="Y112" s="4" t="s">
        <v>66</v>
      </c>
    </row>
    <row r="113" s="4" customFormat="1" spans="1:25">
      <c r="A113" s="4" t="s">
        <v>592</v>
      </c>
      <c r="B113" s="4" t="s">
        <v>26</v>
      </c>
      <c r="C113" s="4" t="s">
        <v>27</v>
      </c>
      <c r="D113" s="4" t="s">
        <v>593</v>
      </c>
      <c r="E113" s="4" t="s">
        <v>594</v>
      </c>
      <c r="F113" s="6">
        <v>45076</v>
      </c>
      <c r="G113" s="6">
        <v>45077</v>
      </c>
      <c r="H113" s="4">
        <v>1</v>
      </c>
      <c r="I113" s="4">
        <v>1</v>
      </c>
      <c r="J113" s="4">
        <v>1</v>
      </c>
      <c r="K113" s="4" t="s">
        <v>30</v>
      </c>
      <c r="L113" s="4">
        <v>501</v>
      </c>
      <c r="M113" s="4">
        <v>501</v>
      </c>
      <c r="N113" s="4" t="s">
        <v>595</v>
      </c>
      <c r="O113" s="4" t="s">
        <v>32</v>
      </c>
      <c r="P113" s="4" t="s">
        <v>33</v>
      </c>
      <c r="Q113" s="4">
        <v>0</v>
      </c>
      <c r="R113" s="8">
        <v>45075</v>
      </c>
      <c r="S113" s="6">
        <v>45080</v>
      </c>
      <c r="T113" s="4" t="s">
        <v>34</v>
      </c>
      <c r="U113" s="4">
        <v>501</v>
      </c>
      <c r="V113" s="4">
        <v>0</v>
      </c>
      <c r="W113" s="4">
        <v>0</v>
      </c>
      <c r="X113" s="4" t="s">
        <v>596</v>
      </c>
      <c r="Y113" s="4" t="s">
        <v>66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588</v>
      </c>
      <c r="E114" s="4" t="s">
        <v>598</v>
      </c>
      <c r="F114" s="6">
        <v>45076</v>
      </c>
      <c r="G114" s="6">
        <v>45077</v>
      </c>
      <c r="H114" s="4">
        <v>1</v>
      </c>
      <c r="I114" s="4">
        <v>1</v>
      </c>
      <c r="J114" s="4">
        <v>1</v>
      </c>
      <c r="K114" s="4" t="s">
        <v>30</v>
      </c>
      <c r="L114" s="4">
        <v>699</v>
      </c>
      <c r="M114" s="4">
        <v>699</v>
      </c>
      <c r="N114" s="4" t="s">
        <v>599</v>
      </c>
      <c r="O114" s="4" t="s">
        <v>32</v>
      </c>
      <c r="P114" s="4" t="s">
        <v>33</v>
      </c>
      <c r="Q114" s="4">
        <v>0</v>
      </c>
      <c r="R114" s="8">
        <v>45075</v>
      </c>
      <c r="S114" s="6">
        <v>45080</v>
      </c>
      <c r="T114" s="4" t="s">
        <v>34</v>
      </c>
      <c r="U114" s="4">
        <v>699</v>
      </c>
      <c r="V114" s="4">
        <v>0</v>
      </c>
      <c r="W114" s="4">
        <v>0</v>
      </c>
      <c r="X114" s="4" t="s">
        <v>600</v>
      </c>
      <c r="Y114" s="4" t="s">
        <v>601</v>
      </c>
    </row>
    <row r="115" s="4" customFormat="1" spans="1:25">
      <c r="A115" s="4" t="s">
        <v>602</v>
      </c>
      <c r="B115" s="4" t="s">
        <v>26</v>
      </c>
      <c r="C115" s="4" t="s">
        <v>27</v>
      </c>
      <c r="D115" s="4" t="s">
        <v>603</v>
      </c>
      <c r="E115" s="4" t="s">
        <v>604</v>
      </c>
      <c r="F115" s="6">
        <v>45076</v>
      </c>
      <c r="G115" s="6">
        <v>45077</v>
      </c>
      <c r="H115" s="4">
        <v>1</v>
      </c>
      <c r="I115" s="4">
        <v>1</v>
      </c>
      <c r="J115" s="4">
        <v>1</v>
      </c>
      <c r="K115" s="4" t="s">
        <v>30</v>
      </c>
      <c r="L115" s="4">
        <v>260</v>
      </c>
      <c r="M115" s="4">
        <v>260</v>
      </c>
      <c r="N115" s="4" t="s">
        <v>605</v>
      </c>
      <c r="O115" s="4" t="s">
        <v>32</v>
      </c>
      <c r="P115" s="4" t="s">
        <v>33</v>
      </c>
      <c r="Q115" s="4">
        <v>0</v>
      </c>
      <c r="R115" s="8">
        <v>45075</v>
      </c>
      <c r="S115" s="6">
        <v>45080</v>
      </c>
      <c r="T115" s="4" t="s">
        <v>34</v>
      </c>
      <c r="U115" s="4">
        <v>260</v>
      </c>
      <c r="V115" s="4">
        <v>0</v>
      </c>
      <c r="W115" s="4">
        <v>0</v>
      </c>
      <c r="X115" s="4" t="s">
        <v>606</v>
      </c>
      <c r="Y115" s="4" t="s">
        <v>66</v>
      </c>
    </row>
    <row r="116" s="4" customFormat="1" spans="1:25">
      <c r="A116" s="4" t="s">
        <v>607</v>
      </c>
      <c r="B116" s="4" t="s">
        <v>26</v>
      </c>
      <c r="C116" s="4" t="s">
        <v>27</v>
      </c>
      <c r="D116" s="4" t="s">
        <v>608</v>
      </c>
      <c r="E116" s="4" t="s">
        <v>609</v>
      </c>
      <c r="F116" s="6">
        <v>45076</v>
      </c>
      <c r="G116" s="6">
        <v>45077</v>
      </c>
      <c r="H116" s="4">
        <v>1</v>
      </c>
      <c r="I116" s="4">
        <v>1</v>
      </c>
      <c r="J116" s="4">
        <v>1</v>
      </c>
      <c r="K116" s="4" t="s">
        <v>30</v>
      </c>
      <c r="L116" s="4">
        <v>953</v>
      </c>
      <c r="M116" s="4">
        <v>953</v>
      </c>
      <c r="N116" s="4" t="s">
        <v>610</v>
      </c>
      <c r="O116" s="4" t="s">
        <v>32</v>
      </c>
      <c r="P116" s="4" t="s">
        <v>33</v>
      </c>
      <c r="Q116" s="4">
        <v>0</v>
      </c>
      <c r="R116" s="8">
        <v>45076</v>
      </c>
      <c r="S116" s="6">
        <v>45080</v>
      </c>
      <c r="T116" s="4" t="s">
        <v>34</v>
      </c>
      <c r="U116" s="4">
        <v>953</v>
      </c>
      <c r="V116" s="4">
        <v>0</v>
      </c>
      <c r="W116" s="4">
        <v>0</v>
      </c>
      <c r="X116" s="4" t="s">
        <v>611</v>
      </c>
      <c r="Y116" s="4" t="s">
        <v>66</v>
      </c>
    </row>
    <row r="117" s="4" customFormat="1" spans="1:25">
      <c r="A117" s="4" t="s">
        <v>607</v>
      </c>
      <c r="B117" s="4" t="s">
        <v>26</v>
      </c>
      <c r="C117" s="4" t="s">
        <v>108</v>
      </c>
      <c r="D117" s="4" t="s">
        <v>608</v>
      </c>
      <c r="E117" s="4" t="s">
        <v>609</v>
      </c>
      <c r="F117" s="6">
        <v>45076</v>
      </c>
      <c r="G117" s="6">
        <v>45077</v>
      </c>
      <c r="H117" s="4">
        <v>1</v>
      </c>
      <c r="I117" s="4">
        <v>1</v>
      </c>
      <c r="J117" s="4">
        <v>1</v>
      </c>
      <c r="K117" s="4" t="s">
        <v>30</v>
      </c>
      <c r="L117" s="4">
        <v>-953</v>
      </c>
      <c r="M117" s="4">
        <v>-953</v>
      </c>
      <c r="N117" s="4" t="s">
        <v>610</v>
      </c>
      <c r="O117" s="4" t="s">
        <v>32</v>
      </c>
      <c r="P117" s="4" t="s">
        <v>33</v>
      </c>
      <c r="Q117" s="4">
        <v>0</v>
      </c>
      <c r="R117" s="8">
        <v>45076</v>
      </c>
      <c r="S117" s="6">
        <v>45080</v>
      </c>
      <c r="T117" s="4" t="s">
        <v>34</v>
      </c>
      <c r="U117" s="4">
        <v>-953</v>
      </c>
      <c r="V117" s="4">
        <v>0</v>
      </c>
      <c r="W117" s="4">
        <v>0</v>
      </c>
      <c r="X117" s="4" t="s">
        <v>611</v>
      </c>
      <c r="Y117" s="4" t="s">
        <v>66</v>
      </c>
    </row>
    <row r="118" s="4" customFormat="1" spans="1:25">
      <c r="A118" s="4" t="s">
        <v>612</v>
      </c>
      <c r="B118" s="4" t="s">
        <v>26</v>
      </c>
      <c r="C118" s="4" t="s">
        <v>27</v>
      </c>
      <c r="D118" s="4" t="s">
        <v>192</v>
      </c>
      <c r="E118" s="4" t="s">
        <v>193</v>
      </c>
      <c r="F118" s="6">
        <v>45076</v>
      </c>
      <c r="G118" s="6">
        <v>45077</v>
      </c>
      <c r="H118" s="4">
        <v>1</v>
      </c>
      <c r="I118" s="4">
        <v>1</v>
      </c>
      <c r="J118" s="4">
        <v>1</v>
      </c>
      <c r="K118" s="4" t="s">
        <v>30</v>
      </c>
      <c r="L118" s="4">
        <v>745</v>
      </c>
      <c r="M118" s="4">
        <v>745</v>
      </c>
      <c r="N118" s="4" t="s">
        <v>613</v>
      </c>
      <c r="O118" s="4" t="s">
        <v>32</v>
      </c>
      <c r="P118" s="4" t="s">
        <v>33</v>
      </c>
      <c r="Q118" s="4">
        <v>0</v>
      </c>
      <c r="R118" s="8">
        <v>45076</v>
      </c>
      <c r="S118" s="6">
        <v>45080</v>
      </c>
      <c r="T118" s="4" t="s">
        <v>34</v>
      </c>
      <c r="U118" s="4">
        <v>745</v>
      </c>
      <c r="V118" s="4">
        <v>0</v>
      </c>
      <c r="W118" s="4">
        <v>0</v>
      </c>
      <c r="X118" s="4" t="s">
        <v>614</v>
      </c>
      <c r="Y118" s="4" t="s">
        <v>66</v>
      </c>
    </row>
    <row r="119" s="4" customFormat="1" spans="1:25">
      <c r="A119" s="4" t="s">
        <v>615</v>
      </c>
      <c r="B119" s="4" t="s">
        <v>26</v>
      </c>
      <c r="C119" s="4" t="s">
        <v>27</v>
      </c>
      <c r="D119" s="4" t="s">
        <v>616</v>
      </c>
      <c r="E119" s="4" t="s">
        <v>617</v>
      </c>
      <c r="F119" s="6">
        <v>45076</v>
      </c>
      <c r="G119" s="6">
        <v>45077</v>
      </c>
      <c r="H119" s="4">
        <v>1</v>
      </c>
      <c r="I119" s="4">
        <v>1</v>
      </c>
      <c r="J119" s="4">
        <v>1</v>
      </c>
      <c r="K119" s="4" t="s">
        <v>30</v>
      </c>
      <c r="L119" s="4">
        <v>442</v>
      </c>
      <c r="M119" s="4">
        <v>442</v>
      </c>
      <c r="N119" s="4" t="s">
        <v>618</v>
      </c>
      <c r="O119" s="4" t="s">
        <v>32</v>
      </c>
      <c r="P119" s="4" t="s">
        <v>33</v>
      </c>
      <c r="Q119" s="4">
        <v>0</v>
      </c>
      <c r="R119" s="8">
        <v>45076</v>
      </c>
      <c r="S119" s="6">
        <v>45080</v>
      </c>
      <c r="T119" s="4" t="s">
        <v>34</v>
      </c>
      <c r="U119" s="4">
        <v>442</v>
      </c>
      <c r="V119" s="4">
        <v>0</v>
      </c>
      <c r="W119" s="4">
        <v>0</v>
      </c>
      <c r="X119" s="4" t="s">
        <v>619</v>
      </c>
      <c r="Y119" s="4" t="s">
        <v>66</v>
      </c>
    </row>
    <row r="120" s="4" customFormat="1" spans="1:25">
      <c r="A120" s="4" t="s">
        <v>620</v>
      </c>
      <c r="B120" s="4" t="s">
        <v>26</v>
      </c>
      <c r="C120" s="4" t="s">
        <v>27</v>
      </c>
      <c r="D120" s="4" t="s">
        <v>621</v>
      </c>
      <c r="E120" s="4" t="s">
        <v>622</v>
      </c>
      <c r="F120" s="6">
        <v>45076</v>
      </c>
      <c r="G120" s="6">
        <v>45077</v>
      </c>
      <c r="H120" s="4">
        <v>1</v>
      </c>
      <c r="I120" s="4">
        <v>1</v>
      </c>
      <c r="J120" s="4">
        <v>1</v>
      </c>
      <c r="K120" s="4" t="s">
        <v>30</v>
      </c>
      <c r="L120" s="4">
        <v>475</v>
      </c>
      <c r="M120" s="4">
        <v>475</v>
      </c>
      <c r="N120" s="4" t="s">
        <v>623</v>
      </c>
      <c r="O120" s="4" t="s">
        <v>32</v>
      </c>
      <c r="P120" s="4" t="s">
        <v>33</v>
      </c>
      <c r="Q120" s="4">
        <v>0</v>
      </c>
      <c r="R120" s="8">
        <v>45076.0000115741</v>
      </c>
      <c r="S120" s="6">
        <v>45080</v>
      </c>
      <c r="T120" s="4" t="s">
        <v>34</v>
      </c>
      <c r="U120" s="4">
        <v>475</v>
      </c>
      <c r="V120" s="4">
        <v>0</v>
      </c>
      <c r="W120" s="4">
        <v>0</v>
      </c>
      <c r="X120" s="4" t="s">
        <v>624</v>
      </c>
      <c r="Y120" s="4" t="s">
        <v>66</v>
      </c>
    </row>
    <row r="121" s="4" customFormat="1" spans="1:25">
      <c r="A121" s="4" t="s">
        <v>625</v>
      </c>
      <c r="B121" s="4" t="s">
        <v>26</v>
      </c>
      <c r="C121" s="4" t="s">
        <v>27</v>
      </c>
      <c r="D121" s="4" t="s">
        <v>621</v>
      </c>
      <c r="E121" s="4" t="s">
        <v>622</v>
      </c>
      <c r="F121" s="6">
        <v>45076</v>
      </c>
      <c r="G121" s="6">
        <v>45077</v>
      </c>
      <c r="H121" s="4">
        <v>1</v>
      </c>
      <c r="I121" s="4">
        <v>1</v>
      </c>
      <c r="J121" s="4">
        <v>1</v>
      </c>
      <c r="K121" s="4" t="s">
        <v>30</v>
      </c>
      <c r="L121" s="4">
        <v>475</v>
      </c>
      <c r="M121" s="4">
        <v>475</v>
      </c>
      <c r="N121" s="4" t="s">
        <v>626</v>
      </c>
      <c r="O121" s="4" t="s">
        <v>32</v>
      </c>
      <c r="P121" s="4" t="s">
        <v>33</v>
      </c>
      <c r="Q121" s="4">
        <v>0</v>
      </c>
      <c r="R121" s="8">
        <v>45076</v>
      </c>
      <c r="S121" s="6">
        <v>45080</v>
      </c>
      <c r="T121" s="4" t="s">
        <v>34</v>
      </c>
      <c r="U121" s="4">
        <v>475</v>
      </c>
      <c r="V121" s="4">
        <v>0</v>
      </c>
      <c r="W121" s="4">
        <v>0</v>
      </c>
      <c r="X121" s="4" t="s">
        <v>627</v>
      </c>
      <c r="Y121" s="4" t="s">
        <v>66</v>
      </c>
    </row>
    <row r="122" s="4" customFormat="1" spans="1:25">
      <c r="A122" s="4" t="s">
        <v>628</v>
      </c>
      <c r="B122" s="4" t="s">
        <v>26</v>
      </c>
      <c r="C122" s="4" t="s">
        <v>27</v>
      </c>
      <c r="D122" s="4" t="s">
        <v>517</v>
      </c>
      <c r="E122" s="4" t="s">
        <v>629</v>
      </c>
      <c r="F122" s="6">
        <v>45076</v>
      </c>
      <c r="G122" s="6">
        <v>45077</v>
      </c>
      <c r="H122" s="4">
        <v>1</v>
      </c>
      <c r="I122" s="4">
        <v>1</v>
      </c>
      <c r="J122" s="4">
        <v>1</v>
      </c>
      <c r="K122" s="4" t="s">
        <v>30</v>
      </c>
      <c r="L122" s="4">
        <v>1519</v>
      </c>
      <c r="M122" s="4">
        <v>1519</v>
      </c>
      <c r="N122" s="4" t="s">
        <v>630</v>
      </c>
      <c r="O122" s="4" t="s">
        <v>32</v>
      </c>
      <c r="P122" s="4" t="s">
        <v>33</v>
      </c>
      <c r="Q122" s="4">
        <v>0</v>
      </c>
      <c r="R122" s="8">
        <v>45076</v>
      </c>
      <c r="S122" s="6">
        <v>45080</v>
      </c>
      <c r="T122" s="4" t="s">
        <v>34</v>
      </c>
      <c r="U122" s="4">
        <v>1519</v>
      </c>
      <c r="V122" s="4">
        <v>0</v>
      </c>
      <c r="W122" s="4">
        <v>0</v>
      </c>
      <c r="X122" s="4" t="s">
        <v>631</v>
      </c>
      <c r="Y122" s="4" t="s">
        <v>632</v>
      </c>
    </row>
    <row r="123" s="4" customFormat="1" spans="1:25">
      <c r="A123" s="4" t="s">
        <v>633</v>
      </c>
      <c r="B123" s="4" t="s">
        <v>26</v>
      </c>
      <c r="C123" s="4" t="s">
        <v>27</v>
      </c>
      <c r="D123" s="4" t="s">
        <v>588</v>
      </c>
      <c r="E123" s="4" t="s">
        <v>395</v>
      </c>
      <c r="F123" s="6">
        <v>45076</v>
      </c>
      <c r="G123" s="6">
        <v>45077</v>
      </c>
      <c r="H123" s="4">
        <v>1</v>
      </c>
      <c r="I123" s="4">
        <v>1</v>
      </c>
      <c r="J123" s="4">
        <v>1</v>
      </c>
      <c r="K123" s="4" t="s">
        <v>30</v>
      </c>
      <c r="L123" s="4">
        <v>616</v>
      </c>
      <c r="M123" s="4">
        <v>616</v>
      </c>
      <c r="N123" s="4" t="s">
        <v>634</v>
      </c>
      <c r="O123" s="4" t="s">
        <v>32</v>
      </c>
      <c r="P123" s="4" t="s">
        <v>33</v>
      </c>
      <c r="Q123" s="4">
        <v>0</v>
      </c>
      <c r="R123" s="8">
        <v>45076</v>
      </c>
      <c r="S123" s="6">
        <v>45080</v>
      </c>
      <c r="T123" s="4" t="s">
        <v>34</v>
      </c>
      <c r="U123" s="4">
        <v>616</v>
      </c>
      <c r="V123" s="4">
        <v>0</v>
      </c>
      <c r="W123" s="4">
        <v>0</v>
      </c>
      <c r="X123" s="4" t="s">
        <v>635</v>
      </c>
      <c r="Y123" s="4" t="s">
        <v>66</v>
      </c>
    </row>
    <row r="124" s="4" customFormat="1" spans="1:25">
      <c r="A124" s="4" t="s">
        <v>636</v>
      </c>
      <c r="B124" s="4" t="s">
        <v>26</v>
      </c>
      <c r="C124" s="4" t="s">
        <v>27</v>
      </c>
      <c r="D124" s="4" t="s">
        <v>588</v>
      </c>
      <c r="E124" s="4" t="s">
        <v>395</v>
      </c>
      <c r="F124" s="6">
        <v>45076</v>
      </c>
      <c r="G124" s="6">
        <v>45077</v>
      </c>
      <c r="H124" s="4">
        <v>1</v>
      </c>
      <c r="I124" s="4">
        <v>1</v>
      </c>
      <c r="J124" s="4">
        <v>1</v>
      </c>
      <c r="K124" s="4" t="s">
        <v>30</v>
      </c>
      <c r="L124" s="4">
        <v>616</v>
      </c>
      <c r="M124" s="4">
        <v>616</v>
      </c>
      <c r="N124" s="4" t="s">
        <v>637</v>
      </c>
      <c r="O124" s="4" t="s">
        <v>32</v>
      </c>
      <c r="P124" s="4" t="s">
        <v>33</v>
      </c>
      <c r="Q124" s="4">
        <v>0</v>
      </c>
      <c r="R124" s="8">
        <v>45076</v>
      </c>
      <c r="S124" s="6">
        <v>45080</v>
      </c>
      <c r="T124" s="4" t="s">
        <v>34</v>
      </c>
      <c r="U124" s="4">
        <v>616</v>
      </c>
      <c r="V124" s="4">
        <v>0</v>
      </c>
      <c r="W124" s="4">
        <v>0</v>
      </c>
      <c r="X124" s="4" t="s">
        <v>638</v>
      </c>
      <c r="Y124" s="4" t="s">
        <v>66</v>
      </c>
    </row>
    <row r="125" s="4" customFormat="1" spans="1:25">
      <c r="A125" s="4" t="s">
        <v>639</v>
      </c>
      <c r="B125" s="4" t="s">
        <v>26</v>
      </c>
      <c r="C125" s="4" t="s">
        <v>27</v>
      </c>
      <c r="D125" s="4" t="s">
        <v>453</v>
      </c>
      <c r="E125" s="4" t="s">
        <v>617</v>
      </c>
      <c r="F125" s="6">
        <v>45076</v>
      </c>
      <c r="G125" s="6">
        <v>45077</v>
      </c>
      <c r="H125" s="4">
        <v>1</v>
      </c>
      <c r="I125" s="4">
        <v>1</v>
      </c>
      <c r="J125" s="4">
        <v>1</v>
      </c>
      <c r="K125" s="4" t="s">
        <v>30</v>
      </c>
      <c r="L125" s="4">
        <v>360</v>
      </c>
      <c r="M125" s="4">
        <v>360</v>
      </c>
      <c r="N125" s="4" t="s">
        <v>640</v>
      </c>
      <c r="O125" s="4" t="s">
        <v>32</v>
      </c>
      <c r="P125" s="4" t="s">
        <v>33</v>
      </c>
      <c r="Q125" s="4">
        <v>0</v>
      </c>
      <c r="R125" s="8">
        <v>45076</v>
      </c>
      <c r="S125" s="6">
        <v>45080</v>
      </c>
      <c r="T125" s="4" t="s">
        <v>34</v>
      </c>
      <c r="U125" s="4">
        <v>360</v>
      </c>
      <c r="V125" s="4">
        <v>0</v>
      </c>
      <c r="W125" s="4">
        <v>0</v>
      </c>
      <c r="X125" s="4" t="s">
        <v>641</v>
      </c>
      <c r="Y125" s="4" t="s">
        <v>66</v>
      </c>
    </row>
    <row r="126" s="4" customFormat="1" spans="1:25">
      <c r="A126" s="4" t="s">
        <v>642</v>
      </c>
      <c r="B126" s="4" t="s">
        <v>26</v>
      </c>
      <c r="C126" s="4" t="s">
        <v>27</v>
      </c>
      <c r="D126" s="4" t="s">
        <v>192</v>
      </c>
      <c r="E126" s="4" t="s">
        <v>318</v>
      </c>
      <c r="F126" s="6">
        <v>45076</v>
      </c>
      <c r="G126" s="6">
        <v>45077</v>
      </c>
      <c r="H126" s="4">
        <v>1</v>
      </c>
      <c r="I126" s="4">
        <v>1</v>
      </c>
      <c r="J126" s="4">
        <v>1</v>
      </c>
      <c r="K126" s="4" t="s">
        <v>30</v>
      </c>
      <c r="L126" s="4">
        <v>738</v>
      </c>
      <c r="M126" s="4">
        <v>738</v>
      </c>
      <c r="N126" s="4" t="s">
        <v>643</v>
      </c>
      <c r="O126" s="4" t="s">
        <v>32</v>
      </c>
      <c r="P126" s="4" t="s">
        <v>33</v>
      </c>
      <c r="Q126" s="4">
        <v>0</v>
      </c>
      <c r="R126" s="8">
        <v>45076</v>
      </c>
      <c r="S126" s="6">
        <v>45080</v>
      </c>
      <c r="T126" s="4" t="s">
        <v>34</v>
      </c>
      <c r="U126" s="4">
        <v>738</v>
      </c>
      <c r="V126" s="4">
        <v>0</v>
      </c>
      <c r="W126" s="4">
        <v>0</v>
      </c>
      <c r="X126" s="4" t="s">
        <v>644</v>
      </c>
      <c r="Y126" s="4" t="s">
        <v>66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192</v>
      </c>
      <c r="E127" s="4" t="s">
        <v>193</v>
      </c>
      <c r="F127" s="6">
        <v>45076</v>
      </c>
      <c r="G127" s="6">
        <v>45077</v>
      </c>
      <c r="H127" s="4">
        <v>1</v>
      </c>
      <c r="I127" s="4">
        <v>1</v>
      </c>
      <c r="J127" s="4">
        <v>1</v>
      </c>
      <c r="K127" s="4" t="s">
        <v>30</v>
      </c>
      <c r="L127" s="4">
        <v>745</v>
      </c>
      <c r="M127" s="4">
        <v>745</v>
      </c>
      <c r="N127" s="4" t="s">
        <v>646</v>
      </c>
      <c r="O127" s="4" t="s">
        <v>32</v>
      </c>
      <c r="P127" s="4" t="s">
        <v>33</v>
      </c>
      <c r="Q127" s="4">
        <v>0</v>
      </c>
      <c r="R127" s="8">
        <v>45076</v>
      </c>
      <c r="S127" s="6">
        <v>45080</v>
      </c>
      <c r="T127" s="4" t="s">
        <v>34</v>
      </c>
      <c r="U127" s="4">
        <v>745</v>
      </c>
      <c r="V127" s="4">
        <v>0</v>
      </c>
      <c r="W127" s="4">
        <v>0</v>
      </c>
      <c r="X127" s="4" t="s">
        <v>647</v>
      </c>
      <c r="Y127" s="4" t="s">
        <v>66</v>
      </c>
    </row>
    <row r="128" s="4" customFormat="1" spans="1:25">
      <c r="A128" s="4" t="s">
        <v>648</v>
      </c>
      <c r="B128" s="4" t="s">
        <v>26</v>
      </c>
      <c r="C128" s="4" t="s">
        <v>27</v>
      </c>
      <c r="D128" s="4" t="s">
        <v>192</v>
      </c>
      <c r="E128" s="4" t="s">
        <v>193</v>
      </c>
      <c r="F128" s="6">
        <v>45076</v>
      </c>
      <c r="G128" s="6">
        <v>45077</v>
      </c>
      <c r="H128" s="4">
        <v>1</v>
      </c>
      <c r="I128" s="4">
        <v>1</v>
      </c>
      <c r="J128" s="4">
        <v>1</v>
      </c>
      <c r="K128" s="4" t="s">
        <v>30</v>
      </c>
      <c r="L128" s="4">
        <v>745</v>
      </c>
      <c r="M128" s="4">
        <v>745</v>
      </c>
      <c r="N128" s="4" t="s">
        <v>649</v>
      </c>
      <c r="O128" s="4" t="s">
        <v>32</v>
      </c>
      <c r="P128" s="4" t="s">
        <v>33</v>
      </c>
      <c r="Q128" s="4">
        <v>0</v>
      </c>
      <c r="R128" s="8">
        <v>45076</v>
      </c>
      <c r="S128" s="6">
        <v>45080</v>
      </c>
      <c r="T128" s="4" t="s">
        <v>34</v>
      </c>
      <c r="U128" s="4">
        <v>745</v>
      </c>
      <c r="V128" s="4">
        <v>0</v>
      </c>
      <c r="W128" s="4">
        <v>0</v>
      </c>
      <c r="X128" s="4" t="s">
        <v>650</v>
      </c>
      <c r="Y128" s="4" t="s">
        <v>66</v>
      </c>
    </row>
    <row r="129" s="4" customFormat="1" spans="1:26">
      <c r="A129" s="4" t="s">
        <v>651</v>
      </c>
      <c r="B129" s="4" t="s">
        <v>26</v>
      </c>
      <c r="C129" s="4" t="s">
        <v>27</v>
      </c>
      <c r="D129" s="4" t="s">
        <v>222</v>
      </c>
      <c r="E129" s="4" t="s">
        <v>652</v>
      </c>
      <c r="F129" s="6">
        <v>45076</v>
      </c>
      <c r="G129" s="6">
        <v>45077</v>
      </c>
      <c r="H129" s="4">
        <v>2</v>
      </c>
      <c r="I129" s="4">
        <v>1</v>
      </c>
      <c r="J129" s="4">
        <v>2</v>
      </c>
      <c r="K129" s="4" t="s">
        <v>30</v>
      </c>
      <c r="L129" s="4">
        <v>892</v>
      </c>
      <c r="M129" s="4">
        <v>892</v>
      </c>
      <c r="N129" s="4" t="s">
        <v>653</v>
      </c>
      <c r="O129" s="4" t="s">
        <v>32</v>
      </c>
      <c r="P129" s="4" t="s">
        <v>33</v>
      </c>
      <c r="Q129" s="4">
        <v>0</v>
      </c>
      <c r="R129" s="8">
        <v>45076</v>
      </c>
      <c r="S129" s="6">
        <v>45080</v>
      </c>
      <c r="T129" s="4" t="s">
        <v>34</v>
      </c>
      <c r="U129" s="4">
        <v>892</v>
      </c>
      <c r="V129" s="4">
        <v>0</v>
      </c>
      <c r="W129" s="4">
        <v>0</v>
      </c>
      <c r="X129" s="4" t="s">
        <v>654</v>
      </c>
      <c r="Y129" s="4">
        <v>9243643</v>
      </c>
      <c r="Z129" s="4" t="s">
        <v>655</v>
      </c>
    </row>
    <row r="130" s="4" customFormat="1" spans="1:25">
      <c r="A130" s="4" t="s">
        <v>656</v>
      </c>
      <c r="B130" s="4" t="s">
        <v>26</v>
      </c>
      <c r="C130" s="4" t="s">
        <v>27</v>
      </c>
      <c r="D130" s="4" t="s">
        <v>657</v>
      </c>
      <c r="E130" s="4" t="s">
        <v>658</v>
      </c>
      <c r="F130" s="6">
        <v>45076</v>
      </c>
      <c r="G130" s="6">
        <v>45077</v>
      </c>
      <c r="H130" s="4">
        <v>1</v>
      </c>
      <c r="I130" s="4">
        <v>1</v>
      </c>
      <c r="J130" s="4">
        <v>1</v>
      </c>
      <c r="K130" s="4" t="s">
        <v>30</v>
      </c>
      <c r="L130" s="4">
        <v>605</v>
      </c>
      <c r="M130" s="4">
        <v>605</v>
      </c>
      <c r="N130" s="4" t="s">
        <v>659</v>
      </c>
      <c r="O130" s="4" t="s">
        <v>32</v>
      </c>
      <c r="P130" s="4" t="s">
        <v>33</v>
      </c>
      <c r="Q130" s="4">
        <v>0</v>
      </c>
      <c r="R130" s="8">
        <v>45076</v>
      </c>
      <c r="S130" s="6">
        <v>45080</v>
      </c>
      <c r="T130" s="4" t="s">
        <v>34</v>
      </c>
      <c r="U130" s="4">
        <v>605</v>
      </c>
      <c r="V130" s="4">
        <v>0</v>
      </c>
      <c r="W130" s="4">
        <v>0</v>
      </c>
      <c r="X130" s="4" t="s">
        <v>660</v>
      </c>
      <c r="Y130" s="4" t="s">
        <v>661</v>
      </c>
    </row>
    <row r="131" s="4" customFormat="1" spans="1:25">
      <c r="A131" s="4" t="s">
        <v>662</v>
      </c>
      <c r="B131" s="4" t="s">
        <v>26</v>
      </c>
      <c r="C131" s="4" t="s">
        <v>27</v>
      </c>
      <c r="D131" s="4" t="s">
        <v>192</v>
      </c>
      <c r="E131" s="4" t="s">
        <v>318</v>
      </c>
      <c r="F131" s="6">
        <v>45076</v>
      </c>
      <c r="G131" s="6">
        <v>45077</v>
      </c>
      <c r="H131" s="4">
        <v>1</v>
      </c>
      <c r="I131" s="4">
        <v>1</v>
      </c>
      <c r="J131" s="4">
        <v>1</v>
      </c>
      <c r="K131" s="4" t="s">
        <v>30</v>
      </c>
      <c r="L131" s="4">
        <v>738</v>
      </c>
      <c r="M131" s="4">
        <v>738</v>
      </c>
      <c r="N131" s="4" t="s">
        <v>663</v>
      </c>
      <c r="O131" s="4" t="s">
        <v>32</v>
      </c>
      <c r="P131" s="4" t="s">
        <v>33</v>
      </c>
      <c r="Q131" s="4">
        <v>0</v>
      </c>
      <c r="R131" s="8">
        <v>45076</v>
      </c>
      <c r="S131" s="6">
        <v>45080</v>
      </c>
      <c r="T131" s="4" t="s">
        <v>34</v>
      </c>
      <c r="U131" s="4">
        <v>738</v>
      </c>
      <c r="V131" s="4">
        <v>0</v>
      </c>
      <c r="W131" s="4">
        <v>0</v>
      </c>
      <c r="X131" s="4" t="s">
        <v>664</v>
      </c>
      <c r="Y131" s="4" t="s">
        <v>66</v>
      </c>
    </row>
    <row r="132" s="4" customFormat="1" spans="1:25">
      <c r="A132" s="4" t="s">
        <v>665</v>
      </c>
      <c r="B132" s="4" t="s">
        <v>26</v>
      </c>
      <c r="C132" s="4" t="s">
        <v>27</v>
      </c>
      <c r="D132" s="4" t="s">
        <v>666</v>
      </c>
      <c r="E132" s="4" t="s">
        <v>667</v>
      </c>
      <c r="F132" s="6">
        <v>45076</v>
      </c>
      <c r="G132" s="6">
        <v>45077</v>
      </c>
      <c r="H132" s="4">
        <v>1</v>
      </c>
      <c r="I132" s="4">
        <v>1</v>
      </c>
      <c r="J132" s="4">
        <v>1</v>
      </c>
      <c r="K132" s="4" t="s">
        <v>30</v>
      </c>
      <c r="L132" s="4">
        <v>670</v>
      </c>
      <c r="M132" s="4">
        <v>670</v>
      </c>
      <c r="N132" s="4" t="s">
        <v>668</v>
      </c>
      <c r="O132" s="4" t="s">
        <v>32</v>
      </c>
      <c r="P132" s="4" t="s">
        <v>33</v>
      </c>
      <c r="Q132" s="4">
        <v>0</v>
      </c>
      <c r="R132" s="8">
        <v>45076</v>
      </c>
      <c r="S132" s="6">
        <v>45080</v>
      </c>
      <c r="T132" s="4" t="s">
        <v>34</v>
      </c>
      <c r="U132" s="4">
        <v>670</v>
      </c>
      <c r="V132" s="4">
        <v>0</v>
      </c>
      <c r="W132" s="4">
        <v>0</v>
      </c>
      <c r="X132" s="4" t="s">
        <v>669</v>
      </c>
      <c r="Y132" s="4" t="s">
        <v>670</v>
      </c>
    </row>
    <row r="133" s="4" customFormat="1" spans="1:25">
      <c r="A133" s="4" t="s">
        <v>671</v>
      </c>
      <c r="B133" s="4" t="s">
        <v>26</v>
      </c>
      <c r="C133" s="4" t="s">
        <v>109</v>
      </c>
      <c r="D133" s="4" t="s">
        <v>672</v>
      </c>
      <c r="E133" s="4" t="s">
        <v>673</v>
      </c>
      <c r="F133" s="6">
        <v>45068</v>
      </c>
      <c r="G133" s="6">
        <v>45072</v>
      </c>
      <c r="H133" s="4">
        <v>1</v>
      </c>
      <c r="I133" s="4">
        <v>4</v>
      </c>
      <c r="J133" s="4">
        <v>4</v>
      </c>
      <c r="K133" s="4" t="s">
        <v>30</v>
      </c>
      <c r="L133" s="4">
        <v>377</v>
      </c>
      <c r="M133" s="4">
        <v>377</v>
      </c>
      <c r="N133" s="4" t="s">
        <v>674</v>
      </c>
      <c r="O133" s="4" t="s">
        <v>32</v>
      </c>
      <c r="P133" s="4" t="s">
        <v>33</v>
      </c>
      <c r="Q133" s="4">
        <v>0</v>
      </c>
      <c r="R133" s="8">
        <v>45041.6763657407</v>
      </c>
      <c r="S133" s="6">
        <v>45080</v>
      </c>
      <c r="T133" s="4" t="s">
        <v>34</v>
      </c>
      <c r="U133" s="4">
        <v>377</v>
      </c>
      <c r="V133" s="4">
        <v>0</v>
      </c>
      <c r="W133" s="4">
        <v>0</v>
      </c>
      <c r="X133" s="4" t="s">
        <v>675</v>
      </c>
      <c r="Y133" s="4" t="s">
        <v>676</v>
      </c>
    </row>
    <row r="134" s="4" customFormat="1" spans="1:25">
      <c r="A134" s="4" t="s">
        <v>203</v>
      </c>
      <c r="B134" s="4" t="s">
        <v>26</v>
      </c>
      <c r="C134" s="4" t="s">
        <v>107</v>
      </c>
      <c r="D134" s="4" t="s">
        <v>204</v>
      </c>
      <c r="E134" s="4" t="s">
        <v>205</v>
      </c>
      <c r="F134" s="6">
        <v>45075</v>
      </c>
      <c r="G134" s="6">
        <v>45077</v>
      </c>
      <c r="H134" s="4">
        <v>1</v>
      </c>
      <c r="I134" s="4">
        <v>2</v>
      </c>
      <c r="J134" s="4">
        <v>2</v>
      </c>
      <c r="K134" s="4" t="s">
        <v>30</v>
      </c>
      <c r="L134" s="4">
        <v>-1186</v>
      </c>
      <c r="M134" s="4">
        <v>-1186</v>
      </c>
      <c r="N134" s="4" t="s">
        <v>206</v>
      </c>
      <c r="O134" s="4" t="s">
        <v>32</v>
      </c>
      <c r="P134" s="4" t="s">
        <v>33</v>
      </c>
      <c r="Q134" s="4">
        <v>0</v>
      </c>
      <c r="R134" s="8">
        <v>45057.9612268519</v>
      </c>
      <c r="S134" s="6">
        <v>45080</v>
      </c>
      <c r="T134" s="4" t="s">
        <v>34</v>
      </c>
      <c r="U134" s="4">
        <v>-1186</v>
      </c>
      <c r="V134" s="4">
        <v>0</v>
      </c>
      <c r="W134" s="4">
        <v>0</v>
      </c>
      <c r="X134" s="4" t="s">
        <v>207</v>
      </c>
      <c r="Y134" s="4" t="s">
        <v>208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4"/>
  <sheetViews>
    <sheetView tabSelected="1" workbookViewId="0">
      <selection activeCell="F129" sqref="F129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3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677</v>
      </c>
    </row>
    <row r="2" s="4" customFormat="1" hidden="1" spans="1:10">
      <c r="A2" s="5">
        <v>999223091099715</v>
      </c>
      <c r="B2" s="4" t="s">
        <v>27</v>
      </c>
      <c r="C2" s="6">
        <v>45072</v>
      </c>
      <c r="D2" s="6">
        <v>45077</v>
      </c>
      <c r="E2" s="4">
        <v>3430</v>
      </c>
      <c r="F2" s="4" t="str">
        <f>VLOOKUP(A2,HOP!A:L,12,0)</f>
        <v>3430.00</v>
      </c>
      <c r="G2" s="4" t="str">
        <f>VLOOKUP(A2,HOP!A:C,3,0)</f>
        <v>3111457</v>
      </c>
      <c r="H2" s="4">
        <f>E2-F2</f>
        <v>0</v>
      </c>
      <c r="I2" s="4" t="str">
        <f>$I$1&amp;G2</f>
        <v>,3111457</v>
      </c>
      <c r="J2" s="4" t="str">
        <f>VLOOKUP(A2,HOP!A:U,21,0)</f>
        <v>直采</v>
      </c>
    </row>
    <row r="3" s="4" customFormat="1" hidden="1" spans="1:10">
      <c r="A3" s="5">
        <v>999223159864228</v>
      </c>
      <c r="B3" s="4" t="s">
        <v>27</v>
      </c>
      <c r="C3" s="6">
        <v>45075</v>
      </c>
      <c r="D3" s="6">
        <v>45077</v>
      </c>
      <c r="E3" s="4">
        <v>490</v>
      </c>
      <c r="F3" s="4" t="str">
        <f>VLOOKUP(A3,HOP!A:L,12,0)</f>
        <v>490.00</v>
      </c>
      <c r="G3" s="4" t="str">
        <f>VLOOKUP(A3,HOP!A:C,3,0)</f>
        <v>3127480</v>
      </c>
      <c r="H3" s="4">
        <f t="shared" ref="H3:H34" si="0">E3-F3</f>
        <v>0</v>
      </c>
      <c r="I3" s="4" t="str">
        <f t="shared" ref="I3:I34" si="1">$I$1&amp;G3</f>
        <v>,3127480</v>
      </c>
      <c r="J3" s="4" t="str">
        <f>VLOOKUP(A3,HOP!A:U,21,0)</f>
        <v>直采</v>
      </c>
    </row>
    <row r="4" s="4" customFormat="1" hidden="1" spans="1:10">
      <c r="A4" s="5">
        <v>999223301362717</v>
      </c>
      <c r="B4" s="4" t="s">
        <v>27</v>
      </c>
      <c r="C4" s="6">
        <v>45076</v>
      </c>
      <c r="D4" s="6">
        <v>45077</v>
      </c>
      <c r="E4" s="4">
        <v>539</v>
      </c>
      <c r="F4" s="4" t="str">
        <f>VLOOKUP(A4,HOP!A:L,12,0)</f>
        <v>539.00</v>
      </c>
      <c r="G4" s="4" t="str">
        <f>VLOOKUP(A4,HOP!A:C,3,0)</f>
        <v>3163241</v>
      </c>
      <c r="H4" s="4">
        <f t="shared" si="0"/>
        <v>0</v>
      </c>
      <c r="I4" s="4" t="str">
        <f t="shared" si="1"/>
        <v>,3163241</v>
      </c>
      <c r="J4" s="4" t="str">
        <f>VLOOKUP(A4,HOP!A:U,21,0)</f>
        <v>直采</v>
      </c>
    </row>
    <row r="5" s="4" customFormat="1" hidden="1" spans="1:10">
      <c r="A5" s="5">
        <v>999223449176205</v>
      </c>
      <c r="B5" s="4" t="s">
        <v>27</v>
      </c>
      <c r="C5" s="6">
        <v>45075</v>
      </c>
      <c r="D5" s="6">
        <v>45077</v>
      </c>
      <c r="E5" s="4">
        <v>2250</v>
      </c>
      <c r="F5" s="4" t="str">
        <f>VLOOKUP(A5,HOP!A:L,12,0)</f>
        <v>2250.00</v>
      </c>
      <c r="G5" s="4" t="str">
        <f>VLOOKUP(A5,HOP!A:C,3,0)</f>
        <v>3190673</v>
      </c>
      <c r="H5" s="4">
        <f t="shared" si="0"/>
        <v>0</v>
      </c>
      <c r="I5" s="4" t="str">
        <f t="shared" si="1"/>
        <v>,3190673</v>
      </c>
      <c r="J5" s="4" t="str">
        <f>VLOOKUP(A5,HOP!A:U,21,0)</f>
        <v>直采</v>
      </c>
    </row>
    <row r="6" s="4" customFormat="1" hidden="1" spans="1:10">
      <c r="A6" s="5">
        <v>999223502798531</v>
      </c>
      <c r="B6" s="4" t="s">
        <v>27</v>
      </c>
      <c r="C6" s="6">
        <v>45075</v>
      </c>
      <c r="D6" s="6">
        <v>45077</v>
      </c>
      <c r="E6" s="4">
        <v>4492</v>
      </c>
      <c r="F6" s="4" t="str">
        <f>VLOOKUP(A6,HOP!A:L,12,0)</f>
        <v>4492.00</v>
      </c>
      <c r="G6" s="4" t="str">
        <f>VLOOKUP(A6,HOP!A:C,3,0)</f>
        <v>3200635</v>
      </c>
      <c r="H6" s="4">
        <f t="shared" si="0"/>
        <v>0</v>
      </c>
      <c r="I6" s="4" t="str">
        <f t="shared" si="1"/>
        <v>,3200635</v>
      </c>
      <c r="J6" s="4" t="str">
        <f>VLOOKUP(A6,HOP!A:U,21,0)</f>
        <v>直采</v>
      </c>
    </row>
    <row r="7" s="4" customFormat="1" hidden="1" spans="1:10">
      <c r="A7" s="5">
        <v>999223575649292</v>
      </c>
      <c r="B7" s="4" t="s">
        <v>27</v>
      </c>
      <c r="C7" s="6">
        <v>45076</v>
      </c>
      <c r="D7" s="6">
        <v>45077</v>
      </c>
      <c r="E7" s="4">
        <v>711</v>
      </c>
      <c r="F7" s="4" t="str">
        <f>VLOOKUP(A7,HOP!A:L,12,0)</f>
        <v>711.00</v>
      </c>
      <c r="G7" s="4" t="str">
        <f>VLOOKUP(A7,HOP!A:C,3,0)</f>
        <v>3213720</v>
      </c>
      <c r="H7" s="4">
        <f t="shared" si="0"/>
        <v>0</v>
      </c>
      <c r="I7" s="4" t="str">
        <f t="shared" si="1"/>
        <v>,3213720</v>
      </c>
      <c r="J7" s="4" t="str">
        <f>VLOOKUP(A7,HOP!A:U,21,0)</f>
        <v>直采</v>
      </c>
    </row>
    <row r="8" s="4" customFormat="1" hidden="1" spans="1:10">
      <c r="A8" s="5">
        <v>999223635163174</v>
      </c>
      <c r="B8" s="4" t="s">
        <v>27</v>
      </c>
      <c r="C8" s="6">
        <v>45067</v>
      </c>
      <c r="D8" s="6">
        <v>45077</v>
      </c>
      <c r="E8" s="4">
        <v>1790</v>
      </c>
      <c r="F8" s="4" t="str">
        <f>VLOOKUP(A8,HOP!A:L,12,0)</f>
        <v>1790.00</v>
      </c>
      <c r="G8" s="4" t="str">
        <f>VLOOKUP(A8,HOP!A:C,3,0)</f>
        <v>3224441</v>
      </c>
      <c r="H8" s="4">
        <f t="shared" si="0"/>
        <v>0</v>
      </c>
      <c r="I8" s="4" t="str">
        <f t="shared" si="1"/>
        <v>,3224441</v>
      </c>
      <c r="J8" s="4" t="str">
        <f>VLOOKUP(A8,HOP!A:U,21,0)</f>
        <v>直采</v>
      </c>
    </row>
    <row r="9" s="4" customFormat="1" hidden="1" spans="1:10">
      <c r="A9" s="5">
        <v>999223751442070</v>
      </c>
      <c r="B9" s="4" t="s">
        <v>27</v>
      </c>
      <c r="C9" s="6">
        <v>45075</v>
      </c>
      <c r="D9" s="6">
        <v>45077</v>
      </c>
      <c r="E9" s="4">
        <v>0</v>
      </c>
      <c r="F9" s="4" t="str">
        <f>VLOOKUP(A9,HOP!A:L,12,0)</f>
        <v>3760.00</v>
      </c>
      <c r="G9" s="4" t="str">
        <f>VLOOKUP(A9,HOP!A:C,3,0)</f>
        <v>3256811</v>
      </c>
      <c r="H9" s="4">
        <f t="shared" si="0"/>
        <v>-3760</v>
      </c>
      <c r="I9" s="4" t="str">
        <f t="shared" si="1"/>
        <v>,3256811</v>
      </c>
      <c r="J9" s="4" t="str">
        <f>VLOOKUP(A9,HOP!A:U,21,0)</f>
        <v>直采</v>
      </c>
    </row>
    <row r="10" s="4" customFormat="1" hidden="1" spans="1:10">
      <c r="A10" s="5">
        <v>999223773427475</v>
      </c>
      <c r="B10" s="4" t="s">
        <v>27</v>
      </c>
      <c r="C10" s="6">
        <v>45075</v>
      </c>
      <c r="D10" s="6">
        <v>45077</v>
      </c>
      <c r="E10" s="4">
        <v>1940</v>
      </c>
      <c r="F10" s="4" t="str">
        <f>VLOOKUP(A10,HOP!A:L,12,0)</f>
        <v>1940.00</v>
      </c>
      <c r="G10" s="4" t="str">
        <f>VLOOKUP(A10,HOP!A:C,3,0)</f>
        <v>3268625</v>
      </c>
      <c r="H10" s="4">
        <f t="shared" si="0"/>
        <v>0</v>
      </c>
      <c r="I10" s="4" t="str">
        <f t="shared" si="1"/>
        <v>,3268625</v>
      </c>
      <c r="J10" s="4" t="str">
        <f>VLOOKUP(A10,HOP!A:U,21,0)</f>
        <v>直采</v>
      </c>
    </row>
    <row r="11" s="4" customFormat="1" hidden="1" spans="1:10">
      <c r="A11" s="5">
        <v>999223805965655</v>
      </c>
      <c r="B11" s="4" t="s">
        <v>27</v>
      </c>
      <c r="C11" s="6">
        <v>45053</v>
      </c>
      <c r="D11" s="6">
        <v>45077</v>
      </c>
      <c r="E11" s="4">
        <v>21528</v>
      </c>
      <c r="F11" s="4" t="str">
        <f>VLOOKUP(A11,HOP!A:L,12,0)</f>
        <v>21528.00</v>
      </c>
      <c r="G11" s="4" t="str">
        <f>VLOOKUP(A11,HOP!A:C,3,0)</f>
        <v>3276447</v>
      </c>
      <c r="H11" s="4">
        <f t="shared" si="0"/>
        <v>0</v>
      </c>
      <c r="I11" s="4" t="str">
        <f t="shared" si="1"/>
        <v>,3276447</v>
      </c>
      <c r="J11" s="4" t="str">
        <f>VLOOKUP(A11,HOP!A:U,21,0)</f>
        <v>直采</v>
      </c>
    </row>
    <row r="12" s="4" customFormat="1" hidden="1" spans="1:10">
      <c r="A12" s="5">
        <v>999223814741038</v>
      </c>
      <c r="B12" s="4" t="s">
        <v>27</v>
      </c>
      <c r="C12" s="6">
        <v>45075</v>
      </c>
      <c r="D12" s="6">
        <v>45077</v>
      </c>
      <c r="E12" s="4">
        <v>3360</v>
      </c>
      <c r="F12" s="4" t="str">
        <f>VLOOKUP(A12,HOP!A:L,12,0)</f>
        <v>3360.00</v>
      </c>
      <c r="G12" s="4" t="str">
        <f>VLOOKUP(A12,HOP!A:C,3,0)</f>
        <v>3279429</v>
      </c>
      <c r="H12" s="4">
        <f t="shared" si="0"/>
        <v>0</v>
      </c>
      <c r="I12" s="4" t="str">
        <f t="shared" si="1"/>
        <v>,3279429</v>
      </c>
      <c r="J12" s="4" t="str">
        <f>VLOOKUP(A12,HOP!A:U,21,0)</f>
        <v>直采</v>
      </c>
    </row>
    <row r="13" s="4" customFormat="1" hidden="1" spans="1:10">
      <c r="A13" s="5">
        <v>999223817844448</v>
      </c>
      <c r="B13" s="4" t="s">
        <v>27</v>
      </c>
      <c r="C13" s="6">
        <v>45075</v>
      </c>
      <c r="D13" s="6">
        <v>45077</v>
      </c>
      <c r="E13" s="4">
        <v>1736</v>
      </c>
      <c r="F13" s="4" t="str">
        <f>VLOOKUP(A13,HOP!A:L,12,0)</f>
        <v>1736.00</v>
      </c>
      <c r="G13" s="4" t="str">
        <f>VLOOKUP(A13,HOP!A:C,3,0)</f>
        <v>3280664</v>
      </c>
      <c r="H13" s="4">
        <f t="shared" si="0"/>
        <v>0</v>
      </c>
      <c r="I13" s="4" t="str">
        <f t="shared" si="1"/>
        <v>,3280664</v>
      </c>
      <c r="J13" s="4" t="str">
        <f>VLOOKUP(A13,HOP!A:U,21,0)</f>
        <v>直采</v>
      </c>
    </row>
    <row r="14" s="4" customFormat="1" hidden="1" spans="1:10">
      <c r="A14" s="5">
        <v>999223829453054</v>
      </c>
      <c r="B14" s="4" t="s">
        <v>27</v>
      </c>
      <c r="C14" s="6">
        <v>45072</v>
      </c>
      <c r="D14" s="6">
        <v>45077</v>
      </c>
      <c r="E14" s="4">
        <v>9875</v>
      </c>
      <c r="F14" s="4" t="str">
        <f>VLOOKUP(A14,HOP!A:L,12,0)</f>
        <v>9875.00</v>
      </c>
      <c r="G14" s="4" t="str">
        <f>VLOOKUP(A14,HOP!A:C,3,0)</f>
        <v>3283442</v>
      </c>
      <c r="H14" s="4">
        <f t="shared" si="0"/>
        <v>0</v>
      </c>
      <c r="I14" s="4" t="str">
        <f t="shared" si="1"/>
        <v>,3283442</v>
      </c>
      <c r="J14" s="4" t="str">
        <f>VLOOKUP(A14,HOP!A:U,21,0)</f>
        <v>直采</v>
      </c>
    </row>
    <row r="15" s="4" customFormat="1" hidden="1" spans="1:10">
      <c r="A15" s="5">
        <v>999223880086781</v>
      </c>
      <c r="B15" s="4" t="s">
        <v>27</v>
      </c>
      <c r="C15" s="6">
        <v>45073</v>
      </c>
      <c r="D15" s="6">
        <v>45077</v>
      </c>
      <c r="E15" s="4">
        <v>3589</v>
      </c>
      <c r="F15" s="4" t="str">
        <f>VLOOKUP(A15,HOP!A:L,12,0)</f>
        <v>3589.00</v>
      </c>
      <c r="G15" s="4" t="str">
        <f>VLOOKUP(A15,HOP!A:C,3,0)</f>
        <v>3297949</v>
      </c>
      <c r="H15" s="4">
        <f t="shared" si="0"/>
        <v>0</v>
      </c>
      <c r="I15" s="4" t="str">
        <f t="shared" si="1"/>
        <v>,3297949</v>
      </c>
      <c r="J15" s="4" t="str">
        <f>VLOOKUP(A15,HOP!A:U,21,0)</f>
        <v>直采</v>
      </c>
    </row>
    <row r="16" s="4" customFormat="1" hidden="1" spans="1:10">
      <c r="A16" s="5">
        <v>999223901885751</v>
      </c>
      <c r="B16" s="4" t="s">
        <v>27</v>
      </c>
      <c r="C16" s="6">
        <v>45075</v>
      </c>
      <c r="D16" s="6">
        <v>45077</v>
      </c>
      <c r="E16" s="4">
        <v>3540</v>
      </c>
      <c r="F16" s="4" t="str">
        <f>VLOOKUP(A16,HOP!A:L,12,0)</f>
        <v>3540.00</v>
      </c>
      <c r="G16" s="4" t="str">
        <f>VLOOKUP(A16,HOP!A:C,3,0)</f>
        <v>3302584</v>
      </c>
      <c r="H16" s="4">
        <f t="shared" si="0"/>
        <v>0</v>
      </c>
      <c r="I16" s="4" t="str">
        <f t="shared" si="1"/>
        <v>,3302584</v>
      </c>
      <c r="J16" s="4" t="str">
        <f>VLOOKUP(A16,HOP!A:U,21,0)</f>
        <v>直采</v>
      </c>
    </row>
    <row r="17" s="4" customFormat="1" hidden="1" spans="1:10">
      <c r="A17" s="5">
        <v>999223901983042</v>
      </c>
      <c r="B17" s="4" t="s">
        <v>27</v>
      </c>
      <c r="C17" s="6">
        <v>45075</v>
      </c>
      <c r="D17" s="6">
        <v>45077</v>
      </c>
      <c r="E17" s="4">
        <v>3540</v>
      </c>
      <c r="F17" s="4" t="str">
        <f>VLOOKUP(A17,HOP!A:L,12,0)</f>
        <v>3540.00</v>
      </c>
      <c r="G17" s="4" t="str">
        <f>VLOOKUP(A17,HOP!A:C,3,0)</f>
        <v>3302605</v>
      </c>
      <c r="H17" s="4">
        <f t="shared" si="0"/>
        <v>0</v>
      </c>
      <c r="I17" s="4" t="str">
        <f t="shared" si="1"/>
        <v>,3302605</v>
      </c>
      <c r="J17" s="4" t="str">
        <f>VLOOKUP(A17,HOP!A:U,21,0)</f>
        <v>直采</v>
      </c>
    </row>
    <row r="18" s="4" customFormat="1" hidden="1" spans="1:10">
      <c r="A18" s="5">
        <v>999223902397757</v>
      </c>
      <c r="B18" s="4" t="s">
        <v>27</v>
      </c>
      <c r="C18" s="6">
        <v>45073</v>
      </c>
      <c r="D18" s="6">
        <v>45077</v>
      </c>
      <c r="E18" s="4">
        <v>2912</v>
      </c>
      <c r="F18" s="4" t="str">
        <f>VLOOKUP(A18,HOP!A:L,12,0)</f>
        <v>2912.00</v>
      </c>
      <c r="G18" s="4" t="str">
        <f>VLOOKUP(A18,HOP!A:C,3,0)</f>
        <v>3302773</v>
      </c>
      <c r="H18" s="4">
        <f t="shared" si="0"/>
        <v>0</v>
      </c>
      <c r="I18" s="4" t="str">
        <f t="shared" si="1"/>
        <v>,3302773</v>
      </c>
      <c r="J18" s="4" t="str">
        <f>VLOOKUP(A18,HOP!A:U,21,0)</f>
        <v>直采</v>
      </c>
    </row>
    <row r="19" s="4" customFormat="1" hidden="1" spans="1:10">
      <c r="A19" s="5">
        <v>999223903781231</v>
      </c>
      <c r="B19" s="4" t="s">
        <v>27</v>
      </c>
      <c r="C19" s="6">
        <v>45075</v>
      </c>
      <c r="D19" s="6">
        <v>45077</v>
      </c>
      <c r="E19" s="4">
        <v>2190</v>
      </c>
      <c r="F19" s="4" t="str">
        <f>VLOOKUP(A19,HOP!A:L,12,0)</f>
        <v>2190.00</v>
      </c>
      <c r="G19" s="4" t="str">
        <f>VLOOKUP(A19,HOP!A:C,3,0)</f>
        <v>3303437</v>
      </c>
      <c r="H19" s="4">
        <f t="shared" si="0"/>
        <v>0</v>
      </c>
      <c r="I19" s="4" t="str">
        <f t="shared" si="1"/>
        <v>,3303437</v>
      </c>
      <c r="J19" s="4" t="str">
        <f>VLOOKUP(A19,HOP!A:U,21,0)</f>
        <v>直采</v>
      </c>
    </row>
    <row r="20" s="4" customFormat="1" hidden="1" spans="1:10">
      <c r="A20" s="5">
        <v>999224001897292</v>
      </c>
      <c r="B20" s="4" t="s">
        <v>27</v>
      </c>
      <c r="C20" s="6">
        <v>45072</v>
      </c>
      <c r="D20" s="6">
        <v>45077</v>
      </c>
      <c r="E20" s="4">
        <v>4920</v>
      </c>
      <c r="F20" s="4" t="str">
        <f>VLOOKUP(A20,HOP!A:L,12,0)</f>
        <v>4920.00</v>
      </c>
      <c r="G20" s="4" t="str">
        <f>VLOOKUP(A20,HOP!A:C,3,0)</f>
        <v>3326619</v>
      </c>
      <c r="H20" s="4">
        <f t="shared" si="0"/>
        <v>0</v>
      </c>
      <c r="I20" s="4" t="str">
        <f t="shared" si="1"/>
        <v>,3326619</v>
      </c>
      <c r="J20" s="4" t="str">
        <f>VLOOKUP(A20,HOP!A:U,21,0)</f>
        <v>直采</v>
      </c>
    </row>
    <row r="21" s="4" customFormat="1" hidden="1" spans="1:10">
      <c r="A21" s="5">
        <v>999224006207874</v>
      </c>
      <c r="B21" s="4" t="s">
        <v>27</v>
      </c>
      <c r="C21" s="6">
        <v>45076</v>
      </c>
      <c r="D21" s="6">
        <v>45077</v>
      </c>
      <c r="E21" s="4">
        <v>320</v>
      </c>
      <c r="F21" s="4" t="str">
        <f>VLOOKUP(A21,HOP!A:L,12,0)</f>
        <v>320.00</v>
      </c>
      <c r="G21" s="4" t="str">
        <f>VLOOKUP(A21,HOP!A:C,3,0)</f>
        <v>3327232</v>
      </c>
      <c r="H21" s="4">
        <f t="shared" si="0"/>
        <v>0</v>
      </c>
      <c r="I21" s="4" t="str">
        <f t="shared" si="1"/>
        <v>,3327232</v>
      </c>
      <c r="J21" s="4" t="str">
        <f>VLOOKUP(A21,HOP!A:U,21,0)</f>
        <v>直采</v>
      </c>
    </row>
    <row r="22" s="4" customFormat="1" hidden="1" spans="1:10">
      <c r="A22" s="5">
        <v>999224012661780</v>
      </c>
      <c r="B22" s="4" t="s">
        <v>27</v>
      </c>
      <c r="C22" s="6">
        <v>45075</v>
      </c>
      <c r="D22" s="6">
        <v>45077</v>
      </c>
      <c r="E22" s="4">
        <v>1370</v>
      </c>
      <c r="F22" s="4" t="str">
        <f>VLOOKUP(A22,HOP!A:L,12,0)</f>
        <v>1370.00</v>
      </c>
      <c r="G22" s="4" t="str">
        <f>VLOOKUP(A22,HOP!A:C,3,0)</f>
        <v>3329245</v>
      </c>
      <c r="H22" s="4">
        <f t="shared" si="0"/>
        <v>0</v>
      </c>
      <c r="I22" s="4" t="str">
        <f t="shared" si="1"/>
        <v>,3329245</v>
      </c>
      <c r="J22" s="4" t="str">
        <f>VLOOKUP(A22,HOP!A:U,21,0)</f>
        <v>直采</v>
      </c>
    </row>
    <row r="23" s="4" customFormat="1" hidden="1" spans="1:10">
      <c r="A23" s="5">
        <v>999224017003766</v>
      </c>
      <c r="B23" s="4" t="s">
        <v>27</v>
      </c>
      <c r="C23" s="6">
        <v>45071</v>
      </c>
      <c r="D23" s="6">
        <v>45077</v>
      </c>
      <c r="E23" s="4">
        <v>4518</v>
      </c>
      <c r="F23" s="4" t="str">
        <f>VLOOKUP(A23,HOP!A:L,12,0)</f>
        <v>4518.00</v>
      </c>
      <c r="G23" s="4" t="str">
        <f>VLOOKUP(A23,HOP!A:C,3,0)</f>
        <v>3331518</v>
      </c>
      <c r="H23" s="4">
        <f t="shared" si="0"/>
        <v>0</v>
      </c>
      <c r="I23" s="4" t="str">
        <f t="shared" si="1"/>
        <v>,3331518</v>
      </c>
      <c r="J23" s="4" t="str">
        <f>VLOOKUP(A23,HOP!A:U,21,0)</f>
        <v>直采</v>
      </c>
    </row>
    <row r="24" s="4" customFormat="1" hidden="1" spans="1:10">
      <c r="A24" s="5">
        <v>999224030669208</v>
      </c>
      <c r="B24" s="4" t="s">
        <v>27</v>
      </c>
      <c r="C24" s="6">
        <v>45076</v>
      </c>
      <c r="D24" s="6">
        <v>45077</v>
      </c>
      <c r="E24" s="4">
        <v>1455</v>
      </c>
      <c r="F24" s="4" t="str">
        <f>VLOOKUP(A24,HOP!A:L,12,0)</f>
        <v>1455.00</v>
      </c>
      <c r="G24" s="4" t="str">
        <f>VLOOKUP(A24,HOP!A:C,3,0)</f>
        <v>3334818</v>
      </c>
      <c r="H24" s="4">
        <f t="shared" si="0"/>
        <v>0</v>
      </c>
      <c r="I24" s="4" t="str">
        <f t="shared" si="1"/>
        <v>,3334818</v>
      </c>
      <c r="J24" s="4" t="str">
        <f>VLOOKUP(A24,HOP!A:U,21,0)</f>
        <v>直采</v>
      </c>
    </row>
    <row r="25" s="4" customFormat="1" hidden="1" spans="1:10">
      <c r="A25" s="5">
        <v>999224033625530</v>
      </c>
      <c r="B25" s="4" t="s">
        <v>27</v>
      </c>
      <c r="C25" s="6">
        <v>45073</v>
      </c>
      <c r="D25" s="6">
        <v>45077</v>
      </c>
      <c r="E25" s="4">
        <v>3472</v>
      </c>
      <c r="F25" s="4" t="str">
        <f>VLOOKUP(A25,HOP!A:L,12,0)</f>
        <v>3472.00</v>
      </c>
      <c r="G25" s="4" t="str">
        <f>VLOOKUP(A25,HOP!A:C,3,0)</f>
        <v>3335834</v>
      </c>
      <c r="H25" s="4">
        <f t="shared" si="0"/>
        <v>0</v>
      </c>
      <c r="I25" s="4" t="str">
        <f t="shared" si="1"/>
        <v>,3335834</v>
      </c>
      <c r="J25" s="4" t="str">
        <f>VLOOKUP(A25,HOP!A:U,21,0)</f>
        <v>直采</v>
      </c>
    </row>
    <row r="26" s="4" customFormat="1" hidden="1" spans="1:10">
      <c r="A26" s="5">
        <v>24062857413</v>
      </c>
      <c r="B26" s="4" t="s">
        <v>27</v>
      </c>
      <c r="C26" s="6">
        <v>45060</v>
      </c>
      <c r="D26" s="6">
        <v>45077</v>
      </c>
      <c r="E26" s="4">
        <v>19703</v>
      </c>
      <c r="F26" s="4" t="str">
        <f>VLOOKUP(A26,HOP!A:L,12,0)</f>
        <v>19703.00</v>
      </c>
      <c r="G26" s="4" t="str">
        <f>VLOOKUP(A26,HOP!A:C,3,0)</f>
        <v>3344546</v>
      </c>
      <c r="H26" s="4">
        <f t="shared" si="0"/>
        <v>0</v>
      </c>
      <c r="I26" s="4" t="str">
        <f t="shared" si="1"/>
        <v>,3344546</v>
      </c>
      <c r="J26" s="4" t="str">
        <f>VLOOKUP(A26,HOP!A:U,21,0)</f>
        <v>直采</v>
      </c>
    </row>
    <row r="27" s="4" customFormat="1" hidden="1" spans="1:10">
      <c r="A27" s="5">
        <v>999224074685252</v>
      </c>
      <c r="B27" s="4" t="s">
        <v>27</v>
      </c>
      <c r="C27" s="6">
        <v>45076</v>
      </c>
      <c r="D27" s="6">
        <v>45077</v>
      </c>
      <c r="E27" s="4">
        <v>512</v>
      </c>
      <c r="F27" s="4" t="str">
        <f>VLOOKUP(A27,HOP!A:L,12,0)</f>
        <v>512.00</v>
      </c>
      <c r="G27" s="4" t="str">
        <f>VLOOKUP(A27,HOP!A:C,3,0)</f>
        <v>3347620</v>
      </c>
      <c r="H27" s="4">
        <f t="shared" si="0"/>
        <v>0</v>
      </c>
      <c r="I27" s="4" t="str">
        <f t="shared" si="1"/>
        <v>,3347620</v>
      </c>
      <c r="J27" s="4" t="str">
        <f>VLOOKUP(A27,HOP!A:U,21,0)</f>
        <v>直采</v>
      </c>
    </row>
    <row r="28" s="4" customFormat="1" hidden="1" spans="1:10">
      <c r="A28" s="5">
        <v>999224076688038</v>
      </c>
      <c r="B28" s="4" t="s">
        <v>27</v>
      </c>
      <c r="C28" s="6">
        <v>45074</v>
      </c>
      <c r="D28" s="6">
        <v>45077</v>
      </c>
      <c r="E28" s="4">
        <v>11700</v>
      </c>
      <c r="F28" s="4" t="str">
        <f>VLOOKUP(A28,HOP!A:L,12,0)</f>
        <v>11700.00</v>
      </c>
      <c r="G28" s="4" t="str">
        <f>VLOOKUP(A28,HOP!A:C,3,0)</f>
        <v>3348404</v>
      </c>
      <c r="H28" s="4">
        <f t="shared" si="0"/>
        <v>0</v>
      </c>
      <c r="I28" s="4" t="str">
        <f t="shared" si="1"/>
        <v>,3348404</v>
      </c>
      <c r="J28" s="4" t="str">
        <f>VLOOKUP(A28,HOP!A:U,21,0)</f>
        <v>直采</v>
      </c>
    </row>
    <row r="29" s="4" customFormat="1" hidden="1" spans="1:10">
      <c r="A29" s="5">
        <v>999224087087886</v>
      </c>
      <c r="B29" s="4" t="s">
        <v>27</v>
      </c>
      <c r="C29" s="6">
        <v>45076</v>
      </c>
      <c r="D29" s="6">
        <v>45077</v>
      </c>
      <c r="E29" s="4">
        <v>738</v>
      </c>
      <c r="F29" s="4" t="str">
        <f>VLOOKUP(A29,HOP!A:L,12,0)</f>
        <v>738.00</v>
      </c>
      <c r="G29" s="4" t="str">
        <f>VLOOKUP(A29,HOP!A:C,3,0)</f>
        <v>3351877</v>
      </c>
      <c r="H29" s="4">
        <f t="shared" si="0"/>
        <v>0</v>
      </c>
      <c r="I29" s="4" t="str">
        <f t="shared" si="1"/>
        <v>,3351877</v>
      </c>
      <c r="J29" s="4" t="str">
        <f>VLOOKUP(A29,HOP!A:U,21,0)</f>
        <v>直采</v>
      </c>
    </row>
    <row r="30" s="4" customFormat="1" hidden="1" spans="1:10">
      <c r="A30" s="5">
        <v>999224101405800</v>
      </c>
      <c r="B30" s="4" t="s">
        <v>27</v>
      </c>
      <c r="C30" s="6">
        <v>45072</v>
      </c>
      <c r="D30" s="6">
        <v>45077</v>
      </c>
      <c r="E30" s="4">
        <v>7075</v>
      </c>
      <c r="F30" s="4" t="str">
        <f>VLOOKUP(A30,HOP!A:L,12,0)</f>
        <v>7075.00</v>
      </c>
      <c r="G30" s="4" t="str">
        <f>VLOOKUP(A30,HOP!A:C,3,0)</f>
        <v>3357894</v>
      </c>
      <c r="H30" s="4">
        <f t="shared" si="0"/>
        <v>0</v>
      </c>
      <c r="I30" s="4" t="str">
        <f t="shared" si="1"/>
        <v>,3357894</v>
      </c>
      <c r="J30" s="4" t="str">
        <f>VLOOKUP(A30,HOP!A:U,21,0)</f>
        <v>直采</v>
      </c>
    </row>
    <row r="31" s="4" customFormat="1" hidden="1" spans="1:10">
      <c r="A31" s="5">
        <v>999224101723784</v>
      </c>
      <c r="B31" s="4" t="s">
        <v>27</v>
      </c>
      <c r="C31" s="6">
        <v>45075</v>
      </c>
      <c r="D31" s="6">
        <v>45077</v>
      </c>
      <c r="E31" s="4">
        <v>0</v>
      </c>
      <c r="F31" s="4" t="str">
        <f>VLOOKUP(A31,HOP!A:L,12,0)</f>
        <v>1186.00</v>
      </c>
      <c r="G31" s="4" t="str">
        <f>VLOOKUP(A31,HOP!A:C,3,0)</f>
        <v>3358164</v>
      </c>
      <c r="H31" s="4">
        <f t="shared" si="0"/>
        <v>-1186</v>
      </c>
      <c r="I31" s="4" t="str">
        <f t="shared" si="1"/>
        <v>,3358164</v>
      </c>
      <c r="J31" s="4" t="str">
        <f>VLOOKUP(A31,HOP!A:U,21,0)</f>
        <v>直采</v>
      </c>
    </row>
    <row r="32" s="4" customFormat="1" hidden="1" spans="1:10">
      <c r="A32" s="5">
        <v>999224106891498</v>
      </c>
      <c r="B32" s="4" t="s">
        <v>27</v>
      </c>
      <c r="C32" s="6">
        <v>45073</v>
      </c>
      <c r="D32" s="6">
        <v>45077</v>
      </c>
      <c r="E32" s="4">
        <v>3040</v>
      </c>
      <c r="F32" s="4" t="str">
        <f>VLOOKUP(A32,HOP!A:L,12,0)</f>
        <v>3040.00</v>
      </c>
      <c r="G32" s="4" t="str">
        <f>VLOOKUP(A32,HOP!A:C,3,0)</f>
        <v>3358766</v>
      </c>
      <c r="H32" s="4">
        <f t="shared" si="0"/>
        <v>0</v>
      </c>
      <c r="I32" s="4" t="str">
        <f t="shared" si="1"/>
        <v>,3358766</v>
      </c>
      <c r="J32" s="4" t="str">
        <f>VLOOKUP(A32,HOP!A:U,21,0)</f>
        <v>直采</v>
      </c>
    </row>
    <row r="33" s="4" customFormat="1" hidden="1" spans="1:10">
      <c r="A33" s="5">
        <v>999224117021023</v>
      </c>
      <c r="B33" s="4" t="s">
        <v>27</v>
      </c>
      <c r="C33" s="6">
        <v>45074</v>
      </c>
      <c r="D33" s="6">
        <v>45077</v>
      </c>
      <c r="E33" s="4">
        <v>6510</v>
      </c>
      <c r="F33" s="4" t="str">
        <f>VLOOKUP(A33,HOP!A:L,12,0)</f>
        <v>6510.00</v>
      </c>
      <c r="G33" s="4" t="str">
        <f>VLOOKUP(A33,HOP!A:C,3,0)</f>
        <v>3361261</v>
      </c>
      <c r="H33" s="4">
        <f t="shared" si="0"/>
        <v>0</v>
      </c>
      <c r="I33" s="4" t="str">
        <f t="shared" si="1"/>
        <v>,3361261</v>
      </c>
      <c r="J33" s="4" t="str">
        <f>VLOOKUP(A33,HOP!A:U,21,0)</f>
        <v>直采</v>
      </c>
    </row>
    <row r="34" s="4" customFormat="1" hidden="1" spans="1:10">
      <c r="A34" s="5">
        <v>999224119864747</v>
      </c>
      <c r="B34" s="4" t="s">
        <v>27</v>
      </c>
      <c r="C34" s="6">
        <v>45073</v>
      </c>
      <c r="D34" s="6">
        <v>45077</v>
      </c>
      <c r="E34" s="4">
        <v>1620</v>
      </c>
      <c r="F34" s="4" t="str">
        <f>VLOOKUP(A34,HOP!A:L,12,0)</f>
        <v>1620.00</v>
      </c>
      <c r="G34" s="4" t="str">
        <f>VLOOKUP(A34,HOP!A:C,3,0)</f>
        <v>3362642</v>
      </c>
      <c r="H34" s="4">
        <f t="shared" si="0"/>
        <v>0</v>
      </c>
      <c r="I34" s="4" t="str">
        <f t="shared" si="1"/>
        <v>,3362642</v>
      </c>
      <c r="J34" s="4" t="str">
        <f>VLOOKUP(A34,HOP!A:U,21,0)</f>
        <v>直采</v>
      </c>
    </row>
    <row r="35" s="4" customFormat="1" hidden="1" spans="1:10">
      <c r="A35" s="5">
        <v>999224120336841</v>
      </c>
      <c r="B35" s="4" t="s">
        <v>27</v>
      </c>
      <c r="C35" s="6">
        <v>45073</v>
      </c>
      <c r="D35" s="6">
        <v>45077</v>
      </c>
      <c r="E35" s="4">
        <v>1720</v>
      </c>
      <c r="F35" s="4" t="str">
        <f>VLOOKUP(A35,HOP!A:L,12,0)</f>
        <v>1720.00</v>
      </c>
      <c r="G35" s="4" t="str">
        <f>VLOOKUP(A35,HOP!A:C,3,0)</f>
        <v>3362868</v>
      </c>
      <c r="H35" s="4">
        <f t="shared" ref="H35:H66" si="2">E35-F35</f>
        <v>0</v>
      </c>
      <c r="I35" s="4" t="str">
        <f t="shared" ref="I35:I66" si="3">$I$1&amp;G35</f>
        <v>,3362868</v>
      </c>
      <c r="J35" s="4" t="str">
        <f>VLOOKUP(A35,HOP!A:U,21,0)</f>
        <v>直采</v>
      </c>
    </row>
    <row r="36" s="4" customFormat="1" hidden="1" spans="1:10">
      <c r="A36" s="5">
        <v>999224128479292</v>
      </c>
      <c r="B36" s="4" t="s">
        <v>27</v>
      </c>
      <c r="C36" s="6">
        <v>45073</v>
      </c>
      <c r="D36" s="6">
        <v>45077</v>
      </c>
      <c r="E36" s="4">
        <v>1908</v>
      </c>
      <c r="F36" s="4" t="str">
        <f>VLOOKUP(A36,HOP!A:L,12,0)</f>
        <v>1908.00</v>
      </c>
      <c r="G36" s="4" t="str">
        <f>VLOOKUP(A36,HOP!A:C,3,0)</f>
        <v>3365828</v>
      </c>
      <c r="H36" s="4">
        <f t="shared" si="2"/>
        <v>0</v>
      </c>
      <c r="I36" s="4" t="str">
        <f t="shared" si="3"/>
        <v>,3365828</v>
      </c>
      <c r="J36" s="4" t="str">
        <f>VLOOKUP(A36,HOP!A:U,21,0)</f>
        <v>直采</v>
      </c>
    </row>
    <row r="37" s="4" customFormat="1" hidden="1" spans="1:10">
      <c r="A37" s="5">
        <v>999224130683731</v>
      </c>
      <c r="B37" s="4" t="s">
        <v>27</v>
      </c>
      <c r="C37" s="6">
        <v>45074</v>
      </c>
      <c r="D37" s="6">
        <v>45077</v>
      </c>
      <c r="E37" s="4">
        <v>4005</v>
      </c>
      <c r="F37" s="4" t="str">
        <f>VLOOKUP(A37,HOP!A:L,12,0)</f>
        <v>4005.00</v>
      </c>
      <c r="G37" s="4" t="str">
        <f>VLOOKUP(A37,HOP!A:C,3,0)</f>
        <v>3366639</v>
      </c>
      <c r="H37" s="4">
        <f t="shared" si="2"/>
        <v>0</v>
      </c>
      <c r="I37" s="4" t="str">
        <f t="shared" si="3"/>
        <v>,3366639</v>
      </c>
      <c r="J37" s="4" t="str">
        <f>VLOOKUP(A37,HOP!A:U,21,0)</f>
        <v>直采</v>
      </c>
    </row>
    <row r="38" s="4" customFormat="1" hidden="1" spans="1:10">
      <c r="A38" s="5">
        <v>999224141626413</v>
      </c>
      <c r="B38" s="4" t="s">
        <v>27</v>
      </c>
      <c r="C38" s="6">
        <v>45073</v>
      </c>
      <c r="D38" s="6">
        <v>45077</v>
      </c>
      <c r="E38" s="4">
        <v>1720</v>
      </c>
      <c r="F38" s="4" t="str">
        <f>VLOOKUP(A38,HOP!A:L,12,0)</f>
        <v>1720.00</v>
      </c>
      <c r="G38" s="4" t="str">
        <f>VLOOKUP(A38,HOP!A:C,3,0)</f>
        <v>3371364</v>
      </c>
      <c r="H38" s="4">
        <f t="shared" si="2"/>
        <v>0</v>
      </c>
      <c r="I38" s="4" t="str">
        <f t="shared" si="3"/>
        <v>,3371364</v>
      </c>
      <c r="J38" s="4" t="str">
        <f>VLOOKUP(A38,HOP!A:U,21,0)</f>
        <v>直采</v>
      </c>
    </row>
    <row r="39" s="4" customFormat="1" hidden="1" spans="1:10">
      <c r="A39" s="5">
        <v>999224149953337</v>
      </c>
      <c r="B39" s="4" t="s">
        <v>27</v>
      </c>
      <c r="C39" s="6">
        <v>45075</v>
      </c>
      <c r="D39" s="6">
        <v>45077</v>
      </c>
      <c r="E39" s="4">
        <v>490</v>
      </c>
      <c r="F39" s="4" t="str">
        <f>VLOOKUP(A39,HOP!A:L,12,0)</f>
        <v>490.00</v>
      </c>
      <c r="G39" s="4" t="str">
        <f>VLOOKUP(A39,HOP!A:C,3,0)</f>
        <v>3373549</v>
      </c>
      <c r="H39" s="4">
        <f t="shared" si="2"/>
        <v>0</v>
      </c>
      <c r="I39" s="4" t="str">
        <f t="shared" si="3"/>
        <v>,3373549</v>
      </c>
      <c r="J39" s="4" t="str">
        <f>VLOOKUP(A39,HOP!A:U,21,0)</f>
        <v>直采</v>
      </c>
    </row>
    <row r="40" s="4" customFormat="1" hidden="1" spans="1:10">
      <c r="A40" s="5">
        <v>999224155671082</v>
      </c>
      <c r="B40" s="4" t="s">
        <v>27</v>
      </c>
      <c r="C40" s="6">
        <v>45075</v>
      </c>
      <c r="D40" s="6">
        <v>45077</v>
      </c>
      <c r="E40" s="4">
        <v>3484</v>
      </c>
      <c r="F40" s="4" t="str">
        <f>VLOOKUP(A40,HOP!A:L,12,0)</f>
        <v>3484.00</v>
      </c>
      <c r="G40" s="4" t="str">
        <f>VLOOKUP(A40,HOP!A:C,3,0)</f>
        <v>3375670</v>
      </c>
      <c r="H40" s="4">
        <f t="shared" si="2"/>
        <v>0</v>
      </c>
      <c r="I40" s="4" t="str">
        <f t="shared" si="3"/>
        <v>,3375670</v>
      </c>
      <c r="J40" s="4" t="str">
        <f>VLOOKUP(A40,HOP!A:U,21,0)</f>
        <v>直采</v>
      </c>
    </row>
    <row r="41" s="4" customFormat="1" hidden="1" spans="1:10">
      <c r="A41" s="5">
        <v>999224163045705</v>
      </c>
      <c r="B41" s="4" t="s">
        <v>27</v>
      </c>
      <c r="C41" s="6">
        <v>45074</v>
      </c>
      <c r="D41" s="6">
        <v>45077</v>
      </c>
      <c r="E41" s="4">
        <v>1746</v>
      </c>
      <c r="F41" s="4" t="str">
        <f>VLOOKUP(A41,HOP!A:L,12,0)</f>
        <v>1746.00</v>
      </c>
      <c r="G41" s="4" t="str">
        <f>VLOOKUP(A41,HOP!A:C,3,0)</f>
        <v>3378364</v>
      </c>
      <c r="H41" s="4">
        <f t="shared" si="2"/>
        <v>0</v>
      </c>
      <c r="I41" s="4" t="str">
        <f t="shared" si="3"/>
        <v>,3378364</v>
      </c>
      <c r="J41" s="4" t="str">
        <f>VLOOKUP(A41,HOP!A:U,21,0)</f>
        <v>直采</v>
      </c>
    </row>
    <row r="42" s="4" customFormat="1" spans="1:11">
      <c r="A42" s="5">
        <v>999224173011672</v>
      </c>
      <c r="B42" s="4" t="s">
        <v>27</v>
      </c>
      <c r="C42" s="6">
        <v>45074</v>
      </c>
      <c r="D42" s="6">
        <v>45077</v>
      </c>
      <c r="E42" s="4">
        <v>14160</v>
      </c>
      <c r="F42" s="4"/>
      <c r="G42" s="4" t="str">
        <f>VLOOKUP(A42,HOP!A:C,3,0)</f>
        <v>3379893</v>
      </c>
      <c r="H42" s="4">
        <f t="shared" si="2"/>
        <v>14160</v>
      </c>
      <c r="I42" s="4" t="str">
        <f t="shared" si="3"/>
        <v>,3379893</v>
      </c>
      <c r="J42" s="4" t="str">
        <f>VLOOKUP(A42,HOP!A:U,21,0)</f>
        <v>直采</v>
      </c>
      <c r="K42" s="7" t="s">
        <v>678</v>
      </c>
    </row>
    <row r="43" s="4" customFormat="1" hidden="1" spans="1:10">
      <c r="A43" s="5">
        <v>999224172914211</v>
      </c>
      <c r="B43" s="4" t="s">
        <v>27</v>
      </c>
      <c r="C43" s="6">
        <v>45074</v>
      </c>
      <c r="D43" s="6">
        <v>45077</v>
      </c>
      <c r="E43" s="4">
        <v>11685</v>
      </c>
      <c r="F43" s="4" t="str">
        <f>VLOOKUP(A43,HOP!A:L,12,0)</f>
        <v>11685.00</v>
      </c>
      <c r="G43" s="4" t="str">
        <f>VLOOKUP(A43,HOP!A:C,3,0)</f>
        <v>3379876</v>
      </c>
      <c r="H43" s="4">
        <f t="shared" si="2"/>
        <v>0</v>
      </c>
      <c r="I43" s="4" t="str">
        <f t="shared" si="3"/>
        <v>,3379876</v>
      </c>
      <c r="J43" s="4" t="str">
        <f>VLOOKUP(A43,HOP!A:U,21,0)</f>
        <v>直采</v>
      </c>
    </row>
    <row r="44" s="4" customFormat="1" hidden="1" spans="1:10">
      <c r="A44" s="5">
        <v>999224177136555</v>
      </c>
      <c r="B44" s="4" t="s">
        <v>27</v>
      </c>
      <c r="C44" s="6">
        <v>45075</v>
      </c>
      <c r="D44" s="6">
        <v>45077</v>
      </c>
      <c r="E44" s="4">
        <v>1750</v>
      </c>
      <c r="F44" s="4" t="str">
        <f>VLOOKUP(A44,HOP!A:L,12,0)</f>
        <v>1750.00</v>
      </c>
      <c r="G44" s="4" t="str">
        <f>VLOOKUP(A44,HOP!A:C,3,0)</f>
        <v>3380542</v>
      </c>
      <c r="H44" s="4">
        <f t="shared" si="2"/>
        <v>0</v>
      </c>
      <c r="I44" s="4" t="str">
        <f t="shared" si="3"/>
        <v>,3380542</v>
      </c>
      <c r="J44" s="4" t="str">
        <f>VLOOKUP(A44,HOP!A:U,21,0)</f>
        <v>直采</v>
      </c>
    </row>
    <row r="45" s="4" customFormat="1" hidden="1" spans="1:10">
      <c r="A45" s="5">
        <v>999224195989473</v>
      </c>
      <c r="B45" s="4" t="s">
        <v>27</v>
      </c>
      <c r="C45" s="6">
        <v>45074</v>
      </c>
      <c r="D45" s="6">
        <v>45077</v>
      </c>
      <c r="E45" s="4">
        <v>1536</v>
      </c>
      <c r="F45" s="4" t="str">
        <f>VLOOKUP(A45,HOP!A:L,12,0)</f>
        <v>1536.00</v>
      </c>
      <c r="G45" s="4" t="str">
        <f>VLOOKUP(A45,HOP!A:C,3,0)</f>
        <v>3384801</v>
      </c>
      <c r="H45" s="4">
        <f t="shared" si="2"/>
        <v>0</v>
      </c>
      <c r="I45" s="4" t="str">
        <f t="shared" si="3"/>
        <v>,3384801</v>
      </c>
      <c r="J45" s="4" t="str">
        <f>VLOOKUP(A45,HOP!A:U,21,0)</f>
        <v>直采</v>
      </c>
    </row>
    <row r="46" s="4" customFormat="1" hidden="1" spans="1:10">
      <c r="A46" s="5">
        <v>999224277982290</v>
      </c>
      <c r="B46" s="4" t="s">
        <v>27</v>
      </c>
      <c r="C46" s="6">
        <v>45072</v>
      </c>
      <c r="D46" s="6">
        <v>45077</v>
      </c>
      <c r="E46" s="4">
        <v>5885</v>
      </c>
      <c r="F46" s="4" t="str">
        <f>VLOOKUP(A46,HOP!A:L,12,0)</f>
        <v>5885.00</v>
      </c>
      <c r="G46" s="4" t="str">
        <f>VLOOKUP(A46,HOP!A:C,3,0)</f>
        <v>3391305</v>
      </c>
      <c r="H46" s="4">
        <f t="shared" si="2"/>
        <v>0</v>
      </c>
      <c r="I46" s="4" t="str">
        <f t="shared" si="3"/>
        <v>,3391305</v>
      </c>
      <c r="J46" s="4" t="str">
        <f>VLOOKUP(A46,HOP!A:U,21,0)</f>
        <v>直采</v>
      </c>
    </row>
    <row r="47" s="4" customFormat="1" hidden="1" spans="1:10">
      <c r="A47" s="5">
        <v>999224278030970</v>
      </c>
      <c r="B47" s="4" t="s">
        <v>27</v>
      </c>
      <c r="C47" s="6">
        <v>45072</v>
      </c>
      <c r="D47" s="6">
        <v>45077</v>
      </c>
      <c r="E47" s="4">
        <v>5470</v>
      </c>
      <c r="F47" s="4" t="str">
        <f>VLOOKUP(A47,HOP!A:L,12,0)</f>
        <v>5470.00</v>
      </c>
      <c r="G47" s="4" t="str">
        <f>VLOOKUP(A47,HOP!A:C,3,0)</f>
        <v>3391331</v>
      </c>
      <c r="H47" s="4">
        <f t="shared" si="2"/>
        <v>0</v>
      </c>
      <c r="I47" s="4" t="str">
        <f t="shared" si="3"/>
        <v>,3391331</v>
      </c>
      <c r="J47" s="4" t="str">
        <f>VLOOKUP(A47,HOP!A:U,21,0)</f>
        <v>直采</v>
      </c>
    </row>
    <row r="48" s="4" customFormat="1" hidden="1" spans="1:10">
      <c r="A48" s="5">
        <v>999224279617260</v>
      </c>
      <c r="B48" s="4" t="s">
        <v>27</v>
      </c>
      <c r="C48" s="6">
        <v>45075</v>
      </c>
      <c r="D48" s="6">
        <v>45077</v>
      </c>
      <c r="E48" s="4">
        <v>1400</v>
      </c>
      <c r="F48" s="4" t="str">
        <f>VLOOKUP(A48,HOP!A:L,12,0)</f>
        <v>1400.00</v>
      </c>
      <c r="G48" s="4" t="str">
        <f>VLOOKUP(A48,HOP!A:C,3,0)</f>
        <v>3391688</v>
      </c>
      <c r="H48" s="4">
        <f t="shared" si="2"/>
        <v>0</v>
      </c>
      <c r="I48" s="4" t="str">
        <f t="shared" si="3"/>
        <v>,3391688</v>
      </c>
      <c r="J48" s="4" t="str">
        <f>VLOOKUP(A48,HOP!A:U,21,0)</f>
        <v>直采</v>
      </c>
    </row>
    <row r="49" s="4" customFormat="1" hidden="1" spans="1:10">
      <c r="A49" s="5">
        <v>999224281424454</v>
      </c>
      <c r="B49" s="4" t="s">
        <v>27</v>
      </c>
      <c r="C49" s="6">
        <v>45075</v>
      </c>
      <c r="D49" s="6">
        <v>45077</v>
      </c>
      <c r="E49" s="4">
        <v>1682</v>
      </c>
      <c r="F49" s="4" t="str">
        <f>VLOOKUP(A49,HOP!A:L,12,0)</f>
        <v>1682.00</v>
      </c>
      <c r="G49" s="4" t="str">
        <f>VLOOKUP(A49,HOP!A:C,3,0)</f>
        <v>3392154</v>
      </c>
      <c r="H49" s="4">
        <f t="shared" si="2"/>
        <v>0</v>
      </c>
      <c r="I49" s="4" t="str">
        <f t="shared" si="3"/>
        <v>,3392154</v>
      </c>
      <c r="J49" s="4" t="str">
        <f>VLOOKUP(A49,HOP!A:U,21,0)</f>
        <v>直采</v>
      </c>
    </row>
    <row r="50" s="4" customFormat="1" hidden="1" spans="1:10">
      <c r="A50" s="5">
        <v>999224282202540</v>
      </c>
      <c r="B50" s="4" t="s">
        <v>27</v>
      </c>
      <c r="C50" s="6">
        <v>45074</v>
      </c>
      <c r="D50" s="6">
        <v>45077</v>
      </c>
      <c r="E50" s="4">
        <v>4080</v>
      </c>
      <c r="F50" s="4" t="str">
        <f>VLOOKUP(A50,HOP!A:L,12,0)</f>
        <v>4080.00</v>
      </c>
      <c r="G50" s="4" t="str">
        <f>VLOOKUP(A50,HOP!A:C,3,0)</f>
        <v>3392306</v>
      </c>
      <c r="H50" s="4">
        <f t="shared" si="2"/>
        <v>0</v>
      </c>
      <c r="I50" s="4" t="str">
        <f t="shared" si="3"/>
        <v>,3392306</v>
      </c>
      <c r="J50" s="4" t="str">
        <f>VLOOKUP(A50,HOP!A:U,21,0)</f>
        <v>直采</v>
      </c>
    </row>
    <row r="51" s="4" customFormat="1" hidden="1" spans="1:10">
      <c r="A51" s="5">
        <v>999224283779072</v>
      </c>
      <c r="B51" s="4" t="s">
        <v>27</v>
      </c>
      <c r="C51" s="6">
        <v>45075</v>
      </c>
      <c r="D51" s="6">
        <v>45077</v>
      </c>
      <c r="E51" s="4">
        <v>946</v>
      </c>
      <c r="F51" s="4" t="str">
        <f>VLOOKUP(A51,HOP!A:L,12,0)</f>
        <v>946.00</v>
      </c>
      <c r="G51" s="4" t="str">
        <f>VLOOKUP(A51,HOP!A:C,3,0)</f>
        <v>3392706</v>
      </c>
      <c r="H51" s="4">
        <f t="shared" si="2"/>
        <v>0</v>
      </c>
      <c r="I51" s="4" t="str">
        <f t="shared" si="3"/>
        <v>,3392706</v>
      </c>
      <c r="J51" s="4" t="str">
        <f>VLOOKUP(A51,HOP!A:U,21,0)</f>
        <v>直采</v>
      </c>
    </row>
    <row r="52" s="4" customFormat="1" hidden="1" spans="1:10">
      <c r="A52" s="5">
        <v>999224286068072</v>
      </c>
      <c r="B52" s="4" t="s">
        <v>27</v>
      </c>
      <c r="C52" s="6">
        <v>45076</v>
      </c>
      <c r="D52" s="6">
        <v>45077</v>
      </c>
      <c r="E52" s="4">
        <v>738</v>
      </c>
      <c r="F52" s="4" t="str">
        <f>VLOOKUP(A52,HOP!A:L,12,0)</f>
        <v>738.00</v>
      </c>
      <c r="G52" s="4" t="str">
        <f>VLOOKUP(A52,HOP!A:C,3,0)</f>
        <v>3393418</v>
      </c>
      <c r="H52" s="4">
        <f t="shared" si="2"/>
        <v>0</v>
      </c>
      <c r="I52" s="4" t="str">
        <f t="shared" si="3"/>
        <v>,3393418</v>
      </c>
      <c r="J52" s="4" t="str">
        <f>VLOOKUP(A52,HOP!A:U,21,0)</f>
        <v>直采</v>
      </c>
    </row>
    <row r="53" s="4" customFormat="1" hidden="1" spans="1:10">
      <c r="A53" s="5">
        <v>999224291171770</v>
      </c>
      <c r="B53" s="4" t="s">
        <v>27</v>
      </c>
      <c r="C53" s="6">
        <v>45076</v>
      </c>
      <c r="D53" s="6">
        <v>45077</v>
      </c>
      <c r="E53" s="4">
        <v>1177</v>
      </c>
      <c r="F53" s="4" t="str">
        <f>VLOOKUP(A53,HOP!A:L,12,0)</f>
        <v>1177.00</v>
      </c>
      <c r="G53" s="4" t="str">
        <f>VLOOKUP(A53,HOP!A:C,3,0)</f>
        <v>3394745</v>
      </c>
      <c r="H53" s="4">
        <f t="shared" si="2"/>
        <v>0</v>
      </c>
      <c r="I53" s="4" t="str">
        <f t="shared" si="3"/>
        <v>,3394745</v>
      </c>
      <c r="J53" s="4" t="str">
        <f>VLOOKUP(A53,HOP!A:U,21,0)</f>
        <v>直采</v>
      </c>
    </row>
    <row r="54" s="4" customFormat="1" hidden="1" spans="1:10">
      <c r="A54" s="5">
        <v>999224291803771</v>
      </c>
      <c r="B54" s="4" t="s">
        <v>27</v>
      </c>
      <c r="C54" s="6">
        <v>45076</v>
      </c>
      <c r="D54" s="6">
        <v>45077</v>
      </c>
      <c r="E54" s="4">
        <v>315</v>
      </c>
      <c r="F54" s="4" t="str">
        <f>VLOOKUP(A54,HOP!A:L,12,0)</f>
        <v>315.00</v>
      </c>
      <c r="G54" s="4" t="str">
        <f>VLOOKUP(A54,HOP!A:C,3,0)</f>
        <v>3394976</v>
      </c>
      <c r="H54" s="4">
        <f t="shared" si="2"/>
        <v>0</v>
      </c>
      <c r="I54" s="4" t="str">
        <f t="shared" si="3"/>
        <v>,3394976</v>
      </c>
      <c r="J54" s="4" t="str">
        <f>VLOOKUP(A54,HOP!A:U,21,0)</f>
        <v>直采</v>
      </c>
    </row>
    <row r="55" s="4" customFormat="1" hidden="1" spans="1:10">
      <c r="A55" s="5">
        <v>999224293314141</v>
      </c>
      <c r="B55" s="4" t="s">
        <v>27</v>
      </c>
      <c r="C55" s="6">
        <v>45075</v>
      </c>
      <c r="D55" s="6">
        <v>45077</v>
      </c>
      <c r="E55" s="4">
        <v>0</v>
      </c>
      <c r="F55" s="4" t="str">
        <f>VLOOKUP(A55,HOP!A:L,12,0)</f>
        <v>0.00</v>
      </c>
      <c r="G55" s="4" t="str">
        <f>VLOOKUP(A55,HOP!A:C,3,0)</f>
        <v>3395554</v>
      </c>
      <c r="H55" s="4">
        <f t="shared" si="2"/>
        <v>0</v>
      </c>
      <c r="I55" s="4" t="str">
        <f t="shared" si="3"/>
        <v>,3395554</v>
      </c>
      <c r="J55" s="4" t="str">
        <f>VLOOKUP(A55,HOP!A:U,21,0)</f>
        <v>直采</v>
      </c>
    </row>
    <row r="56" s="4" customFormat="1" hidden="1" spans="1:10">
      <c r="A56" s="5">
        <v>999224312693975</v>
      </c>
      <c r="B56" s="4" t="s">
        <v>27</v>
      </c>
      <c r="C56" s="6">
        <v>45076</v>
      </c>
      <c r="D56" s="6">
        <v>45077</v>
      </c>
      <c r="E56" s="4">
        <v>798</v>
      </c>
      <c r="F56" s="4" t="str">
        <f>VLOOKUP(A56,HOP!A:L,12,0)</f>
        <v>798.00</v>
      </c>
      <c r="G56" s="4" t="str">
        <f>VLOOKUP(A56,HOP!A:C,3,0)</f>
        <v>3399488</v>
      </c>
      <c r="H56" s="4">
        <f t="shared" si="2"/>
        <v>0</v>
      </c>
      <c r="I56" s="4" t="str">
        <f t="shared" si="3"/>
        <v>,3399488</v>
      </c>
      <c r="J56" s="4" t="str">
        <f>VLOOKUP(A56,HOP!A:U,21,0)</f>
        <v>直采</v>
      </c>
    </row>
    <row r="57" s="4" customFormat="1" hidden="1" spans="1:10">
      <c r="A57" s="5">
        <v>999224331356450</v>
      </c>
      <c r="B57" s="4" t="s">
        <v>27</v>
      </c>
      <c r="C57" s="6">
        <v>45075</v>
      </c>
      <c r="D57" s="6">
        <v>45077</v>
      </c>
      <c r="E57" s="4">
        <v>1420</v>
      </c>
      <c r="F57" s="4" t="str">
        <f>VLOOKUP(A57,HOP!A:L,12,0)</f>
        <v>1420.00</v>
      </c>
      <c r="G57" s="4" t="str">
        <f>VLOOKUP(A57,HOP!A:C,3,0)</f>
        <v>3402573</v>
      </c>
      <c r="H57" s="4">
        <f t="shared" si="2"/>
        <v>0</v>
      </c>
      <c r="I57" s="4" t="str">
        <f t="shared" si="3"/>
        <v>,3402573</v>
      </c>
      <c r="J57" s="4" t="str">
        <f>VLOOKUP(A57,HOP!A:U,21,0)</f>
        <v>直采</v>
      </c>
    </row>
    <row r="58" s="4" customFormat="1" hidden="1" spans="1:10">
      <c r="A58" s="5">
        <v>999224335544361</v>
      </c>
      <c r="B58" s="4" t="s">
        <v>27</v>
      </c>
      <c r="C58" s="6">
        <v>45074</v>
      </c>
      <c r="D58" s="6">
        <v>45077</v>
      </c>
      <c r="E58" s="4">
        <v>2040</v>
      </c>
      <c r="F58" s="4" t="str">
        <f>VLOOKUP(A58,HOP!A:L,12,0)</f>
        <v>2040.00</v>
      </c>
      <c r="G58" s="4" t="str">
        <f>VLOOKUP(A58,HOP!A:C,3,0)</f>
        <v>3403620</v>
      </c>
      <c r="H58" s="4">
        <f t="shared" si="2"/>
        <v>0</v>
      </c>
      <c r="I58" s="4" t="str">
        <f t="shared" si="3"/>
        <v>,3403620</v>
      </c>
      <c r="J58" s="4" t="str">
        <f>VLOOKUP(A58,HOP!A:U,21,0)</f>
        <v>直采</v>
      </c>
    </row>
    <row r="59" s="4" customFormat="1" hidden="1" spans="1:10">
      <c r="A59" s="5">
        <v>999224338581364</v>
      </c>
      <c r="B59" s="4" t="s">
        <v>27</v>
      </c>
      <c r="C59" s="6">
        <v>45074</v>
      </c>
      <c r="D59" s="6">
        <v>45077</v>
      </c>
      <c r="E59" s="4">
        <v>2901</v>
      </c>
      <c r="F59" s="4" t="str">
        <f>VLOOKUP(A59,HOP!A:L,12,0)</f>
        <v>2901.00</v>
      </c>
      <c r="G59" s="4" t="str">
        <f>VLOOKUP(A59,HOP!A:C,3,0)</f>
        <v>3404629</v>
      </c>
      <c r="H59" s="4">
        <f t="shared" si="2"/>
        <v>0</v>
      </c>
      <c r="I59" s="4" t="str">
        <f t="shared" si="3"/>
        <v>,3404629</v>
      </c>
      <c r="J59" s="4" t="str">
        <f>VLOOKUP(A59,HOP!A:U,21,0)</f>
        <v>直采</v>
      </c>
    </row>
    <row r="60" s="4" customFormat="1" hidden="1" spans="1:10">
      <c r="A60" s="5">
        <v>999224353026788</v>
      </c>
      <c r="B60" s="4" t="s">
        <v>27</v>
      </c>
      <c r="C60" s="6">
        <v>45075</v>
      </c>
      <c r="D60" s="6">
        <v>45077</v>
      </c>
      <c r="E60" s="4">
        <v>2900</v>
      </c>
      <c r="F60" s="4" t="str">
        <f>VLOOKUP(A60,HOP!A:L,12,0)</f>
        <v>2900.00</v>
      </c>
      <c r="G60" s="4" t="str">
        <f>VLOOKUP(A60,HOP!A:C,3,0)</f>
        <v>3406375</v>
      </c>
      <c r="H60" s="4">
        <f t="shared" si="2"/>
        <v>0</v>
      </c>
      <c r="I60" s="4" t="str">
        <f t="shared" si="3"/>
        <v>,3406375</v>
      </c>
      <c r="J60" s="4" t="str">
        <f>VLOOKUP(A60,HOP!A:U,21,0)</f>
        <v>直采</v>
      </c>
    </row>
    <row r="61" s="4" customFormat="1" hidden="1" spans="1:10">
      <c r="A61" s="5">
        <v>999224358773904</v>
      </c>
      <c r="B61" s="4" t="s">
        <v>27</v>
      </c>
      <c r="C61" s="6">
        <v>45075</v>
      </c>
      <c r="D61" s="6">
        <v>45077</v>
      </c>
      <c r="E61" s="4">
        <v>1970</v>
      </c>
      <c r="F61" s="4" t="str">
        <f>VLOOKUP(A61,HOP!A:L,12,0)</f>
        <v>1970.00</v>
      </c>
      <c r="G61" s="4" t="str">
        <f>VLOOKUP(A61,HOP!A:C,3,0)</f>
        <v>3407929</v>
      </c>
      <c r="H61" s="4">
        <f t="shared" si="2"/>
        <v>0</v>
      </c>
      <c r="I61" s="4" t="str">
        <f t="shared" si="3"/>
        <v>,3407929</v>
      </c>
      <c r="J61" s="4" t="str">
        <f>VLOOKUP(A61,HOP!A:U,21,0)</f>
        <v>直采</v>
      </c>
    </row>
    <row r="62" s="4" customFormat="1" hidden="1" spans="1:10">
      <c r="A62" s="5">
        <v>999224360400752</v>
      </c>
      <c r="B62" s="4" t="s">
        <v>27</v>
      </c>
      <c r="C62" s="6">
        <v>45070</v>
      </c>
      <c r="D62" s="6">
        <v>45077</v>
      </c>
      <c r="E62" s="4">
        <v>3416</v>
      </c>
      <c r="F62" s="4" t="str">
        <f>VLOOKUP(A62,HOP!A:L,12,0)</f>
        <v>3416.00</v>
      </c>
      <c r="G62" s="4" t="str">
        <f>VLOOKUP(A62,HOP!A:C,3,0)</f>
        <v>3408671</v>
      </c>
      <c r="H62" s="4">
        <f t="shared" si="2"/>
        <v>0</v>
      </c>
      <c r="I62" s="4" t="str">
        <f t="shared" si="3"/>
        <v>,3408671</v>
      </c>
      <c r="J62" s="4" t="str">
        <f>VLOOKUP(A62,HOP!A:U,21,0)</f>
        <v>直采</v>
      </c>
    </row>
    <row r="63" s="4" customFormat="1" hidden="1" spans="1:10">
      <c r="A63" s="5">
        <v>999224361923226</v>
      </c>
      <c r="B63" s="4" t="s">
        <v>27</v>
      </c>
      <c r="C63" s="6">
        <v>45076</v>
      </c>
      <c r="D63" s="6">
        <v>45077</v>
      </c>
      <c r="E63" s="4">
        <v>147</v>
      </c>
      <c r="F63" s="4" t="str">
        <f>VLOOKUP(A63,HOP!A:L,12,0)</f>
        <v>147.00</v>
      </c>
      <c r="G63" s="4" t="str">
        <f>VLOOKUP(A63,HOP!A:C,3,0)</f>
        <v>3409244</v>
      </c>
      <c r="H63" s="4">
        <f t="shared" si="2"/>
        <v>0</v>
      </c>
      <c r="I63" s="4" t="str">
        <f t="shared" si="3"/>
        <v>,3409244</v>
      </c>
      <c r="J63" s="4" t="str">
        <f>VLOOKUP(A63,HOP!A:U,21,0)</f>
        <v>直采</v>
      </c>
    </row>
    <row r="64" s="4" customFormat="1" hidden="1" spans="1:10">
      <c r="A64" s="5">
        <v>999224364755931</v>
      </c>
      <c r="B64" s="4" t="s">
        <v>27</v>
      </c>
      <c r="C64" s="6">
        <v>45074</v>
      </c>
      <c r="D64" s="6">
        <v>45077</v>
      </c>
      <c r="E64" s="4">
        <v>1785</v>
      </c>
      <c r="F64" s="4" t="str">
        <f>VLOOKUP(A64,HOP!A:L,12,0)</f>
        <v>1785.00</v>
      </c>
      <c r="G64" s="4" t="str">
        <f>VLOOKUP(A64,HOP!A:C,3,0)</f>
        <v>3410009</v>
      </c>
      <c r="H64" s="4">
        <f t="shared" si="2"/>
        <v>0</v>
      </c>
      <c r="I64" s="4" t="str">
        <f t="shared" si="3"/>
        <v>,3410009</v>
      </c>
      <c r="J64" s="4" t="str">
        <f>VLOOKUP(A64,HOP!A:U,21,0)</f>
        <v>直采</v>
      </c>
    </row>
    <row r="65" s="4" customFormat="1" hidden="1" spans="1:10">
      <c r="A65" s="5">
        <v>999224366247420</v>
      </c>
      <c r="B65" s="4" t="s">
        <v>27</v>
      </c>
      <c r="C65" s="6">
        <v>45075</v>
      </c>
      <c r="D65" s="6">
        <v>45077</v>
      </c>
      <c r="E65" s="4">
        <v>2506</v>
      </c>
      <c r="F65" s="4" t="str">
        <f>VLOOKUP(A65,HOP!A:L,12,0)</f>
        <v>2506.00</v>
      </c>
      <c r="G65" s="4" t="str">
        <f>VLOOKUP(A65,HOP!A:C,3,0)</f>
        <v>3410493</v>
      </c>
      <c r="H65" s="4">
        <f t="shared" si="2"/>
        <v>0</v>
      </c>
      <c r="I65" s="4" t="str">
        <f t="shared" si="3"/>
        <v>,3410493</v>
      </c>
      <c r="J65" s="4" t="str">
        <f>VLOOKUP(A65,HOP!A:U,21,0)</f>
        <v>直采</v>
      </c>
    </row>
    <row r="66" s="4" customFormat="1" hidden="1" spans="1:10">
      <c r="A66" s="5">
        <v>999224380743833</v>
      </c>
      <c r="B66" s="4" t="s">
        <v>27</v>
      </c>
      <c r="C66" s="6">
        <v>45076</v>
      </c>
      <c r="D66" s="6">
        <v>45077</v>
      </c>
      <c r="E66" s="4">
        <v>608</v>
      </c>
      <c r="F66" s="4" t="str">
        <f>VLOOKUP(A66,HOP!A:L,12,0)</f>
        <v>608.00</v>
      </c>
      <c r="G66" s="4" t="str">
        <f>VLOOKUP(A66,HOP!A:C,3,0)</f>
        <v>3413816</v>
      </c>
      <c r="H66" s="4">
        <f t="shared" si="2"/>
        <v>0</v>
      </c>
      <c r="I66" s="4" t="str">
        <f t="shared" si="3"/>
        <v>,3413816</v>
      </c>
      <c r="J66" s="4" t="str">
        <f>VLOOKUP(A66,HOP!A:U,21,0)</f>
        <v>直采</v>
      </c>
    </row>
    <row r="67" s="4" customFormat="1" hidden="1" spans="1:10">
      <c r="A67" s="5">
        <v>999224378337521</v>
      </c>
      <c r="B67" s="4" t="s">
        <v>27</v>
      </c>
      <c r="C67" s="6">
        <v>45072</v>
      </c>
      <c r="D67" s="6">
        <v>45077</v>
      </c>
      <c r="E67" s="4">
        <v>3305</v>
      </c>
      <c r="F67" s="4" t="str">
        <f>VLOOKUP(A67,HOP!A:L,12,0)</f>
        <v>3305.00</v>
      </c>
      <c r="G67" s="4" t="str">
        <f>VLOOKUP(A67,HOP!A:C,3,0)</f>
        <v>3413069</v>
      </c>
      <c r="H67" s="4">
        <f t="shared" ref="H67:H98" si="4">E67-F67</f>
        <v>0</v>
      </c>
      <c r="I67" s="4" t="str">
        <f t="shared" ref="I67:I98" si="5">$I$1&amp;G67</f>
        <v>,3413069</v>
      </c>
      <c r="J67" s="4" t="str">
        <f>VLOOKUP(A67,HOP!A:U,21,0)</f>
        <v>直采</v>
      </c>
    </row>
    <row r="68" s="4" customFormat="1" hidden="1" spans="1:10">
      <c r="A68" s="5">
        <v>999224383048750</v>
      </c>
      <c r="B68" s="4" t="s">
        <v>27</v>
      </c>
      <c r="C68" s="6">
        <v>45075</v>
      </c>
      <c r="D68" s="6">
        <v>45077</v>
      </c>
      <c r="E68" s="4">
        <v>1476</v>
      </c>
      <c r="F68" s="4" t="str">
        <f>VLOOKUP(A68,HOP!A:L,12,0)</f>
        <v>1476.00</v>
      </c>
      <c r="G68" s="4" t="str">
        <f>VLOOKUP(A68,HOP!A:C,3,0)</f>
        <v>3414318</v>
      </c>
      <c r="H68" s="4">
        <f t="shared" si="4"/>
        <v>0</v>
      </c>
      <c r="I68" s="4" t="str">
        <f t="shared" si="5"/>
        <v>,3414318</v>
      </c>
      <c r="J68" s="4" t="str">
        <f>VLOOKUP(A68,HOP!A:U,21,0)</f>
        <v>直采</v>
      </c>
    </row>
    <row r="69" s="4" customFormat="1" hidden="1" spans="1:10">
      <c r="A69" s="5">
        <v>999224400109654</v>
      </c>
      <c r="B69" s="4" t="s">
        <v>27</v>
      </c>
      <c r="C69" s="6">
        <v>45075</v>
      </c>
      <c r="D69" s="6">
        <v>45077</v>
      </c>
      <c r="E69" s="4">
        <v>1752</v>
      </c>
      <c r="F69" s="4" t="str">
        <f>VLOOKUP(A69,HOP!A:L,12,0)</f>
        <v>1752.00</v>
      </c>
      <c r="G69" s="4" t="str">
        <f>VLOOKUP(A69,HOP!A:C,3,0)</f>
        <v>3418324</v>
      </c>
      <c r="H69" s="4">
        <f t="shared" si="4"/>
        <v>0</v>
      </c>
      <c r="I69" s="4" t="str">
        <f t="shared" si="5"/>
        <v>,3418324</v>
      </c>
      <c r="J69" s="4" t="str">
        <f>VLOOKUP(A69,HOP!A:U,21,0)</f>
        <v>直采</v>
      </c>
    </row>
    <row r="70" s="4" customFormat="1" hidden="1" spans="1:10">
      <c r="A70" s="5">
        <v>999224402413610</v>
      </c>
      <c r="B70" s="4" t="s">
        <v>27</v>
      </c>
      <c r="C70" s="6">
        <v>45076</v>
      </c>
      <c r="D70" s="6">
        <v>45077</v>
      </c>
      <c r="E70" s="4">
        <v>364</v>
      </c>
      <c r="F70" s="4" t="str">
        <f>VLOOKUP(A70,HOP!A:L,12,0)</f>
        <v>364.00</v>
      </c>
      <c r="G70" s="4" t="str">
        <f>VLOOKUP(A70,HOP!A:C,3,0)</f>
        <v>3418811</v>
      </c>
      <c r="H70" s="4">
        <f t="shared" si="4"/>
        <v>0</v>
      </c>
      <c r="I70" s="4" t="str">
        <f t="shared" si="5"/>
        <v>,3418811</v>
      </c>
      <c r="J70" s="4" t="str">
        <f>VLOOKUP(A70,HOP!A:U,21,0)</f>
        <v>直采</v>
      </c>
    </row>
    <row r="71" s="4" customFormat="1" hidden="1" spans="1:10">
      <c r="A71" s="5">
        <v>999224403406580</v>
      </c>
      <c r="B71" s="4" t="s">
        <v>27</v>
      </c>
      <c r="C71" s="6">
        <v>45074</v>
      </c>
      <c r="D71" s="6">
        <v>45077</v>
      </c>
      <c r="E71" s="4">
        <v>3390</v>
      </c>
      <c r="F71" s="4" t="str">
        <f>VLOOKUP(A71,HOP!A:L,12,0)</f>
        <v>3390.00</v>
      </c>
      <c r="G71" s="4" t="str">
        <f>VLOOKUP(A71,HOP!A:C,3,0)</f>
        <v>3419077</v>
      </c>
      <c r="H71" s="4">
        <f t="shared" si="4"/>
        <v>0</v>
      </c>
      <c r="I71" s="4" t="str">
        <f t="shared" si="5"/>
        <v>,3419077</v>
      </c>
      <c r="J71" s="4" t="str">
        <f>VLOOKUP(A71,HOP!A:U,21,0)</f>
        <v>直采</v>
      </c>
    </row>
    <row r="72" s="4" customFormat="1" hidden="1" spans="1:10">
      <c r="A72" s="5">
        <v>999224403476748</v>
      </c>
      <c r="B72" s="4" t="s">
        <v>27</v>
      </c>
      <c r="C72" s="6">
        <v>45075</v>
      </c>
      <c r="D72" s="6">
        <v>45077</v>
      </c>
      <c r="E72" s="4">
        <v>1170</v>
      </c>
      <c r="F72" s="4" t="str">
        <f>VLOOKUP(A72,HOP!A:L,12,0)</f>
        <v>1170.00</v>
      </c>
      <c r="G72" s="4" t="str">
        <f>VLOOKUP(A72,HOP!A:C,3,0)</f>
        <v>3419089</v>
      </c>
      <c r="H72" s="4">
        <f t="shared" si="4"/>
        <v>0</v>
      </c>
      <c r="I72" s="4" t="str">
        <f t="shared" si="5"/>
        <v>,3419089</v>
      </c>
      <c r="J72" s="4" t="str">
        <f>VLOOKUP(A72,HOP!A:U,21,0)</f>
        <v>直采</v>
      </c>
    </row>
    <row r="73" s="4" customFormat="1" hidden="1" spans="1:10">
      <c r="A73" s="5">
        <v>999224405047606</v>
      </c>
      <c r="B73" s="4" t="s">
        <v>27</v>
      </c>
      <c r="C73" s="6">
        <v>45072</v>
      </c>
      <c r="D73" s="6">
        <v>45077</v>
      </c>
      <c r="E73" s="4">
        <v>3300</v>
      </c>
      <c r="F73" s="4" t="str">
        <f>VLOOKUP(A73,HOP!A:L,12,0)</f>
        <v>3300.00</v>
      </c>
      <c r="G73" s="4" t="str">
        <f>VLOOKUP(A73,HOP!A:C,3,0)</f>
        <v>3419459</v>
      </c>
      <c r="H73" s="4">
        <f t="shared" si="4"/>
        <v>0</v>
      </c>
      <c r="I73" s="4" t="str">
        <f t="shared" si="5"/>
        <v>,3419459</v>
      </c>
      <c r="J73" s="4" t="str">
        <f>VLOOKUP(A73,HOP!A:U,21,0)</f>
        <v>直采</v>
      </c>
    </row>
    <row r="74" s="4" customFormat="1" hidden="1" spans="1:10">
      <c r="A74" s="5">
        <v>999224408261200</v>
      </c>
      <c r="B74" s="4" t="s">
        <v>27</v>
      </c>
      <c r="C74" s="6">
        <v>45075</v>
      </c>
      <c r="D74" s="6">
        <v>45077</v>
      </c>
      <c r="E74" s="4">
        <v>728</v>
      </c>
      <c r="F74" s="4" t="str">
        <f>VLOOKUP(A74,HOP!A:L,12,0)</f>
        <v>728.00</v>
      </c>
      <c r="G74" s="4" t="str">
        <f>VLOOKUP(A74,HOP!A:C,3,0)</f>
        <v>3420218</v>
      </c>
      <c r="H74" s="4">
        <f t="shared" si="4"/>
        <v>0</v>
      </c>
      <c r="I74" s="4" t="str">
        <f t="shared" si="5"/>
        <v>,3420218</v>
      </c>
      <c r="J74" s="4" t="str">
        <f>VLOOKUP(A74,HOP!A:U,21,0)</f>
        <v>直采</v>
      </c>
    </row>
    <row r="75" s="4" customFormat="1" hidden="1" spans="1:10">
      <c r="A75" s="5">
        <v>999224411587791</v>
      </c>
      <c r="B75" s="4" t="s">
        <v>27</v>
      </c>
      <c r="C75" s="6">
        <v>45076</v>
      </c>
      <c r="D75" s="6">
        <v>45077</v>
      </c>
      <c r="E75" s="4">
        <v>700</v>
      </c>
      <c r="F75" s="4" t="str">
        <f>VLOOKUP(A75,HOP!A:L,12,0)</f>
        <v>700.00</v>
      </c>
      <c r="G75" s="4" t="str">
        <f>VLOOKUP(A75,HOP!A:C,3,0)</f>
        <v>3421210</v>
      </c>
      <c r="H75" s="4">
        <f t="shared" si="4"/>
        <v>0</v>
      </c>
      <c r="I75" s="4" t="str">
        <f t="shared" si="5"/>
        <v>,3421210</v>
      </c>
      <c r="J75" s="4" t="str">
        <f>VLOOKUP(A75,HOP!A:U,21,0)</f>
        <v>直采</v>
      </c>
    </row>
    <row r="76" s="4" customFormat="1" hidden="1" spans="1:10">
      <c r="A76" s="5">
        <v>999224411612461</v>
      </c>
      <c r="B76" s="4" t="s">
        <v>27</v>
      </c>
      <c r="C76" s="6">
        <v>45075</v>
      </c>
      <c r="D76" s="6">
        <v>45077</v>
      </c>
      <c r="E76" s="4">
        <v>490</v>
      </c>
      <c r="F76" s="4" t="str">
        <f>VLOOKUP(A76,HOP!A:L,12,0)</f>
        <v>490.00</v>
      </c>
      <c r="G76" s="4" t="str">
        <f>VLOOKUP(A76,HOP!A:C,3,0)</f>
        <v>3421218</v>
      </c>
      <c r="H76" s="4">
        <f t="shared" si="4"/>
        <v>0</v>
      </c>
      <c r="I76" s="4" t="str">
        <f t="shared" si="5"/>
        <v>,3421218</v>
      </c>
      <c r="J76" s="4" t="str">
        <f>VLOOKUP(A76,HOP!A:U,21,0)</f>
        <v>直采</v>
      </c>
    </row>
    <row r="77" s="4" customFormat="1" hidden="1" spans="1:10">
      <c r="A77" s="5">
        <v>999224413397893</v>
      </c>
      <c r="B77" s="4" t="s">
        <v>27</v>
      </c>
      <c r="C77" s="6">
        <v>45076</v>
      </c>
      <c r="D77" s="6">
        <v>45077</v>
      </c>
      <c r="E77" s="4">
        <v>1310</v>
      </c>
      <c r="F77" s="4" t="str">
        <f>VLOOKUP(A77,HOP!A:L,12,0)</f>
        <v>1310.00</v>
      </c>
      <c r="G77" s="4" t="str">
        <f>VLOOKUP(A77,HOP!A:C,3,0)</f>
        <v>3421990</v>
      </c>
      <c r="H77" s="4">
        <f t="shared" si="4"/>
        <v>0</v>
      </c>
      <c r="I77" s="4" t="str">
        <f t="shared" si="5"/>
        <v>,3421990</v>
      </c>
      <c r="J77" s="4" t="str">
        <f>VLOOKUP(A77,HOP!A:U,21,0)</f>
        <v>直采</v>
      </c>
    </row>
    <row r="78" s="4" customFormat="1" hidden="1" spans="1:10">
      <c r="A78" s="5">
        <v>999224413596091</v>
      </c>
      <c r="B78" s="4" t="s">
        <v>27</v>
      </c>
      <c r="C78" s="6">
        <v>45074</v>
      </c>
      <c r="D78" s="6">
        <v>45077</v>
      </c>
      <c r="E78" s="4">
        <v>1125</v>
      </c>
      <c r="F78" s="4" t="str">
        <f>VLOOKUP(A78,HOP!A:L,12,0)</f>
        <v>1125.00</v>
      </c>
      <c r="G78" s="4" t="str">
        <f>VLOOKUP(A78,HOP!A:C,3,0)</f>
        <v>3422082</v>
      </c>
      <c r="H78" s="4">
        <f t="shared" si="4"/>
        <v>0</v>
      </c>
      <c r="I78" s="4" t="str">
        <f t="shared" si="5"/>
        <v>,3422082</v>
      </c>
      <c r="J78" s="4" t="str">
        <f>VLOOKUP(A78,HOP!A:U,21,0)</f>
        <v>直采</v>
      </c>
    </row>
    <row r="79" s="4" customFormat="1" hidden="1" spans="1:10">
      <c r="A79" s="5">
        <v>999224413636202</v>
      </c>
      <c r="B79" s="4" t="s">
        <v>27</v>
      </c>
      <c r="C79" s="6">
        <v>45076</v>
      </c>
      <c r="D79" s="6">
        <v>45077</v>
      </c>
      <c r="E79" s="4">
        <v>364</v>
      </c>
      <c r="F79" s="4" t="str">
        <f>VLOOKUP(A79,HOP!A:L,12,0)</f>
        <v>364.00</v>
      </c>
      <c r="G79" s="4" t="str">
        <f>VLOOKUP(A79,HOP!A:C,3,0)</f>
        <v>3422097</v>
      </c>
      <c r="H79" s="4">
        <f t="shared" si="4"/>
        <v>0</v>
      </c>
      <c r="I79" s="4" t="str">
        <f t="shared" si="5"/>
        <v>,3422097</v>
      </c>
      <c r="J79" s="4" t="str">
        <f>VLOOKUP(A79,HOP!A:U,21,0)</f>
        <v>直采</v>
      </c>
    </row>
    <row r="80" s="4" customFormat="1" hidden="1" spans="1:10">
      <c r="A80" s="5">
        <v>999224420768089</v>
      </c>
      <c r="B80" s="4" t="s">
        <v>27</v>
      </c>
      <c r="C80" s="6">
        <v>45076</v>
      </c>
      <c r="D80" s="6">
        <v>45077</v>
      </c>
      <c r="E80" s="4">
        <v>710</v>
      </c>
      <c r="F80" s="4" t="str">
        <f>VLOOKUP(A80,HOP!A:L,12,0)</f>
        <v>710.00</v>
      </c>
      <c r="G80" s="4" t="str">
        <f>VLOOKUP(A80,HOP!A:C,3,0)</f>
        <v>3423168</v>
      </c>
      <c r="H80" s="4">
        <f t="shared" si="4"/>
        <v>0</v>
      </c>
      <c r="I80" s="4" t="str">
        <f t="shared" si="5"/>
        <v>,3423168</v>
      </c>
      <c r="J80" s="4" t="str">
        <f>VLOOKUP(A80,HOP!A:U,21,0)</f>
        <v>直采</v>
      </c>
    </row>
    <row r="81" s="4" customFormat="1" hidden="1" spans="1:10">
      <c r="A81" s="5">
        <v>999224424251677</v>
      </c>
      <c r="B81" s="4" t="s">
        <v>27</v>
      </c>
      <c r="C81" s="6">
        <v>45075</v>
      </c>
      <c r="D81" s="6">
        <v>45077</v>
      </c>
      <c r="E81" s="4">
        <v>4520</v>
      </c>
      <c r="F81" s="4" t="str">
        <f>VLOOKUP(A81,HOP!A:L,12,0)</f>
        <v>4520.00</v>
      </c>
      <c r="G81" s="4" t="str">
        <f>VLOOKUP(A81,HOP!A:C,3,0)</f>
        <v>3424074</v>
      </c>
      <c r="H81" s="4">
        <f t="shared" si="4"/>
        <v>0</v>
      </c>
      <c r="I81" s="4" t="str">
        <f t="shared" si="5"/>
        <v>,3424074</v>
      </c>
      <c r="J81" s="4" t="str">
        <f>VLOOKUP(A81,HOP!A:U,21,0)</f>
        <v>直采</v>
      </c>
    </row>
    <row r="82" s="4" customFormat="1" hidden="1" spans="1:10">
      <c r="A82" s="5">
        <v>999224428473104</v>
      </c>
      <c r="B82" s="4" t="s">
        <v>27</v>
      </c>
      <c r="C82" s="6">
        <v>45074</v>
      </c>
      <c r="D82" s="6">
        <v>45077</v>
      </c>
      <c r="E82" s="4">
        <v>6744</v>
      </c>
      <c r="F82" s="4" t="str">
        <f>VLOOKUP(A82,HOP!A:L,12,0)</f>
        <v>6744.00</v>
      </c>
      <c r="G82" s="4" t="str">
        <f>VLOOKUP(A82,HOP!A:C,3,0)</f>
        <v>3425192</v>
      </c>
      <c r="H82" s="4">
        <f t="shared" si="4"/>
        <v>0</v>
      </c>
      <c r="I82" s="4" t="str">
        <f t="shared" si="5"/>
        <v>,3425192</v>
      </c>
      <c r="J82" s="4" t="str">
        <f>VLOOKUP(A82,HOP!A:U,21,0)</f>
        <v>直采</v>
      </c>
    </row>
    <row r="83" s="4" customFormat="1" hidden="1" spans="1:10">
      <c r="A83" s="5">
        <v>999224433151679</v>
      </c>
      <c r="B83" s="4" t="s">
        <v>27</v>
      </c>
      <c r="C83" s="6">
        <v>45074</v>
      </c>
      <c r="D83" s="6">
        <v>45077</v>
      </c>
      <c r="E83" s="4">
        <v>4107</v>
      </c>
      <c r="F83" s="4" t="str">
        <f>VLOOKUP(A83,HOP!A:L,12,0)</f>
        <v>4107.00</v>
      </c>
      <c r="G83" s="4" t="str">
        <f>VLOOKUP(A83,HOP!A:C,3,0)</f>
        <v>3426910</v>
      </c>
      <c r="H83" s="4">
        <f t="shared" si="4"/>
        <v>0</v>
      </c>
      <c r="I83" s="4" t="str">
        <f t="shared" si="5"/>
        <v>,3426910</v>
      </c>
      <c r="J83" s="4" t="str">
        <f>VLOOKUP(A83,HOP!A:U,21,0)</f>
        <v>直采</v>
      </c>
    </row>
    <row r="84" s="4" customFormat="1" hidden="1" spans="1:10">
      <c r="A84" s="5">
        <v>999224433959963</v>
      </c>
      <c r="B84" s="4" t="s">
        <v>27</v>
      </c>
      <c r="C84" s="6">
        <v>45075</v>
      </c>
      <c r="D84" s="6">
        <v>45077</v>
      </c>
      <c r="E84" s="4">
        <v>800</v>
      </c>
      <c r="F84" s="4" t="str">
        <f>VLOOKUP(A84,HOP!A:L,12,0)</f>
        <v>800.00</v>
      </c>
      <c r="G84" s="4" t="str">
        <f>VLOOKUP(A84,HOP!A:C,3,0)</f>
        <v>3427272</v>
      </c>
      <c r="H84" s="4">
        <f t="shared" si="4"/>
        <v>0</v>
      </c>
      <c r="I84" s="4" t="str">
        <f t="shared" si="5"/>
        <v>,3427272</v>
      </c>
      <c r="J84" s="4" t="str">
        <f>VLOOKUP(A84,HOP!A:U,21,0)</f>
        <v>直采</v>
      </c>
    </row>
    <row r="85" s="4" customFormat="1" hidden="1" spans="1:10">
      <c r="A85" s="5">
        <v>999224446821017</v>
      </c>
      <c r="B85" s="4" t="s">
        <v>27</v>
      </c>
      <c r="C85" s="6">
        <v>45075</v>
      </c>
      <c r="D85" s="6">
        <v>45077</v>
      </c>
      <c r="E85" s="4">
        <v>1700</v>
      </c>
      <c r="F85" s="4" t="str">
        <f>VLOOKUP(A85,HOP!A:L,12,0)</f>
        <v>1700.00</v>
      </c>
      <c r="G85" s="4" t="str">
        <f>VLOOKUP(A85,HOP!A:C,3,0)</f>
        <v>3429708</v>
      </c>
      <c r="H85" s="4">
        <f t="shared" si="4"/>
        <v>0</v>
      </c>
      <c r="I85" s="4" t="str">
        <f t="shared" si="5"/>
        <v>,3429708</v>
      </c>
      <c r="J85" s="4" t="str">
        <f>VLOOKUP(A85,HOP!A:U,21,0)</f>
        <v>直采</v>
      </c>
    </row>
    <row r="86" s="4" customFormat="1" hidden="1" spans="1:10">
      <c r="A86" s="5">
        <v>999224446876149</v>
      </c>
      <c r="B86" s="4" t="s">
        <v>27</v>
      </c>
      <c r="C86" s="6">
        <v>45075</v>
      </c>
      <c r="D86" s="6">
        <v>45077</v>
      </c>
      <c r="E86" s="4">
        <v>0</v>
      </c>
      <c r="F86" s="4" t="e">
        <f>VLOOKUP(A86,HOP!A:L,12,0)</f>
        <v>#N/A</v>
      </c>
      <c r="G86" s="4" t="e">
        <f>VLOOKUP(A86,HOP!A:C,3,0)</f>
        <v>#N/A</v>
      </c>
      <c r="H86" s="4" t="e">
        <f t="shared" si="4"/>
        <v>#N/A</v>
      </c>
      <c r="I86" s="4" t="e">
        <f t="shared" si="5"/>
        <v>#N/A</v>
      </c>
      <c r="J86" s="4" t="e">
        <f>VLOOKUP(A86,HOP!A:U,21,0)</f>
        <v>#N/A</v>
      </c>
    </row>
    <row r="87" s="4" customFormat="1" hidden="1" spans="1:10">
      <c r="A87" s="5">
        <v>999224447173935</v>
      </c>
      <c r="B87" s="4" t="s">
        <v>27</v>
      </c>
      <c r="C87" s="6">
        <v>45076</v>
      </c>
      <c r="D87" s="6">
        <v>45077</v>
      </c>
      <c r="E87" s="4">
        <v>705</v>
      </c>
      <c r="F87" s="4" t="str">
        <f>VLOOKUP(A87,HOP!A:L,12,0)</f>
        <v>705.00</v>
      </c>
      <c r="G87" s="4" t="str">
        <f>VLOOKUP(A87,HOP!A:C,3,0)</f>
        <v>3429764</v>
      </c>
      <c r="H87" s="4">
        <f t="shared" si="4"/>
        <v>0</v>
      </c>
      <c r="I87" s="4" t="str">
        <f t="shared" si="5"/>
        <v>,3429764</v>
      </c>
      <c r="J87" s="4" t="str">
        <f>VLOOKUP(A87,HOP!A:U,21,0)</f>
        <v>直采</v>
      </c>
    </row>
    <row r="88" s="4" customFormat="1" hidden="1" spans="1:10">
      <c r="A88" s="5">
        <v>999224447487333</v>
      </c>
      <c r="B88" s="4" t="s">
        <v>27</v>
      </c>
      <c r="C88" s="6">
        <v>45074</v>
      </c>
      <c r="D88" s="6">
        <v>45077</v>
      </c>
      <c r="E88" s="4">
        <v>3834</v>
      </c>
      <c r="F88" s="4" t="str">
        <f>VLOOKUP(A88,HOP!A:L,12,0)</f>
        <v>3834.00</v>
      </c>
      <c r="G88" s="4" t="str">
        <f>VLOOKUP(A88,HOP!A:C,3,0)</f>
        <v>3429864</v>
      </c>
      <c r="H88" s="4">
        <f t="shared" si="4"/>
        <v>0</v>
      </c>
      <c r="I88" s="4" t="str">
        <f t="shared" si="5"/>
        <v>,3429864</v>
      </c>
      <c r="J88" s="4" t="str">
        <f>VLOOKUP(A88,HOP!A:U,21,0)</f>
        <v>直采</v>
      </c>
    </row>
    <row r="89" s="4" customFormat="1" hidden="1" spans="1:10">
      <c r="A89" s="5">
        <v>999224448381414</v>
      </c>
      <c r="B89" s="4" t="s">
        <v>27</v>
      </c>
      <c r="C89" s="6">
        <v>45074</v>
      </c>
      <c r="D89" s="6">
        <v>45077</v>
      </c>
      <c r="E89" s="4">
        <v>3282</v>
      </c>
      <c r="F89" s="4" t="str">
        <f>VLOOKUP(A89,HOP!A:L,12,0)</f>
        <v>3282.00</v>
      </c>
      <c r="G89" s="4" t="str">
        <f>VLOOKUP(A89,HOP!A:C,3,0)</f>
        <v>3430230</v>
      </c>
      <c r="H89" s="4">
        <f t="shared" si="4"/>
        <v>0</v>
      </c>
      <c r="I89" s="4" t="str">
        <f t="shared" si="5"/>
        <v>,3430230</v>
      </c>
      <c r="J89" s="4" t="str">
        <f>VLOOKUP(A89,HOP!A:U,21,0)</f>
        <v>直采</v>
      </c>
    </row>
    <row r="90" s="4" customFormat="1" hidden="1" spans="1:10">
      <c r="A90" s="5">
        <v>999224454246238</v>
      </c>
      <c r="B90" s="4" t="s">
        <v>27</v>
      </c>
      <c r="C90" s="6">
        <v>45075</v>
      </c>
      <c r="D90" s="6">
        <v>45077</v>
      </c>
      <c r="E90" s="4">
        <v>822</v>
      </c>
      <c r="F90" s="4" t="str">
        <f>VLOOKUP(A90,HOP!A:L,12,0)</f>
        <v>822.00</v>
      </c>
      <c r="G90" s="4" t="str">
        <f>VLOOKUP(A90,HOP!A:C,3,0)</f>
        <v>3432022</v>
      </c>
      <c r="H90" s="4">
        <f t="shared" si="4"/>
        <v>0</v>
      </c>
      <c r="I90" s="4" t="str">
        <f t="shared" si="5"/>
        <v>,3432022</v>
      </c>
      <c r="J90" s="4" t="str">
        <f>VLOOKUP(A90,HOP!A:U,21,0)</f>
        <v>直采</v>
      </c>
    </row>
    <row r="91" s="4" customFormat="1" hidden="1" spans="1:10">
      <c r="A91" s="5">
        <v>999224454400346</v>
      </c>
      <c r="B91" s="4" t="s">
        <v>27</v>
      </c>
      <c r="C91" s="6">
        <v>45075</v>
      </c>
      <c r="D91" s="6">
        <v>45077</v>
      </c>
      <c r="E91" s="4">
        <v>1222</v>
      </c>
      <c r="F91" s="4" t="str">
        <f>VLOOKUP(A91,HOP!A:L,12,0)</f>
        <v>1222.00</v>
      </c>
      <c r="G91" s="4" t="str">
        <f>VLOOKUP(A91,HOP!A:C,3,0)</f>
        <v>3432143</v>
      </c>
      <c r="H91" s="4">
        <f t="shared" si="4"/>
        <v>0</v>
      </c>
      <c r="I91" s="4" t="str">
        <f t="shared" si="5"/>
        <v>,3432143</v>
      </c>
      <c r="J91" s="4" t="str">
        <f>VLOOKUP(A91,HOP!A:U,21,0)</f>
        <v>直采</v>
      </c>
    </row>
    <row r="92" s="4" customFormat="1" hidden="1" spans="1:10">
      <c r="A92" s="5">
        <v>999224455630040</v>
      </c>
      <c r="B92" s="4" t="s">
        <v>27</v>
      </c>
      <c r="C92" s="6">
        <v>45076</v>
      </c>
      <c r="D92" s="6">
        <v>45077</v>
      </c>
      <c r="E92" s="4">
        <v>1289</v>
      </c>
      <c r="F92" s="4" t="str">
        <f>VLOOKUP(A92,HOP!A:L,12,0)</f>
        <v>1289.00</v>
      </c>
      <c r="G92" s="4" t="str">
        <f>VLOOKUP(A92,HOP!A:C,3,0)</f>
        <v>3432625</v>
      </c>
      <c r="H92" s="4">
        <f t="shared" si="4"/>
        <v>0</v>
      </c>
      <c r="I92" s="4" t="str">
        <f t="shared" si="5"/>
        <v>,3432625</v>
      </c>
      <c r="J92" s="4" t="str">
        <f>VLOOKUP(A92,HOP!A:U,21,0)</f>
        <v>直采</v>
      </c>
    </row>
    <row r="93" s="4" customFormat="1" hidden="1" spans="1:10">
      <c r="A93" s="5">
        <v>999224455724278</v>
      </c>
      <c r="B93" s="4" t="s">
        <v>27</v>
      </c>
      <c r="C93" s="6">
        <v>45075</v>
      </c>
      <c r="D93" s="6">
        <v>45077</v>
      </c>
      <c r="E93" s="4">
        <v>490</v>
      </c>
      <c r="F93" s="4" t="str">
        <f>VLOOKUP(A93,HOP!A:L,12,0)</f>
        <v>490.00</v>
      </c>
      <c r="G93" s="4" t="str">
        <f>VLOOKUP(A93,HOP!A:C,3,0)</f>
        <v>3432653</v>
      </c>
      <c r="H93" s="4">
        <f t="shared" si="4"/>
        <v>0</v>
      </c>
      <c r="I93" s="4" t="str">
        <f t="shared" si="5"/>
        <v>,3432653</v>
      </c>
      <c r="J93" s="4" t="str">
        <f>VLOOKUP(A93,HOP!A:U,21,0)</f>
        <v>直采</v>
      </c>
    </row>
    <row r="94" s="4" customFormat="1" hidden="1" spans="1:10">
      <c r="A94" s="5">
        <v>999224462719629</v>
      </c>
      <c r="B94" s="4" t="s">
        <v>27</v>
      </c>
      <c r="C94" s="6">
        <v>45075</v>
      </c>
      <c r="D94" s="6">
        <v>45077</v>
      </c>
      <c r="E94" s="4">
        <v>1254</v>
      </c>
      <c r="F94" s="4" t="str">
        <f>VLOOKUP(A94,HOP!A:L,12,0)</f>
        <v>1254.00</v>
      </c>
      <c r="G94" s="4" t="str">
        <f>VLOOKUP(A94,HOP!A:C,3,0)</f>
        <v>3433360</v>
      </c>
      <c r="H94" s="4">
        <f t="shared" si="4"/>
        <v>0</v>
      </c>
      <c r="I94" s="4" t="str">
        <f t="shared" si="5"/>
        <v>,3433360</v>
      </c>
      <c r="J94" s="4" t="str">
        <f>VLOOKUP(A94,HOP!A:U,21,0)</f>
        <v>直采</v>
      </c>
    </row>
    <row r="95" s="4" customFormat="1" hidden="1" spans="1:10">
      <c r="A95" s="5">
        <v>999224462861543</v>
      </c>
      <c r="B95" s="4" t="s">
        <v>27</v>
      </c>
      <c r="C95" s="6">
        <v>45075</v>
      </c>
      <c r="D95" s="6">
        <v>45077</v>
      </c>
      <c r="E95" s="4">
        <v>2130</v>
      </c>
      <c r="F95" s="4" t="str">
        <f>VLOOKUP(A95,HOP!A:L,12,0)</f>
        <v>2130.00</v>
      </c>
      <c r="G95" s="4" t="str">
        <f>VLOOKUP(A95,HOP!A:C,3,0)</f>
        <v>3433385</v>
      </c>
      <c r="H95" s="4">
        <f t="shared" si="4"/>
        <v>0</v>
      </c>
      <c r="I95" s="4" t="str">
        <f t="shared" si="5"/>
        <v>,3433385</v>
      </c>
      <c r="J95" s="4" t="str">
        <f>VLOOKUP(A95,HOP!A:U,21,0)</f>
        <v>直采</v>
      </c>
    </row>
    <row r="96" s="4" customFormat="1" hidden="1" spans="1:10">
      <c r="A96" s="5">
        <v>999224463458541</v>
      </c>
      <c r="B96" s="4" t="s">
        <v>27</v>
      </c>
      <c r="C96" s="6">
        <v>45076</v>
      </c>
      <c r="D96" s="6">
        <v>45077</v>
      </c>
      <c r="E96" s="4">
        <v>728</v>
      </c>
      <c r="F96" s="4" t="str">
        <f>VLOOKUP(A96,HOP!A:L,12,0)</f>
        <v>728.00</v>
      </c>
      <c r="G96" s="4" t="str">
        <f>VLOOKUP(A96,HOP!A:C,3,0)</f>
        <v>3433475</v>
      </c>
      <c r="H96" s="4">
        <f t="shared" si="4"/>
        <v>0</v>
      </c>
      <c r="I96" s="4" t="str">
        <f t="shared" si="5"/>
        <v>,3433475</v>
      </c>
      <c r="J96" s="4" t="str">
        <f>VLOOKUP(A96,HOP!A:U,21,0)</f>
        <v>直采</v>
      </c>
    </row>
    <row r="97" s="4" customFormat="1" hidden="1" spans="1:10">
      <c r="A97" s="5">
        <v>999224464213895</v>
      </c>
      <c r="B97" s="4" t="s">
        <v>27</v>
      </c>
      <c r="C97" s="6">
        <v>45076</v>
      </c>
      <c r="D97" s="6">
        <v>45077</v>
      </c>
      <c r="E97" s="4">
        <v>822</v>
      </c>
      <c r="F97" s="4" t="str">
        <f>VLOOKUP(A97,HOP!A:L,12,0)</f>
        <v>822.00</v>
      </c>
      <c r="G97" s="4" t="str">
        <f>VLOOKUP(A97,HOP!A:C,3,0)</f>
        <v>3433648</v>
      </c>
      <c r="H97" s="4">
        <f t="shared" si="4"/>
        <v>0</v>
      </c>
      <c r="I97" s="4" t="str">
        <f t="shared" si="5"/>
        <v>,3433648</v>
      </c>
      <c r="J97" s="4" t="str">
        <f>VLOOKUP(A97,HOP!A:U,21,0)</f>
        <v>直采</v>
      </c>
    </row>
    <row r="98" s="4" customFormat="1" hidden="1" spans="1:10">
      <c r="A98" s="5">
        <v>999224464467824</v>
      </c>
      <c r="B98" s="4" t="s">
        <v>27</v>
      </c>
      <c r="C98" s="6">
        <v>45075</v>
      </c>
      <c r="D98" s="6">
        <v>45077</v>
      </c>
      <c r="E98" s="4">
        <v>1600</v>
      </c>
      <c r="F98" s="4" t="str">
        <f>VLOOKUP(A98,HOP!A:L,12,0)</f>
        <v>1600.00</v>
      </c>
      <c r="G98" s="4" t="str">
        <f>VLOOKUP(A98,HOP!A:C,3,0)</f>
        <v>3433755</v>
      </c>
      <c r="H98" s="4">
        <f t="shared" si="4"/>
        <v>0</v>
      </c>
      <c r="I98" s="4" t="str">
        <f t="shared" si="5"/>
        <v>,3433755</v>
      </c>
      <c r="J98" s="4" t="str">
        <f>VLOOKUP(A98,HOP!A:U,21,0)</f>
        <v>直采</v>
      </c>
    </row>
    <row r="99" s="4" customFormat="1" hidden="1" spans="1:10">
      <c r="A99" s="5">
        <v>999224464537114</v>
      </c>
      <c r="B99" s="4" t="s">
        <v>27</v>
      </c>
      <c r="C99" s="6">
        <v>45076</v>
      </c>
      <c r="D99" s="6">
        <v>45077</v>
      </c>
      <c r="E99" s="4">
        <v>1415</v>
      </c>
      <c r="F99" s="4" t="str">
        <f>VLOOKUP(A99,HOP!A:L,12,0)</f>
        <v>1415.00</v>
      </c>
      <c r="G99" s="4" t="str">
        <f>VLOOKUP(A99,HOP!A:C,3,0)</f>
        <v>3433768</v>
      </c>
      <c r="H99" s="4">
        <f t="shared" ref="H99:H127" si="6">E99-F99</f>
        <v>0</v>
      </c>
      <c r="I99" s="4" t="str">
        <f t="shared" ref="I99:I127" si="7">$I$1&amp;G99</f>
        <v>,3433768</v>
      </c>
      <c r="J99" s="4" t="str">
        <f>VLOOKUP(A99,HOP!A:U,21,0)</f>
        <v>直采</v>
      </c>
    </row>
    <row r="100" s="4" customFormat="1" hidden="1" spans="1:10">
      <c r="A100" s="5">
        <v>999224462865617</v>
      </c>
      <c r="B100" s="4" t="s">
        <v>27</v>
      </c>
      <c r="C100" s="6">
        <v>45075</v>
      </c>
      <c r="D100" s="6">
        <v>45077</v>
      </c>
      <c r="E100" s="4">
        <v>1972</v>
      </c>
      <c r="F100" s="4" t="str">
        <f>VLOOKUP(A100,HOP!A:L,12,0)</f>
        <v>1972.00</v>
      </c>
      <c r="G100" s="4" t="str">
        <f>VLOOKUP(A100,HOP!A:C,3,0)</f>
        <v>3433387</v>
      </c>
      <c r="H100" s="4">
        <f t="shared" si="6"/>
        <v>0</v>
      </c>
      <c r="I100" s="4" t="str">
        <f t="shared" si="7"/>
        <v>,3433387</v>
      </c>
      <c r="J100" s="4" t="str">
        <f>VLOOKUP(A100,HOP!A:U,21,0)</f>
        <v>直采</v>
      </c>
    </row>
    <row r="101" s="4" customFormat="1" hidden="1" spans="1:10">
      <c r="A101" s="5">
        <v>999224460582186</v>
      </c>
      <c r="B101" s="4" t="s">
        <v>27</v>
      </c>
      <c r="C101" s="6">
        <v>45075</v>
      </c>
      <c r="D101" s="6">
        <v>45077</v>
      </c>
      <c r="E101" s="4">
        <v>1114</v>
      </c>
      <c r="F101" s="4" t="str">
        <f>VLOOKUP(A101,HOP!A:L,12,0)</f>
        <v>1114.00</v>
      </c>
      <c r="G101" s="4" t="str">
        <f>VLOOKUP(A101,HOP!A:C,3,0)</f>
        <v>3433096</v>
      </c>
      <c r="H101" s="4">
        <f t="shared" si="6"/>
        <v>0</v>
      </c>
      <c r="I101" s="4" t="str">
        <f t="shared" si="7"/>
        <v>,3433096</v>
      </c>
      <c r="J101" s="4" t="str">
        <f>VLOOKUP(A101,HOP!A:U,21,0)</f>
        <v>直采</v>
      </c>
    </row>
    <row r="102" s="4" customFormat="1" hidden="1" spans="1:10">
      <c r="A102" s="5">
        <v>999224467251672</v>
      </c>
      <c r="B102" s="4" t="s">
        <v>27</v>
      </c>
      <c r="C102" s="6">
        <v>45075</v>
      </c>
      <c r="D102" s="6">
        <v>45077</v>
      </c>
      <c r="E102" s="4">
        <v>2130</v>
      </c>
      <c r="F102" s="4" t="str">
        <f>VLOOKUP(A102,HOP!A:L,12,0)</f>
        <v>2130.00</v>
      </c>
      <c r="G102" s="4" t="str">
        <f>VLOOKUP(A102,HOP!A:C,3,0)</f>
        <v>3434176</v>
      </c>
      <c r="H102" s="4">
        <f t="shared" si="6"/>
        <v>0</v>
      </c>
      <c r="I102" s="4" t="str">
        <f t="shared" si="7"/>
        <v>,3434176</v>
      </c>
      <c r="J102" s="4" t="str">
        <f>VLOOKUP(A102,HOP!A:U,21,0)</f>
        <v>直采</v>
      </c>
    </row>
    <row r="103" s="4" customFormat="1" hidden="1" spans="1:10">
      <c r="A103" s="5">
        <v>999224468125956</v>
      </c>
      <c r="B103" s="4" t="s">
        <v>27</v>
      </c>
      <c r="C103" s="6">
        <v>45075</v>
      </c>
      <c r="D103" s="6">
        <v>45077</v>
      </c>
      <c r="E103" s="4">
        <v>490</v>
      </c>
      <c r="F103" s="4" t="str">
        <f>VLOOKUP(A103,HOP!A:L,12,0)</f>
        <v>490.00</v>
      </c>
      <c r="G103" s="4" t="str">
        <f>VLOOKUP(A103,HOP!A:C,3,0)</f>
        <v>3434319</v>
      </c>
      <c r="H103" s="4">
        <f t="shared" si="6"/>
        <v>0</v>
      </c>
      <c r="I103" s="4" t="str">
        <f t="shared" si="7"/>
        <v>,3434319</v>
      </c>
      <c r="J103" s="4" t="str">
        <f>VLOOKUP(A103,HOP!A:U,21,0)</f>
        <v>直采</v>
      </c>
    </row>
    <row r="104" s="4" customFormat="1" hidden="1" spans="1:10">
      <c r="A104" s="5">
        <v>999224469828053</v>
      </c>
      <c r="B104" s="4" t="s">
        <v>27</v>
      </c>
      <c r="C104" s="6">
        <v>45076</v>
      </c>
      <c r="D104" s="6">
        <v>45077</v>
      </c>
      <c r="E104" s="4">
        <v>4780</v>
      </c>
      <c r="F104" s="4" t="str">
        <f>VLOOKUP(A104,HOP!A:L,12,0)</f>
        <v>4780.00</v>
      </c>
      <c r="G104" s="4" t="str">
        <f>VLOOKUP(A104,HOP!A:C,3,0)</f>
        <v>3434622</v>
      </c>
      <c r="H104" s="4">
        <f t="shared" si="6"/>
        <v>0</v>
      </c>
      <c r="I104" s="4" t="str">
        <f t="shared" si="7"/>
        <v>,3434622</v>
      </c>
      <c r="J104" s="4" t="str">
        <f>VLOOKUP(A104,HOP!A:U,21,0)</f>
        <v>直采</v>
      </c>
    </row>
    <row r="105" s="4" customFormat="1" hidden="1" spans="1:10">
      <c r="A105" s="5">
        <v>999224470520229</v>
      </c>
      <c r="B105" s="4" t="s">
        <v>27</v>
      </c>
      <c r="C105" s="6">
        <v>45076</v>
      </c>
      <c r="D105" s="6">
        <v>45077</v>
      </c>
      <c r="E105" s="4">
        <v>375</v>
      </c>
      <c r="F105" s="4" t="str">
        <f>VLOOKUP(A105,HOP!A:L,12,0)</f>
        <v>375.00</v>
      </c>
      <c r="G105" s="4" t="str">
        <f>VLOOKUP(A105,HOP!A:C,3,0)</f>
        <v>3434826</v>
      </c>
      <c r="H105" s="4">
        <f t="shared" si="6"/>
        <v>0</v>
      </c>
      <c r="I105" s="4" t="str">
        <f t="shared" si="7"/>
        <v>,3434826</v>
      </c>
      <c r="J105" s="4" t="str">
        <f>VLOOKUP(A105,HOP!A:U,21,0)</f>
        <v>直采</v>
      </c>
    </row>
    <row r="106" s="4" customFormat="1" hidden="1" spans="1:10">
      <c r="A106" s="5">
        <v>999224471172198</v>
      </c>
      <c r="B106" s="4" t="s">
        <v>27</v>
      </c>
      <c r="C106" s="6">
        <v>45075</v>
      </c>
      <c r="D106" s="6">
        <v>45077</v>
      </c>
      <c r="E106" s="4">
        <v>348</v>
      </c>
      <c r="F106" s="4" t="str">
        <f>VLOOKUP(A106,HOP!A:L,12,0)</f>
        <v>348.00</v>
      </c>
      <c r="G106" s="4" t="str">
        <f>VLOOKUP(A106,HOP!A:C,3,0)</f>
        <v>3434957</v>
      </c>
      <c r="H106" s="4">
        <f t="shared" si="6"/>
        <v>0</v>
      </c>
      <c r="I106" s="4" t="str">
        <f t="shared" si="7"/>
        <v>,3434957</v>
      </c>
      <c r="J106" s="4" t="str">
        <f>VLOOKUP(A106,HOP!A:U,21,0)</f>
        <v>直采</v>
      </c>
    </row>
    <row r="107" s="4" customFormat="1" hidden="1" spans="1:10">
      <c r="A107" s="5">
        <v>999224474128711</v>
      </c>
      <c r="B107" s="4" t="s">
        <v>27</v>
      </c>
      <c r="C107" s="6">
        <v>45076</v>
      </c>
      <c r="D107" s="6">
        <v>45077</v>
      </c>
      <c r="E107" s="4">
        <v>670</v>
      </c>
      <c r="F107" s="4" t="str">
        <f>VLOOKUP(A107,HOP!A:L,12,0)</f>
        <v>670.00</v>
      </c>
      <c r="G107" s="4" t="str">
        <f>VLOOKUP(A107,HOP!A:C,3,0)</f>
        <v>3435844</v>
      </c>
      <c r="H107" s="4">
        <f t="shared" si="6"/>
        <v>0</v>
      </c>
      <c r="I107" s="4" t="str">
        <f t="shared" si="7"/>
        <v>,3435844</v>
      </c>
      <c r="J107" s="4" t="str">
        <f>VLOOKUP(A107,HOP!A:U,21,0)</f>
        <v>直采</v>
      </c>
    </row>
    <row r="108" s="4" customFormat="1" hidden="1" spans="1:10">
      <c r="A108" s="5">
        <v>999224475192257</v>
      </c>
      <c r="B108" s="4" t="s">
        <v>27</v>
      </c>
      <c r="C108" s="6">
        <v>45076</v>
      </c>
      <c r="D108" s="6">
        <v>45077</v>
      </c>
      <c r="E108" s="4">
        <v>501</v>
      </c>
      <c r="F108" s="4" t="str">
        <f>VLOOKUP(A108,HOP!A:L,12,0)</f>
        <v>501.00</v>
      </c>
      <c r="G108" s="4" t="str">
        <f>VLOOKUP(A108,HOP!A:C,3,0)</f>
        <v>3436166</v>
      </c>
      <c r="H108" s="4">
        <f t="shared" si="6"/>
        <v>0</v>
      </c>
      <c r="I108" s="4" t="str">
        <f t="shared" si="7"/>
        <v>,3436166</v>
      </c>
      <c r="J108" s="4" t="str">
        <f>VLOOKUP(A108,HOP!A:U,21,0)</f>
        <v>直采</v>
      </c>
    </row>
    <row r="109" s="4" customFormat="1" hidden="1" spans="1:10">
      <c r="A109" s="5">
        <v>999224475682635</v>
      </c>
      <c r="B109" s="4" t="s">
        <v>27</v>
      </c>
      <c r="C109" s="6">
        <v>45076</v>
      </c>
      <c r="D109" s="6">
        <v>45077</v>
      </c>
      <c r="E109" s="4">
        <v>699</v>
      </c>
      <c r="F109" s="4" t="str">
        <f>VLOOKUP(A109,HOP!A:L,12,0)</f>
        <v>699.00</v>
      </c>
      <c r="G109" s="4" t="str">
        <f>VLOOKUP(A109,HOP!A:C,3,0)</f>
        <v>3436354</v>
      </c>
      <c r="H109" s="4">
        <f t="shared" si="6"/>
        <v>0</v>
      </c>
      <c r="I109" s="4" t="str">
        <f t="shared" si="7"/>
        <v>,3436354</v>
      </c>
      <c r="J109" s="4" t="str">
        <f>VLOOKUP(A109,HOP!A:U,21,0)</f>
        <v>直采</v>
      </c>
    </row>
    <row r="110" s="4" customFormat="1" hidden="1" spans="1:10">
      <c r="A110" s="5">
        <v>999224475569305</v>
      </c>
      <c r="B110" s="4" t="s">
        <v>27</v>
      </c>
      <c r="C110" s="6">
        <v>45076</v>
      </c>
      <c r="D110" s="6">
        <v>45077</v>
      </c>
      <c r="E110" s="4">
        <v>260</v>
      </c>
      <c r="F110" s="4" t="str">
        <f>VLOOKUP(A110,HOP!A:L,12,0)</f>
        <v>260.00</v>
      </c>
      <c r="G110" s="4" t="str">
        <f>VLOOKUP(A110,HOP!A:C,3,0)</f>
        <v>3436332</v>
      </c>
      <c r="H110" s="4">
        <f t="shared" si="6"/>
        <v>0</v>
      </c>
      <c r="I110" s="4" t="str">
        <f t="shared" si="7"/>
        <v>,3436332</v>
      </c>
      <c r="J110" s="4" t="str">
        <f>VLOOKUP(A110,HOP!A:U,21,0)</f>
        <v>直采</v>
      </c>
    </row>
    <row r="111" s="4" customFormat="1" hidden="1" spans="1:10">
      <c r="A111" s="5">
        <v>999224477089557</v>
      </c>
      <c r="B111" s="4" t="s">
        <v>27</v>
      </c>
      <c r="C111" s="6">
        <v>45076</v>
      </c>
      <c r="D111" s="6">
        <v>45077</v>
      </c>
      <c r="E111" s="4">
        <v>0</v>
      </c>
      <c r="F111" s="4" t="e">
        <f>VLOOKUP(A111,HOP!A:L,12,0)</f>
        <v>#N/A</v>
      </c>
      <c r="G111" s="4" t="e">
        <f>VLOOKUP(A111,HOP!A:C,3,0)</f>
        <v>#N/A</v>
      </c>
      <c r="H111" s="4" t="e">
        <f t="shared" si="6"/>
        <v>#N/A</v>
      </c>
      <c r="I111" s="4" t="e">
        <f t="shared" si="7"/>
        <v>#N/A</v>
      </c>
      <c r="J111" s="4" t="e">
        <f>VLOOKUP(A111,HOP!A:U,21,0)</f>
        <v>#N/A</v>
      </c>
    </row>
    <row r="112" s="4" customFormat="1" hidden="1" spans="1:10">
      <c r="A112" s="5">
        <v>999224477316359</v>
      </c>
      <c r="B112" s="4" t="s">
        <v>27</v>
      </c>
      <c r="C112" s="6">
        <v>45076</v>
      </c>
      <c r="D112" s="6">
        <v>45077</v>
      </c>
      <c r="E112" s="4">
        <v>745</v>
      </c>
      <c r="F112" s="4" t="str">
        <f>VLOOKUP(A112,HOP!A:L,12,0)</f>
        <v>745.00</v>
      </c>
      <c r="G112" s="4" t="str">
        <f>VLOOKUP(A112,HOP!A:C,3,0)</f>
        <v>3436918</v>
      </c>
      <c r="H112" s="4">
        <f t="shared" si="6"/>
        <v>0</v>
      </c>
      <c r="I112" s="4" t="str">
        <f t="shared" si="7"/>
        <v>,3436918</v>
      </c>
      <c r="J112" s="4" t="str">
        <f>VLOOKUP(A112,HOP!A:U,21,0)</f>
        <v>直采</v>
      </c>
    </row>
    <row r="113" s="4" customFormat="1" hidden="1" spans="1:10">
      <c r="A113" s="5">
        <v>999224477437117</v>
      </c>
      <c r="B113" s="4" t="s">
        <v>27</v>
      </c>
      <c r="C113" s="6">
        <v>45076</v>
      </c>
      <c r="D113" s="6">
        <v>45077</v>
      </c>
      <c r="E113" s="4">
        <v>442</v>
      </c>
      <c r="F113" s="4" t="str">
        <f>VLOOKUP(A113,HOP!A:L,12,0)</f>
        <v>442.00</v>
      </c>
      <c r="G113" s="4" t="str">
        <f>VLOOKUP(A113,HOP!A:C,3,0)</f>
        <v>3437001</v>
      </c>
      <c r="H113" s="4">
        <f t="shared" si="6"/>
        <v>0</v>
      </c>
      <c r="I113" s="4" t="str">
        <f t="shared" si="7"/>
        <v>,3437001</v>
      </c>
      <c r="J113" s="4" t="str">
        <f>VLOOKUP(A113,HOP!A:U,21,0)</f>
        <v>直采</v>
      </c>
    </row>
    <row r="114" s="4" customFormat="1" hidden="1" spans="1:10">
      <c r="A114" s="5">
        <v>24477448185</v>
      </c>
      <c r="B114" s="4" t="s">
        <v>27</v>
      </c>
      <c r="C114" s="6">
        <v>45076</v>
      </c>
      <c r="D114" s="6">
        <v>45077</v>
      </c>
      <c r="E114" s="4">
        <v>475</v>
      </c>
      <c r="F114" s="4" t="str">
        <f>VLOOKUP(A114,HOP!A:L,12,0)</f>
        <v>475.00</v>
      </c>
      <c r="G114" s="4" t="str">
        <f>VLOOKUP(A114,HOP!A:C,3,0)</f>
        <v>3437010</v>
      </c>
      <c r="H114" s="4">
        <f t="shared" si="6"/>
        <v>0</v>
      </c>
      <c r="I114" s="4" t="str">
        <f t="shared" si="7"/>
        <v>,3437010</v>
      </c>
      <c r="J114" s="4" t="str">
        <f>VLOOKUP(A114,HOP!A:U,21,0)</f>
        <v>直采</v>
      </c>
    </row>
    <row r="115" s="4" customFormat="1" hidden="1" spans="1:10">
      <c r="A115" s="5">
        <v>999224477921719</v>
      </c>
      <c r="B115" s="4" t="s">
        <v>27</v>
      </c>
      <c r="C115" s="6">
        <v>45076</v>
      </c>
      <c r="D115" s="6">
        <v>45077</v>
      </c>
      <c r="E115" s="4">
        <v>475</v>
      </c>
      <c r="F115" s="4" t="str">
        <f>VLOOKUP(A115,HOP!A:L,12,0)</f>
        <v>475.00</v>
      </c>
      <c r="G115" s="4" t="str">
        <f>VLOOKUP(A115,HOP!A:C,3,0)</f>
        <v>3437246</v>
      </c>
      <c r="H115" s="4">
        <f t="shared" si="6"/>
        <v>0</v>
      </c>
      <c r="I115" s="4" t="str">
        <f t="shared" si="7"/>
        <v>,3437246</v>
      </c>
      <c r="J115" s="4" t="str">
        <f>VLOOKUP(A115,HOP!A:U,21,0)</f>
        <v>直采</v>
      </c>
    </row>
    <row r="116" s="4" customFormat="1" hidden="1" spans="1:10">
      <c r="A116" s="5">
        <v>999224477563534</v>
      </c>
      <c r="B116" s="4" t="s">
        <v>27</v>
      </c>
      <c r="C116" s="6">
        <v>45076</v>
      </c>
      <c r="D116" s="6">
        <v>45077</v>
      </c>
      <c r="E116" s="4">
        <v>1519</v>
      </c>
      <c r="F116" s="4" t="str">
        <f>VLOOKUP(A116,HOP!A:L,12,0)</f>
        <v>1519.00</v>
      </c>
      <c r="G116" s="4" t="str">
        <f>VLOOKUP(A116,HOP!A:C,3,0)</f>
        <v>3437095</v>
      </c>
      <c r="H116" s="4">
        <f t="shared" si="6"/>
        <v>0</v>
      </c>
      <c r="I116" s="4" t="str">
        <f t="shared" si="7"/>
        <v>,3437095</v>
      </c>
      <c r="J116" s="4" t="str">
        <f>VLOOKUP(A116,HOP!A:U,21,0)</f>
        <v>直采</v>
      </c>
    </row>
    <row r="117" s="4" customFormat="1" hidden="1" spans="1:10">
      <c r="A117" s="5">
        <v>999224487354488</v>
      </c>
      <c r="B117" s="4" t="s">
        <v>27</v>
      </c>
      <c r="C117" s="6">
        <v>45076</v>
      </c>
      <c r="D117" s="6">
        <v>45077</v>
      </c>
      <c r="E117" s="4">
        <v>616</v>
      </c>
      <c r="F117" s="4" t="str">
        <f>VLOOKUP(A117,HOP!A:L,12,0)</f>
        <v>616.00</v>
      </c>
      <c r="G117" s="4" t="str">
        <f>VLOOKUP(A117,HOP!A:C,3,0)</f>
        <v>3437500</v>
      </c>
      <c r="H117" s="4">
        <f t="shared" si="6"/>
        <v>0</v>
      </c>
      <c r="I117" s="4" t="str">
        <f t="shared" si="7"/>
        <v>,3437500</v>
      </c>
      <c r="J117" s="4" t="str">
        <f>VLOOKUP(A117,HOP!A:U,21,0)</f>
        <v>直采</v>
      </c>
    </row>
    <row r="118" s="4" customFormat="1" hidden="1" spans="1:10">
      <c r="A118" s="5">
        <v>999224487760241</v>
      </c>
      <c r="B118" s="4" t="s">
        <v>27</v>
      </c>
      <c r="C118" s="6">
        <v>45076</v>
      </c>
      <c r="D118" s="6">
        <v>45077</v>
      </c>
      <c r="E118" s="4">
        <v>616</v>
      </c>
      <c r="F118" s="4" t="str">
        <f>VLOOKUP(A118,HOP!A:L,12,0)</f>
        <v>616.00</v>
      </c>
      <c r="G118" s="4" t="str">
        <f>VLOOKUP(A118,HOP!A:C,3,0)</f>
        <v>3437527</v>
      </c>
      <c r="H118" s="4">
        <f t="shared" si="6"/>
        <v>0</v>
      </c>
      <c r="I118" s="4" t="str">
        <f t="shared" si="7"/>
        <v>,3437527</v>
      </c>
      <c r="J118" s="4" t="str">
        <f>VLOOKUP(A118,HOP!A:U,21,0)</f>
        <v>直采</v>
      </c>
    </row>
    <row r="119" s="4" customFormat="1" hidden="1" spans="1:10">
      <c r="A119" s="5">
        <v>999224489113367</v>
      </c>
      <c r="B119" s="4" t="s">
        <v>27</v>
      </c>
      <c r="C119" s="6">
        <v>45076</v>
      </c>
      <c r="D119" s="6">
        <v>45077</v>
      </c>
      <c r="E119" s="4">
        <v>360</v>
      </c>
      <c r="F119" s="4" t="str">
        <f>VLOOKUP(A119,HOP!A:L,12,0)</f>
        <v>360.00</v>
      </c>
      <c r="G119" s="4" t="str">
        <f>VLOOKUP(A119,HOP!A:C,3,0)</f>
        <v>3437688</v>
      </c>
      <c r="H119" s="4">
        <f t="shared" si="6"/>
        <v>0</v>
      </c>
      <c r="I119" s="4" t="str">
        <f t="shared" si="7"/>
        <v>,3437688</v>
      </c>
      <c r="J119" s="4" t="str">
        <f>VLOOKUP(A119,HOP!A:U,21,0)</f>
        <v>直采</v>
      </c>
    </row>
    <row r="120" s="4" customFormat="1" hidden="1" spans="1:10">
      <c r="A120" s="5">
        <v>999224490533226</v>
      </c>
      <c r="B120" s="4" t="s">
        <v>27</v>
      </c>
      <c r="C120" s="6">
        <v>45076</v>
      </c>
      <c r="D120" s="6">
        <v>45077</v>
      </c>
      <c r="E120" s="4">
        <v>738</v>
      </c>
      <c r="F120" s="4" t="str">
        <f>VLOOKUP(A120,HOP!A:L,12,0)</f>
        <v>738.00</v>
      </c>
      <c r="G120" s="4" t="str">
        <f>VLOOKUP(A120,HOP!A:C,3,0)</f>
        <v>3437922</v>
      </c>
      <c r="H120" s="4">
        <f t="shared" si="6"/>
        <v>0</v>
      </c>
      <c r="I120" s="4" t="str">
        <f t="shared" si="7"/>
        <v>,3437922</v>
      </c>
      <c r="J120" s="4" t="str">
        <f>VLOOKUP(A120,HOP!A:U,21,0)</f>
        <v>直采</v>
      </c>
    </row>
    <row r="121" s="4" customFormat="1" hidden="1" spans="1:10">
      <c r="A121" s="5">
        <v>999224491241482</v>
      </c>
      <c r="B121" s="4" t="s">
        <v>27</v>
      </c>
      <c r="C121" s="6">
        <v>45076</v>
      </c>
      <c r="D121" s="6">
        <v>45077</v>
      </c>
      <c r="E121" s="4">
        <v>745</v>
      </c>
      <c r="F121" s="4" t="str">
        <f>VLOOKUP(A121,HOP!A:L,12,0)</f>
        <v>745.00</v>
      </c>
      <c r="G121" s="4" t="str">
        <f>VLOOKUP(A121,HOP!A:C,3,0)</f>
        <v>3438083</v>
      </c>
      <c r="H121" s="4">
        <f t="shared" si="6"/>
        <v>0</v>
      </c>
      <c r="I121" s="4" t="str">
        <f t="shared" si="7"/>
        <v>,3438083</v>
      </c>
      <c r="J121" s="4" t="str">
        <f>VLOOKUP(A121,HOP!A:U,21,0)</f>
        <v>直采</v>
      </c>
    </row>
    <row r="122" s="4" customFormat="1" hidden="1" spans="1:10">
      <c r="A122" s="5">
        <v>999224491256461</v>
      </c>
      <c r="B122" s="4" t="s">
        <v>27</v>
      </c>
      <c r="C122" s="6">
        <v>45076</v>
      </c>
      <c r="D122" s="6">
        <v>45077</v>
      </c>
      <c r="E122" s="4">
        <v>745</v>
      </c>
      <c r="F122" s="4" t="str">
        <f>VLOOKUP(A122,HOP!A:L,12,0)</f>
        <v>745.00</v>
      </c>
      <c r="G122" s="4" t="str">
        <f>VLOOKUP(A122,HOP!A:C,3,0)</f>
        <v>3438087</v>
      </c>
      <c r="H122" s="4">
        <f t="shared" si="6"/>
        <v>0</v>
      </c>
      <c r="I122" s="4" t="str">
        <f t="shared" si="7"/>
        <v>,3438087</v>
      </c>
      <c r="J122" s="4" t="str">
        <f>VLOOKUP(A122,HOP!A:U,21,0)</f>
        <v>直采</v>
      </c>
    </row>
    <row r="123" s="4" customFormat="1" hidden="1" spans="1:10">
      <c r="A123" s="5">
        <v>999224492017505</v>
      </c>
      <c r="B123" s="4" t="s">
        <v>27</v>
      </c>
      <c r="C123" s="6">
        <v>45076</v>
      </c>
      <c r="D123" s="6">
        <v>45077</v>
      </c>
      <c r="E123" s="4">
        <v>892</v>
      </c>
      <c r="F123" s="4" t="str">
        <f>VLOOKUP(A123,HOP!A:L,12,0)</f>
        <v>892.00</v>
      </c>
      <c r="G123" s="4" t="str">
        <f>VLOOKUP(A123,HOP!A:C,3,0)</f>
        <v>3438309</v>
      </c>
      <c r="H123" s="4">
        <f t="shared" si="6"/>
        <v>0</v>
      </c>
      <c r="I123" s="4" t="str">
        <f t="shared" si="7"/>
        <v>,3438309</v>
      </c>
      <c r="J123" s="4" t="str">
        <f>VLOOKUP(A123,HOP!A:U,21,0)</f>
        <v>直采</v>
      </c>
    </row>
    <row r="124" s="4" customFormat="1" hidden="1" spans="1:10">
      <c r="A124" s="5">
        <v>999224493434595</v>
      </c>
      <c r="B124" s="4" t="s">
        <v>27</v>
      </c>
      <c r="C124" s="6">
        <v>45076</v>
      </c>
      <c r="D124" s="6">
        <v>45077</v>
      </c>
      <c r="E124" s="4">
        <v>605</v>
      </c>
      <c r="F124" s="4" t="str">
        <f>VLOOKUP(A124,HOP!A:L,12,0)</f>
        <v>605.00</v>
      </c>
      <c r="G124" s="4" t="str">
        <f>VLOOKUP(A124,HOP!A:C,3,0)</f>
        <v>3438635</v>
      </c>
      <c r="H124" s="4">
        <f t="shared" si="6"/>
        <v>0</v>
      </c>
      <c r="I124" s="4" t="str">
        <f t="shared" si="7"/>
        <v>,3438635</v>
      </c>
      <c r="J124" s="4" t="str">
        <f>VLOOKUP(A124,HOP!A:U,21,0)</f>
        <v>直采</v>
      </c>
    </row>
    <row r="125" s="4" customFormat="1" hidden="1" spans="1:10">
      <c r="A125" s="5">
        <v>999224494101114</v>
      </c>
      <c r="B125" s="4" t="s">
        <v>27</v>
      </c>
      <c r="C125" s="6">
        <v>45076</v>
      </c>
      <c r="D125" s="6">
        <v>45077</v>
      </c>
      <c r="E125" s="4">
        <v>738</v>
      </c>
      <c r="F125" s="4" t="str">
        <f>VLOOKUP(A125,HOP!A:L,12,0)</f>
        <v>738.00</v>
      </c>
      <c r="G125" s="4" t="str">
        <f>VLOOKUP(A125,HOP!A:C,3,0)</f>
        <v>3438771</v>
      </c>
      <c r="H125" s="4">
        <f t="shared" si="6"/>
        <v>0</v>
      </c>
      <c r="I125" s="4" t="str">
        <f t="shared" si="7"/>
        <v>,3438771</v>
      </c>
      <c r="J125" s="4" t="str">
        <f>VLOOKUP(A125,HOP!A:U,21,0)</f>
        <v>直采</v>
      </c>
    </row>
    <row r="126" s="4" customFormat="1" hidden="1" spans="1:10">
      <c r="A126" s="5">
        <v>999224494355924</v>
      </c>
      <c r="B126" s="4" t="s">
        <v>27</v>
      </c>
      <c r="C126" s="6">
        <v>45076</v>
      </c>
      <c r="D126" s="6">
        <v>45077</v>
      </c>
      <c r="E126" s="4">
        <v>670</v>
      </c>
      <c r="F126" s="4" t="str">
        <f>VLOOKUP(A126,HOP!A:L,12,0)</f>
        <v>670.00</v>
      </c>
      <c r="G126" s="4" t="str">
        <f>VLOOKUP(A126,HOP!A:C,3,0)</f>
        <v>3438919</v>
      </c>
      <c r="H126" s="4">
        <f t="shared" si="6"/>
        <v>0</v>
      </c>
      <c r="I126" s="4" t="str">
        <f t="shared" si="7"/>
        <v>,3438919</v>
      </c>
      <c r="J126" s="4" t="str">
        <f>VLOOKUP(A126,HOP!A:U,21,0)</f>
        <v>直采</v>
      </c>
    </row>
    <row r="127" s="4" customFormat="1" spans="1:11">
      <c r="A127" s="5">
        <v>999223841297848</v>
      </c>
      <c r="B127" s="4" t="s">
        <v>109</v>
      </c>
      <c r="C127" s="6">
        <v>45068</v>
      </c>
      <c r="D127" s="6">
        <v>45072</v>
      </c>
      <c r="E127" s="4">
        <v>377</v>
      </c>
      <c r="F127" s="4" t="e">
        <f>VLOOKUP(A127,HOP!A:L,12,0)</f>
        <v>#N/A</v>
      </c>
      <c r="G127" s="4">
        <v>3287135</v>
      </c>
      <c r="H127" s="4" t="e">
        <f t="shared" si="6"/>
        <v>#N/A</v>
      </c>
      <c r="I127" s="4" t="str">
        <f t="shared" si="7"/>
        <v>,3287135</v>
      </c>
      <c r="J127" s="4" t="e">
        <f>VLOOKUP(A127,HOP!A:U,21,0)</f>
        <v>#N/A</v>
      </c>
      <c r="K127" s="4" t="s">
        <v>679</v>
      </c>
    </row>
    <row r="129" spans="5:5">
      <c r="E129" s="4">
        <f>SUM(E2:E128)</f>
        <v>302998</v>
      </c>
    </row>
    <row r="130" spans="5:5">
      <c r="E130" s="4" t="s">
        <v>680</v>
      </c>
    </row>
    <row r="131" spans="1:3">
      <c r="A131" s="4" t="s">
        <v>681</v>
      </c>
      <c r="B131" s="4">
        <v>14160</v>
      </c>
      <c r="C131" s="4">
        <v>15610</v>
      </c>
    </row>
    <row r="132" spans="1:3">
      <c r="A132" s="4" t="s">
        <v>682</v>
      </c>
      <c r="B132" s="4">
        <v>288838</v>
      </c>
      <c r="C132" s="4">
        <v>318415.38</v>
      </c>
    </row>
    <row r="133" spans="1:3">
      <c r="A133" s="4" t="s">
        <v>683</v>
      </c>
      <c r="B133" s="4">
        <f>SUBTOTAL(9,B131:B132)</f>
        <v>302998</v>
      </c>
      <c r="C133" s="4">
        <f>SUBTOTAL(9,C131:C132)</f>
        <v>334025.38</v>
      </c>
    </row>
    <row r="134" spans="1:1">
      <c r="A134" s="4" t="s">
        <v>684</v>
      </c>
    </row>
  </sheetData>
  <autoFilter ref="A1:X127">
    <filterColumn colId="4">
      <filters>
        <filter val="700"/>
        <filter val="800"/>
        <filter val="1400"/>
        <filter val="1600"/>
        <filter val="1700"/>
        <filter val="2900"/>
        <filter val="3300"/>
        <filter val="11700"/>
        <filter val="501"/>
        <filter val="2901"/>
        <filter val="19703"/>
        <filter val="605"/>
        <filter val="705"/>
        <filter val="3305"/>
        <filter val="4005"/>
        <filter val="2506"/>
        <filter val="4107"/>
        <filter val="608"/>
        <filter val="1908"/>
        <filter val="710"/>
        <filter val="1310"/>
        <filter val="6510"/>
        <filter val="711"/>
        <filter val="512"/>
        <filter val="2912"/>
        <filter val="1114"/>
        <filter val="315"/>
        <filter val="1415"/>
        <filter val="616"/>
        <filter val="3416"/>
        <filter val="4518"/>
        <filter val="1519"/>
        <filter val="320"/>
        <filter val="1420"/>
        <filter val="1620"/>
        <filter val="1720"/>
        <filter val="4520"/>
        <filter val="4920"/>
        <filter val="822"/>
        <filter val="1222"/>
        <filter val="1125"/>
        <filter val="728"/>
        <filter val="21528"/>
        <filter val="2130"/>
        <filter val="3430"/>
        <filter val="3834"/>
        <filter val="1536"/>
        <filter val="1736"/>
        <filter val="738"/>
        <filter val="539"/>
        <filter val="1940"/>
        <filter val="2040"/>
        <filter val="3040"/>
        <filter val="3540"/>
        <filter val="442"/>
        <filter val="6744"/>
        <filter val="745"/>
        <filter val="946"/>
        <filter val="1746"/>
        <filter val="147"/>
        <filter val="348"/>
        <filter val="1750"/>
        <filter val="2250"/>
        <filter val="1752"/>
        <filter val="1254"/>
        <filter val="1455"/>
        <filter val="260"/>
        <filter val="360"/>
        <filter val="3360"/>
        <filter val="14160"/>
        <filter val="364"/>
        <filter val="670"/>
        <filter val="1170"/>
        <filter val="1370"/>
        <filter val="1970"/>
        <filter val="5470"/>
        <filter val="1972"/>
        <filter val="3472"/>
        <filter val="375"/>
        <filter val="475"/>
        <filter val="7075"/>
        <filter val="9875"/>
        <filter val="1476"/>
        <filter val="377"/>
        <filter val="1177"/>
        <filter val="4080"/>
        <filter val="4780"/>
        <filter val="1682"/>
        <filter val="3282"/>
        <filter val="3484"/>
        <filter val="1785"/>
        <filter val="5885"/>
        <filter val="11685"/>
        <filter val="1289"/>
        <filter val="3589"/>
        <filter val="490"/>
        <filter val="1790"/>
        <filter val="2190"/>
        <filter val="3390"/>
        <filter val="892"/>
        <filter val="4492"/>
        <filter val="798"/>
        <filter val="699"/>
      </filters>
    </filterColumn>
    <filterColumn colId="7">
      <filters>
        <filter val="14160"/>
        <filter val="#N/A"/>
      </filters>
    </filterColumn>
    <extLst/>
  </autoFilter>
  <conditionalFormatting sqref="A1:A134 A138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6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685</v>
      </c>
      <c r="B1" s="2" t="s">
        <v>686</v>
      </c>
      <c r="C1" s="2" t="s">
        <v>687</v>
      </c>
      <c r="D1" s="2" t="s">
        <v>688</v>
      </c>
      <c r="E1" s="2" t="s">
        <v>13</v>
      </c>
      <c r="F1" s="2" t="s">
        <v>5</v>
      </c>
      <c r="G1" s="2" t="s">
        <v>6</v>
      </c>
      <c r="H1" s="2" t="s">
        <v>689</v>
      </c>
      <c r="I1" s="2" t="s">
        <v>690</v>
      </c>
      <c r="J1" s="2" t="s">
        <v>691</v>
      </c>
      <c r="K1" s="2" t="s">
        <v>692</v>
      </c>
      <c r="L1" s="2" t="s">
        <v>693</v>
      </c>
      <c r="M1" s="2" t="s">
        <v>694</v>
      </c>
      <c r="N1" s="2" t="s">
        <v>695</v>
      </c>
      <c r="O1" s="2" t="s">
        <v>696</v>
      </c>
      <c r="P1" s="2" t="s">
        <v>697</v>
      </c>
      <c r="Q1" s="2" t="s">
        <v>698</v>
      </c>
      <c r="R1" s="2" t="s">
        <v>699</v>
      </c>
      <c r="S1" s="2" t="s">
        <v>700</v>
      </c>
      <c r="T1" s="2" t="s">
        <v>701</v>
      </c>
      <c r="U1" s="2" t="s">
        <v>702</v>
      </c>
      <c r="V1" s="2" t="s">
        <v>703</v>
      </c>
    </row>
    <row r="2" s="1" customFormat="1" spans="1:22">
      <c r="A2" s="3">
        <v>999224494355924</v>
      </c>
      <c r="B2" s="1" t="s">
        <v>704</v>
      </c>
      <c r="C2" s="1" t="s">
        <v>705</v>
      </c>
      <c r="D2" s="1" t="s">
        <v>706</v>
      </c>
      <c r="E2" s="1" t="s">
        <v>707</v>
      </c>
      <c r="F2" s="1" t="s">
        <v>704</v>
      </c>
      <c r="G2" s="1" t="s">
        <v>708</v>
      </c>
      <c r="H2" s="1" t="s">
        <v>709</v>
      </c>
      <c r="I2" s="1" t="s">
        <v>710</v>
      </c>
      <c r="J2" s="1" t="s">
        <v>711</v>
      </c>
      <c r="K2" s="1" t="s">
        <v>710</v>
      </c>
      <c r="L2" s="1" t="s">
        <v>710</v>
      </c>
      <c r="M2" s="1" t="s">
        <v>712</v>
      </c>
      <c r="N2" s="1" t="s">
        <v>712</v>
      </c>
      <c r="O2" s="1" t="s">
        <v>713</v>
      </c>
      <c r="P2" s="1" t="s">
        <v>714</v>
      </c>
      <c r="Q2" s="1" t="s">
        <v>715</v>
      </c>
      <c r="R2" s="1" t="s">
        <v>716</v>
      </c>
      <c r="S2" s="1" t="s">
        <v>717</v>
      </c>
      <c r="T2" s="1" t="s">
        <v>718</v>
      </c>
      <c r="U2" s="1" t="s">
        <v>719</v>
      </c>
      <c r="V2" s="1" t="s">
        <v>720</v>
      </c>
    </row>
    <row r="3" s="1" customFormat="1" spans="1:22">
      <c r="A3" s="3">
        <v>999224494101114</v>
      </c>
      <c r="B3" s="1" t="s">
        <v>704</v>
      </c>
      <c r="C3" s="1" t="s">
        <v>721</v>
      </c>
      <c r="D3" s="1" t="s">
        <v>722</v>
      </c>
      <c r="E3" s="1" t="s">
        <v>723</v>
      </c>
      <c r="F3" s="1" t="s">
        <v>704</v>
      </c>
      <c r="G3" s="1" t="s">
        <v>708</v>
      </c>
      <c r="H3" s="1" t="s">
        <v>709</v>
      </c>
      <c r="I3" s="1" t="s">
        <v>724</v>
      </c>
      <c r="J3" s="1" t="s">
        <v>711</v>
      </c>
      <c r="K3" s="1" t="s">
        <v>724</v>
      </c>
      <c r="L3" s="1" t="s">
        <v>724</v>
      </c>
      <c r="M3" s="1" t="s">
        <v>712</v>
      </c>
      <c r="N3" s="1" t="s">
        <v>712</v>
      </c>
      <c r="O3" s="1" t="s">
        <v>713</v>
      </c>
      <c r="P3" s="1" t="s">
        <v>714</v>
      </c>
      <c r="Q3" s="1" t="s">
        <v>715</v>
      </c>
      <c r="R3" s="1" t="s">
        <v>725</v>
      </c>
      <c r="S3" s="1" t="s">
        <v>717</v>
      </c>
      <c r="T3" s="1" t="s">
        <v>718</v>
      </c>
      <c r="U3" s="1" t="s">
        <v>719</v>
      </c>
      <c r="V3" s="1" t="s">
        <v>726</v>
      </c>
    </row>
    <row r="4" s="1" customFormat="1" spans="1:22">
      <c r="A4" s="3">
        <v>999224493434595</v>
      </c>
      <c r="B4" s="1" t="s">
        <v>704</v>
      </c>
      <c r="C4" s="1" t="s">
        <v>727</v>
      </c>
      <c r="D4" s="1" t="s">
        <v>728</v>
      </c>
      <c r="E4" s="1" t="s">
        <v>729</v>
      </c>
      <c r="F4" s="1" t="s">
        <v>704</v>
      </c>
      <c r="G4" s="1" t="s">
        <v>708</v>
      </c>
      <c r="H4" s="1" t="s">
        <v>709</v>
      </c>
      <c r="I4" s="1" t="s">
        <v>730</v>
      </c>
      <c r="J4" s="1" t="s">
        <v>711</v>
      </c>
      <c r="K4" s="1" t="s">
        <v>730</v>
      </c>
      <c r="L4" s="1" t="s">
        <v>730</v>
      </c>
      <c r="M4" s="1" t="s">
        <v>712</v>
      </c>
      <c r="N4" s="1" t="s">
        <v>712</v>
      </c>
      <c r="O4" s="1" t="s">
        <v>713</v>
      </c>
      <c r="P4" s="1" t="s">
        <v>714</v>
      </c>
      <c r="Q4" s="1" t="s">
        <v>715</v>
      </c>
      <c r="R4" s="1" t="s">
        <v>731</v>
      </c>
      <c r="S4" s="1" t="s">
        <v>717</v>
      </c>
      <c r="T4" s="1" t="s">
        <v>718</v>
      </c>
      <c r="U4" s="1" t="s">
        <v>719</v>
      </c>
      <c r="V4" s="1" t="s">
        <v>720</v>
      </c>
    </row>
    <row r="5" s="1" customFormat="1" spans="1:22">
      <c r="A5" s="3">
        <v>999224492017505</v>
      </c>
      <c r="B5" s="1" t="s">
        <v>704</v>
      </c>
      <c r="C5" s="1" t="s">
        <v>732</v>
      </c>
      <c r="D5" s="1" t="s">
        <v>733</v>
      </c>
      <c r="E5" s="1" t="s">
        <v>734</v>
      </c>
      <c r="F5" s="1" t="s">
        <v>704</v>
      </c>
      <c r="G5" s="1" t="s">
        <v>708</v>
      </c>
      <c r="H5" s="1" t="s">
        <v>709</v>
      </c>
      <c r="I5" s="1" t="s">
        <v>735</v>
      </c>
      <c r="J5" s="1" t="s">
        <v>711</v>
      </c>
      <c r="K5" s="1" t="s">
        <v>735</v>
      </c>
      <c r="L5" s="1" t="s">
        <v>735</v>
      </c>
      <c r="M5" s="1" t="s">
        <v>712</v>
      </c>
      <c r="N5" s="1" t="s">
        <v>712</v>
      </c>
      <c r="O5" s="1" t="s">
        <v>713</v>
      </c>
      <c r="P5" s="1" t="s">
        <v>714</v>
      </c>
      <c r="Q5" s="1" t="s">
        <v>715</v>
      </c>
      <c r="R5" s="1" t="s">
        <v>736</v>
      </c>
      <c r="S5" s="1" t="s">
        <v>717</v>
      </c>
      <c r="T5" s="1" t="s">
        <v>718</v>
      </c>
      <c r="U5" s="1" t="s">
        <v>719</v>
      </c>
      <c r="V5" s="1" t="s">
        <v>726</v>
      </c>
    </row>
    <row r="6" s="1" customFormat="1" spans="1:22">
      <c r="A6" s="3">
        <v>999224491256461</v>
      </c>
      <c r="B6" s="1" t="s">
        <v>704</v>
      </c>
      <c r="C6" s="1" t="s">
        <v>737</v>
      </c>
      <c r="D6" s="1" t="s">
        <v>722</v>
      </c>
      <c r="E6" s="1" t="s">
        <v>738</v>
      </c>
      <c r="F6" s="1" t="s">
        <v>704</v>
      </c>
      <c r="G6" s="1" t="s">
        <v>708</v>
      </c>
      <c r="H6" s="1" t="s">
        <v>709</v>
      </c>
      <c r="I6" s="1" t="s">
        <v>739</v>
      </c>
      <c r="J6" s="1" t="s">
        <v>711</v>
      </c>
      <c r="K6" s="1" t="s">
        <v>739</v>
      </c>
      <c r="L6" s="1" t="s">
        <v>739</v>
      </c>
      <c r="M6" s="1" t="s">
        <v>712</v>
      </c>
      <c r="N6" s="1" t="s">
        <v>712</v>
      </c>
      <c r="O6" s="1" t="s">
        <v>713</v>
      </c>
      <c r="P6" s="1" t="s">
        <v>714</v>
      </c>
      <c r="Q6" s="1" t="s">
        <v>715</v>
      </c>
      <c r="R6" s="1" t="s">
        <v>740</v>
      </c>
      <c r="S6" s="1" t="s">
        <v>717</v>
      </c>
      <c r="T6" s="1" t="s">
        <v>718</v>
      </c>
      <c r="U6" s="1" t="s">
        <v>719</v>
      </c>
      <c r="V6" s="1" t="s">
        <v>726</v>
      </c>
    </row>
    <row r="7" s="1" customFormat="1" spans="1:22">
      <c r="A7" s="3">
        <v>999224491241482</v>
      </c>
      <c r="B7" s="1" t="s">
        <v>704</v>
      </c>
      <c r="C7" s="1" t="s">
        <v>741</v>
      </c>
      <c r="D7" s="1" t="s">
        <v>722</v>
      </c>
      <c r="E7" s="1" t="s">
        <v>742</v>
      </c>
      <c r="F7" s="1" t="s">
        <v>704</v>
      </c>
      <c r="G7" s="1" t="s">
        <v>708</v>
      </c>
      <c r="H7" s="1" t="s">
        <v>709</v>
      </c>
      <c r="I7" s="1" t="s">
        <v>739</v>
      </c>
      <c r="J7" s="1" t="s">
        <v>711</v>
      </c>
      <c r="K7" s="1" t="s">
        <v>739</v>
      </c>
      <c r="L7" s="1" t="s">
        <v>739</v>
      </c>
      <c r="M7" s="1" t="s">
        <v>712</v>
      </c>
      <c r="N7" s="1" t="s">
        <v>712</v>
      </c>
      <c r="O7" s="1" t="s">
        <v>713</v>
      </c>
      <c r="P7" s="1" t="s">
        <v>714</v>
      </c>
      <c r="Q7" s="1" t="s">
        <v>715</v>
      </c>
      <c r="R7" s="1" t="s">
        <v>743</v>
      </c>
      <c r="S7" s="1" t="s">
        <v>717</v>
      </c>
      <c r="T7" s="1" t="s">
        <v>718</v>
      </c>
      <c r="U7" s="1" t="s">
        <v>719</v>
      </c>
      <c r="V7" s="1" t="s">
        <v>726</v>
      </c>
    </row>
    <row r="8" s="1" customFormat="1" spans="1:22">
      <c r="A8" s="3">
        <v>999224490533226</v>
      </c>
      <c r="B8" s="1" t="s">
        <v>704</v>
      </c>
      <c r="C8" s="1" t="s">
        <v>744</v>
      </c>
      <c r="D8" s="1" t="s">
        <v>722</v>
      </c>
      <c r="E8" s="1" t="s">
        <v>745</v>
      </c>
      <c r="F8" s="1" t="s">
        <v>704</v>
      </c>
      <c r="G8" s="1" t="s">
        <v>708</v>
      </c>
      <c r="H8" s="1" t="s">
        <v>709</v>
      </c>
      <c r="I8" s="1" t="s">
        <v>724</v>
      </c>
      <c r="J8" s="1" t="s">
        <v>711</v>
      </c>
      <c r="K8" s="1" t="s">
        <v>724</v>
      </c>
      <c r="L8" s="1" t="s">
        <v>724</v>
      </c>
      <c r="M8" s="1" t="s">
        <v>712</v>
      </c>
      <c r="N8" s="1" t="s">
        <v>712</v>
      </c>
      <c r="O8" s="1" t="s">
        <v>713</v>
      </c>
      <c r="P8" s="1" t="s">
        <v>714</v>
      </c>
      <c r="Q8" s="1" t="s">
        <v>715</v>
      </c>
      <c r="R8" s="1" t="s">
        <v>746</v>
      </c>
      <c r="S8" s="1" t="s">
        <v>717</v>
      </c>
      <c r="T8" s="1" t="s">
        <v>718</v>
      </c>
      <c r="U8" s="1" t="s">
        <v>719</v>
      </c>
      <c r="V8" s="1" t="s">
        <v>726</v>
      </c>
    </row>
    <row r="9" s="1" customFormat="1" spans="1:22">
      <c r="A9" s="3">
        <v>999224489113367</v>
      </c>
      <c r="B9" s="1" t="s">
        <v>704</v>
      </c>
      <c r="C9" s="1" t="s">
        <v>747</v>
      </c>
      <c r="D9" s="1" t="s">
        <v>748</v>
      </c>
      <c r="E9" s="1" t="s">
        <v>749</v>
      </c>
      <c r="F9" s="1" t="s">
        <v>704</v>
      </c>
      <c r="G9" s="1" t="s">
        <v>708</v>
      </c>
      <c r="H9" s="1" t="s">
        <v>709</v>
      </c>
      <c r="I9" s="1" t="s">
        <v>750</v>
      </c>
      <c r="J9" s="1" t="s">
        <v>711</v>
      </c>
      <c r="K9" s="1" t="s">
        <v>750</v>
      </c>
      <c r="L9" s="1" t="s">
        <v>750</v>
      </c>
      <c r="M9" s="1" t="s">
        <v>712</v>
      </c>
      <c r="N9" s="1" t="s">
        <v>712</v>
      </c>
      <c r="O9" s="1" t="s">
        <v>713</v>
      </c>
      <c r="P9" s="1" t="s">
        <v>714</v>
      </c>
      <c r="Q9" s="1" t="s">
        <v>715</v>
      </c>
      <c r="R9" s="1" t="s">
        <v>751</v>
      </c>
      <c r="S9" s="1" t="s">
        <v>717</v>
      </c>
      <c r="T9" s="1" t="s">
        <v>718</v>
      </c>
      <c r="U9" s="1" t="s">
        <v>719</v>
      </c>
      <c r="V9" s="1" t="s">
        <v>752</v>
      </c>
    </row>
    <row r="10" s="1" customFormat="1" spans="1:22">
      <c r="A10" s="3">
        <v>999224487760241</v>
      </c>
      <c r="B10" s="1" t="s">
        <v>704</v>
      </c>
      <c r="C10" s="1" t="s">
        <v>753</v>
      </c>
      <c r="D10" s="1" t="s">
        <v>754</v>
      </c>
      <c r="E10" s="1" t="s">
        <v>755</v>
      </c>
      <c r="F10" s="1" t="s">
        <v>704</v>
      </c>
      <c r="G10" s="1" t="s">
        <v>708</v>
      </c>
      <c r="H10" s="1" t="s">
        <v>709</v>
      </c>
      <c r="I10" s="1" t="s">
        <v>756</v>
      </c>
      <c r="J10" s="1" t="s">
        <v>711</v>
      </c>
      <c r="K10" s="1" t="s">
        <v>756</v>
      </c>
      <c r="L10" s="1" t="s">
        <v>756</v>
      </c>
      <c r="M10" s="1" t="s">
        <v>712</v>
      </c>
      <c r="N10" s="1" t="s">
        <v>712</v>
      </c>
      <c r="O10" s="1" t="s">
        <v>713</v>
      </c>
      <c r="P10" s="1" t="s">
        <v>714</v>
      </c>
      <c r="Q10" s="1" t="s">
        <v>715</v>
      </c>
      <c r="R10" s="1" t="s">
        <v>757</v>
      </c>
      <c r="S10" s="1" t="s">
        <v>717</v>
      </c>
      <c r="T10" s="1" t="s">
        <v>718</v>
      </c>
      <c r="U10" s="1" t="s">
        <v>719</v>
      </c>
      <c r="V10" s="1" t="s">
        <v>752</v>
      </c>
    </row>
    <row r="11" s="1" customFormat="1" spans="1:22">
      <c r="A11" s="3">
        <v>999224487354488</v>
      </c>
      <c r="B11" s="1" t="s">
        <v>704</v>
      </c>
      <c r="C11" s="1" t="s">
        <v>758</v>
      </c>
      <c r="D11" s="1" t="s">
        <v>754</v>
      </c>
      <c r="E11" s="1" t="s">
        <v>759</v>
      </c>
      <c r="F11" s="1" t="s">
        <v>704</v>
      </c>
      <c r="G11" s="1" t="s">
        <v>708</v>
      </c>
      <c r="H11" s="1" t="s">
        <v>709</v>
      </c>
      <c r="I11" s="1" t="s">
        <v>756</v>
      </c>
      <c r="J11" s="1" t="s">
        <v>711</v>
      </c>
      <c r="K11" s="1" t="s">
        <v>756</v>
      </c>
      <c r="L11" s="1" t="s">
        <v>756</v>
      </c>
      <c r="M11" s="1" t="s">
        <v>712</v>
      </c>
      <c r="N11" s="1" t="s">
        <v>712</v>
      </c>
      <c r="O11" s="1" t="s">
        <v>713</v>
      </c>
      <c r="P11" s="1" t="s">
        <v>714</v>
      </c>
      <c r="Q11" s="1" t="s">
        <v>715</v>
      </c>
      <c r="R11" s="1" t="s">
        <v>760</v>
      </c>
      <c r="S11" s="1" t="s">
        <v>717</v>
      </c>
      <c r="T11" s="1" t="s">
        <v>718</v>
      </c>
      <c r="U11" s="1" t="s">
        <v>719</v>
      </c>
      <c r="V11" s="1" t="s">
        <v>752</v>
      </c>
    </row>
    <row r="12" s="1" customFormat="1" spans="1:22">
      <c r="A12" s="3">
        <v>999224477921719</v>
      </c>
      <c r="B12" s="1" t="s">
        <v>704</v>
      </c>
      <c r="C12" s="1" t="s">
        <v>761</v>
      </c>
      <c r="D12" s="1" t="s">
        <v>762</v>
      </c>
      <c r="E12" s="1" t="s">
        <v>763</v>
      </c>
      <c r="F12" s="1" t="s">
        <v>704</v>
      </c>
      <c r="G12" s="1" t="s">
        <v>708</v>
      </c>
      <c r="H12" s="1" t="s">
        <v>709</v>
      </c>
      <c r="I12" s="1" t="s">
        <v>764</v>
      </c>
      <c r="J12" s="1" t="s">
        <v>711</v>
      </c>
      <c r="K12" s="1" t="s">
        <v>764</v>
      </c>
      <c r="L12" s="1" t="s">
        <v>764</v>
      </c>
      <c r="M12" s="1" t="s">
        <v>712</v>
      </c>
      <c r="N12" s="1" t="s">
        <v>712</v>
      </c>
      <c r="O12" s="1" t="s">
        <v>713</v>
      </c>
      <c r="P12" s="1" t="s">
        <v>714</v>
      </c>
      <c r="Q12" s="1" t="s">
        <v>715</v>
      </c>
      <c r="R12" s="1" t="s">
        <v>765</v>
      </c>
      <c r="S12" s="1" t="s">
        <v>717</v>
      </c>
      <c r="T12" s="1" t="s">
        <v>718</v>
      </c>
      <c r="U12" s="1" t="s">
        <v>719</v>
      </c>
      <c r="V12" s="1" t="s">
        <v>726</v>
      </c>
    </row>
    <row r="13" s="1" customFormat="1" spans="1:22">
      <c r="A13" s="3">
        <v>999224477563534</v>
      </c>
      <c r="B13" s="1" t="s">
        <v>704</v>
      </c>
      <c r="C13" s="1" t="s">
        <v>766</v>
      </c>
      <c r="D13" s="1" t="s">
        <v>767</v>
      </c>
      <c r="E13" s="1" t="s">
        <v>768</v>
      </c>
      <c r="F13" s="1" t="s">
        <v>704</v>
      </c>
      <c r="G13" s="1" t="s">
        <v>708</v>
      </c>
      <c r="H13" s="1" t="s">
        <v>709</v>
      </c>
      <c r="I13" s="1" t="s">
        <v>769</v>
      </c>
      <c r="J13" s="1" t="s">
        <v>711</v>
      </c>
      <c r="K13" s="1" t="s">
        <v>769</v>
      </c>
      <c r="L13" s="1" t="s">
        <v>769</v>
      </c>
      <c r="M13" s="1" t="s">
        <v>712</v>
      </c>
      <c r="N13" s="1" t="s">
        <v>712</v>
      </c>
      <c r="O13" s="1" t="s">
        <v>713</v>
      </c>
      <c r="P13" s="1" t="s">
        <v>714</v>
      </c>
      <c r="Q13" s="1" t="s">
        <v>715</v>
      </c>
      <c r="R13" s="1" t="s">
        <v>770</v>
      </c>
      <c r="S13" s="1" t="s">
        <v>717</v>
      </c>
      <c r="T13" s="1" t="s">
        <v>718</v>
      </c>
      <c r="U13" s="1" t="s">
        <v>719</v>
      </c>
      <c r="V13" s="1" t="s">
        <v>726</v>
      </c>
    </row>
    <row r="14" s="1" customFormat="1" spans="1:22">
      <c r="A14" s="3">
        <v>24477448185</v>
      </c>
      <c r="B14" s="1" t="s">
        <v>704</v>
      </c>
      <c r="C14" s="1" t="s">
        <v>771</v>
      </c>
      <c r="D14" s="1" t="s">
        <v>762</v>
      </c>
      <c r="E14" s="1" t="s">
        <v>772</v>
      </c>
      <c r="F14" s="1" t="s">
        <v>704</v>
      </c>
      <c r="G14" s="1" t="s">
        <v>708</v>
      </c>
      <c r="H14" s="1" t="s">
        <v>709</v>
      </c>
      <c r="I14" s="1" t="s">
        <v>764</v>
      </c>
      <c r="J14" s="1" t="s">
        <v>711</v>
      </c>
      <c r="K14" s="1" t="s">
        <v>764</v>
      </c>
      <c r="L14" s="1" t="s">
        <v>764</v>
      </c>
      <c r="M14" s="1" t="s">
        <v>712</v>
      </c>
      <c r="N14" s="1" t="s">
        <v>712</v>
      </c>
      <c r="O14" s="1" t="s">
        <v>713</v>
      </c>
      <c r="P14" s="1" t="s">
        <v>714</v>
      </c>
      <c r="Q14" s="1" t="s">
        <v>715</v>
      </c>
      <c r="R14" s="1" t="s">
        <v>773</v>
      </c>
      <c r="S14" s="1" t="s">
        <v>717</v>
      </c>
      <c r="T14" s="1" t="s">
        <v>718</v>
      </c>
      <c r="U14" s="1" t="s">
        <v>719</v>
      </c>
      <c r="V14" s="1" t="s">
        <v>726</v>
      </c>
    </row>
    <row r="15" s="1" customFormat="1" spans="1:22">
      <c r="A15" s="3">
        <v>999224477437117</v>
      </c>
      <c r="B15" s="1" t="s">
        <v>704</v>
      </c>
      <c r="C15" s="1" t="s">
        <v>774</v>
      </c>
      <c r="D15" s="1" t="s">
        <v>775</v>
      </c>
      <c r="E15" s="1" t="s">
        <v>776</v>
      </c>
      <c r="F15" s="1" t="s">
        <v>704</v>
      </c>
      <c r="G15" s="1" t="s">
        <v>708</v>
      </c>
      <c r="H15" s="1" t="s">
        <v>709</v>
      </c>
      <c r="I15" s="1" t="s">
        <v>777</v>
      </c>
      <c r="J15" s="1" t="s">
        <v>711</v>
      </c>
      <c r="K15" s="1" t="s">
        <v>777</v>
      </c>
      <c r="L15" s="1" t="s">
        <v>777</v>
      </c>
      <c r="M15" s="1" t="s">
        <v>712</v>
      </c>
      <c r="N15" s="1" t="s">
        <v>712</v>
      </c>
      <c r="O15" s="1" t="s">
        <v>713</v>
      </c>
      <c r="P15" s="1" t="s">
        <v>714</v>
      </c>
      <c r="Q15" s="1" t="s">
        <v>715</v>
      </c>
      <c r="R15" s="1" t="s">
        <v>778</v>
      </c>
      <c r="S15" s="1" t="s">
        <v>717</v>
      </c>
      <c r="T15" s="1" t="s">
        <v>718</v>
      </c>
      <c r="U15" s="1" t="s">
        <v>719</v>
      </c>
      <c r="V15" s="1" t="s">
        <v>720</v>
      </c>
    </row>
    <row r="16" s="1" customFormat="1" spans="1:22">
      <c r="A16" s="3">
        <v>999224477316359</v>
      </c>
      <c r="B16" s="1" t="s">
        <v>704</v>
      </c>
      <c r="C16" s="1" t="s">
        <v>779</v>
      </c>
      <c r="D16" s="1" t="s">
        <v>722</v>
      </c>
      <c r="E16" s="1" t="s">
        <v>780</v>
      </c>
      <c r="F16" s="1" t="s">
        <v>704</v>
      </c>
      <c r="G16" s="1" t="s">
        <v>708</v>
      </c>
      <c r="H16" s="1" t="s">
        <v>709</v>
      </c>
      <c r="I16" s="1" t="s">
        <v>739</v>
      </c>
      <c r="J16" s="1" t="s">
        <v>711</v>
      </c>
      <c r="K16" s="1" t="s">
        <v>739</v>
      </c>
      <c r="L16" s="1" t="s">
        <v>739</v>
      </c>
      <c r="M16" s="1" t="s">
        <v>712</v>
      </c>
      <c r="N16" s="1" t="s">
        <v>712</v>
      </c>
      <c r="O16" s="1" t="s">
        <v>713</v>
      </c>
      <c r="P16" s="1" t="s">
        <v>714</v>
      </c>
      <c r="Q16" s="1" t="s">
        <v>715</v>
      </c>
      <c r="R16" s="1" t="s">
        <v>781</v>
      </c>
      <c r="S16" s="1" t="s">
        <v>717</v>
      </c>
      <c r="T16" s="1" t="s">
        <v>718</v>
      </c>
      <c r="U16" s="1" t="s">
        <v>719</v>
      </c>
      <c r="V16" s="1" t="s">
        <v>726</v>
      </c>
    </row>
    <row r="17" s="1" customFormat="1" spans="1:22">
      <c r="A17" s="3">
        <v>999224475682635</v>
      </c>
      <c r="B17" s="1" t="s">
        <v>782</v>
      </c>
      <c r="C17" s="1" t="s">
        <v>783</v>
      </c>
      <c r="D17" s="1" t="s">
        <v>754</v>
      </c>
      <c r="E17" s="1" t="s">
        <v>784</v>
      </c>
      <c r="F17" s="1" t="s">
        <v>704</v>
      </c>
      <c r="G17" s="1" t="s">
        <v>708</v>
      </c>
      <c r="H17" s="1" t="s">
        <v>709</v>
      </c>
      <c r="I17" s="1" t="s">
        <v>785</v>
      </c>
      <c r="J17" s="1" t="s">
        <v>711</v>
      </c>
      <c r="K17" s="1" t="s">
        <v>785</v>
      </c>
      <c r="L17" s="1" t="s">
        <v>785</v>
      </c>
      <c r="M17" s="1" t="s">
        <v>712</v>
      </c>
      <c r="N17" s="1" t="s">
        <v>712</v>
      </c>
      <c r="O17" s="1" t="s">
        <v>713</v>
      </c>
      <c r="P17" s="1" t="s">
        <v>714</v>
      </c>
      <c r="Q17" s="1" t="s">
        <v>715</v>
      </c>
      <c r="R17" s="1" t="s">
        <v>786</v>
      </c>
      <c r="S17" s="1" t="s">
        <v>717</v>
      </c>
      <c r="T17" s="1" t="s">
        <v>718</v>
      </c>
      <c r="U17" s="1" t="s">
        <v>719</v>
      </c>
      <c r="V17" s="1" t="s">
        <v>752</v>
      </c>
    </row>
    <row r="18" s="1" customFormat="1" spans="1:22">
      <c r="A18" s="3">
        <v>999224475569305</v>
      </c>
      <c r="B18" s="1" t="s">
        <v>782</v>
      </c>
      <c r="C18" s="1" t="s">
        <v>787</v>
      </c>
      <c r="D18" s="1" t="s">
        <v>788</v>
      </c>
      <c r="E18" s="1" t="s">
        <v>789</v>
      </c>
      <c r="F18" s="1" t="s">
        <v>704</v>
      </c>
      <c r="G18" s="1" t="s">
        <v>708</v>
      </c>
      <c r="H18" s="1" t="s">
        <v>709</v>
      </c>
      <c r="I18" s="1" t="s">
        <v>790</v>
      </c>
      <c r="J18" s="1" t="s">
        <v>711</v>
      </c>
      <c r="K18" s="1" t="s">
        <v>790</v>
      </c>
      <c r="L18" s="1" t="s">
        <v>790</v>
      </c>
      <c r="M18" s="1" t="s">
        <v>712</v>
      </c>
      <c r="N18" s="1" t="s">
        <v>712</v>
      </c>
      <c r="O18" s="1" t="s">
        <v>713</v>
      </c>
      <c r="P18" s="1" t="s">
        <v>714</v>
      </c>
      <c r="Q18" s="1" t="s">
        <v>715</v>
      </c>
      <c r="R18" s="1" t="s">
        <v>791</v>
      </c>
      <c r="S18" s="1" t="s">
        <v>717</v>
      </c>
      <c r="T18" s="1" t="s">
        <v>718</v>
      </c>
      <c r="U18" s="1" t="s">
        <v>719</v>
      </c>
      <c r="V18" s="1" t="s">
        <v>752</v>
      </c>
    </row>
    <row r="19" s="1" customFormat="1" spans="1:22">
      <c r="A19" s="3">
        <v>999224475192257</v>
      </c>
      <c r="B19" s="1" t="s">
        <v>782</v>
      </c>
      <c r="C19" s="1" t="s">
        <v>792</v>
      </c>
      <c r="D19" s="1" t="s">
        <v>793</v>
      </c>
      <c r="E19" s="1" t="s">
        <v>794</v>
      </c>
      <c r="F19" s="1" t="s">
        <v>704</v>
      </c>
      <c r="G19" s="1" t="s">
        <v>708</v>
      </c>
      <c r="H19" s="1" t="s">
        <v>709</v>
      </c>
      <c r="I19" s="1" t="s">
        <v>795</v>
      </c>
      <c r="J19" s="1" t="s">
        <v>711</v>
      </c>
      <c r="K19" s="1" t="s">
        <v>795</v>
      </c>
      <c r="L19" s="1" t="s">
        <v>795</v>
      </c>
      <c r="M19" s="1" t="s">
        <v>712</v>
      </c>
      <c r="N19" s="1" t="s">
        <v>712</v>
      </c>
      <c r="O19" s="1" t="s">
        <v>713</v>
      </c>
      <c r="P19" s="1" t="s">
        <v>714</v>
      </c>
      <c r="Q19" s="1" t="s">
        <v>715</v>
      </c>
      <c r="R19" s="1" t="s">
        <v>796</v>
      </c>
      <c r="S19" s="1" t="s">
        <v>717</v>
      </c>
      <c r="T19" s="1" t="s">
        <v>718</v>
      </c>
      <c r="U19" s="1" t="s">
        <v>719</v>
      </c>
      <c r="V19" s="1" t="s">
        <v>752</v>
      </c>
    </row>
    <row r="20" s="1" customFormat="1" spans="1:22">
      <c r="A20" s="3">
        <v>999224474128711</v>
      </c>
      <c r="B20" s="1" t="s">
        <v>782</v>
      </c>
      <c r="C20" s="1" t="s">
        <v>797</v>
      </c>
      <c r="D20" s="1" t="s">
        <v>754</v>
      </c>
      <c r="E20" s="1" t="s">
        <v>798</v>
      </c>
      <c r="F20" s="1" t="s">
        <v>704</v>
      </c>
      <c r="G20" s="1" t="s">
        <v>708</v>
      </c>
      <c r="H20" s="1" t="s">
        <v>709</v>
      </c>
      <c r="I20" s="1" t="s">
        <v>710</v>
      </c>
      <c r="J20" s="1" t="s">
        <v>711</v>
      </c>
      <c r="K20" s="1" t="s">
        <v>710</v>
      </c>
      <c r="L20" s="1" t="s">
        <v>710</v>
      </c>
      <c r="M20" s="1" t="s">
        <v>712</v>
      </c>
      <c r="N20" s="1" t="s">
        <v>712</v>
      </c>
      <c r="O20" s="1" t="s">
        <v>713</v>
      </c>
      <c r="P20" s="1" t="s">
        <v>714</v>
      </c>
      <c r="Q20" s="1" t="s">
        <v>715</v>
      </c>
      <c r="R20" s="1" t="s">
        <v>799</v>
      </c>
      <c r="S20" s="1" t="s">
        <v>717</v>
      </c>
      <c r="T20" s="1" t="s">
        <v>718</v>
      </c>
      <c r="U20" s="1" t="s">
        <v>719</v>
      </c>
      <c r="V20" s="1" t="s">
        <v>752</v>
      </c>
    </row>
    <row r="21" s="1" customFormat="1" spans="1:22">
      <c r="A21" s="3">
        <v>999224471172198</v>
      </c>
      <c r="B21" s="1" t="s">
        <v>782</v>
      </c>
      <c r="C21" s="1" t="s">
        <v>800</v>
      </c>
      <c r="D21" s="1" t="s">
        <v>801</v>
      </c>
      <c r="E21" s="1" t="s">
        <v>802</v>
      </c>
      <c r="F21" s="1" t="s">
        <v>782</v>
      </c>
      <c r="G21" s="1" t="s">
        <v>708</v>
      </c>
      <c r="H21" s="1" t="s">
        <v>709</v>
      </c>
      <c r="I21" s="1" t="s">
        <v>803</v>
      </c>
      <c r="J21" s="1" t="s">
        <v>711</v>
      </c>
      <c r="K21" s="1" t="s">
        <v>803</v>
      </c>
      <c r="L21" s="1" t="s">
        <v>803</v>
      </c>
      <c r="M21" s="1" t="s">
        <v>712</v>
      </c>
      <c r="N21" s="1" t="s">
        <v>712</v>
      </c>
      <c r="O21" s="1" t="s">
        <v>713</v>
      </c>
      <c r="P21" s="1" t="s">
        <v>714</v>
      </c>
      <c r="Q21" s="1" t="s">
        <v>715</v>
      </c>
      <c r="R21" s="1" t="s">
        <v>804</v>
      </c>
      <c r="S21" s="1" t="s">
        <v>717</v>
      </c>
      <c r="T21" s="1" t="s">
        <v>718</v>
      </c>
      <c r="U21" s="1" t="s">
        <v>719</v>
      </c>
      <c r="V21" s="1" t="s">
        <v>726</v>
      </c>
    </row>
    <row r="22" s="1" customFormat="1" spans="1:22">
      <c r="A22" s="3">
        <v>999224470520229</v>
      </c>
      <c r="B22" s="1" t="s">
        <v>782</v>
      </c>
      <c r="C22" s="1" t="s">
        <v>805</v>
      </c>
      <c r="D22" s="1" t="s">
        <v>806</v>
      </c>
      <c r="E22" s="1" t="s">
        <v>807</v>
      </c>
      <c r="F22" s="1" t="s">
        <v>704</v>
      </c>
      <c r="G22" s="1" t="s">
        <v>708</v>
      </c>
      <c r="H22" s="1" t="s">
        <v>709</v>
      </c>
      <c r="I22" s="1" t="s">
        <v>808</v>
      </c>
      <c r="J22" s="1" t="s">
        <v>711</v>
      </c>
      <c r="K22" s="1" t="s">
        <v>808</v>
      </c>
      <c r="L22" s="1" t="s">
        <v>808</v>
      </c>
      <c r="M22" s="1" t="s">
        <v>712</v>
      </c>
      <c r="N22" s="1" t="s">
        <v>712</v>
      </c>
      <c r="O22" s="1" t="s">
        <v>713</v>
      </c>
      <c r="P22" s="1" t="s">
        <v>714</v>
      </c>
      <c r="Q22" s="1" t="s">
        <v>715</v>
      </c>
      <c r="R22" s="1" t="s">
        <v>809</v>
      </c>
      <c r="S22" s="1" t="s">
        <v>717</v>
      </c>
      <c r="T22" s="1" t="s">
        <v>718</v>
      </c>
      <c r="U22" s="1" t="s">
        <v>719</v>
      </c>
      <c r="V22" s="1" t="s">
        <v>810</v>
      </c>
    </row>
    <row r="23" s="1" customFormat="1" spans="1:22">
      <c r="A23" s="3">
        <v>999224469828053</v>
      </c>
      <c r="B23" s="1" t="s">
        <v>782</v>
      </c>
      <c r="C23" s="1" t="s">
        <v>811</v>
      </c>
      <c r="D23" s="1" t="s">
        <v>812</v>
      </c>
      <c r="E23" s="1" t="s">
        <v>813</v>
      </c>
      <c r="F23" s="1" t="s">
        <v>704</v>
      </c>
      <c r="G23" s="1" t="s">
        <v>708</v>
      </c>
      <c r="H23" s="1" t="s">
        <v>709</v>
      </c>
      <c r="I23" s="1" t="s">
        <v>814</v>
      </c>
      <c r="J23" s="1" t="s">
        <v>711</v>
      </c>
      <c r="K23" s="1" t="s">
        <v>814</v>
      </c>
      <c r="L23" s="1" t="s">
        <v>814</v>
      </c>
      <c r="M23" s="1" t="s">
        <v>712</v>
      </c>
      <c r="N23" s="1" t="s">
        <v>712</v>
      </c>
      <c r="O23" s="1" t="s">
        <v>713</v>
      </c>
      <c r="P23" s="1" t="s">
        <v>714</v>
      </c>
      <c r="Q23" s="1" t="s">
        <v>715</v>
      </c>
      <c r="R23" s="1" t="s">
        <v>815</v>
      </c>
      <c r="S23" s="1" t="s">
        <v>717</v>
      </c>
      <c r="T23" s="1" t="s">
        <v>718</v>
      </c>
      <c r="U23" s="1" t="s">
        <v>719</v>
      </c>
      <c r="V23" s="1" t="s">
        <v>726</v>
      </c>
    </row>
    <row r="24" s="1" customFormat="1" spans="1:22">
      <c r="A24" s="3">
        <v>999224468125956</v>
      </c>
      <c r="B24" s="1" t="s">
        <v>782</v>
      </c>
      <c r="C24" s="1" t="s">
        <v>816</v>
      </c>
      <c r="D24" s="1" t="s">
        <v>817</v>
      </c>
      <c r="E24" s="1" t="s">
        <v>818</v>
      </c>
      <c r="F24" s="1" t="s">
        <v>782</v>
      </c>
      <c r="G24" s="1" t="s">
        <v>708</v>
      </c>
      <c r="H24" s="1" t="s">
        <v>709</v>
      </c>
      <c r="I24" s="1" t="s">
        <v>819</v>
      </c>
      <c r="J24" s="1" t="s">
        <v>711</v>
      </c>
      <c r="K24" s="1" t="s">
        <v>819</v>
      </c>
      <c r="L24" s="1" t="s">
        <v>819</v>
      </c>
      <c r="M24" s="1" t="s">
        <v>712</v>
      </c>
      <c r="N24" s="1" t="s">
        <v>712</v>
      </c>
      <c r="O24" s="1" t="s">
        <v>713</v>
      </c>
      <c r="P24" s="1" t="s">
        <v>714</v>
      </c>
      <c r="Q24" s="1" t="s">
        <v>715</v>
      </c>
      <c r="R24" s="1" t="s">
        <v>820</v>
      </c>
      <c r="S24" s="1" t="s">
        <v>717</v>
      </c>
      <c r="T24" s="1" t="s">
        <v>718</v>
      </c>
      <c r="U24" s="1" t="s">
        <v>719</v>
      </c>
      <c r="V24" s="1" t="s">
        <v>726</v>
      </c>
    </row>
    <row r="25" s="1" customFormat="1" spans="1:22">
      <c r="A25" s="3">
        <v>999224467251672</v>
      </c>
      <c r="B25" s="1" t="s">
        <v>782</v>
      </c>
      <c r="C25" s="1" t="s">
        <v>821</v>
      </c>
      <c r="D25" s="1" t="s">
        <v>822</v>
      </c>
      <c r="E25" s="1" t="s">
        <v>823</v>
      </c>
      <c r="F25" s="1" t="s">
        <v>782</v>
      </c>
      <c r="G25" s="1" t="s">
        <v>708</v>
      </c>
      <c r="H25" s="1" t="s">
        <v>709</v>
      </c>
      <c r="I25" s="1" t="s">
        <v>824</v>
      </c>
      <c r="J25" s="1" t="s">
        <v>711</v>
      </c>
      <c r="K25" s="1" t="s">
        <v>824</v>
      </c>
      <c r="L25" s="1" t="s">
        <v>824</v>
      </c>
      <c r="M25" s="1" t="s">
        <v>712</v>
      </c>
      <c r="N25" s="1" t="s">
        <v>712</v>
      </c>
      <c r="O25" s="1" t="s">
        <v>713</v>
      </c>
      <c r="P25" s="1" t="s">
        <v>714</v>
      </c>
      <c r="Q25" s="1" t="s">
        <v>715</v>
      </c>
      <c r="R25" s="1" t="s">
        <v>825</v>
      </c>
      <c r="S25" s="1" t="s">
        <v>717</v>
      </c>
      <c r="T25" s="1" t="s">
        <v>718</v>
      </c>
      <c r="U25" s="1" t="s">
        <v>719</v>
      </c>
      <c r="V25" s="1" t="s">
        <v>726</v>
      </c>
    </row>
    <row r="26" s="1" customFormat="1" spans="1:22">
      <c r="A26" s="3">
        <v>999224464537114</v>
      </c>
      <c r="B26" s="1" t="s">
        <v>782</v>
      </c>
      <c r="C26" s="1" t="s">
        <v>826</v>
      </c>
      <c r="D26" s="1" t="s">
        <v>827</v>
      </c>
      <c r="E26" s="1" t="s">
        <v>828</v>
      </c>
      <c r="F26" s="1" t="s">
        <v>704</v>
      </c>
      <c r="G26" s="1" t="s">
        <v>708</v>
      </c>
      <c r="H26" s="1" t="s">
        <v>709</v>
      </c>
      <c r="I26" s="1" t="s">
        <v>829</v>
      </c>
      <c r="J26" s="1" t="s">
        <v>711</v>
      </c>
      <c r="K26" s="1" t="s">
        <v>829</v>
      </c>
      <c r="L26" s="1" t="s">
        <v>829</v>
      </c>
      <c r="M26" s="1" t="s">
        <v>712</v>
      </c>
      <c r="N26" s="1" t="s">
        <v>712</v>
      </c>
      <c r="O26" s="1" t="s">
        <v>713</v>
      </c>
      <c r="P26" s="1" t="s">
        <v>714</v>
      </c>
      <c r="Q26" s="1" t="s">
        <v>715</v>
      </c>
      <c r="R26" s="1" t="s">
        <v>830</v>
      </c>
      <c r="S26" s="1" t="s">
        <v>717</v>
      </c>
      <c r="T26" s="1" t="s">
        <v>718</v>
      </c>
      <c r="U26" s="1" t="s">
        <v>719</v>
      </c>
      <c r="V26" s="1" t="s">
        <v>752</v>
      </c>
    </row>
    <row r="27" s="1" customFormat="1" spans="1:22">
      <c r="A27" s="3">
        <v>999224464467824</v>
      </c>
      <c r="B27" s="1" t="s">
        <v>782</v>
      </c>
      <c r="C27" s="1" t="s">
        <v>831</v>
      </c>
      <c r="D27" s="1" t="s">
        <v>832</v>
      </c>
      <c r="E27" s="1" t="s">
        <v>833</v>
      </c>
      <c r="F27" s="1" t="s">
        <v>782</v>
      </c>
      <c r="G27" s="1" t="s">
        <v>708</v>
      </c>
      <c r="H27" s="1" t="s">
        <v>709</v>
      </c>
      <c r="I27" s="1" t="s">
        <v>834</v>
      </c>
      <c r="J27" s="1" t="s">
        <v>711</v>
      </c>
      <c r="K27" s="1" t="s">
        <v>834</v>
      </c>
      <c r="L27" s="1" t="s">
        <v>834</v>
      </c>
      <c r="M27" s="1" t="s">
        <v>712</v>
      </c>
      <c r="N27" s="1" t="s">
        <v>712</v>
      </c>
      <c r="O27" s="1" t="s">
        <v>713</v>
      </c>
      <c r="P27" s="1" t="s">
        <v>714</v>
      </c>
      <c r="Q27" s="1" t="s">
        <v>715</v>
      </c>
      <c r="R27" s="1" t="s">
        <v>835</v>
      </c>
      <c r="S27" s="1" t="s">
        <v>717</v>
      </c>
      <c r="T27" s="1" t="s">
        <v>718</v>
      </c>
      <c r="U27" s="1" t="s">
        <v>719</v>
      </c>
      <c r="V27" s="1" t="s">
        <v>726</v>
      </c>
    </row>
    <row r="28" s="1" customFormat="1" spans="1:22">
      <c r="A28" s="3">
        <v>999224464213895</v>
      </c>
      <c r="B28" s="1" t="s">
        <v>782</v>
      </c>
      <c r="C28" s="1" t="s">
        <v>836</v>
      </c>
      <c r="D28" s="1" t="s">
        <v>837</v>
      </c>
      <c r="E28" s="1" t="s">
        <v>838</v>
      </c>
      <c r="F28" s="1" t="s">
        <v>704</v>
      </c>
      <c r="G28" s="1" t="s">
        <v>708</v>
      </c>
      <c r="H28" s="1" t="s">
        <v>709</v>
      </c>
      <c r="I28" s="1" t="s">
        <v>839</v>
      </c>
      <c r="J28" s="1" t="s">
        <v>711</v>
      </c>
      <c r="K28" s="1" t="s">
        <v>839</v>
      </c>
      <c r="L28" s="1" t="s">
        <v>839</v>
      </c>
      <c r="M28" s="1" t="s">
        <v>712</v>
      </c>
      <c r="N28" s="1" t="s">
        <v>712</v>
      </c>
      <c r="O28" s="1" t="s">
        <v>713</v>
      </c>
      <c r="P28" s="1" t="s">
        <v>714</v>
      </c>
      <c r="Q28" s="1" t="s">
        <v>715</v>
      </c>
      <c r="R28" s="1" t="s">
        <v>840</v>
      </c>
      <c r="S28" s="1" t="s">
        <v>717</v>
      </c>
      <c r="T28" s="1" t="s">
        <v>718</v>
      </c>
      <c r="U28" s="1" t="s">
        <v>719</v>
      </c>
      <c r="V28" s="1" t="s">
        <v>841</v>
      </c>
    </row>
    <row r="29" s="1" customFormat="1" spans="1:22">
      <c r="A29" s="3">
        <v>999224463458541</v>
      </c>
      <c r="B29" s="1" t="s">
        <v>782</v>
      </c>
      <c r="C29" s="1" t="s">
        <v>842</v>
      </c>
      <c r="D29" s="1" t="s">
        <v>843</v>
      </c>
      <c r="E29" s="1" t="s">
        <v>844</v>
      </c>
      <c r="F29" s="1" t="s">
        <v>704</v>
      </c>
      <c r="G29" s="1" t="s">
        <v>708</v>
      </c>
      <c r="H29" s="1" t="s">
        <v>709</v>
      </c>
      <c r="I29" s="1" t="s">
        <v>845</v>
      </c>
      <c r="J29" s="1" t="s">
        <v>711</v>
      </c>
      <c r="K29" s="1" t="s">
        <v>845</v>
      </c>
      <c r="L29" s="1" t="s">
        <v>845</v>
      </c>
      <c r="M29" s="1" t="s">
        <v>712</v>
      </c>
      <c r="N29" s="1" t="s">
        <v>712</v>
      </c>
      <c r="O29" s="1" t="s">
        <v>713</v>
      </c>
      <c r="P29" s="1" t="s">
        <v>714</v>
      </c>
      <c r="Q29" s="1" t="s">
        <v>715</v>
      </c>
      <c r="R29" s="1" t="s">
        <v>846</v>
      </c>
      <c r="S29" s="1" t="s">
        <v>717</v>
      </c>
      <c r="T29" s="1" t="s">
        <v>718</v>
      </c>
      <c r="U29" s="1" t="s">
        <v>719</v>
      </c>
      <c r="V29" s="1" t="s">
        <v>847</v>
      </c>
    </row>
    <row r="30" s="1" customFormat="1" spans="1:22">
      <c r="A30" s="3">
        <v>999224462865617</v>
      </c>
      <c r="B30" s="1" t="s">
        <v>848</v>
      </c>
      <c r="C30" s="1" t="s">
        <v>849</v>
      </c>
      <c r="D30" s="1" t="s">
        <v>850</v>
      </c>
      <c r="E30" s="1" t="s">
        <v>851</v>
      </c>
      <c r="F30" s="1" t="s">
        <v>782</v>
      </c>
      <c r="G30" s="1" t="s">
        <v>708</v>
      </c>
      <c r="H30" s="1" t="s">
        <v>709</v>
      </c>
      <c r="I30" s="1" t="s">
        <v>852</v>
      </c>
      <c r="J30" s="1" t="s">
        <v>711</v>
      </c>
      <c r="K30" s="1" t="s">
        <v>852</v>
      </c>
      <c r="L30" s="1" t="s">
        <v>852</v>
      </c>
      <c r="M30" s="1" t="s">
        <v>712</v>
      </c>
      <c r="N30" s="1" t="s">
        <v>712</v>
      </c>
      <c r="O30" s="1" t="s">
        <v>713</v>
      </c>
      <c r="P30" s="1" t="s">
        <v>714</v>
      </c>
      <c r="Q30" s="1" t="s">
        <v>715</v>
      </c>
      <c r="R30" s="1" t="s">
        <v>853</v>
      </c>
      <c r="S30" s="1" t="s">
        <v>717</v>
      </c>
      <c r="T30" s="1" t="s">
        <v>718</v>
      </c>
      <c r="U30" s="1" t="s">
        <v>719</v>
      </c>
      <c r="V30" s="1" t="s">
        <v>752</v>
      </c>
    </row>
    <row r="31" s="1" customFormat="1" spans="1:22">
      <c r="A31" s="3">
        <v>999224462861543</v>
      </c>
      <c r="B31" s="1" t="s">
        <v>848</v>
      </c>
      <c r="C31" s="1" t="s">
        <v>854</v>
      </c>
      <c r="D31" s="1" t="s">
        <v>822</v>
      </c>
      <c r="E31" s="1" t="s">
        <v>855</v>
      </c>
      <c r="F31" s="1" t="s">
        <v>782</v>
      </c>
      <c r="G31" s="1" t="s">
        <v>708</v>
      </c>
      <c r="H31" s="1" t="s">
        <v>709</v>
      </c>
      <c r="I31" s="1" t="s">
        <v>824</v>
      </c>
      <c r="J31" s="1" t="s">
        <v>711</v>
      </c>
      <c r="K31" s="1" t="s">
        <v>824</v>
      </c>
      <c r="L31" s="1" t="s">
        <v>824</v>
      </c>
      <c r="M31" s="1" t="s">
        <v>712</v>
      </c>
      <c r="N31" s="1" t="s">
        <v>712</v>
      </c>
      <c r="O31" s="1" t="s">
        <v>713</v>
      </c>
      <c r="P31" s="1" t="s">
        <v>714</v>
      </c>
      <c r="Q31" s="1" t="s">
        <v>715</v>
      </c>
      <c r="R31" s="1" t="s">
        <v>856</v>
      </c>
      <c r="S31" s="1" t="s">
        <v>717</v>
      </c>
      <c r="T31" s="1" t="s">
        <v>718</v>
      </c>
      <c r="U31" s="1" t="s">
        <v>719</v>
      </c>
      <c r="V31" s="1" t="s">
        <v>726</v>
      </c>
    </row>
    <row r="32" s="1" customFormat="1" spans="1:22">
      <c r="A32" s="3">
        <v>999224462719629</v>
      </c>
      <c r="B32" s="1" t="s">
        <v>848</v>
      </c>
      <c r="C32" s="1" t="s">
        <v>857</v>
      </c>
      <c r="D32" s="1" t="s">
        <v>858</v>
      </c>
      <c r="E32" s="1" t="s">
        <v>859</v>
      </c>
      <c r="F32" s="1" t="s">
        <v>782</v>
      </c>
      <c r="G32" s="1" t="s">
        <v>708</v>
      </c>
      <c r="H32" s="1" t="s">
        <v>709</v>
      </c>
      <c r="I32" s="1" t="s">
        <v>860</v>
      </c>
      <c r="J32" s="1" t="s">
        <v>711</v>
      </c>
      <c r="K32" s="1" t="s">
        <v>860</v>
      </c>
      <c r="L32" s="1" t="s">
        <v>860</v>
      </c>
      <c r="M32" s="1" t="s">
        <v>712</v>
      </c>
      <c r="N32" s="1" t="s">
        <v>712</v>
      </c>
      <c r="O32" s="1" t="s">
        <v>713</v>
      </c>
      <c r="P32" s="1" t="s">
        <v>714</v>
      </c>
      <c r="Q32" s="1" t="s">
        <v>715</v>
      </c>
      <c r="R32" s="1" t="s">
        <v>861</v>
      </c>
      <c r="S32" s="1" t="s">
        <v>717</v>
      </c>
      <c r="T32" s="1" t="s">
        <v>718</v>
      </c>
      <c r="U32" s="1" t="s">
        <v>719</v>
      </c>
      <c r="V32" s="1" t="s">
        <v>726</v>
      </c>
    </row>
    <row r="33" s="1" customFormat="1" spans="1:22">
      <c r="A33" s="3">
        <v>999224460582186</v>
      </c>
      <c r="B33" s="1" t="s">
        <v>848</v>
      </c>
      <c r="C33" s="1" t="s">
        <v>862</v>
      </c>
      <c r="D33" s="1" t="s">
        <v>863</v>
      </c>
      <c r="E33" s="1" t="s">
        <v>864</v>
      </c>
      <c r="F33" s="1" t="s">
        <v>782</v>
      </c>
      <c r="G33" s="1" t="s">
        <v>708</v>
      </c>
      <c r="H33" s="1" t="s">
        <v>709</v>
      </c>
      <c r="I33" s="1" t="s">
        <v>865</v>
      </c>
      <c r="J33" s="1" t="s">
        <v>711</v>
      </c>
      <c r="K33" s="1" t="s">
        <v>865</v>
      </c>
      <c r="L33" s="1" t="s">
        <v>865</v>
      </c>
      <c r="M33" s="1" t="s">
        <v>712</v>
      </c>
      <c r="N33" s="1" t="s">
        <v>712</v>
      </c>
      <c r="O33" s="1" t="s">
        <v>713</v>
      </c>
      <c r="P33" s="1" t="s">
        <v>714</v>
      </c>
      <c r="Q33" s="1" t="s">
        <v>715</v>
      </c>
      <c r="R33" s="1" t="s">
        <v>866</v>
      </c>
      <c r="S33" s="1" t="s">
        <v>717</v>
      </c>
      <c r="T33" s="1" t="s">
        <v>718</v>
      </c>
      <c r="U33" s="1" t="s">
        <v>719</v>
      </c>
      <c r="V33" s="1" t="s">
        <v>726</v>
      </c>
    </row>
    <row r="34" s="1" customFormat="1" spans="1:22">
      <c r="A34" s="3">
        <v>999224455724278</v>
      </c>
      <c r="B34" s="1" t="s">
        <v>848</v>
      </c>
      <c r="C34" s="1" t="s">
        <v>867</v>
      </c>
      <c r="D34" s="1" t="s">
        <v>817</v>
      </c>
      <c r="E34" s="1" t="s">
        <v>868</v>
      </c>
      <c r="F34" s="1" t="s">
        <v>782</v>
      </c>
      <c r="G34" s="1" t="s">
        <v>708</v>
      </c>
      <c r="H34" s="1" t="s">
        <v>709</v>
      </c>
      <c r="I34" s="1" t="s">
        <v>819</v>
      </c>
      <c r="J34" s="1" t="s">
        <v>711</v>
      </c>
      <c r="K34" s="1" t="s">
        <v>819</v>
      </c>
      <c r="L34" s="1" t="s">
        <v>819</v>
      </c>
      <c r="M34" s="1" t="s">
        <v>712</v>
      </c>
      <c r="N34" s="1" t="s">
        <v>712</v>
      </c>
      <c r="O34" s="1" t="s">
        <v>713</v>
      </c>
      <c r="P34" s="1" t="s">
        <v>714</v>
      </c>
      <c r="Q34" s="1" t="s">
        <v>715</v>
      </c>
      <c r="R34" s="1" t="s">
        <v>869</v>
      </c>
      <c r="S34" s="1" t="s">
        <v>717</v>
      </c>
      <c r="T34" s="1" t="s">
        <v>718</v>
      </c>
      <c r="U34" s="1" t="s">
        <v>719</v>
      </c>
      <c r="V34" s="1" t="s">
        <v>726</v>
      </c>
    </row>
    <row r="35" s="1" customFormat="1" spans="1:22">
      <c r="A35" s="3">
        <v>999224455630040</v>
      </c>
      <c r="B35" s="1" t="s">
        <v>848</v>
      </c>
      <c r="C35" s="1" t="s">
        <v>870</v>
      </c>
      <c r="D35" s="1" t="s">
        <v>767</v>
      </c>
      <c r="E35" s="1" t="s">
        <v>871</v>
      </c>
      <c r="F35" s="1" t="s">
        <v>704</v>
      </c>
      <c r="G35" s="1" t="s">
        <v>708</v>
      </c>
      <c r="H35" s="1" t="s">
        <v>709</v>
      </c>
      <c r="I35" s="1" t="s">
        <v>872</v>
      </c>
      <c r="J35" s="1" t="s">
        <v>711</v>
      </c>
      <c r="K35" s="1" t="s">
        <v>872</v>
      </c>
      <c r="L35" s="1" t="s">
        <v>872</v>
      </c>
      <c r="M35" s="1" t="s">
        <v>712</v>
      </c>
      <c r="N35" s="1" t="s">
        <v>712</v>
      </c>
      <c r="O35" s="1" t="s">
        <v>713</v>
      </c>
      <c r="P35" s="1" t="s">
        <v>714</v>
      </c>
      <c r="Q35" s="1" t="s">
        <v>715</v>
      </c>
      <c r="R35" s="1" t="s">
        <v>873</v>
      </c>
      <c r="S35" s="1" t="s">
        <v>717</v>
      </c>
      <c r="T35" s="1" t="s">
        <v>718</v>
      </c>
      <c r="U35" s="1" t="s">
        <v>719</v>
      </c>
      <c r="V35" s="1" t="s">
        <v>726</v>
      </c>
    </row>
    <row r="36" s="1" customFormat="1" spans="1:22">
      <c r="A36" s="3">
        <v>999224454400346</v>
      </c>
      <c r="B36" s="1" t="s">
        <v>848</v>
      </c>
      <c r="C36" s="1" t="s">
        <v>874</v>
      </c>
      <c r="D36" s="1" t="s">
        <v>875</v>
      </c>
      <c r="E36" s="1" t="s">
        <v>876</v>
      </c>
      <c r="F36" s="1" t="s">
        <v>782</v>
      </c>
      <c r="G36" s="1" t="s">
        <v>708</v>
      </c>
      <c r="H36" s="1" t="s">
        <v>709</v>
      </c>
      <c r="I36" s="1" t="s">
        <v>877</v>
      </c>
      <c r="J36" s="1" t="s">
        <v>711</v>
      </c>
      <c r="K36" s="1" t="s">
        <v>877</v>
      </c>
      <c r="L36" s="1" t="s">
        <v>877</v>
      </c>
      <c r="M36" s="1" t="s">
        <v>712</v>
      </c>
      <c r="N36" s="1" t="s">
        <v>712</v>
      </c>
      <c r="O36" s="1" t="s">
        <v>713</v>
      </c>
      <c r="P36" s="1" t="s">
        <v>714</v>
      </c>
      <c r="Q36" s="1" t="s">
        <v>715</v>
      </c>
      <c r="R36" s="1" t="s">
        <v>878</v>
      </c>
      <c r="S36" s="1" t="s">
        <v>717</v>
      </c>
      <c r="T36" s="1" t="s">
        <v>718</v>
      </c>
      <c r="U36" s="1" t="s">
        <v>719</v>
      </c>
      <c r="V36" s="1" t="s">
        <v>752</v>
      </c>
    </row>
    <row r="37" s="1" customFormat="1" spans="1:22">
      <c r="A37" s="3">
        <v>999224454246238</v>
      </c>
      <c r="B37" s="1" t="s">
        <v>848</v>
      </c>
      <c r="C37" s="1" t="s">
        <v>879</v>
      </c>
      <c r="D37" s="1" t="s">
        <v>880</v>
      </c>
      <c r="E37" s="1" t="s">
        <v>881</v>
      </c>
      <c r="F37" s="1" t="s">
        <v>782</v>
      </c>
      <c r="G37" s="1" t="s">
        <v>708</v>
      </c>
      <c r="H37" s="1" t="s">
        <v>709</v>
      </c>
      <c r="I37" s="1" t="s">
        <v>839</v>
      </c>
      <c r="J37" s="1" t="s">
        <v>711</v>
      </c>
      <c r="K37" s="1" t="s">
        <v>839</v>
      </c>
      <c r="L37" s="1" t="s">
        <v>839</v>
      </c>
      <c r="M37" s="1" t="s">
        <v>712</v>
      </c>
      <c r="N37" s="1" t="s">
        <v>712</v>
      </c>
      <c r="O37" s="1" t="s">
        <v>713</v>
      </c>
      <c r="P37" s="1" t="s">
        <v>714</v>
      </c>
      <c r="Q37" s="1" t="s">
        <v>715</v>
      </c>
      <c r="R37" s="1" t="s">
        <v>882</v>
      </c>
      <c r="S37" s="1" t="s">
        <v>717</v>
      </c>
      <c r="T37" s="1" t="s">
        <v>718</v>
      </c>
      <c r="U37" s="1" t="s">
        <v>719</v>
      </c>
      <c r="V37" s="1" t="s">
        <v>810</v>
      </c>
    </row>
    <row r="38" s="1" customFormat="1" spans="1:22">
      <c r="A38" s="3">
        <v>999224448381414</v>
      </c>
      <c r="B38" s="1" t="s">
        <v>848</v>
      </c>
      <c r="C38" s="1" t="s">
        <v>883</v>
      </c>
      <c r="D38" s="1" t="s">
        <v>884</v>
      </c>
      <c r="E38" s="1" t="s">
        <v>885</v>
      </c>
      <c r="F38" s="1" t="s">
        <v>848</v>
      </c>
      <c r="G38" s="1" t="s">
        <v>708</v>
      </c>
      <c r="H38" s="1" t="s">
        <v>709</v>
      </c>
      <c r="I38" s="1" t="s">
        <v>886</v>
      </c>
      <c r="J38" s="1" t="s">
        <v>711</v>
      </c>
      <c r="K38" s="1" t="s">
        <v>886</v>
      </c>
      <c r="L38" s="1" t="s">
        <v>886</v>
      </c>
      <c r="M38" s="1" t="s">
        <v>712</v>
      </c>
      <c r="N38" s="1" t="s">
        <v>712</v>
      </c>
      <c r="O38" s="1" t="s">
        <v>713</v>
      </c>
      <c r="P38" s="1" t="s">
        <v>714</v>
      </c>
      <c r="Q38" s="1" t="s">
        <v>715</v>
      </c>
      <c r="R38" s="1" t="s">
        <v>887</v>
      </c>
      <c r="S38" s="1" t="s">
        <v>717</v>
      </c>
      <c r="T38" s="1" t="s">
        <v>718</v>
      </c>
      <c r="U38" s="1" t="s">
        <v>719</v>
      </c>
      <c r="V38" s="1" t="s">
        <v>726</v>
      </c>
    </row>
    <row r="39" s="1" customFormat="1" spans="1:22">
      <c r="A39" s="3">
        <v>999224447487333</v>
      </c>
      <c r="B39" s="1" t="s">
        <v>848</v>
      </c>
      <c r="C39" s="1" t="s">
        <v>888</v>
      </c>
      <c r="D39" s="1" t="s">
        <v>827</v>
      </c>
      <c r="E39" s="1" t="s">
        <v>889</v>
      </c>
      <c r="F39" s="1" t="s">
        <v>848</v>
      </c>
      <c r="G39" s="1" t="s">
        <v>708</v>
      </c>
      <c r="H39" s="1" t="s">
        <v>709</v>
      </c>
      <c r="I39" s="1" t="s">
        <v>890</v>
      </c>
      <c r="J39" s="1" t="s">
        <v>711</v>
      </c>
      <c r="K39" s="1" t="s">
        <v>890</v>
      </c>
      <c r="L39" s="1" t="s">
        <v>890</v>
      </c>
      <c r="M39" s="1" t="s">
        <v>712</v>
      </c>
      <c r="N39" s="1" t="s">
        <v>712</v>
      </c>
      <c r="O39" s="1" t="s">
        <v>713</v>
      </c>
      <c r="P39" s="1" t="s">
        <v>714</v>
      </c>
      <c r="Q39" s="1" t="s">
        <v>715</v>
      </c>
      <c r="R39" s="1" t="s">
        <v>891</v>
      </c>
      <c r="S39" s="1" t="s">
        <v>717</v>
      </c>
      <c r="T39" s="1" t="s">
        <v>718</v>
      </c>
      <c r="U39" s="1" t="s">
        <v>719</v>
      </c>
      <c r="V39" s="1" t="s">
        <v>752</v>
      </c>
    </row>
    <row r="40" s="1" customFormat="1" spans="1:22">
      <c r="A40" s="3">
        <v>999224447173935</v>
      </c>
      <c r="B40" s="1" t="s">
        <v>892</v>
      </c>
      <c r="C40" s="1" t="s">
        <v>893</v>
      </c>
      <c r="D40" s="1" t="s">
        <v>894</v>
      </c>
      <c r="E40" s="1" t="s">
        <v>895</v>
      </c>
      <c r="F40" s="1" t="s">
        <v>704</v>
      </c>
      <c r="G40" s="1" t="s">
        <v>708</v>
      </c>
      <c r="H40" s="1" t="s">
        <v>709</v>
      </c>
      <c r="I40" s="1" t="s">
        <v>896</v>
      </c>
      <c r="J40" s="1" t="s">
        <v>711</v>
      </c>
      <c r="K40" s="1" t="s">
        <v>896</v>
      </c>
      <c r="L40" s="1" t="s">
        <v>896</v>
      </c>
      <c r="M40" s="1" t="s">
        <v>712</v>
      </c>
      <c r="N40" s="1" t="s">
        <v>712</v>
      </c>
      <c r="O40" s="1" t="s">
        <v>713</v>
      </c>
      <c r="P40" s="1" t="s">
        <v>714</v>
      </c>
      <c r="Q40" s="1" t="s">
        <v>715</v>
      </c>
      <c r="R40" s="1" t="s">
        <v>897</v>
      </c>
      <c r="S40" s="1" t="s">
        <v>717</v>
      </c>
      <c r="T40" s="1" t="s">
        <v>718</v>
      </c>
      <c r="U40" s="1" t="s">
        <v>719</v>
      </c>
      <c r="V40" s="1" t="s">
        <v>726</v>
      </c>
    </row>
    <row r="41" s="1" customFormat="1" spans="1:22">
      <c r="A41" s="3">
        <v>999224446821017</v>
      </c>
      <c r="B41" s="1" t="s">
        <v>892</v>
      </c>
      <c r="C41" s="1" t="s">
        <v>898</v>
      </c>
      <c r="D41" s="1" t="s">
        <v>899</v>
      </c>
      <c r="E41" s="1" t="s">
        <v>900</v>
      </c>
      <c r="F41" s="1" t="s">
        <v>782</v>
      </c>
      <c r="G41" s="1" t="s">
        <v>708</v>
      </c>
      <c r="H41" s="1" t="s">
        <v>709</v>
      </c>
      <c r="I41" s="1" t="s">
        <v>901</v>
      </c>
      <c r="J41" s="1" t="s">
        <v>711</v>
      </c>
      <c r="K41" s="1" t="s">
        <v>901</v>
      </c>
      <c r="L41" s="1" t="s">
        <v>901</v>
      </c>
      <c r="M41" s="1" t="s">
        <v>712</v>
      </c>
      <c r="N41" s="1" t="s">
        <v>712</v>
      </c>
      <c r="O41" s="1" t="s">
        <v>713</v>
      </c>
      <c r="P41" s="1" t="s">
        <v>714</v>
      </c>
      <c r="Q41" s="1" t="s">
        <v>715</v>
      </c>
      <c r="R41" s="1" t="s">
        <v>902</v>
      </c>
      <c r="S41" s="1" t="s">
        <v>717</v>
      </c>
      <c r="T41" s="1" t="s">
        <v>718</v>
      </c>
      <c r="U41" s="1" t="s">
        <v>719</v>
      </c>
      <c r="V41" s="1" t="s">
        <v>726</v>
      </c>
    </row>
    <row r="42" s="1" customFormat="1" spans="1:22">
      <c r="A42" s="3">
        <v>999224433959963</v>
      </c>
      <c r="B42" s="1" t="s">
        <v>892</v>
      </c>
      <c r="C42" s="1" t="s">
        <v>903</v>
      </c>
      <c r="D42" s="1" t="s">
        <v>904</v>
      </c>
      <c r="E42" s="1" t="s">
        <v>905</v>
      </c>
      <c r="F42" s="1" t="s">
        <v>782</v>
      </c>
      <c r="G42" s="1" t="s">
        <v>708</v>
      </c>
      <c r="H42" s="1" t="s">
        <v>709</v>
      </c>
      <c r="I42" s="1" t="s">
        <v>906</v>
      </c>
      <c r="J42" s="1" t="s">
        <v>711</v>
      </c>
      <c r="K42" s="1" t="s">
        <v>906</v>
      </c>
      <c r="L42" s="1" t="s">
        <v>906</v>
      </c>
      <c r="M42" s="1" t="s">
        <v>712</v>
      </c>
      <c r="N42" s="1" t="s">
        <v>712</v>
      </c>
      <c r="O42" s="1" t="s">
        <v>713</v>
      </c>
      <c r="P42" s="1" t="s">
        <v>714</v>
      </c>
      <c r="Q42" s="1" t="s">
        <v>715</v>
      </c>
      <c r="R42" s="1" t="s">
        <v>907</v>
      </c>
      <c r="S42" s="1" t="s">
        <v>717</v>
      </c>
      <c r="T42" s="1" t="s">
        <v>718</v>
      </c>
      <c r="U42" s="1" t="s">
        <v>719</v>
      </c>
      <c r="V42" s="1" t="s">
        <v>726</v>
      </c>
    </row>
    <row r="43" s="1" customFormat="1" spans="1:22">
      <c r="A43" s="3">
        <v>999224433151679</v>
      </c>
      <c r="B43" s="1" t="s">
        <v>892</v>
      </c>
      <c r="C43" s="1" t="s">
        <v>908</v>
      </c>
      <c r="D43" s="1" t="s">
        <v>909</v>
      </c>
      <c r="E43" s="1" t="s">
        <v>910</v>
      </c>
      <c r="F43" s="1" t="s">
        <v>848</v>
      </c>
      <c r="G43" s="1" t="s">
        <v>708</v>
      </c>
      <c r="H43" s="1" t="s">
        <v>709</v>
      </c>
      <c r="I43" s="1" t="s">
        <v>911</v>
      </c>
      <c r="J43" s="1" t="s">
        <v>711</v>
      </c>
      <c r="K43" s="1" t="s">
        <v>911</v>
      </c>
      <c r="L43" s="1" t="s">
        <v>911</v>
      </c>
      <c r="M43" s="1" t="s">
        <v>712</v>
      </c>
      <c r="N43" s="1" t="s">
        <v>712</v>
      </c>
      <c r="O43" s="1" t="s">
        <v>713</v>
      </c>
      <c r="P43" s="1" t="s">
        <v>714</v>
      </c>
      <c r="Q43" s="1" t="s">
        <v>715</v>
      </c>
      <c r="R43" s="1" t="s">
        <v>912</v>
      </c>
      <c r="S43" s="1" t="s">
        <v>717</v>
      </c>
      <c r="T43" s="1" t="s">
        <v>718</v>
      </c>
      <c r="U43" s="1" t="s">
        <v>719</v>
      </c>
      <c r="V43" s="1" t="s">
        <v>726</v>
      </c>
    </row>
    <row r="44" s="1" customFormat="1" spans="1:22">
      <c r="A44" s="3">
        <v>999224428473104</v>
      </c>
      <c r="B44" s="1" t="s">
        <v>913</v>
      </c>
      <c r="C44" s="1" t="s">
        <v>914</v>
      </c>
      <c r="D44" s="1" t="s">
        <v>915</v>
      </c>
      <c r="E44" s="1" t="s">
        <v>916</v>
      </c>
      <c r="F44" s="1" t="s">
        <v>848</v>
      </c>
      <c r="G44" s="1" t="s">
        <v>708</v>
      </c>
      <c r="H44" s="1" t="s">
        <v>709</v>
      </c>
      <c r="I44" s="1" t="s">
        <v>917</v>
      </c>
      <c r="J44" s="1" t="s">
        <v>711</v>
      </c>
      <c r="K44" s="1" t="s">
        <v>917</v>
      </c>
      <c r="L44" s="1" t="s">
        <v>917</v>
      </c>
      <c r="M44" s="1" t="s">
        <v>712</v>
      </c>
      <c r="N44" s="1" t="s">
        <v>712</v>
      </c>
      <c r="O44" s="1" t="s">
        <v>713</v>
      </c>
      <c r="P44" s="1" t="s">
        <v>714</v>
      </c>
      <c r="Q44" s="1" t="s">
        <v>715</v>
      </c>
      <c r="R44" s="1" t="s">
        <v>918</v>
      </c>
      <c r="S44" s="1" t="s">
        <v>717</v>
      </c>
      <c r="T44" s="1" t="s">
        <v>718</v>
      </c>
      <c r="U44" s="1" t="s">
        <v>719</v>
      </c>
      <c r="V44" s="1" t="s">
        <v>726</v>
      </c>
    </row>
    <row r="45" s="1" customFormat="1" spans="1:22">
      <c r="A45" s="3">
        <v>999224424251677</v>
      </c>
      <c r="B45" s="1" t="s">
        <v>913</v>
      </c>
      <c r="C45" s="1" t="s">
        <v>919</v>
      </c>
      <c r="D45" s="1" t="s">
        <v>920</v>
      </c>
      <c r="E45" s="1" t="s">
        <v>921</v>
      </c>
      <c r="F45" s="1" t="s">
        <v>782</v>
      </c>
      <c r="G45" s="1" t="s">
        <v>708</v>
      </c>
      <c r="H45" s="1" t="s">
        <v>709</v>
      </c>
      <c r="I45" s="1" t="s">
        <v>922</v>
      </c>
      <c r="J45" s="1" t="s">
        <v>711</v>
      </c>
      <c r="K45" s="1" t="s">
        <v>922</v>
      </c>
      <c r="L45" s="1" t="s">
        <v>922</v>
      </c>
      <c r="M45" s="1" t="s">
        <v>712</v>
      </c>
      <c r="N45" s="1" t="s">
        <v>712</v>
      </c>
      <c r="O45" s="1" t="s">
        <v>713</v>
      </c>
      <c r="P45" s="1" t="s">
        <v>714</v>
      </c>
      <c r="Q45" s="1" t="s">
        <v>715</v>
      </c>
      <c r="R45" s="1" t="s">
        <v>923</v>
      </c>
      <c r="S45" s="1" t="s">
        <v>717</v>
      </c>
      <c r="T45" s="1" t="s">
        <v>718</v>
      </c>
      <c r="U45" s="1" t="s">
        <v>719</v>
      </c>
      <c r="V45" s="1" t="s">
        <v>841</v>
      </c>
    </row>
    <row r="46" s="1" customFormat="1" spans="1:22">
      <c r="A46" s="3">
        <v>999224420768089</v>
      </c>
      <c r="B46" s="1" t="s">
        <v>913</v>
      </c>
      <c r="C46" s="1" t="s">
        <v>924</v>
      </c>
      <c r="D46" s="1" t="s">
        <v>875</v>
      </c>
      <c r="E46" s="1" t="s">
        <v>925</v>
      </c>
      <c r="F46" s="1" t="s">
        <v>704</v>
      </c>
      <c r="G46" s="1" t="s">
        <v>708</v>
      </c>
      <c r="H46" s="1" t="s">
        <v>709</v>
      </c>
      <c r="I46" s="1" t="s">
        <v>926</v>
      </c>
      <c r="J46" s="1" t="s">
        <v>711</v>
      </c>
      <c r="K46" s="1" t="s">
        <v>926</v>
      </c>
      <c r="L46" s="1" t="s">
        <v>926</v>
      </c>
      <c r="M46" s="1" t="s">
        <v>712</v>
      </c>
      <c r="N46" s="1" t="s">
        <v>712</v>
      </c>
      <c r="O46" s="1" t="s">
        <v>713</v>
      </c>
      <c r="P46" s="1" t="s">
        <v>714</v>
      </c>
      <c r="Q46" s="1" t="s">
        <v>715</v>
      </c>
      <c r="R46" s="1" t="s">
        <v>927</v>
      </c>
      <c r="S46" s="1" t="s">
        <v>717</v>
      </c>
      <c r="T46" s="1" t="s">
        <v>718</v>
      </c>
      <c r="U46" s="1" t="s">
        <v>719</v>
      </c>
      <c r="V46" s="1" t="s">
        <v>752</v>
      </c>
    </row>
    <row r="47" s="1" customFormat="1" spans="1:22">
      <c r="A47" s="3">
        <v>999224413636202</v>
      </c>
      <c r="B47" s="1" t="s">
        <v>913</v>
      </c>
      <c r="C47" s="1" t="s">
        <v>928</v>
      </c>
      <c r="D47" s="1" t="s">
        <v>929</v>
      </c>
      <c r="E47" s="1" t="s">
        <v>930</v>
      </c>
      <c r="F47" s="1" t="s">
        <v>704</v>
      </c>
      <c r="G47" s="1" t="s">
        <v>708</v>
      </c>
      <c r="H47" s="1" t="s">
        <v>709</v>
      </c>
      <c r="I47" s="1" t="s">
        <v>931</v>
      </c>
      <c r="J47" s="1" t="s">
        <v>711</v>
      </c>
      <c r="K47" s="1" t="s">
        <v>931</v>
      </c>
      <c r="L47" s="1" t="s">
        <v>931</v>
      </c>
      <c r="M47" s="1" t="s">
        <v>712</v>
      </c>
      <c r="N47" s="1" t="s">
        <v>712</v>
      </c>
      <c r="O47" s="1" t="s">
        <v>713</v>
      </c>
      <c r="P47" s="1" t="s">
        <v>714</v>
      </c>
      <c r="Q47" s="1" t="s">
        <v>715</v>
      </c>
      <c r="R47" s="1" t="s">
        <v>932</v>
      </c>
      <c r="S47" s="1" t="s">
        <v>717</v>
      </c>
      <c r="T47" s="1" t="s">
        <v>718</v>
      </c>
      <c r="U47" s="1" t="s">
        <v>719</v>
      </c>
      <c r="V47" s="1" t="s">
        <v>752</v>
      </c>
    </row>
    <row r="48" s="1" customFormat="1" spans="1:22">
      <c r="A48" s="3">
        <v>999224413596091</v>
      </c>
      <c r="B48" s="1" t="s">
        <v>913</v>
      </c>
      <c r="C48" s="1" t="s">
        <v>933</v>
      </c>
      <c r="D48" s="1" t="s">
        <v>748</v>
      </c>
      <c r="E48" s="1" t="s">
        <v>934</v>
      </c>
      <c r="F48" s="1" t="s">
        <v>848</v>
      </c>
      <c r="G48" s="1" t="s">
        <v>708</v>
      </c>
      <c r="H48" s="1" t="s">
        <v>709</v>
      </c>
      <c r="I48" s="1" t="s">
        <v>935</v>
      </c>
      <c r="J48" s="1" t="s">
        <v>711</v>
      </c>
      <c r="K48" s="1" t="s">
        <v>935</v>
      </c>
      <c r="L48" s="1" t="s">
        <v>935</v>
      </c>
      <c r="M48" s="1" t="s">
        <v>712</v>
      </c>
      <c r="N48" s="1" t="s">
        <v>712</v>
      </c>
      <c r="O48" s="1" t="s">
        <v>713</v>
      </c>
      <c r="P48" s="1" t="s">
        <v>714</v>
      </c>
      <c r="Q48" s="1" t="s">
        <v>715</v>
      </c>
      <c r="R48" s="1" t="s">
        <v>936</v>
      </c>
      <c r="S48" s="1" t="s">
        <v>717</v>
      </c>
      <c r="T48" s="1" t="s">
        <v>718</v>
      </c>
      <c r="U48" s="1" t="s">
        <v>719</v>
      </c>
      <c r="V48" s="1" t="s">
        <v>752</v>
      </c>
    </row>
    <row r="49" s="1" customFormat="1" spans="1:22">
      <c r="A49" s="3">
        <v>999224413397893</v>
      </c>
      <c r="B49" s="1" t="s">
        <v>913</v>
      </c>
      <c r="C49" s="1" t="s">
        <v>937</v>
      </c>
      <c r="D49" s="1" t="s">
        <v>938</v>
      </c>
      <c r="E49" s="1" t="s">
        <v>939</v>
      </c>
      <c r="F49" s="1" t="s">
        <v>704</v>
      </c>
      <c r="G49" s="1" t="s">
        <v>708</v>
      </c>
      <c r="H49" s="1" t="s">
        <v>709</v>
      </c>
      <c r="I49" s="1" t="s">
        <v>940</v>
      </c>
      <c r="J49" s="1" t="s">
        <v>711</v>
      </c>
      <c r="K49" s="1" t="s">
        <v>940</v>
      </c>
      <c r="L49" s="1" t="s">
        <v>940</v>
      </c>
      <c r="M49" s="1" t="s">
        <v>712</v>
      </c>
      <c r="N49" s="1" t="s">
        <v>712</v>
      </c>
      <c r="O49" s="1" t="s">
        <v>713</v>
      </c>
      <c r="P49" s="1" t="s">
        <v>714</v>
      </c>
      <c r="Q49" s="1" t="s">
        <v>715</v>
      </c>
      <c r="R49" s="1" t="s">
        <v>941</v>
      </c>
      <c r="S49" s="1" t="s">
        <v>717</v>
      </c>
      <c r="T49" s="1" t="s">
        <v>718</v>
      </c>
      <c r="U49" s="1" t="s">
        <v>719</v>
      </c>
      <c r="V49" s="1" t="s">
        <v>942</v>
      </c>
    </row>
    <row r="50" s="1" customFormat="1" spans="1:22">
      <c r="A50" s="3">
        <v>999224411612461</v>
      </c>
      <c r="B50" s="1" t="s">
        <v>943</v>
      </c>
      <c r="C50" s="1" t="s">
        <v>944</v>
      </c>
      <c r="D50" s="1" t="s">
        <v>817</v>
      </c>
      <c r="E50" s="1" t="s">
        <v>945</v>
      </c>
      <c r="F50" s="1" t="s">
        <v>782</v>
      </c>
      <c r="G50" s="1" t="s">
        <v>708</v>
      </c>
      <c r="H50" s="1" t="s">
        <v>709</v>
      </c>
      <c r="I50" s="1" t="s">
        <v>819</v>
      </c>
      <c r="J50" s="1" t="s">
        <v>711</v>
      </c>
      <c r="K50" s="1" t="s">
        <v>819</v>
      </c>
      <c r="L50" s="1" t="s">
        <v>819</v>
      </c>
      <c r="M50" s="1" t="s">
        <v>712</v>
      </c>
      <c r="N50" s="1" t="s">
        <v>712</v>
      </c>
      <c r="O50" s="1" t="s">
        <v>713</v>
      </c>
      <c r="P50" s="1" t="s">
        <v>714</v>
      </c>
      <c r="Q50" s="1" t="s">
        <v>715</v>
      </c>
      <c r="R50" s="1" t="s">
        <v>946</v>
      </c>
      <c r="S50" s="1" t="s">
        <v>717</v>
      </c>
      <c r="T50" s="1" t="s">
        <v>718</v>
      </c>
      <c r="U50" s="1" t="s">
        <v>719</v>
      </c>
      <c r="V50" s="1" t="s">
        <v>726</v>
      </c>
    </row>
    <row r="51" s="1" customFormat="1" spans="1:22">
      <c r="A51" s="3">
        <v>999224411587791</v>
      </c>
      <c r="B51" s="1" t="s">
        <v>943</v>
      </c>
      <c r="C51" s="1" t="s">
        <v>947</v>
      </c>
      <c r="D51" s="1" t="s">
        <v>948</v>
      </c>
      <c r="E51" s="1" t="s">
        <v>949</v>
      </c>
      <c r="F51" s="1" t="s">
        <v>704</v>
      </c>
      <c r="G51" s="1" t="s">
        <v>708</v>
      </c>
      <c r="H51" s="1" t="s">
        <v>709</v>
      </c>
      <c r="I51" s="1" t="s">
        <v>950</v>
      </c>
      <c r="J51" s="1" t="s">
        <v>711</v>
      </c>
      <c r="K51" s="1" t="s">
        <v>950</v>
      </c>
      <c r="L51" s="1" t="s">
        <v>950</v>
      </c>
      <c r="M51" s="1" t="s">
        <v>712</v>
      </c>
      <c r="N51" s="1" t="s">
        <v>712</v>
      </c>
      <c r="O51" s="1" t="s">
        <v>713</v>
      </c>
      <c r="P51" s="1" t="s">
        <v>714</v>
      </c>
      <c r="Q51" s="1" t="s">
        <v>715</v>
      </c>
      <c r="R51" s="1" t="s">
        <v>951</v>
      </c>
      <c r="S51" s="1" t="s">
        <v>717</v>
      </c>
      <c r="T51" s="1" t="s">
        <v>718</v>
      </c>
      <c r="U51" s="1" t="s">
        <v>719</v>
      </c>
      <c r="V51" s="1" t="s">
        <v>810</v>
      </c>
    </row>
    <row r="52" s="1" customFormat="1" spans="1:22">
      <c r="A52" s="3">
        <v>999224408261200</v>
      </c>
      <c r="B52" s="1" t="s">
        <v>943</v>
      </c>
      <c r="C52" s="1" t="s">
        <v>952</v>
      </c>
      <c r="D52" s="1" t="s">
        <v>929</v>
      </c>
      <c r="E52" s="1" t="s">
        <v>953</v>
      </c>
      <c r="F52" s="1" t="s">
        <v>782</v>
      </c>
      <c r="G52" s="1" t="s">
        <v>708</v>
      </c>
      <c r="H52" s="1" t="s">
        <v>709</v>
      </c>
      <c r="I52" s="1" t="s">
        <v>845</v>
      </c>
      <c r="J52" s="1" t="s">
        <v>711</v>
      </c>
      <c r="K52" s="1" t="s">
        <v>845</v>
      </c>
      <c r="L52" s="1" t="s">
        <v>845</v>
      </c>
      <c r="M52" s="1" t="s">
        <v>712</v>
      </c>
      <c r="N52" s="1" t="s">
        <v>712</v>
      </c>
      <c r="O52" s="1" t="s">
        <v>713</v>
      </c>
      <c r="P52" s="1" t="s">
        <v>714</v>
      </c>
      <c r="Q52" s="1" t="s">
        <v>715</v>
      </c>
      <c r="R52" s="1" t="s">
        <v>954</v>
      </c>
      <c r="S52" s="1" t="s">
        <v>717</v>
      </c>
      <c r="T52" s="1" t="s">
        <v>718</v>
      </c>
      <c r="U52" s="1" t="s">
        <v>719</v>
      </c>
      <c r="V52" s="1" t="s">
        <v>752</v>
      </c>
    </row>
    <row r="53" s="1" customFormat="1" spans="1:22">
      <c r="A53" s="3">
        <v>999224405047606</v>
      </c>
      <c r="B53" s="1" t="s">
        <v>943</v>
      </c>
      <c r="C53" s="1" t="s">
        <v>955</v>
      </c>
      <c r="D53" s="1" t="s">
        <v>956</v>
      </c>
      <c r="E53" s="1" t="s">
        <v>957</v>
      </c>
      <c r="F53" s="1" t="s">
        <v>913</v>
      </c>
      <c r="G53" s="1" t="s">
        <v>708</v>
      </c>
      <c r="H53" s="1" t="s">
        <v>709</v>
      </c>
      <c r="I53" s="1" t="s">
        <v>958</v>
      </c>
      <c r="J53" s="1" t="s">
        <v>711</v>
      </c>
      <c r="K53" s="1" t="s">
        <v>958</v>
      </c>
      <c r="L53" s="1" t="s">
        <v>958</v>
      </c>
      <c r="M53" s="1" t="s">
        <v>712</v>
      </c>
      <c r="N53" s="1" t="s">
        <v>712</v>
      </c>
      <c r="O53" s="1" t="s">
        <v>713</v>
      </c>
      <c r="P53" s="1" t="s">
        <v>714</v>
      </c>
      <c r="Q53" s="1" t="s">
        <v>715</v>
      </c>
      <c r="R53" s="1" t="s">
        <v>959</v>
      </c>
      <c r="S53" s="1" t="s">
        <v>717</v>
      </c>
      <c r="T53" s="1" t="s">
        <v>718</v>
      </c>
      <c r="U53" s="1" t="s">
        <v>719</v>
      </c>
      <c r="V53" s="1" t="s">
        <v>810</v>
      </c>
    </row>
    <row r="54" s="1" customFormat="1" spans="1:22">
      <c r="A54" s="3">
        <v>999224403476748</v>
      </c>
      <c r="B54" s="1" t="s">
        <v>943</v>
      </c>
      <c r="C54" s="1" t="s">
        <v>960</v>
      </c>
      <c r="D54" s="1" t="s">
        <v>961</v>
      </c>
      <c r="E54" s="1" t="s">
        <v>962</v>
      </c>
      <c r="F54" s="1" t="s">
        <v>782</v>
      </c>
      <c r="G54" s="1" t="s">
        <v>708</v>
      </c>
      <c r="H54" s="1" t="s">
        <v>709</v>
      </c>
      <c r="I54" s="1" t="s">
        <v>963</v>
      </c>
      <c r="J54" s="1" t="s">
        <v>711</v>
      </c>
      <c r="K54" s="1" t="s">
        <v>963</v>
      </c>
      <c r="L54" s="1" t="s">
        <v>963</v>
      </c>
      <c r="M54" s="1" t="s">
        <v>712</v>
      </c>
      <c r="N54" s="1" t="s">
        <v>712</v>
      </c>
      <c r="O54" s="1" t="s">
        <v>713</v>
      </c>
      <c r="P54" s="1" t="s">
        <v>714</v>
      </c>
      <c r="Q54" s="1" t="s">
        <v>715</v>
      </c>
      <c r="R54" s="1" t="s">
        <v>964</v>
      </c>
      <c r="S54" s="1" t="s">
        <v>717</v>
      </c>
      <c r="T54" s="1" t="s">
        <v>718</v>
      </c>
      <c r="U54" s="1" t="s">
        <v>719</v>
      </c>
      <c r="V54" s="1" t="s">
        <v>726</v>
      </c>
    </row>
    <row r="55" s="1" customFormat="1" spans="1:22">
      <c r="A55" s="3">
        <v>999224403406580</v>
      </c>
      <c r="B55" s="1" t="s">
        <v>943</v>
      </c>
      <c r="C55" s="1" t="s">
        <v>965</v>
      </c>
      <c r="D55" s="1" t="s">
        <v>920</v>
      </c>
      <c r="E55" s="1" t="s">
        <v>966</v>
      </c>
      <c r="F55" s="1" t="s">
        <v>848</v>
      </c>
      <c r="G55" s="1" t="s">
        <v>708</v>
      </c>
      <c r="H55" s="1" t="s">
        <v>709</v>
      </c>
      <c r="I55" s="1" t="s">
        <v>967</v>
      </c>
      <c r="J55" s="1" t="s">
        <v>711</v>
      </c>
      <c r="K55" s="1" t="s">
        <v>967</v>
      </c>
      <c r="L55" s="1" t="s">
        <v>967</v>
      </c>
      <c r="M55" s="1" t="s">
        <v>712</v>
      </c>
      <c r="N55" s="1" t="s">
        <v>712</v>
      </c>
      <c r="O55" s="1" t="s">
        <v>713</v>
      </c>
      <c r="P55" s="1" t="s">
        <v>714</v>
      </c>
      <c r="Q55" s="1" t="s">
        <v>715</v>
      </c>
      <c r="R55" s="1" t="s">
        <v>968</v>
      </c>
      <c r="S55" s="1" t="s">
        <v>717</v>
      </c>
      <c r="T55" s="1" t="s">
        <v>718</v>
      </c>
      <c r="U55" s="1" t="s">
        <v>719</v>
      </c>
      <c r="V55" s="1" t="s">
        <v>841</v>
      </c>
    </row>
    <row r="56" s="1" customFormat="1" spans="1:22">
      <c r="A56" s="3">
        <v>999224402413610</v>
      </c>
      <c r="B56" s="1" t="s">
        <v>943</v>
      </c>
      <c r="C56" s="1" t="s">
        <v>969</v>
      </c>
      <c r="D56" s="1" t="s">
        <v>929</v>
      </c>
      <c r="E56" s="1" t="s">
        <v>970</v>
      </c>
      <c r="F56" s="1" t="s">
        <v>704</v>
      </c>
      <c r="G56" s="1" t="s">
        <v>708</v>
      </c>
      <c r="H56" s="1" t="s">
        <v>709</v>
      </c>
      <c r="I56" s="1" t="s">
        <v>931</v>
      </c>
      <c r="J56" s="1" t="s">
        <v>711</v>
      </c>
      <c r="K56" s="1" t="s">
        <v>931</v>
      </c>
      <c r="L56" s="1" t="s">
        <v>931</v>
      </c>
      <c r="M56" s="1" t="s">
        <v>712</v>
      </c>
      <c r="N56" s="1" t="s">
        <v>712</v>
      </c>
      <c r="O56" s="1" t="s">
        <v>713</v>
      </c>
      <c r="P56" s="1" t="s">
        <v>714</v>
      </c>
      <c r="Q56" s="1" t="s">
        <v>715</v>
      </c>
      <c r="R56" s="1" t="s">
        <v>971</v>
      </c>
      <c r="S56" s="1" t="s">
        <v>717</v>
      </c>
      <c r="T56" s="1" t="s">
        <v>718</v>
      </c>
      <c r="U56" s="1" t="s">
        <v>719</v>
      </c>
      <c r="V56" s="1" t="s">
        <v>752</v>
      </c>
    </row>
    <row r="57" s="1" customFormat="1" spans="1:22">
      <c r="A57" s="3">
        <v>999224400109654</v>
      </c>
      <c r="B57" s="1" t="s">
        <v>943</v>
      </c>
      <c r="C57" s="1" t="s">
        <v>972</v>
      </c>
      <c r="D57" s="1" t="s">
        <v>973</v>
      </c>
      <c r="E57" s="1" t="s">
        <v>974</v>
      </c>
      <c r="F57" s="1" t="s">
        <v>782</v>
      </c>
      <c r="G57" s="1" t="s">
        <v>708</v>
      </c>
      <c r="H57" s="1" t="s">
        <v>709</v>
      </c>
      <c r="I57" s="1" t="s">
        <v>975</v>
      </c>
      <c r="J57" s="1" t="s">
        <v>711</v>
      </c>
      <c r="K57" s="1" t="s">
        <v>975</v>
      </c>
      <c r="L57" s="1" t="s">
        <v>975</v>
      </c>
      <c r="M57" s="1" t="s">
        <v>712</v>
      </c>
      <c r="N57" s="1" t="s">
        <v>712</v>
      </c>
      <c r="O57" s="1" t="s">
        <v>713</v>
      </c>
      <c r="P57" s="1" t="s">
        <v>714</v>
      </c>
      <c r="Q57" s="1" t="s">
        <v>715</v>
      </c>
      <c r="R57" s="1" t="s">
        <v>976</v>
      </c>
      <c r="S57" s="1" t="s">
        <v>717</v>
      </c>
      <c r="T57" s="1" t="s">
        <v>718</v>
      </c>
      <c r="U57" s="1" t="s">
        <v>719</v>
      </c>
      <c r="V57" s="1" t="s">
        <v>752</v>
      </c>
    </row>
    <row r="58" s="1" customFormat="1" spans="1:22">
      <c r="A58" s="3">
        <v>999224383048750</v>
      </c>
      <c r="B58" s="1" t="s">
        <v>977</v>
      </c>
      <c r="C58" s="1" t="s">
        <v>978</v>
      </c>
      <c r="D58" s="1" t="s">
        <v>722</v>
      </c>
      <c r="E58" s="1" t="s">
        <v>979</v>
      </c>
      <c r="F58" s="1" t="s">
        <v>782</v>
      </c>
      <c r="G58" s="1" t="s">
        <v>708</v>
      </c>
      <c r="H58" s="1" t="s">
        <v>709</v>
      </c>
      <c r="I58" s="1" t="s">
        <v>980</v>
      </c>
      <c r="J58" s="1" t="s">
        <v>711</v>
      </c>
      <c r="K58" s="1" t="s">
        <v>980</v>
      </c>
      <c r="L58" s="1" t="s">
        <v>980</v>
      </c>
      <c r="M58" s="1" t="s">
        <v>712</v>
      </c>
      <c r="N58" s="1" t="s">
        <v>712</v>
      </c>
      <c r="O58" s="1" t="s">
        <v>713</v>
      </c>
      <c r="P58" s="1" t="s">
        <v>714</v>
      </c>
      <c r="Q58" s="1" t="s">
        <v>715</v>
      </c>
      <c r="R58" s="1" t="s">
        <v>981</v>
      </c>
      <c r="S58" s="1" t="s">
        <v>717</v>
      </c>
      <c r="T58" s="1" t="s">
        <v>718</v>
      </c>
      <c r="U58" s="1" t="s">
        <v>719</v>
      </c>
      <c r="V58" s="1" t="s">
        <v>726</v>
      </c>
    </row>
    <row r="59" s="1" customFormat="1" spans="1:22">
      <c r="A59" s="3">
        <v>999224380743833</v>
      </c>
      <c r="B59" s="1" t="s">
        <v>977</v>
      </c>
      <c r="C59" s="1" t="s">
        <v>982</v>
      </c>
      <c r="D59" s="1" t="s">
        <v>983</v>
      </c>
      <c r="E59" s="1" t="s">
        <v>984</v>
      </c>
      <c r="F59" s="1" t="s">
        <v>704</v>
      </c>
      <c r="G59" s="1" t="s">
        <v>708</v>
      </c>
      <c r="H59" s="1" t="s">
        <v>709</v>
      </c>
      <c r="I59" s="1" t="s">
        <v>985</v>
      </c>
      <c r="J59" s="1" t="s">
        <v>711</v>
      </c>
      <c r="K59" s="1" t="s">
        <v>985</v>
      </c>
      <c r="L59" s="1" t="s">
        <v>985</v>
      </c>
      <c r="M59" s="1" t="s">
        <v>712</v>
      </c>
      <c r="N59" s="1" t="s">
        <v>712</v>
      </c>
      <c r="O59" s="1" t="s">
        <v>713</v>
      </c>
      <c r="P59" s="1" t="s">
        <v>714</v>
      </c>
      <c r="Q59" s="1" t="s">
        <v>715</v>
      </c>
      <c r="R59" s="1" t="s">
        <v>986</v>
      </c>
      <c r="S59" s="1" t="s">
        <v>717</v>
      </c>
      <c r="T59" s="1" t="s">
        <v>718</v>
      </c>
      <c r="U59" s="1" t="s">
        <v>719</v>
      </c>
      <c r="V59" s="1" t="s">
        <v>987</v>
      </c>
    </row>
    <row r="60" s="1" customFormat="1" spans="1:22">
      <c r="A60" s="3">
        <v>999224378337521</v>
      </c>
      <c r="B60" s="1" t="s">
        <v>977</v>
      </c>
      <c r="C60" s="1" t="s">
        <v>988</v>
      </c>
      <c r="D60" s="1" t="s">
        <v>989</v>
      </c>
      <c r="E60" s="1" t="s">
        <v>990</v>
      </c>
      <c r="F60" s="1" t="s">
        <v>913</v>
      </c>
      <c r="G60" s="1" t="s">
        <v>708</v>
      </c>
      <c r="H60" s="1" t="s">
        <v>709</v>
      </c>
      <c r="I60" s="1" t="s">
        <v>991</v>
      </c>
      <c r="J60" s="1" t="s">
        <v>711</v>
      </c>
      <c r="K60" s="1" t="s">
        <v>991</v>
      </c>
      <c r="L60" s="1" t="s">
        <v>991</v>
      </c>
      <c r="M60" s="1" t="s">
        <v>712</v>
      </c>
      <c r="N60" s="1" t="s">
        <v>712</v>
      </c>
      <c r="O60" s="1" t="s">
        <v>713</v>
      </c>
      <c r="P60" s="1" t="s">
        <v>714</v>
      </c>
      <c r="Q60" s="1" t="s">
        <v>715</v>
      </c>
      <c r="R60" s="1" t="s">
        <v>992</v>
      </c>
      <c r="S60" s="1" t="s">
        <v>717</v>
      </c>
      <c r="T60" s="1" t="s">
        <v>718</v>
      </c>
      <c r="U60" s="1" t="s">
        <v>719</v>
      </c>
      <c r="V60" s="1" t="s">
        <v>726</v>
      </c>
    </row>
    <row r="61" s="1" customFormat="1" spans="1:22">
      <c r="A61" s="3">
        <v>999224366247420</v>
      </c>
      <c r="B61" s="1" t="s">
        <v>993</v>
      </c>
      <c r="C61" s="1" t="s">
        <v>994</v>
      </c>
      <c r="D61" s="1" t="s">
        <v>995</v>
      </c>
      <c r="E61" s="1" t="s">
        <v>996</v>
      </c>
      <c r="F61" s="1" t="s">
        <v>782</v>
      </c>
      <c r="G61" s="1" t="s">
        <v>708</v>
      </c>
      <c r="H61" s="1" t="s">
        <v>709</v>
      </c>
      <c r="I61" s="1" t="s">
        <v>997</v>
      </c>
      <c r="J61" s="1" t="s">
        <v>711</v>
      </c>
      <c r="K61" s="1" t="s">
        <v>997</v>
      </c>
      <c r="L61" s="1" t="s">
        <v>997</v>
      </c>
      <c r="M61" s="1" t="s">
        <v>712</v>
      </c>
      <c r="N61" s="1" t="s">
        <v>712</v>
      </c>
      <c r="O61" s="1" t="s">
        <v>713</v>
      </c>
      <c r="P61" s="1" t="s">
        <v>714</v>
      </c>
      <c r="Q61" s="1" t="s">
        <v>715</v>
      </c>
      <c r="R61" s="1" t="s">
        <v>998</v>
      </c>
      <c r="S61" s="1" t="s">
        <v>717</v>
      </c>
      <c r="T61" s="1" t="s">
        <v>718</v>
      </c>
      <c r="U61" s="1" t="s">
        <v>719</v>
      </c>
      <c r="V61" s="1" t="s">
        <v>942</v>
      </c>
    </row>
    <row r="62" s="1" customFormat="1" spans="1:22">
      <c r="A62" s="3">
        <v>999224364755931</v>
      </c>
      <c r="B62" s="1" t="s">
        <v>993</v>
      </c>
      <c r="C62" s="1" t="s">
        <v>999</v>
      </c>
      <c r="D62" s="1" t="s">
        <v>1000</v>
      </c>
      <c r="E62" s="1" t="s">
        <v>1001</v>
      </c>
      <c r="F62" s="1" t="s">
        <v>848</v>
      </c>
      <c r="G62" s="1" t="s">
        <v>708</v>
      </c>
      <c r="H62" s="1" t="s">
        <v>709</v>
      </c>
      <c r="I62" s="1" t="s">
        <v>1002</v>
      </c>
      <c r="J62" s="1" t="s">
        <v>711</v>
      </c>
      <c r="K62" s="1" t="s">
        <v>1002</v>
      </c>
      <c r="L62" s="1" t="s">
        <v>1002</v>
      </c>
      <c r="M62" s="1" t="s">
        <v>712</v>
      </c>
      <c r="N62" s="1" t="s">
        <v>712</v>
      </c>
      <c r="O62" s="1" t="s">
        <v>713</v>
      </c>
      <c r="P62" s="1" t="s">
        <v>714</v>
      </c>
      <c r="Q62" s="1" t="s">
        <v>715</v>
      </c>
      <c r="R62" s="1" t="s">
        <v>1003</v>
      </c>
      <c r="S62" s="1" t="s">
        <v>717</v>
      </c>
      <c r="T62" s="1" t="s">
        <v>718</v>
      </c>
      <c r="U62" s="1" t="s">
        <v>719</v>
      </c>
      <c r="V62" s="1" t="s">
        <v>942</v>
      </c>
    </row>
    <row r="63" s="1" customFormat="1" spans="1:22">
      <c r="A63" s="3">
        <v>999224361923226</v>
      </c>
      <c r="B63" s="1" t="s">
        <v>993</v>
      </c>
      <c r="C63" s="1" t="s">
        <v>1004</v>
      </c>
      <c r="D63" s="1" t="s">
        <v>1005</v>
      </c>
      <c r="E63" s="1" t="s">
        <v>1006</v>
      </c>
      <c r="F63" s="1" t="s">
        <v>704</v>
      </c>
      <c r="G63" s="1" t="s">
        <v>708</v>
      </c>
      <c r="H63" s="1" t="s">
        <v>709</v>
      </c>
      <c r="I63" s="1" t="s">
        <v>1007</v>
      </c>
      <c r="J63" s="1" t="s">
        <v>711</v>
      </c>
      <c r="K63" s="1" t="s">
        <v>1007</v>
      </c>
      <c r="L63" s="1" t="s">
        <v>1007</v>
      </c>
      <c r="M63" s="1" t="s">
        <v>712</v>
      </c>
      <c r="N63" s="1" t="s">
        <v>712</v>
      </c>
      <c r="O63" s="1" t="s">
        <v>713</v>
      </c>
      <c r="P63" s="1" t="s">
        <v>714</v>
      </c>
      <c r="Q63" s="1" t="s">
        <v>715</v>
      </c>
      <c r="R63" s="1" t="s">
        <v>1008</v>
      </c>
      <c r="S63" s="1" t="s">
        <v>717</v>
      </c>
      <c r="T63" s="1" t="s">
        <v>718</v>
      </c>
      <c r="U63" s="1" t="s">
        <v>719</v>
      </c>
      <c r="V63" s="1" t="s">
        <v>752</v>
      </c>
    </row>
    <row r="64" s="1" customFormat="1" spans="1:22">
      <c r="A64" s="3">
        <v>999224360400752</v>
      </c>
      <c r="B64" s="1" t="s">
        <v>993</v>
      </c>
      <c r="C64" s="1" t="s">
        <v>1009</v>
      </c>
      <c r="D64" s="1" t="s">
        <v>1010</v>
      </c>
      <c r="E64" s="1" t="s">
        <v>1011</v>
      </c>
      <c r="F64" s="1" t="s">
        <v>977</v>
      </c>
      <c r="G64" s="1" t="s">
        <v>708</v>
      </c>
      <c r="H64" s="1" t="s">
        <v>709</v>
      </c>
      <c r="I64" s="1" t="s">
        <v>1012</v>
      </c>
      <c r="J64" s="1" t="s">
        <v>711</v>
      </c>
      <c r="K64" s="1" t="s">
        <v>1012</v>
      </c>
      <c r="L64" s="1" t="s">
        <v>1012</v>
      </c>
      <c r="M64" s="1" t="s">
        <v>712</v>
      </c>
      <c r="N64" s="1" t="s">
        <v>712</v>
      </c>
      <c r="O64" s="1" t="s">
        <v>713</v>
      </c>
      <c r="P64" s="1" t="s">
        <v>714</v>
      </c>
      <c r="Q64" s="1" t="s">
        <v>715</v>
      </c>
      <c r="R64" s="1" t="s">
        <v>1013</v>
      </c>
      <c r="S64" s="1" t="s">
        <v>717</v>
      </c>
      <c r="T64" s="1" t="s">
        <v>718</v>
      </c>
      <c r="U64" s="1" t="s">
        <v>719</v>
      </c>
      <c r="V64" s="1" t="s">
        <v>720</v>
      </c>
    </row>
    <row r="65" s="1" customFormat="1" spans="1:22">
      <c r="A65" s="3">
        <v>999224358773904</v>
      </c>
      <c r="B65" s="1" t="s">
        <v>1014</v>
      </c>
      <c r="C65" s="1" t="s">
        <v>1015</v>
      </c>
      <c r="D65" s="1" t="s">
        <v>1016</v>
      </c>
      <c r="E65" s="1" t="s">
        <v>1017</v>
      </c>
      <c r="F65" s="1" t="s">
        <v>782</v>
      </c>
      <c r="G65" s="1" t="s">
        <v>708</v>
      </c>
      <c r="H65" s="1" t="s">
        <v>709</v>
      </c>
      <c r="I65" s="1" t="s">
        <v>1018</v>
      </c>
      <c r="J65" s="1" t="s">
        <v>711</v>
      </c>
      <c r="K65" s="1" t="s">
        <v>1018</v>
      </c>
      <c r="L65" s="1" t="s">
        <v>1018</v>
      </c>
      <c r="M65" s="1" t="s">
        <v>712</v>
      </c>
      <c r="N65" s="1" t="s">
        <v>712</v>
      </c>
      <c r="O65" s="1" t="s">
        <v>713</v>
      </c>
      <c r="P65" s="1" t="s">
        <v>714</v>
      </c>
      <c r="Q65" s="1" t="s">
        <v>715</v>
      </c>
      <c r="R65" s="1" t="s">
        <v>1019</v>
      </c>
      <c r="S65" s="1" t="s">
        <v>717</v>
      </c>
      <c r="T65" s="1" t="s">
        <v>718</v>
      </c>
      <c r="U65" s="1" t="s">
        <v>719</v>
      </c>
      <c r="V65" s="1" t="s">
        <v>726</v>
      </c>
    </row>
    <row r="66" s="1" customFormat="1" spans="1:22">
      <c r="A66" s="3">
        <v>999224353026788</v>
      </c>
      <c r="B66" s="1" t="s">
        <v>1014</v>
      </c>
      <c r="C66" s="1" t="s">
        <v>1020</v>
      </c>
      <c r="D66" s="1" t="s">
        <v>1021</v>
      </c>
      <c r="E66" s="1" t="s">
        <v>1022</v>
      </c>
      <c r="F66" s="1" t="s">
        <v>782</v>
      </c>
      <c r="G66" s="1" t="s">
        <v>708</v>
      </c>
      <c r="H66" s="1" t="s">
        <v>709</v>
      </c>
      <c r="I66" s="1" t="s">
        <v>1023</v>
      </c>
      <c r="J66" s="1" t="s">
        <v>711</v>
      </c>
      <c r="K66" s="1" t="s">
        <v>1023</v>
      </c>
      <c r="L66" s="1" t="s">
        <v>1023</v>
      </c>
      <c r="M66" s="1" t="s">
        <v>712</v>
      </c>
      <c r="N66" s="1" t="s">
        <v>712</v>
      </c>
      <c r="O66" s="1" t="s">
        <v>713</v>
      </c>
      <c r="P66" s="1" t="s">
        <v>714</v>
      </c>
      <c r="Q66" s="1" t="s">
        <v>715</v>
      </c>
      <c r="R66" s="1" t="s">
        <v>1024</v>
      </c>
      <c r="S66" s="1" t="s">
        <v>717</v>
      </c>
      <c r="T66" s="1" t="s">
        <v>718</v>
      </c>
      <c r="U66" s="1" t="s">
        <v>719</v>
      </c>
      <c r="V66" s="1" t="s">
        <v>810</v>
      </c>
    </row>
    <row r="67" s="1" customFormat="1" spans="1:22">
      <c r="A67" s="3">
        <v>999224338581364</v>
      </c>
      <c r="B67" s="1" t="s">
        <v>1014</v>
      </c>
      <c r="C67" s="1" t="s">
        <v>1025</v>
      </c>
      <c r="D67" s="1" t="s">
        <v>1026</v>
      </c>
      <c r="E67" s="1" t="s">
        <v>1027</v>
      </c>
      <c r="F67" s="1" t="s">
        <v>848</v>
      </c>
      <c r="G67" s="1" t="s">
        <v>708</v>
      </c>
      <c r="H67" s="1" t="s">
        <v>709</v>
      </c>
      <c r="I67" s="1" t="s">
        <v>1028</v>
      </c>
      <c r="J67" s="1" t="s">
        <v>711</v>
      </c>
      <c r="K67" s="1" t="s">
        <v>1028</v>
      </c>
      <c r="L67" s="1" t="s">
        <v>1028</v>
      </c>
      <c r="M67" s="1" t="s">
        <v>712</v>
      </c>
      <c r="N67" s="1" t="s">
        <v>712</v>
      </c>
      <c r="O67" s="1" t="s">
        <v>713</v>
      </c>
      <c r="P67" s="1" t="s">
        <v>714</v>
      </c>
      <c r="Q67" s="1" t="s">
        <v>715</v>
      </c>
      <c r="R67" s="1" t="s">
        <v>1029</v>
      </c>
      <c r="S67" s="1" t="s">
        <v>717</v>
      </c>
      <c r="T67" s="1" t="s">
        <v>718</v>
      </c>
      <c r="U67" s="1" t="s">
        <v>719</v>
      </c>
      <c r="V67" s="1" t="s">
        <v>726</v>
      </c>
    </row>
    <row r="68" s="1" customFormat="1" spans="1:22">
      <c r="A68" s="3">
        <v>999224335544361</v>
      </c>
      <c r="B68" s="1" t="s">
        <v>1030</v>
      </c>
      <c r="C68" s="1" t="s">
        <v>1031</v>
      </c>
      <c r="D68" s="1" t="s">
        <v>894</v>
      </c>
      <c r="E68" s="1" t="s">
        <v>1032</v>
      </c>
      <c r="F68" s="1" t="s">
        <v>848</v>
      </c>
      <c r="G68" s="1" t="s">
        <v>708</v>
      </c>
      <c r="H68" s="1" t="s">
        <v>709</v>
      </c>
      <c r="I68" s="1" t="s">
        <v>1033</v>
      </c>
      <c r="J68" s="1" t="s">
        <v>711</v>
      </c>
      <c r="K68" s="1" t="s">
        <v>1033</v>
      </c>
      <c r="L68" s="1" t="s">
        <v>1033</v>
      </c>
      <c r="M68" s="1" t="s">
        <v>712</v>
      </c>
      <c r="N68" s="1" t="s">
        <v>712</v>
      </c>
      <c r="O68" s="1" t="s">
        <v>713</v>
      </c>
      <c r="P68" s="1" t="s">
        <v>714</v>
      </c>
      <c r="Q68" s="1" t="s">
        <v>715</v>
      </c>
      <c r="R68" s="1" t="s">
        <v>1034</v>
      </c>
      <c r="S68" s="1" t="s">
        <v>717</v>
      </c>
      <c r="T68" s="1" t="s">
        <v>718</v>
      </c>
      <c r="U68" s="1" t="s">
        <v>719</v>
      </c>
      <c r="V68" s="1" t="s">
        <v>726</v>
      </c>
    </row>
    <row r="69" s="1" customFormat="1" spans="1:22">
      <c r="A69" s="3">
        <v>999224331356450</v>
      </c>
      <c r="B69" s="1" t="s">
        <v>1030</v>
      </c>
      <c r="C69" s="1" t="s">
        <v>1035</v>
      </c>
      <c r="D69" s="1" t="s">
        <v>894</v>
      </c>
      <c r="E69" s="1" t="s">
        <v>1036</v>
      </c>
      <c r="F69" s="1" t="s">
        <v>782</v>
      </c>
      <c r="G69" s="1" t="s">
        <v>708</v>
      </c>
      <c r="H69" s="1" t="s">
        <v>709</v>
      </c>
      <c r="I69" s="1" t="s">
        <v>1037</v>
      </c>
      <c r="J69" s="1" t="s">
        <v>711</v>
      </c>
      <c r="K69" s="1" t="s">
        <v>1037</v>
      </c>
      <c r="L69" s="1" t="s">
        <v>1037</v>
      </c>
      <c r="M69" s="1" t="s">
        <v>712</v>
      </c>
      <c r="N69" s="1" t="s">
        <v>712</v>
      </c>
      <c r="O69" s="1" t="s">
        <v>713</v>
      </c>
      <c r="P69" s="1" t="s">
        <v>714</v>
      </c>
      <c r="Q69" s="1" t="s">
        <v>715</v>
      </c>
      <c r="R69" s="1" t="s">
        <v>1038</v>
      </c>
      <c r="S69" s="1" t="s">
        <v>717</v>
      </c>
      <c r="T69" s="1" t="s">
        <v>718</v>
      </c>
      <c r="U69" s="1" t="s">
        <v>719</v>
      </c>
      <c r="V69" s="1" t="s">
        <v>726</v>
      </c>
    </row>
    <row r="70" s="1" customFormat="1" spans="1:22">
      <c r="A70" s="3">
        <v>999224312693975</v>
      </c>
      <c r="B70" s="1" t="s">
        <v>1039</v>
      </c>
      <c r="C70" s="1" t="s">
        <v>1040</v>
      </c>
      <c r="D70" s="1" t="s">
        <v>1041</v>
      </c>
      <c r="E70" s="1" t="s">
        <v>1042</v>
      </c>
      <c r="F70" s="1" t="s">
        <v>704</v>
      </c>
      <c r="G70" s="1" t="s">
        <v>708</v>
      </c>
      <c r="H70" s="1" t="s">
        <v>709</v>
      </c>
      <c r="I70" s="1" t="s">
        <v>1043</v>
      </c>
      <c r="J70" s="1" t="s">
        <v>711</v>
      </c>
      <c r="K70" s="1" t="s">
        <v>1043</v>
      </c>
      <c r="L70" s="1" t="s">
        <v>1043</v>
      </c>
      <c r="M70" s="1" t="s">
        <v>712</v>
      </c>
      <c r="N70" s="1" t="s">
        <v>712</v>
      </c>
      <c r="O70" s="1" t="s">
        <v>713</v>
      </c>
      <c r="P70" s="1" t="s">
        <v>714</v>
      </c>
      <c r="Q70" s="1" t="s">
        <v>715</v>
      </c>
      <c r="R70" s="1" t="s">
        <v>1044</v>
      </c>
      <c r="S70" s="1" t="s">
        <v>717</v>
      </c>
      <c r="T70" s="1" t="s">
        <v>718</v>
      </c>
      <c r="U70" s="1" t="s">
        <v>719</v>
      </c>
      <c r="V70" s="1" t="s">
        <v>726</v>
      </c>
    </row>
    <row r="71" s="1" customFormat="1" spans="1:22">
      <c r="A71" s="3">
        <v>999224293314141</v>
      </c>
      <c r="B71" s="1" t="s">
        <v>1045</v>
      </c>
      <c r="C71" s="1" t="s">
        <v>1046</v>
      </c>
      <c r="D71" s="1" t="s">
        <v>1047</v>
      </c>
      <c r="E71" s="1" t="s">
        <v>1048</v>
      </c>
      <c r="F71" s="1" t="s">
        <v>782</v>
      </c>
      <c r="G71" s="1" t="s">
        <v>708</v>
      </c>
      <c r="H71" s="1" t="s">
        <v>709</v>
      </c>
      <c r="I71" s="1" t="s">
        <v>1049</v>
      </c>
      <c r="J71" s="1" t="s">
        <v>711</v>
      </c>
      <c r="K71" s="1" t="s">
        <v>1049</v>
      </c>
      <c r="L71" s="1" t="s">
        <v>713</v>
      </c>
      <c r="M71" s="1" t="s">
        <v>1050</v>
      </c>
      <c r="N71" s="1" t="s">
        <v>1050</v>
      </c>
      <c r="O71" s="1" t="s">
        <v>713</v>
      </c>
      <c r="P71" s="1" t="s">
        <v>714</v>
      </c>
      <c r="Q71" s="1" t="s">
        <v>715</v>
      </c>
      <c r="R71" s="1" t="s">
        <v>1051</v>
      </c>
      <c r="S71" s="1" t="s">
        <v>717</v>
      </c>
      <c r="T71" s="1" t="s">
        <v>718</v>
      </c>
      <c r="U71" s="1" t="s">
        <v>719</v>
      </c>
      <c r="V71" s="1" t="s">
        <v>726</v>
      </c>
    </row>
    <row r="72" s="1" customFormat="1" spans="1:22">
      <c r="A72" s="3">
        <v>999224292276894</v>
      </c>
      <c r="B72" s="1" t="s">
        <v>1045</v>
      </c>
      <c r="C72" s="1" t="s">
        <v>1052</v>
      </c>
      <c r="D72" s="1" t="s">
        <v>1053</v>
      </c>
      <c r="E72" s="1" t="s">
        <v>1054</v>
      </c>
      <c r="F72" s="1" t="s">
        <v>782</v>
      </c>
      <c r="G72" s="1" t="s">
        <v>708</v>
      </c>
      <c r="H72" s="1" t="s">
        <v>709</v>
      </c>
      <c r="I72" s="1" t="s">
        <v>1055</v>
      </c>
      <c r="J72" s="1" t="s">
        <v>711</v>
      </c>
      <c r="K72" s="1" t="s">
        <v>1055</v>
      </c>
      <c r="L72" s="1" t="s">
        <v>1056</v>
      </c>
      <c r="M72" s="1" t="s">
        <v>1057</v>
      </c>
      <c r="N72" s="1" t="s">
        <v>1057</v>
      </c>
      <c r="O72" s="1" t="s">
        <v>713</v>
      </c>
      <c r="P72" s="1" t="s">
        <v>714</v>
      </c>
      <c r="Q72" s="1" t="s">
        <v>715</v>
      </c>
      <c r="R72" s="1" t="s">
        <v>1058</v>
      </c>
      <c r="S72" s="1" t="s">
        <v>717</v>
      </c>
      <c r="T72" s="1" t="s">
        <v>718</v>
      </c>
      <c r="U72" s="1" t="s">
        <v>719</v>
      </c>
      <c r="V72" s="1" t="s">
        <v>847</v>
      </c>
    </row>
    <row r="73" s="1" customFormat="1" spans="1:22">
      <c r="A73" s="3">
        <v>999224291803771</v>
      </c>
      <c r="B73" s="1" t="s">
        <v>1045</v>
      </c>
      <c r="C73" s="1" t="s">
        <v>1059</v>
      </c>
      <c r="D73" s="1" t="s">
        <v>1060</v>
      </c>
      <c r="E73" s="1" t="s">
        <v>1061</v>
      </c>
      <c r="F73" s="1" t="s">
        <v>704</v>
      </c>
      <c r="G73" s="1" t="s">
        <v>708</v>
      </c>
      <c r="H73" s="1" t="s">
        <v>709</v>
      </c>
      <c r="I73" s="1" t="s">
        <v>1062</v>
      </c>
      <c r="J73" s="1" t="s">
        <v>711</v>
      </c>
      <c r="K73" s="1" t="s">
        <v>1062</v>
      </c>
      <c r="L73" s="1" t="s">
        <v>1062</v>
      </c>
      <c r="M73" s="1" t="s">
        <v>712</v>
      </c>
      <c r="N73" s="1" t="s">
        <v>712</v>
      </c>
      <c r="O73" s="1" t="s">
        <v>713</v>
      </c>
      <c r="P73" s="1" t="s">
        <v>714</v>
      </c>
      <c r="Q73" s="1" t="s">
        <v>715</v>
      </c>
      <c r="R73" s="1" t="s">
        <v>1063</v>
      </c>
      <c r="S73" s="1" t="s">
        <v>717</v>
      </c>
      <c r="T73" s="1" t="s">
        <v>718</v>
      </c>
      <c r="U73" s="1" t="s">
        <v>719</v>
      </c>
      <c r="V73" s="1" t="s">
        <v>726</v>
      </c>
    </row>
    <row r="74" s="1" customFormat="1" spans="1:22">
      <c r="A74" s="3">
        <v>999224291171770</v>
      </c>
      <c r="B74" s="1" t="s">
        <v>1045</v>
      </c>
      <c r="C74" s="1" t="s">
        <v>1064</v>
      </c>
      <c r="D74" s="1" t="s">
        <v>884</v>
      </c>
      <c r="E74" s="1" t="s">
        <v>1065</v>
      </c>
      <c r="F74" s="1" t="s">
        <v>704</v>
      </c>
      <c r="G74" s="1" t="s">
        <v>708</v>
      </c>
      <c r="H74" s="1" t="s">
        <v>709</v>
      </c>
      <c r="I74" s="1" t="s">
        <v>1066</v>
      </c>
      <c r="J74" s="1" t="s">
        <v>711</v>
      </c>
      <c r="K74" s="1" t="s">
        <v>1066</v>
      </c>
      <c r="L74" s="1" t="s">
        <v>1066</v>
      </c>
      <c r="M74" s="1" t="s">
        <v>712</v>
      </c>
      <c r="N74" s="1" t="s">
        <v>712</v>
      </c>
      <c r="O74" s="1" t="s">
        <v>713</v>
      </c>
      <c r="P74" s="1" t="s">
        <v>714</v>
      </c>
      <c r="Q74" s="1" t="s">
        <v>715</v>
      </c>
      <c r="R74" s="1" t="s">
        <v>1067</v>
      </c>
      <c r="S74" s="1" t="s">
        <v>717</v>
      </c>
      <c r="T74" s="1" t="s">
        <v>718</v>
      </c>
      <c r="U74" s="1" t="s">
        <v>719</v>
      </c>
      <c r="V74" s="1" t="s">
        <v>726</v>
      </c>
    </row>
    <row r="75" s="1" customFormat="1" spans="1:22">
      <c r="A75" s="3">
        <v>999224286068072</v>
      </c>
      <c r="B75" s="1" t="s">
        <v>1045</v>
      </c>
      <c r="C75" s="1" t="s">
        <v>1068</v>
      </c>
      <c r="D75" s="1" t="s">
        <v>722</v>
      </c>
      <c r="E75" s="1" t="s">
        <v>1069</v>
      </c>
      <c r="F75" s="1" t="s">
        <v>704</v>
      </c>
      <c r="G75" s="1" t="s">
        <v>708</v>
      </c>
      <c r="H75" s="1" t="s">
        <v>709</v>
      </c>
      <c r="I75" s="1" t="s">
        <v>724</v>
      </c>
      <c r="J75" s="1" t="s">
        <v>711</v>
      </c>
      <c r="K75" s="1" t="s">
        <v>724</v>
      </c>
      <c r="L75" s="1" t="s">
        <v>724</v>
      </c>
      <c r="M75" s="1" t="s">
        <v>712</v>
      </c>
      <c r="N75" s="1" t="s">
        <v>712</v>
      </c>
      <c r="O75" s="1" t="s">
        <v>713</v>
      </c>
      <c r="P75" s="1" t="s">
        <v>714</v>
      </c>
      <c r="Q75" s="1" t="s">
        <v>715</v>
      </c>
      <c r="R75" s="1" t="s">
        <v>1070</v>
      </c>
      <c r="S75" s="1" t="s">
        <v>717</v>
      </c>
      <c r="T75" s="1" t="s">
        <v>718</v>
      </c>
      <c r="U75" s="1" t="s">
        <v>719</v>
      </c>
      <c r="V75" s="1" t="s">
        <v>726</v>
      </c>
    </row>
    <row r="76" s="1" customFormat="1" spans="1:22">
      <c r="A76" s="3">
        <v>999224283779072</v>
      </c>
      <c r="B76" s="1" t="s">
        <v>1071</v>
      </c>
      <c r="C76" s="1" t="s">
        <v>1072</v>
      </c>
      <c r="D76" s="1" t="s">
        <v>1073</v>
      </c>
      <c r="E76" s="1" t="s">
        <v>1074</v>
      </c>
      <c r="F76" s="1" t="s">
        <v>782</v>
      </c>
      <c r="G76" s="1" t="s">
        <v>708</v>
      </c>
      <c r="H76" s="1" t="s">
        <v>709</v>
      </c>
      <c r="I76" s="1" t="s">
        <v>1075</v>
      </c>
      <c r="J76" s="1" t="s">
        <v>711</v>
      </c>
      <c r="K76" s="1" t="s">
        <v>1075</v>
      </c>
      <c r="L76" s="1" t="s">
        <v>1075</v>
      </c>
      <c r="M76" s="1" t="s">
        <v>712</v>
      </c>
      <c r="N76" s="1" t="s">
        <v>712</v>
      </c>
      <c r="O76" s="1" t="s">
        <v>713</v>
      </c>
      <c r="P76" s="1" t="s">
        <v>714</v>
      </c>
      <c r="Q76" s="1" t="s">
        <v>715</v>
      </c>
      <c r="R76" s="1" t="s">
        <v>1076</v>
      </c>
      <c r="S76" s="1" t="s">
        <v>717</v>
      </c>
      <c r="T76" s="1" t="s">
        <v>718</v>
      </c>
      <c r="U76" s="1" t="s">
        <v>719</v>
      </c>
      <c r="V76" s="1" t="s">
        <v>726</v>
      </c>
    </row>
    <row r="77" s="1" customFormat="1" spans="1:22">
      <c r="A77" s="3">
        <v>999224282202540</v>
      </c>
      <c r="B77" s="1" t="s">
        <v>1071</v>
      </c>
      <c r="C77" s="1" t="s">
        <v>1077</v>
      </c>
      <c r="D77" s="1" t="s">
        <v>894</v>
      </c>
      <c r="E77" s="1" t="s">
        <v>1078</v>
      </c>
      <c r="F77" s="1" t="s">
        <v>848</v>
      </c>
      <c r="G77" s="1" t="s">
        <v>708</v>
      </c>
      <c r="H77" s="1" t="s">
        <v>709</v>
      </c>
      <c r="I77" s="1" t="s">
        <v>1079</v>
      </c>
      <c r="J77" s="1" t="s">
        <v>711</v>
      </c>
      <c r="K77" s="1" t="s">
        <v>1079</v>
      </c>
      <c r="L77" s="1" t="s">
        <v>1079</v>
      </c>
      <c r="M77" s="1" t="s">
        <v>712</v>
      </c>
      <c r="N77" s="1" t="s">
        <v>712</v>
      </c>
      <c r="O77" s="1" t="s">
        <v>713</v>
      </c>
      <c r="P77" s="1" t="s">
        <v>714</v>
      </c>
      <c r="Q77" s="1" t="s">
        <v>715</v>
      </c>
      <c r="R77" s="1" t="s">
        <v>1080</v>
      </c>
      <c r="S77" s="1" t="s">
        <v>717</v>
      </c>
      <c r="T77" s="1" t="s">
        <v>718</v>
      </c>
      <c r="U77" s="1" t="s">
        <v>719</v>
      </c>
      <c r="V77" s="1" t="s">
        <v>726</v>
      </c>
    </row>
    <row r="78" s="1" customFormat="1" spans="1:22">
      <c r="A78" s="3">
        <v>999224281424454</v>
      </c>
      <c r="B78" s="1" t="s">
        <v>1071</v>
      </c>
      <c r="C78" s="1" t="s">
        <v>1081</v>
      </c>
      <c r="D78" s="1" t="s">
        <v>1082</v>
      </c>
      <c r="E78" s="1" t="s">
        <v>1083</v>
      </c>
      <c r="F78" s="1" t="s">
        <v>782</v>
      </c>
      <c r="G78" s="1" t="s">
        <v>708</v>
      </c>
      <c r="H78" s="1" t="s">
        <v>709</v>
      </c>
      <c r="I78" s="1" t="s">
        <v>1084</v>
      </c>
      <c r="J78" s="1" t="s">
        <v>711</v>
      </c>
      <c r="K78" s="1" t="s">
        <v>1084</v>
      </c>
      <c r="L78" s="1" t="s">
        <v>1084</v>
      </c>
      <c r="M78" s="1" t="s">
        <v>712</v>
      </c>
      <c r="N78" s="1" t="s">
        <v>712</v>
      </c>
      <c r="O78" s="1" t="s">
        <v>713</v>
      </c>
      <c r="P78" s="1" t="s">
        <v>714</v>
      </c>
      <c r="Q78" s="1" t="s">
        <v>715</v>
      </c>
      <c r="R78" s="1" t="s">
        <v>1085</v>
      </c>
      <c r="S78" s="1" t="s">
        <v>717</v>
      </c>
      <c r="T78" s="1" t="s">
        <v>718</v>
      </c>
      <c r="U78" s="1" t="s">
        <v>719</v>
      </c>
      <c r="V78" s="1" t="s">
        <v>752</v>
      </c>
    </row>
    <row r="79" s="1" customFormat="1" spans="1:22">
      <c r="A79" s="3">
        <v>999224279617260</v>
      </c>
      <c r="B79" s="1" t="s">
        <v>1071</v>
      </c>
      <c r="C79" s="1" t="s">
        <v>1086</v>
      </c>
      <c r="D79" s="1" t="s">
        <v>1087</v>
      </c>
      <c r="E79" s="1" t="s">
        <v>1088</v>
      </c>
      <c r="F79" s="1" t="s">
        <v>782</v>
      </c>
      <c r="G79" s="1" t="s">
        <v>708</v>
      </c>
      <c r="H79" s="1" t="s">
        <v>709</v>
      </c>
      <c r="I79" s="1" t="s">
        <v>1089</v>
      </c>
      <c r="J79" s="1" t="s">
        <v>711</v>
      </c>
      <c r="K79" s="1" t="s">
        <v>1089</v>
      </c>
      <c r="L79" s="1" t="s">
        <v>1089</v>
      </c>
      <c r="M79" s="1" t="s">
        <v>712</v>
      </c>
      <c r="N79" s="1" t="s">
        <v>712</v>
      </c>
      <c r="O79" s="1" t="s">
        <v>713</v>
      </c>
      <c r="P79" s="1" t="s">
        <v>714</v>
      </c>
      <c r="Q79" s="1" t="s">
        <v>715</v>
      </c>
      <c r="R79" s="1" t="s">
        <v>1090</v>
      </c>
      <c r="S79" s="1" t="s">
        <v>717</v>
      </c>
      <c r="T79" s="1" t="s">
        <v>718</v>
      </c>
      <c r="U79" s="1" t="s">
        <v>719</v>
      </c>
      <c r="V79" s="1" t="s">
        <v>810</v>
      </c>
    </row>
    <row r="80" s="1" customFormat="1" spans="1:22">
      <c r="A80" s="3">
        <v>999224278030970</v>
      </c>
      <c r="B80" s="1" t="s">
        <v>1071</v>
      </c>
      <c r="C80" s="1" t="s">
        <v>1091</v>
      </c>
      <c r="D80" s="1" t="s">
        <v>884</v>
      </c>
      <c r="E80" s="1" t="s">
        <v>1092</v>
      </c>
      <c r="F80" s="1" t="s">
        <v>913</v>
      </c>
      <c r="G80" s="1" t="s">
        <v>708</v>
      </c>
      <c r="H80" s="1" t="s">
        <v>709</v>
      </c>
      <c r="I80" s="1" t="s">
        <v>1093</v>
      </c>
      <c r="J80" s="1" t="s">
        <v>711</v>
      </c>
      <c r="K80" s="1" t="s">
        <v>1093</v>
      </c>
      <c r="L80" s="1" t="s">
        <v>1093</v>
      </c>
      <c r="M80" s="1" t="s">
        <v>712</v>
      </c>
      <c r="N80" s="1" t="s">
        <v>712</v>
      </c>
      <c r="O80" s="1" t="s">
        <v>713</v>
      </c>
      <c r="P80" s="1" t="s">
        <v>714</v>
      </c>
      <c r="Q80" s="1" t="s">
        <v>715</v>
      </c>
      <c r="R80" s="1" t="s">
        <v>1094</v>
      </c>
      <c r="S80" s="1" t="s">
        <v>717</v>
      </c>
      <c r="T80" s="1" t="s">
        <v>718</v>
      </c>
      <c r="U80" s="1" t="s">
        <v>719</v>
      </c>
      <c r="V80" s="1" t="s">
        <v>726</v>
      </c>
    </row>
    <row r="81" s="1" customFormat="1" spans="1:22">
      <c r="A81" s="3">
        <v>999224277982290</v>
      </c>
      <c r="B81" s="1" t="s">
        <v>1071</v>
      </c>
      <c r="C81" s="1" t="s">
        <v>1095</v>
      </c>
      <c r="D81" s="1" t="s">
        <v>884</v>
      </c>
      <c r="E81" s="1" t="s">
        <v>1096</v>
      </c>
      <c r="F81" s="1" t="s">
        <v>913</v>
      </c>
      <c r="G81" s="1" t="s">
        <v>708</v>
      </c>
      <c r="H81" s="1" t="s">
        <v>709</v>
      </c>
      <c r="I81" s="1" t="s">
        <v>1097</v>
      </c>
      <c r="J81" s="1" t="s">
        <v>711</v>
      </c>
      <c r="K81" s="1" t="s">
        <v>1097</v>
      </c>
      <c r="L81" s="1" t="s">
        <v>1097</v>
      </c>
      <c r="M81" s="1" t="s">
        <v>712</v>
      </c>
      <c r="N81" s="1" t="s">
        <v>712</v>
      </c>
      <c r="O81" s="1" t="s">
        <v>713</v>
      </c>
      <c r="P81" s="1" t="s">
        <v>714</v>
      </c>
      <c r="Q81" s="1" t="s">
        <v>715</v>
      </c>
      <c r="R81" s="1" t="s">
        <v>1098</v>
      </c>
      <c r="S81" s="1" t="s">
        <v>717</v>
      </c>
      <c r="T81" s="1" t="s">
        <v>718</v>
      </c>
      <c r="U81" s="1" t="s">
        <v>719</v>
      </c>
      <c r="V81" s="1" t="s">
        <v>726</v>
      </c>
    </row>
    <row r="82" s="1" customFormat="1" spans="1:22">
      <c r="A82" s="3">
        <v>999224195989473</v>
      </c>
      <c r="B82" s="1" t="s">
        <v>1099</v>
      </c>
      <c r="C82" s="1" t="s">
        <v>1100</v>
      </c>
      <c r="D82" s="1" t="s">
        <v>1101</v>
      </c>
      <c r="E82" s="1" t="s">
        <v>1102</v>
      </c>
      <c r="F82" s="1" t="s">
        <v>848</v>
      </c>
      <c r="G82" s="1" t="s">
        <v>708</v>
      </c>
      <c r="H82" s="1" t="s">
        <v>709</v>
      </c>
      <c r="I82" s="1" t="s">
        <v>1103</v>
      </c>
      <c r="J82" s="1" t="s">
        <v>711</v>
      </c>
      <c r="K82" s="1" t="s">
        <v>1103</v>
      </c>
      <c r="L82" s="1" t="s">
        <v>1103</v>
      </c>
      <c r="M82" s="1" t="s">
        <v>712</v>
      </c>
      <c r="N82" s="1" t="s">
        <v>712</v>
      </c>
      <c r="O82" s="1" t="s">
        <v>713</v>
      </c>
      <c r="P82" s="1" t="s">
        <v>714</v>
      </c>
      <c r="Q82" s="1" t="s">
        <v>715</v>
      </c>
      <c r="R82" s="1" t="s">
        <v>1104</v>
      </c>
      <c r="S82" s="1" t="s">
        <v>717</v>
      </c>
      <c r="T82" s="1" t="s">
        <v>718</v>
      </c>
      <c r="U82" s="1" t="s">
        <v>719</v>
      </c>
      <c r="V82" s="1" t="s">
        <v>726</v>
      </c>
    </row>
    <row r="83" s="1" customFormat="1" spans="1:22">
      <c r="A83" s="3">
        <v>999224177136555</v>
      </c>
      <c r="B83" s="1" t="s">
        <v>1105</v>
      </c>
      <c r="C83" s="1" t="s">
        <v>1106</v>
      </c>
      <c r="D83" s="1" t="s">
        <v>822</v>
      </c>
      <c r="E83" s="1" t="s">
        <v>1107</v>
      </c>
      <c r="F83" s="1" t="s">
        <v>782</v>
      </c>
      <c r="G83" s="1" t="s">
        <v>708</v>
      </c>
      <c r="H83" s="1" t="s">
        <v>709</v>
      </c>
      <c r="I83" s="1" t="s">
        <v>1108</v>
      </c>
      <c r="J83" s="1" t="s">
        <v>711</v>
      </c>
      <c r="K83" s="1" t="s">
        <v>1108</v>
      </c>
      <c r="L83" s="1" t="s">
        <v>1108</v>
      </c>
      <c r="M83" s="1" t="s">
        <v>712</v>
      </c>
      <c r="N83" s="1" t="s">
        <v>712</v>
      </c>
      <c r="O83" s="1" t="s">
        <v>713</v>
      </c>
      <c r="P83" s="1" t="s">
        <v>714</v>
      </c>
      <c r="Q83" s="1" t="s">
        <v>715</v>
      </c>
      <c r="R83" s="1" t="s">
        <v>1109</v>
      </c>
      <c r="S83" s="1" t="s">
        <v>717</v>
      </c>
      <c r="T83" s="1" t="s">
        <v>718</v>
      </c>
      <c r="U83" s="1" t="s">
        <v>719</v>
      </c>
      <c r="V83" s="1" t="s">
        <v>726</v>
      </c>
    </row>
    <row r="84" s="1" customFormat="1" spans="1:22">
      <c r="A84" s="3">
        <v>999224173011672</v>
      </c>
      <c r="B84" s="1" t="s">
        <v>1105</v>
      </c>
      <c r="C84" s="1" t="s">
        <v>1110</v>
      </c>
      <c r="D84" s="1" t="s">
        <v>812</v>
      </c>
      <c r="E84" s="1" t="s">
        <v>1111</v>
      </c>
      <c r="F84" s="1" t="s">
        <v>848</v>
      </c>
      <c r="G84" s="1" t="s">
        <v>708</v>
      </c>
      <c r="H84" s="1" t="s">
        <v>709</v>
      </c>
      <c r="I84" s="1" t="s">
        <v>1112</v>
      </c>
      <c r="J84" s="1" t="s">
        <v>711</v>
      </c>
      <c r="K84" s="1" t="s">
        <v>1112</v>
      </c>
      <c r="L84" s="1" t="s">
        <v>1113</v>
      </c>
      <c r="M84" s="1" t="s">
        <v>1114</v>
      </c>
      <c r="N84" s="1" t="s">
        <v>1114</v>
      </c>
      <c r="O84" s="1" t="s">
        <v>713</v>
      </c>
      <c r="P84" s="1" t="s">
        <v>714</v>
      </c>
      <c r="Q84" s="1" t="s">
        <v>715</v>
      </c>
      <c r="R84" s="1" t="s">
        <v>1115</v>
      </c>
      <c r="S84" s="1" t="s">
        <v>1116</v>
      </c>
      <c r="T84" s="1" t="s">
        <v>718</v>
      </c>
      <c r="U84" s="1" t="s">
        <v>719</v>
      </c>
      <c r="V84" s="1" t="s">
        <v>726</v>
      </c>
    </row>
    <row r="85" s="1" customFormat="1" spans="1:22">
      <c r="A85" s="3">
        <v>999224172914211</v>
      </c>
      <c r="B85" s="1" t="s">
        <v>1105</v>
      </c>
      <c r="C85" s="1" t="s">
        <v>1117</v>
      </c>
      <c r="D85" s="1" t="s">
        <v>812</v>
      </c>
      <c r="E85" s="1" t="s">
        <v>1118</v>
      </c>
      <c r="F85" s="1" t="s">
        <v>848</v>
      </c>
      <c r="G85" s="1" t="s">
        <v>708</v>
      </c>
      <c r="H85" s="1" t="s">
        <v>709</v>
      </c>
      <c r="I85" s="1" t="s">
        <v>1119</v>
      </c>
      <c r="J85" s="1" t="s">
        <v>711</v>
      </c>
      <c r="K85" s="1" t="s">
        <v>1119</v>
      </c>
      <c r="L85" s="1" t="s">
        <v>1119</v>
      </c>
      <c r="M85" s="1" t="s">
        <v>712</v>
      </c>
      <c r="N85" s="1" t="s">
        <v>712</v>
      </c>
      <c r="O85" s="1" t="s">
        <v>713</v>
      </c>
      <c r="P85" s="1" t="s">
        <v>714</v>
      </c>
      <c r="Q85" s="1" t="s">
        <v>715</v>
      </c>
      <c r="R85" s="1" t="s">
        <v>1120</v>
      </c>
      <c r="S85" s="1" t="s">
        <v>717</v>
      </c>
      <c r="T85" s="1" t="s">
        <v>718</v>
      </c>
      <c r="U85" s="1" t="s">
        <v>719</v>
      </c>
      <c r="V85" s="1" t="s">
        <v>726</v>
      </c>
    </row>
    <row r="86" s="1" customFormat="1" spans="1:22">
      <c r="A86" s="3">
        <v>999224163045705</v>
      </c>
      <c r="B86" s="1" t="s">
        <v>1121</v>
      </c>
      <c r="C86" s="1" t="s">
        <v>1122</v>
      </c>
      <c r="D86" s="1" t="s">
        <v>1000</v>
      </c>
      <c r="E86" s="1" t="s">
        <v>1123</v>
      </c>
      <c r="F86" s="1" t="s">
        <v>848</v>
      </c>
      <c r="G86" s="1" t="s">
        <v>708</v>
      </c>
      <c r="H86" s="1" t="s">
        <v>709</v>
      </c>
      <c r="I86" s="1" t="s">
        <v>1124</v>
      </c>
      <c r="J86" s="1" t="s">
        <v>711</v>
      </c>
      <c r="K86" s="1" t="s">
        <v>1124</v>
      </c>
      <c r="L86" s="1" t="s">
        <v>1124</v>
      </c>
      <c r="M86" s="1" t="s">
        <v>712</v>
      </c>
      <c r="N86" s="1" t="s">
        <v>712</v>
      </c>
      <c r="O86" s="1" t="s">
        <v>713</v>
      </c>
      <c r="P86" s="1" t="s">
        <v>714</v>
      </c>
      <c r="Q86" s="1" t="s">
        <v>715</v>
      </c>
      <c r="R86" s="1" t="s">
        <v>1125</v>
      </c>
      <c r="S86" s="1" t="s">
        <v>717</v>
      </c>
      <c r="T86" s="1" t="s">
        <v>718</v>
      </c>
      <c r="U86" s="1" t="s">
        <v>719</v>
      </c>
      <c r="V86" s="1" t="s">
        <v>942</v>
      </c>
    </row>
    <row r="87" s="1" customFormat="1" spans="1:22">
      <c r="A87" s="3">
        <v>999224155671082</v>
      </c>
      <c r="B87" s="1" t="s">
        <v>1121</v>
      </c>
      <c r="C87" s="1" t="s">
        <v>1126</v>
      </c>
      <c r="D87" s="1" t="s">
        <v>1127</v>
      </c>
      <c r="E87" s="1" t="s">
        <v>1128</v>
      </c>
      <c r="F87" s="1" t="s">
        <v>782</v>
      </c>
      <c r="G87" s="1" t="s">
        <v>708</v>
      </c>
      <c r="H87" s="1" t="s">
        <v>709</v>
      </c>
      <c r="I87" s="1" t="s">
        <v>1129</v>
      </c>
      <c r="J87" s="1" t="s">
        <v>711</v>
      </c>
      <c r="K87" s="1" t="s">
        <v>1129</v>
      </c>
      <c r="L87" s="1" t="s">
        <v>1129</v>
      </c>
      <c r="M87" s="1" t="s">
        <v>712</v>
      </c>
      <c r="N87" s="1" t="s">
        <v>712</v>
      </c>
      <c r="O87" s="1" t="s">
        <v>713</v>
      </c>
      <c r="P87" s="1" t="s">
        <v>714</v>
      </c>
      <c r="Q87" s="1" t="s">
        <v>715</v>
      </c>
      <c r="R87" s="1" t="s">
        <v>1130</v>
      </c>
      <c r="S87" s="1" t="s">
        <v>717</v>
      </c>
      <c r="T87" s="1" t="s">
        <v>718</v>
      </c>
      <c r="U87" s="1" t="s">
        <v>719</v>
      </c>
      <c r="V87" s="1" t="s">
        <v>942</v>
      </c>
    </row>
    <row r="88" s="1" customFormat="1" spans="1:22">
      <c r="A88" s="3">
        <v>999224149953337</v>
      </c>
      <c r="B88" s="1" t="s">
        <v>1121</v>
      </c>
      <c r="C88" s="1" t="s">
        <v>1131</v>
      </c>
      <c r="D88" s="1" t="s">
        <v>817</v>
      </c>
      <c r="E88" s="1" t="s">
        <v>1132</v>
      </c>
      <c r="F88" s="1" t="s">
        <v>782</v>
      </c>
      <c r="G88" s="1" t="s">
        <v>708</v>
      </c>
      <c r="H88" s="1" t="s">
        <v>709</v>
      </c>
      <c r="I88" s="1" t="s">
        <v>819</v>
      </c>
      <c r="J88" s="1" t="s">
        <v>711</v>
      </c>
      <c r="K88" s="1" t="s">
        <v>819</v>
      </c>
      <c r="L88" s="1" t="s">
        <v>819</v>
      </c>
      <c r="M88" s="1" t="s">
        <v>712</v>
      </c>
      <c r="N88" s="1" t="s">
        <v>712</v>
      </c>
      <c r="O88" s="1" t="s">
        <v>713</v>
      </c>
      <c r="P88" s="1" t="s">
        <v>714</v>
      </c>
      <c r="Q88" s="1" t="s">
        <v>715</v>
      </c>
      <c r="R88" s="1" t="s">
        <v>1133</v>
      </c>
      <c r="S88" s="1" t="s">
        <v>717</v>
      </c>
      <c r="T88" s="1" t="s">
        <v>718</v>
      </c>
      <c r="U88" s="1" t="s">
        <v>719</v>
      </c>
      <c r="V88" s="1" t="s">
        <v>726</v>
      </c>
    </row>
    <row r="89" s="1" customFormat="1" spans="1:22">
      <c r="A89" s="3">
        <v>999224141626413</v>
      </c>
      <c r="B89" s="1" t="s">
        <v>1134</v>
      </c>
      <c r="C89" s="1" t="s">
        <v>1135</v>
      </c>
      <c r="D89" s="1" t="s">
        <v>904</v>
      </c>
      <c r="E89" s="1" t="s">
        <v>1136</v>
      </c>
      <c r="F89" s="1" t="s">
        <v>892</v>
      </c>
      <c r="G89" s="1" t="s">
        <v>708</v>
      </c>
      <c r="H89" s="1" t="s">
        <v>709</v>
      </c>
      <c r="I89" s="1" t="s">
        <v>1137</v>
      </c>
      <c r="J89" s="1" t="s">
        <v>711</v>
      </c>
      <c r="K89" s="1" t="s">
        <v>1137</v>
      </c>
      <c r="L89" s="1" t="s">
        <v>1137</v>
      </c>
      <c r="M89" s="1" t="s">
        <v>712</v>
      </c>
      <c r="N89" s="1" t="s">
        <v>712</v>
      </c>
      <c r="O89" s="1" t="s">
        <v>713</v>
      </c>
      <c r="P89" s="1" t="s">
        <v>714</v>
      </c>
      <c r="Q89" s="1" t="s">
        <v>715</v>
      </c>
      <c r="R89" s="1" t="s">
        <v>1138</v>
      </c>
      <c r="S89" s="1" t="s">
        <v>717</v>
      </c>
      <c r="T89" s="1" t="s">
        <v>718</v>
      </c>
      <c r="U89" s="1" t="s">
        <v>719</v>
      </c>
      <c r="V89" s="1" t="s">
        <v>726</v>
      </c>
    </row>
    <row r="90" s="1" customFormat="1" spans="1:22">
      <c r="A90" s="3">
        <v>999224130683731</v>
      </c>
      <c r="B90" s="1" t="s">
        <v>1139</v>
      </c>
      <c r="C90" s="1" t="s">
        <v>1140</v>
      </c>
      <c r="D90" s="1" t="s">
        <v>1141</v>
      </c>
      <c r="E90" s="1" t="s">
        <v>1142</v>
      </c>
      <c r="F90" s="1" t="s">
        <v>848</v>
      </c>
      <c r="G90" s="1" t="s">
        <v>708</v>
      </c>
      <c r="H90" s="1" t="s">
        <v>709</v>
      </c>
      <c r="I90" s="1" t="s">
        <v>1143</v>
      </c>
      <c r="J90" s="1" t="s">
        <v>711</v>
      </c>
      <c r="K90" s="1" t="s">
        <v>1143</v>
      </c>
      <c r="L90" s="1" t="s">
        <v>1143</v>
      </c>
      <c r="M90" s="1" t="s">
        <v>712</v>
      </c>
      <c r="N90" s="1" t="s">
        <v>712</v>
      </c>
      <c r="O90" s="1" t="s">
        <v>713</v>
      </c>
      <c r="P90" s="1" t="s">
        <v>714</v>
      </c>
      <c r="Q90" s="1" t="s">
        <v>715</v>
      </c>
      <c r="R90" s="1" t="s">
        <v>1144</v>
      </c>
      <c r="S90" s="1" t="s">
        <v>717</v>
      </c>
      <c r="T90" s="1" t="s">
        <v>718</v>
      </c>
      <c r="U90" s="1" t="s">
        <v>719</v>
      </c>
      <c r="V90" s="1" t="s">
        <v>987</v>
      </c>
    </row>
    <row r="91" s="1" customFormat="1" spans="1:22">
      <c r="A91" s="3">
        <v>999224128479292</v>
      </c>
      <c r="B91" s="1" t="s">
        <v>1139</v>
      </c>
      <c r="C91" s="1" t="s">
        <v>1145</v>
      </c>
      <c r="D91" s="1" t="s">
        <v>1073</v>
      </c>
      <c r="E91" s="1" t="s">
        <v>1146</v>
      </c>
      <c r="F91" s="1" t="s">
        <v>892</v>
      </c>
      <c r="G91" s="1" t="s">
        <v>708</v>
      </c>
      <c r="H91" s="1" t="s">
        <v>709</v>
      </c>
      <c r="I91" s="1" t="s">
        <v>1147</v>
      </c>
      <c r="J91" s="1" t="s">
        <v>711</v>
      </c>
      <c r="K91" s="1" t="s">
        <v>1147</v>
      </c>
      <c r="L91" s="1" t="s">
        <v>1147</v>
      </c>
      <c r="M91" s="1" t="s">
        <v>712</v>
      </c>
      <c r="N91" s="1" t="s">
        <v>712</v>
      </c>
      <c r="O91" s="1" t="s">
        <v>713</v>
      </c>
      <c r="P91" s="1" t="s">
        <v>714</v>
      </c>
      <c r="Q91" s="1" t="s">
        <v>715</v>
      </c>
      <c r="R91" s="1" t="s">
        <v>1148</v>
      </c>
      <c r="S91" s="1" t="s">
        <v>717</v>
      </c>
      <c r="T91" s="1" t="s">
        <v>718</v>
      </c>
      <c r="U91" s="1" t="s">
        <v>719</v>
      </c>
      <c r="V91" s="1" t="s">
        <v>726</v>
      </c>
    </row>
    <row r="92" s="1" customFormat="1" spans="1:22">
      <c r="A92" s="3">
        <v>999224120336841</v>
      </c>
      <c r="B92" s="1" t="s">
        <v>1149</v>
      </c>
      <c r="C92" s="1" t="s">
        <v>1150</v>
      </c>
      <c r="D92" s="1" t="s">
        <v>904</v>
      </c>
      <c r="E92" s="1" t="s">
        <v>1151</v>
      </c>
      <c r="F92" s="1" t="s">
        <v>892</v>
      </c>
      <c r="G92" s="1" t="s">
        <v>708</v>
      </c>
      <c r="H92" s="1" t="s">
        <v>709</v>
      </c>
      <c r="I92" s="1" t="s">
        <v>1137</v>
      </c>
      <c r="J92" s="1" t="s">
        <v>711</v>
      </c>
      <c r="K92" s="1" t="s">
        <v>1137</v>
      </c>
      <c r="L92" s="1" t="s">
        <v>1137</v>
      </c>
      <c r="M92" s="1" t="s">
        <v>712</v>
      </c>
      <c r="N92" s="1" t="s">
        <v>712</v>
      </c>
      <c r="O92" s="1" t="s">
        <v>713</v>
      </c>
      <c r="P92" s="1" t="s">
        <v>714</v>
      </c>
      <c r="Q92" s="1" t="s">
        <v>715</v>
      </c>
      <c r="R92" s="1" t="s">
        <v>1152</v>
      </c>
      <c r="S92" s="1" t="s">
        <v>717</v>
      </c>
      <c r="T92" s="1" t="s">
        <v>718</v>
      </c>
      <c r="U92" s="1" t="s">
        <v>719</v>
      </c>
      <c r="V92" s="1" t="s">
        <v>726</v>
      </c>
    </row>
    <row r="93" s="1" customFormat="1" spans="1:22">
      <c r="A93" s="3">
        <v>999224119864747</v>
      </c>
      <c r="B93" s="1" t="s">
        <v>1149</v>
      </c>
      <c r="C93" s="1" t="s">
        <v>1153</v>
      </c>
      <c r="D93" s="1" t="s">
        <v>733</v>
      </c>
      <c r="E93" s="1" t="s">
        <v>1154</v>
      </c>
      <c r="F93" s="1" t="s">
        <v>892</v>
      </c>
      <c r="G93" s="1" t="s">
        <v>708</v>
      </c>
      <c r="H93" s="1" t="s">
        <v>709</v>
      </c>
      <c r="I93" s="1" t="s">
        <v>1155</v>
      </c>
      <c r="J93" s="1" t="s">
        <v>711</v>
      </c>
      <c r="K93" s="1" t="s">
        <v>1155</v>
      </c>
      <c r="L93" s="1" t="s">
        <v>1155</v>
      </c>
      <c r="M93" s="1" t="s">
        <v>712</v>
      </c>
      <c r="N93" s="1" t="s">
        <v>712</v>
      </c>
      <c r="O93" s="1" t="s">
        <v>713</v>
      </c>
      <c r="P93" s="1" t="s">
        <v>714</v>
      </c>
      <c r="Q93" s="1" t="s">
        <v>715</v>
      </c>
      <c r="R93" s="1" t="s">
        <v>1156</v>
      </c>
      <c r="S93" s="1" t="s">
        <v>717</v>
      </c>
      <c r="T93" s="1" t="s">
        <v>718</v>
      </c>
      <c r="U93" s="1" t="s">
        <v>719</v>
      </c>
      <c r="V93" s="1" t="s">
        <v>726</v>
      </c>
    </row>
    <row r="94" s="1" customFormat="1" spans="1:22">
      <c r="A94" s="3">
        <v>999224117021023</v>
      </c>
      <c r="B94" s="1" t="s">
        <v>1149</v>
      </c>
      <c r="C94" s="1" t="s">
        <v>1157</v>
      </c>
      <c r="D94" s="1" t="s">
        <v>1158</v>
      </c>
      <c r="E94" s="1" t="s">
        <v>1159</v>
      </c>
      <c r="F94" s="1" t="s">
        <v>848</v>
      </c>
      <c r="G94" s="1" t="s">
        <v>708</v>
      </c>
      <c r="H94" s="1" t="s">
        <v>709</v>
      </c>
      <c r="I94" s="1" t="s">
        <v>1160</v>
      </c>
      <c r="J94" s="1" t="s">
        <v>711</v>
      </c>
      <c r="K94" s="1" t="s">
        <v>1160</v>
      </c>
      <c r="L94" s="1" t="s">
        <v>1160</v>
      </c>
      <c r="M94" s="1" t="s">
        <v>712</v>
      </c>
      <c r="N94" s="1" t="s">
        <v>712</v>
      </c>
      <c r="O94" s="1" t="s">
        <v>713</v>
      </c>
      <c r="P94" s="1" t="s">
        <v>714</v>
      </c>
      <c r="Q94" s="1" t="s">
        <v>715</v>
      </c>
      <c r="R94" s="1" t="s">
        <v>1161</v>
      </c>
      <c r="S94" s="1" t="s">
        <v>717</v>
      </c>
      <c r="T94" s="1" t="s">
        <v>718</v>
      </c>
      <c r="U94" s="1" t="s">
        <v>719</v>
      </c>
      <c r="V94" s="1" t="s">
        <v>726</v>
      </c>
    </row>
    <row r="95" s="1" customFormat="1" spans="1:22">
      <c r="A95" s="3">
        <v>999224106891498</v>
      </c>
      <c r="B95" s="1" t="s">
        <v>1149</v>
      </c>
      <c r="C95" s="1" t="s">
        <v>1162</v>
      </c>
      <c r="D95" s="1" t="s">
        <v>904</v>
      </c>
      <c r="E95" s="1" t="s">
        <v>1163</v>
      </c>
      <c r="F95" s="1" t="s">
        <v>892</v>
      </c>
      <c r="G95" s="1" t="s">
        <v>708</v>
      </c>
      <c r="H95" s="1" t="s">
        <v>709</v>
      </c>
      <c r="I95" s="1" t="s">
        <v>1164</v>
      </c>
      <c r="J95" s="1" t="s">
        <v>711</v>
      </c>
      <c r="K95" s="1" t="s">
        <v>1164</v>
      </c>
      <c r="L95" s="1" t="s">
        <v>1164</v>
      </c>
      <c r="M95" s="1" t="s">
        <v>712</v>
      </c>
      <c r="N95" s="1" t="s">
        <v>712</v>
      </c>
      <c r="O95" s="1" t="s">
        <v>713</v>
      </c>
      <c r="P95" s="1" t="s">
        <v>714</v>
      </c>
      <c r="Q95" s="1" t="s">
        <v>715</v>
      </c>
      <c r="R95" s="1" t="s">
        <v>1165</v>
      </c>
      <c r="S95" s="1" t="s">
        <v>717</v>
      </c>
      <c r="T95" s="1" t="s">
        <v>718</v>
      </c>
      <c r="U95" s="1" t="s">
        <v>719</v>
      </c>
      <c r="V95" s="1" t="s">
        <v>726</v>
      </c>
    </row>
    <row r="96" s="1" customFormat="1" spans="1:22">
      <c r="A96" s="3">
        <v>999224101723784</v>
      </c>
      <c r="B96" s="1" t="s">
        <v>1166</v>
      </c>
      <c r="C96" s="1" t="s">
        <v>1167</v>
      </c>
      <c r="D96" s="1" t="s">
        <v>1168</v>
      </c>
      <c r="E96" s="1" t="s">
        <v>1169</v>
      </c>
      <c r="F96" s="1" t="s">
        <v>782</v>
      </c>
      <c r="G96" s="1" t="s">
        <v>708</v>
      </c>
      <c r="H96" s="1" t="s">
        <v>709</v>
      </c>
      <c r="I96" s="1" t="s">
        <v>1170</v>
      </c>
      <c r="J96" s="1" t="s">
        <v>711</v>
      </c>
      <c r="K96" s="1" t="s">
        <v>1170</v>
      </c>
      <c r="L96" s="1" t="s">
        <v>1170</v>
      </c>
      <c r="M96" s="1" t="s">
        <v>712</v>
      </c>
      <c r="N96" s="1" t="s">
        <v>712</v>
      </c>
      <c r="O96" s="1" t="s">
        <v>713</v>
      </c>
      <c r="P96" s="1" t="s">
        <v>714</v>
      </c>
      <c r="Q96" s="1" t="s">
        <v>715</v>
      </c>
      <c r="R96" s="1" t="s">
        <v>1171</v>
      </c>
      <c r="S96" s="1" t="s">
        <v>717</v>
      </c>
      <c r="T96" s="1" t="s">
        <v>718</v>
      </c>
      <c r="U96" s="1" t="s">
        <v>719</v>
      </c>
      <c r="V96" s="1" t="s">
        <v>726</v>
      </c>
    </row>
    <row r="97" s="1" customFormat="1" spans="1:22">
      <c r="A97" s="3">
        <v>999224101405800</v>
      </c>
      <c r="B97" s="1" t="s">
        <v>1166</v>
      </c>
      <c r="C97" s="1" t="s">
        <v>1172</v>
      </c>
      <c r="D97" s="1" t="s">
        <v>1173</v>
      </c>
      <c r="E97" s="1" t="s">
        <v>1174</v>
      </c>
      <c r="F97" s="1" t="s">
        <v>913</v>
      </c>
      <c r="G97" s="1" t="s">
        <v>708</v>
      </c>
      <c r="H97" s="1" t="s">
        <v>709</v>
      </c>
      <c r="I97" s="1" t="s">
        <v>1175</v>
      </c>
      <c r="J97" s="1" t="s">
        <v>711</v>
      </c>
      <c r="K97" s="1" t="s">
        <v>1175</v>
      </c>
      <c r="L97" s="1" t="s">
        <v>1175</v>
      </c>
      <c r="M97" s="1" t="s">
        <v>712</v>
      </c>
      <c r="N97" s="1" t="s">
        <v>712</v>
      </c>
      <c r="O97" s="1" t="s">
        <v>713</v>
      </c>
      <c r="P97" s="1" t="s">
        <v>714</v>
      </c>
      <c r="Q97" s="1" t="s">
        <v>715</v>
      </c>
      <c r="R97" s="1" t="s">
        <v>1176</v>
      </c>
      <c r="S97" s="1" t="s">
        <v>717</v>
      </c>
      <c r="T97" s="1" t="s">
        <v>718</v>
      </c>
      <c r="U97" s="1" t="s">
        <v>719</v>
      </c>
      <c r="V97" s="1" t="s">
        <v>726</v>
      </c>
    </row>
    <row r="98" s="1" customFormat="1" spans="1:22">
      <c r="A98" s="3">
        <v>999224087087886</v>
      </c>
      <c r="B98" s="1" t="s">
        <v>1177</v>
      </c>
      <c r="C98" s="1" t="s">
        <v>1178</v>
      </c>
      <c r="D98" s="1" t="s">
        <v>722</v>
      </c>
      <c r="E98" s="1" t="s">
        <v>1179</v>
      </c>
      <c r="F98" s="1" t="s">
        <v>704</v>
      </c>
      <c r="G98" s="1" t="s">
        <v>708</v>
      </c>
      <c r="H98" s="1" t="s">
        <v>709</v>
      </c>
      <c r="I98" s="1" t="s">
        <v>724</v>
      </c>
      <c r="J98" s="1" t="s">
        <v>711</v>
      </c>
      <c r="K98" s="1" t="s">
        <v>724</v>
      </c>
      <c r="L98" s="1" t="s">
        <v>724</v>
      </c>
      <c r="M98" s="1" t="s">
        <v>712</v>
      </c>
      <c r="N98" s="1" t="s">
        <v>712</v>
      </c>
      <c r="O98" s="1" t="s">
        <v>713</v>
      </c>
      <c r="P98" s="1" t="s">
        <v>714</v>
      </c>
      <c r="Q98" s="1" t="s">
        <v>715</v>
      </c>
      <c r="R98" s="1" t="s">
        <v>1180</v>
      </c>
      <c r="S98" s="1" t="s">
        <v>717</v>
      </c>
      <c r="T98" s="1" t="s">
        <v>718</v>
      </c>
      <c r="U98" s="1" t="s">
        <v>719</v>
      </c>
      <c r="V98" s="1" t="s">
        <v>726</v>
      </c>
    </row>
    <row r="99" s="1" customFormat="1" spans="1:22">
      <c r="A99" s="3">
        <v>999224076688038</v>
      </c>
      <c r="B99" s="1" t="s">
        <v>1177</v>
      </c>
      <c r="C99" s="1" t="s">
        <v>1181</v>
      </c>
      <c r="D99" s="1" t="s">
        <v>812</v>
      </c>
      <c r="E99" s="1" t="s">
        <v>1182</v>
      </c>
      <c r="F99" s="1" t="s">
        <v>848</v>
      </c>
      <c r="G99" s="1" t="s">
        <v>708</v>
      </c>
      <c r="H99" s="1" t="s">
        <v>709</v>
      </c>
      <c r="I99" s="1" t="s">
        <v>1183</v>
      </c>
      <c r="J99" s="1" t="s">
        <v>711</v>
      </c>
      <c r="K99" s="1" t="s">
        <v>1183</v>
      </c>
      <c r="L99" s="1" t="s">
        <v>1183</v>
      </c>
      <c r="M99" s="1" t="s">
        <v>712</v>
      </c>
      <c r="N99" s="1" t="s">
        <v>712</v>
      </c>
      <c r="O99" s="1" t="s">
        <v>713</v>
      </c>
      <c r="P99" s="1" t="s">
        <v>714</v>
      </c>
      <c r="Q99" s="1" t="s">
        <v>715</v>
      </c>
      <c r="R99" s="1" t="s">
        <v>1184</v>
      </c>
      <c r="S99" s="1" t="s">
        <v>717</v>
      </c>
      <c r="T99" s="1" t="s">
        <v>718</v>
      </c>
      <c r="U99" s="1" t="s">
        <v>719</v>
      </c>
      <c r="V99" s="1" t="s">
        <v>726</v>
      </c>
    </row>
    <row r="100" s="1" customFormat="1" spans="1:22">
      <c r="A100" s="3">
        <v>999224074685252</v>
      </c>
      <c r="B100" s="1" t="s">
        <v>1185</v>
      </c>
      <c r="C100" s="1" t="s">
        <v>1186</v>
      </c>
      <c r="D100" s="1" t="s">
        <v>1187</v>
      </c>
      <c r="E100" s="1" t="s">
        <v>1188</v>
      </c>
      <c r="F100" s="1" t="s">
        <v>704</v>
      </c>
      <c r="G100" s="1" t="s">
        <v>708</v>
      </c>
      <c r="H100" s="1" t="s">
        <v>709</v>
      </c>
      <c r="I100" s="1" t="s">
        <v>1189</v>
      </c>
      <c r="J100" s="1" t="s">
        <v>711</v>
      </c>
      <c r="K100" s="1" t="s">
        <v>1189</v>
      </c>
      <c r="L100" s="1" t="s">
        <v>1189</v>
      </c>
      <c r="M100" s="1" t="s">
        <v>712</v>
      </c>
      <c r="N100" s="1" t="s">
        <v>712</v>
      </c>
      <c r="O100" s="1" t="s">
        <v>713</v>
      </c>
      <c r="P100" s="1" t="s">
        <v>714</v>
      </c>
      <c r="Q100" s="1" t="s">
        <v>715</v>
      </c>
      <c r="R100" s="1" t="s">
        <v>1190</v>
      </c>
      <c r="S100" s="1" t="s">
        <v>717</v>
      </c>
      <c r="T100" s="1" t="s">
        <v>718</v>
      </c>
      <c r="U100" s="1" t="s">
        <v>719</v>
      </c>
      <c r="V100" s="1" t="s">
        <v>726</v>
      </c>
    </row>
    <row r="101" s="1" customFormat="1" spans="1:22">
      <c r="A101" s="3">
        <v>24062857413</v>
      </c>
      <c r="B101" s="1" t="s">
        <v>1185</v>
      </c>
      <c r="C101" s="1" t="s">
        <v>1191</v>
      </c>
      <c r="D101" s="1" t="s">
        <v>1192</v>
      </c>
      <c r="E101" s="1" t="s">
        <v>1193</v>
      </c>
      <c r="F101" s="1" t="s">
        <v>1134</v>
      </c>
      <c r="G101" s="1" t="s">
        <v>708</v>
      </c>
      <c r="H101" s="1" t="s">
        <v>709</v>
      </c>
      <c r="I101" s="1" t="s">
        <v>1194</v>
      </c>
      <c r="J101" s="1" t="s">
        <v>711</v>
      </c>
      <c r="K101" s="1" t="s">
        <v>1194</v>
      </c>
      <c r="L101" s="1" t="s">
        <v>1194</v>
      </c>
      <c r="M101" s="1" t="s">
        <v>712</v>
      </c>
      <c r="N101" s="1" t="s">
        <v>712</v>
      </c>
      <c r="O101" s="1" t="s">
        <v>713</v>
      </c>
      <c r="P101" s="1" t="s">
        <v>714</v>
      </c>
      <c r="Q101" s="1" t="s">
        <v>715</v>
      </c>
      <c r="R101" s="1" t="s">
        <v>1195</v>
      </c>
      <c r="S101" s="1" t="s">
        <v>717</v>
      </c>
      <c r="T101" s="1" t="s">
        <v>718</v>
      </c>
      <c r="U101" s="1" t="s">
        <v>719</v>
      </c>
      <c r="V101" s="1" t="s">
        <v>726</v>
      </c>
    </row>
    <row r="102" s="1" customFormat="1" spans="1:22">
      <c r="A102" s="3">
        <v>999224033625530</v>
      </c>
      <c r="B102" s="1" t="s">
        <v>1196</v>
      </c>
      <c r="C102" s="1" t="s">
        <v>1197</v>
      </c>
      <c r="D102" s="1" t="s">
        <v>822</v>
      </c>
      <c r="E102" s="1" t="s">
        <v>1198</v>
      </c>
      <c r="F102" s="1" t="s">
        <v>892</v>
      </c>
      <c r="G102" s="1" t="s">
        <v>708</v>
      </c>
      <c r="H102" s="1" t="s">
        <v>709</v>
      </c>
      <c r="I102" s="1" t="s">
        <v>1199</v>
      </c>
      <c r="J102" s="1" t="s">
        <v>711</v>
      </c>
      <c r="K102" s="1" t="s">
        <v>1199</v>
      </c>
      <c r="L102" s="1" t="s">
        <v>1199</v>
      </c>
      <c r="M102" s="1" t="s">
        <v>712</v>
      </c>
      <c r="N102" s="1" t="s">
        <v>712</v>
      </c>
      <c r="O102" s="1" t="s">
        <v>713</v>
      </c>
      <c r="P102" s="1" t="s">
        <v>714</v>
      </c>
      <c r="Q102" s="1" t="s">
        <v>715</v>
      </c>
      <c r="R102" s="1" t="s">
        <v>1200</v>
      </c>
      <c r="S102" s="1" t="s">
        <v>717</v>
      </c>
      <c r="T102" s="1" t="s">
        <v>718</v>
      </c>
      <c r="U102" s="1" t="s">
        <v>719</v>
      </c>
      <c r="V102" s="1" t="s">
        <v>726</v>
      </c>
    </row>
    <row r="103" s="1" customFormat="1" spans="1:22">
      <c r="A103" s="3">
        <v>999224030669208</v>
      </c>
      <c r="B103" s="1" t="s">
        <v>1201</v>
      </c>
      <c r="C103" s="1" t="s">
        <v>1202</v>
      </c>
      <c r="D103" s="1" t="s">
        <v>1203</v>
      </c>
      <c r="E103" s="1" t="s">
        <v>1204</v>
      </c>
      <c r="F103" s="1" t="s">
        <v>704</v>
      </c>
      <c r="G103" s="1" t="s">
        <v>708</v>
      </c>
      <c r="H103" s="1" t="s">
        <v>709</v>
      </c>
      <c r="I103" s="1" t="s">
        <v>1205</v>
      </c>
      <c r="J103" s="1" t="s">
        <v>711</v>
      </c>
      <c r="K103" s="1" t="s">
        <v>1205</v>
      </c>
      <c r="L103" s="1" t="s">
        <v>1205</v>
      </c>
      <c r="M103" s="1" t="s">
        <v>712</v>
      </c>
      <c r="N103" s="1" t="s">
        <v>712</v>
      </c>
      <c r="O103" s="1" t="s">
        <v>713</v>
      </c>
      <c r="P103" s="1" t="s">
        <v>714</v>
      </c>
      <c r="Q103" s="1" t="s">
        <v>715</v>
      </c>
      <c r="R103" s="1" t="s">
        <v>1206</v>
      </c>
      <c r="S103" s="1" t="s">
        <v>717</v>
      </c>
      <c r="T103" s="1" t="s">
        <v>718</v>
      </c>
      <c r="U103" s="1" t="s">
        <v>719</v>
      </c>
      <c r="V103" s="1" t="s">
        <v>726</v>
      </c>
    </row>
    <row r="104" s="1" customFormat="1" spans="1:22">
      <c r="A104" s="3">
        <v>999224017003766</v>
      </c>
      <c r="B104" s="1" t="s">
        <v>1201</v>
      </c>
      <c r="C104" s="1" t="s">
        <v>1207</v>
      </c>
      <c r="D104" s="1" t="s">
        <v>1208</v>
      </c>
      <c r="E104" s="1" t="s">
        <v>1209</v>
      </c>
      <c r="F104" s="1" t="s">
        <v>943</v>
      </c>
      <c r="G104" s="1" t="s">
        <v>708</v>
      </c>
      <c r="H104" s="1" t="s">
        <v>709</v>
      </c>
      <c r="I104" s="1" t="s">
        <v>1210</v>
      </c>
      <c r="J104" s="1" t="s">
        <v>711</v>
      </c>
      <c r="K104" s="1" t="s">
        <v>1210</v>
      </c>
      <c r="L104" s="1" t="s">
        <v>1210</v>
      </c>
      <c r="M104" s="1" t="s">
        <v>712</v>
      </c>
      <c r="N104" s="1" t="s">
        <v>712</v>
      </c>
      <c r="O104" s="1" t="s">
        <v>713</v>
      </c>
      <c r="P104" s="1" t="s">
        <v>714</v>
      </c>
      <c r="Q104" s="1" t="s">
        <v>715</v>
      </c>
      <c r="R104" s="1" t="s">
        <v>1211</v>
      </c>
      <c r="S104" s="1" t="s">
        <v>717</v>
      </c>
      <c r="T104" s="1" t="s">
        <v>718</v>
      </c>
      <c r="U104" s="1" t="s">
        <v>719</v>
      </c>
      <c r="V104" s="1" t="s">
        <v>726</v>
      </c>
    </row>
    <row r="105" s="1" customFormat="1" spans="1:22">
      <c r="A105" s="3">
        <v>999224012661780</v>
      </c>
      <c r="B105" s="1" t="s">
        <v>1212</v>
      </c>
      <c r="C105" s="1" t="s">
        <v>1213</v>
      </c>
      <c r="D105" s="1" t="s">
        <v>894</v>
      </c>
      <c r="E105" s="1" t="s">
        <v>1214</v>
      </c>
      <c r="F105" s="1" t="s">
        <v>782</v>
      </c>
      <c r="G105" s="1" t="s">
        <v>708</v>
      </c>
      <c r="H105" s="1" t="s">
        <v>709</v>
      </c>
      <c r="I105" s="1" t="s">
        <v>1049</v>
      </c>
      <c r="J105" s="1" t="s">
        <v>711</v>
      </c>
      <c r="K105" s="1" t="s">
        <v>1049</v>
      </c>
      <c r="L105" s="1" t="s">
        <v>1049</v>
      </c>
      <c r="M105" s="1" t="s">
        <v>712</v>
      </c>
      <c r="N105" s="1" t="s">
        <v>712</v>
      </c>
      <c r="O105" s="1" t="s">
        <v>713</v>
      </c>
      <c r="P105" s="1" t="s">
        <v>714</v>
      </c>
      <c r="Q105" s="1" t="s">
        <v>715</v>
      </c>
      <c r="R105" s="1" t="s">
        <v>1215</v>
      </c>
      <c r="S105" s="1" t="s">
        <v>717</v>
      </c>
      <c r="T105" s="1" t="s">
        <v>718</v>
      </c>
      <c r="U105" s="1" t="s">
        <v>719</v>
      </c>
      <c r="V105" s="1" t="s">
        <v>726</v>
      </c>
    </row>
    <row r="106" s="1" customFormat="1" spans="1:22">
      <c r="A106" s="3">
        <v>999224006207874</v>
      </c>
      <c r="B106" s="1" t="s">
        <v>1212</v>
      </c>
      <c r="C106" s="1" t="s">
        <v>1216</v>
      </c>
      <c r="D106" s="1" t="s">
        <v>1217</v>
      </c>
      <c r="E106" s="1" t="s">
        <v>1218</v>
      </c>
      <c r="F106" s="1" t="s">
        <v>704</v>
      </c>
      <c r="G106" s="1" t="s">
        <v>708</v>
      </c>
      <c r="H106" s="1" t="s">
        <v>709</v>
      </c>
      <c r="I106" s="1" t="s">
        <v>1219</v>
      </c>
      <c r="J106" s="1" t="s">
        <v>711</v>
      </c>
      <c r="K106" s="1" t="s">
        <v>1219</v>
      </c>
      <c r="L106" s="1" t="s">
        <v>1219</v>
      </c>
      <c r="M106" s="1" t="s">
        <v>712</v>
      </c>
      <c r="N106" s="1" t="s">
        <v>712</v>
      </c>
      <c r="O106" s="1" t="s">
        <v>713</v>
      </c>
      <c r="P106" s="1" t="s">
        <v>714</v>
      </c>
      <c r="Q106" s="1" t="s">
        <v>715</v>
      </c>
      <c r="R106" s="1" t="s">
        <v>1220</v>
      </c>
      <c r="S106" s="1" t="s">
        <v>717</v>
      </c>
      <c r="T106" s="1" t="s">
        <v>718</v>
      </c>
      <c r="U106" s="1" t="s">
        <v>719</v>
      </c>
      <c r="V106" s="1" t="s">
        <v>726</v>
      </c>
    </row>
    <row r="107" s="1" customFormat="1" spans="1:22">
      <c r="A107" s="3">
        <v>999224001897292</v>
      </c>
      <c r="B107" s="1" t="s">
        <v>1221</v>
      </c>
      <c r="C107" s="1" t="s">
        <v>1222</v>
      </c>
      <c r="D107" s="1" t="s">
        <v>1223</v>
      </c>
      <c r="E107" s="1" t="s">
        <v>1224</v>
      </c>
      <c r="F107" s="1" t="s">
        <v>913</v>
      </c>
      <c r="G107" s="1" t="s">
        <v>708</v>
      </c>
      <c r="H107" s="1" t="s">
        <v>709</v>
      </c>
      <c r="I107" s="1" t="s">
        <v>1225</v>
      </c>
      <c r="J107" s="1" t="s">
        <v>711</v>
      </c>
      <c r="K107" s="1" t="s">
        <v>1225</v>
      </c>
      <c r="L107" s="1" t="s">
        <v>1225</v>
      </c>
      <c r="M107" s="1" t="s">
        <v>712</v>
      </c>
      <c r="N107" s="1" t="s">
        <v>712</v>
      </c>
      <c r="O107" s="1" t="s">
        <v>713</v>
      </c>
      <c r="P107" s="1" t="s">
        <v>714</v>
      </c>
      <c r="Q107" s="1" t="s">
        <v>715</v>
      </c>
      <c r="R107" s="1" t="s">
        <v>1226</v>
      </c>
      <c r="S107" s="1" t="s">
        <v>717</v>
      </c>
      <c r="T107" s="1" t="s">
        <v>718</v>
      </c>
      <c r="U107" s="1" t="s">
        <v>719</v>
      </c>
      <c r="V107" s="1" t="s">
        <v>726</v>
      </c>
    </row>
    <row r="108" s="1" customFormat="1" spans="1:22">
      <c r="A108" s="3">
        <v>999223903781231</v>
      </c>
      <c r="B108" s="1" t="s">
        <v>1227</v>
      </c>
      <c r="C108" s="1" t="s">
        <v>1228</v>
      </c>
      <c r="D108" s="1" t="s">
        <v>1229</v>
      </c>
      <c r="E108" s="1" t="s">
        <v>1230</v>
      </c>
      <c r="F108" s="1" t="s">
        <v>782</v>
      </c>
      <c r="G108" s="1" t="s">
        <v>708</v>
      </c>
      <c r="H108" s="1" t="s">
        <v>709</v>
      </c>
      <c r="I108" s="1" t="s">
        <v>1231</v>
      </c>
      <c r="J108" s="1" t="s">
        <v>711</v>
      </c>
      <c r="K108" s="1" t="s">
        <v>1231</v>
      </c>
      <c r="L108" s="1" t="s">
        <v>1231</v>
      </c>
      <c r="M108" s="1" t="s">
        <v>712</v>
      </c>
      <c r="N108" s="1" t="s">
        <v>712</v>
      </c>
      <c r="O108" s="1" t="s">
        <v>713</v>
      </c>
      <c r="P108" s="1" t="s">
        <v>714</v>
      </c>
      <c r="Q108" s="1" t="s">
        <v>715</v>
      </c>
      <c r="R108" s="1" t="s">
        <v>1232</v>
      </c>
      <c r="S108" s="1" t="s">
        <v>717</v>
      </c>
      <c r="T108" s="1" t="s">
        <v>718</v>
      </c>
      <c r="U108" s="1" t="s">
        <v>719</v>
      </c>
      <c r="V108" s="1" t="s">
        <v>726</v>
      </c>
    </row>
    <row r="109" s="1" customFormat="1" spans="1:22">
      <c r="A109" s="3">
        <v>999223902397757</v>
      </c>
      <c r="B109" s="1" t="s">
        <v>1233</v>
      </c>
      <c r="C109" s="1" t="s">
        <v>1234</v>
      </c>
      <c r="D109" s="1" t="s">
        <v>843</v>
      </c>
      <c r="E109" s="1" t="s">
        <v>1235</v>
      </c>
      <c r="F109" s="1" t="s">
        <v>892</v>
      </c>
      <c r="G109" s="1" t="s">
        <v>708</v>
      </c>
      <c r="H109" s="1" t="s">
        <v>709</v>
      </c>
      <c r="I109" s="1" t="s">
        <v>1236</v>
      </c>
      <c r="J109" s="1" t="s">
        <v>711</v>
      </c>
      <c r="K109" s="1" t="s">
        <v>1236</v>
      </c>
      <c r="L109" s="1" t="s">
        <v>1236</v>
      </c>
      <c r="M109" s="1" t="s">
        <v>712</v>
      </c>
      <c r="N109" s="1" t="s">
        <v>712</v>
      </c>
      <c r="O109" s="1" t="s">
        <v>713</v>
      </c>
      <c r="P109" s="1" t="s">
        <v>714</v>
      </c>
      <c r="Q109" s="1" t="s">
        <v>715</v>
      </c>
      <c r="R109" s="1" t="s">
        <v>1237</v>
      </c>
      <c r="S109" s="1" t="s">
        <v>717</v>
      </c>
      <c r="T109" s="1" t="s">
        <v>718</v>
      </c>
      <c r="U109" s="1" t="s">
        <v>719</v>
      </c>
      <c r="V109" s="1" t="s">
        <v>847</v>
      </c>
    </row>
    <row r="110" s="1" customFormat="1" spans="1:22">
      <c r="A110" s="3">
        <v>999223901983042</v>
      </c>
      <c r="B110" s="1" t="s">
        <v>1233</v>
      </c>
      <c r="C110" s="1" t="s">
        <v>1238</v>
      </c>
      <c r="D110" s="1" t="s">
        <v>894</v>
      </c>
      <c r="E110" s="1" t="s">
        <v>1239</v>
      </c>
      <c r="F110" s="1" t="s">
        <v>782</v>
      </c>
      <c r="G110" s="1" t="s">
        <v>708</v>
      </c>
      <c r="H110" s="1" t="s">
        <v>709</v>
      </c>
      <c r="I110" s="1" t="s">
        <v>1240</v>
      </c>
      <c r="J110" s="1" t="s">
        <v>711</v>
      </c>
      <c r="K110" s="1" t="s">
        <v>1240</v>
      </c>
      <c r="L110" s="1" t="s">
        <v>1240</v>
      </c>
      <c r="M110" s="1" t="s">
        <v>712</v>
      </c>
      <c r="N110" s="1" t="s">
        <v>712</v>
      </c>
      <c r="O110" s="1" t="s">
        <v>713</v>
      </c>
      <c r="P110" s="1" t="s">
        <v>714</v>
      </c>
      <c r="Q110" s="1" t="s">
        <v>715</v>
      </c>
      <c r="R110" s="1" t="s">
        <v>1241</v>
      </c>
      <c r="S110" s="1" t="s">
        <v>717</v>
      </c>
      <c r="T110" s="1" t="s">
        <v>718</v>
      </c>
      <c r="U110" s="1" t="s">
        <v>719</v>
      </c>
      <c r="V110" s="1" t="s">
        <v>726</v>
      </c>
    </row>
    <row r="111" s="1" customFormat="1" spans="1:22">
      <c r="A111" s="3">
        <v>999223901885751</v>
      </c>
      <c r="B111" s="1" t="s">
        <v>1233</v>
      </c>
      <c r="C111" s="1" t="s">
        <v>1242</v>
      </c>
      <c r="D111" s="1" t="s">
        <v>894</v>
      </c>
      <c r="E111" s="1" t="s">
        <v>1243</v>
      </c>
      <c r="F111" s="1" t="s">
        <v>782</v>
      </c>
      <c r="G111" s="1" t="s">
        <v>708</v>
      </c>
      <c r="H111" s="1" t="s">
        <v>709</v>
      </c>
      <c r="I111" s="1" t="s">
        <v>1240</v>
      </c>
      <c r="J111" s="1" t="s">
        <v>711</v>
      </c>
      <c r="K111" s="1" t="s">
        <v>1240</v>
      </c>
      <c r="L111" s="1" t="s">
        <v>1240</v>
      </c>
      <c r="M111" s="1" t="s">
        <v>712</v>
      </c>
      <c r="N111" s="1" t="s">
        <v>712</v>
      </c>
      <c r="O111" s="1" t="s">
        <v>713</v>
      </c>
      <c r="P111" s="1" t="s">
        <v>714</v>
      </c>
      <c r="Q111" s="1" t="s">
        <v>715</v>
      </c>
      <c r="R111" s="1" t="s">
        <v>1244</v>
      </c>
      <c r="S111" s="1" t="s">
        <v>717</v>
      </c>
      <c r="T111" s="1" t="s">
        <v>718</v>
      </c>
      <c r="U111" s="1" t="s">
        <v>719</v>
      </c>
      <c r="V111" s="1" t="s">
        <v>726</v>
      </c>
    </row>
    <row r="112" s="1" customFormat="1" spans="1:22">
      <c r="A112" s="3">
        <v>999223880086781</v>
      </c>
      <c r="B112" s="1" t="s">
        <v>1245</v>
      </c>
      <c r="C112" s="1" t="s">
        <v>1246</v>
      </c>
      <c r="D112" s="1" t="s">
        <v>1026</v>
      </c>
      <c r="E112" s="1" t="s">
        <v>1247</v>
      </c>
      <c r="F112" s="1" t="s">
        <v>892</v>
      </c>
      <c r="G112" s="1" t="s">
        <v>708</v>
      </c>
      <c r="H112" s="1" t="s">
        <v>709</v>
      </c>
      <c r="I112" s="1" t="s">
        <v>1248</v>
      </c>
      <c r="J112" s="1" t="s">
        <v>711</v>
      </c>
      <c r="K112" s="1" t="s">
        <v>1248</v>
      </c>
      <c r="L112" s="1" t="s">
        <v>1248</v>
      </c>
      <c r="M112" s="1" t="s">
        <v>712</v>
      </c>
      <c r="N112" s="1" t="s">
        <v>712</v>
      </c>
      <c r="O112" s="1" t="s">
        <v>713</v>
      </c>
      <c r="P112" s="1" t="s">
        <v>714</v>
      </c>
      <c r="Q112" s="1" t="s">
        <v>715</v>
      </c>
      <c r="R112" s="1" t="s">
        <v>1249</v>
      </c>
      <c r="S112" s="1" t="s">
        <v>717</v>
      </c>
      <c r="T112" s="1" t="s">
        <v>718</v>
      </c>
      <c r="U112" s="1" t="s">
        <v>719</v>
      </c>
      <c r="V112" s="1" t="s">
        <v>726</v>
      </c>
    </row>
    <row r="113" s="1" customFormat="1" spans="1:22">
      <c r="A113" s="3">
        <v>999223829453054</v>
      </c>
      <c r="B113" s="1" t="s">
        <v>1250</v>
      </c>
      <c r="C113" s="1" t="s">
        <v>1251</v>
      </c>
      <c r="D113" s="1" t="s">
        <v>1252</v>
      </c>
      <c r="E113" s="1" t="s">
        <v>1253</v>
      </c>
      <c r="F113" s="1" t="s">
        <v>913</v>
      </c>
      <c r="G113" s="1" t="s">
        <v>708</v>
      </c>
      <c r="H113" s="1" t="s">
        <v>709</v>
      </c>
      <c r="I113" s="1" t="s">
        <v>1254</v>
      </c>
      <c r="J113" s="1" t="s">
        <v>711</v>
      </c>
      <c r="K113" s="1" t="s">
        <v>1254</v>
      </c>
      <c r="L113" s="1" t="s">
        <v>1254</v>
      </c>
      <c r="M113" s="1" t="s">
        <v>712</v>
      </c>
      <c r="N113" s="1" t="s">
        <v>712</v>
      </c>
      <c r="O113" s="1" t="s">
        <v>713</v>
      </c>
      <c r="P113" s="1" t="s">
        <v>714</v>
      </c>
      <c r="Q113" s="1" t="s">
        <v>715</v>
      </c>
      <c r="R113" s="1" t="s">
        <v>1255</v>
      </c>
      <c r="S113" s="1" t="s">
        <v>717</v>
      </c>
      <c r="T113" s="1" t="s">
        <v>718</v>
      </c>
      <c r="U113" s="1" t="s">
        <v>719</v>
      </c>
      <c r="V113" s="1" t="s">
        <v>726</v>
      </c>
    </row>
    <row r="114" s="1" customFormat="1" spans="1:22">
      <c r="A114" s="3">
        <v>999223817844448</v>
      </c>
      <c r="B114" s="1" t="s">
        <v>1250</v>
      </c>
      <c r="C114" s="1" t="s">
        <v>1256</v>
      </c>
      <c r="D114" s="1" t="s">
        <v>822</v>
      </c>
      <c r="E114" s="1" t="s">
        <v>1257</v>
      </c>
      <c r="F114" s="1" t="s">
        <v>782</v>
      </c>
      <c r="G114" s="1" t="s">
        <v>708</v>
      </c>
      <c r="H114" s="1" t="s">
        <v>709</v>
      </c>
      <c r="I114" s="1" t="s">
        <v>1258</v>
      </c>
      <c r="J114" s="1" t="s">
        <v>711</v>
      </c>
      <c r="K114" s="1" t="s">
        <v>1258</v>
      </c>
      <c r="L114" s="1" t="s">
        <v>1258</v>
      </c>
      <c r="M114" s="1" t="s">
        <v>712</v>
      </c>
      <c r="N114" s="1" t="s">
        <v>712</v>
      </c>
      <c r="O114" s="1" t="s">
        <v>713</v>
      </c>
      <c r="P114" s="1" t="s">
        <v>714</v>
      </c>
      <c r="Q114" s="1" t="s">
        <v>715</v>
      </c>
      <c r="R114" s="1" t="s">
        <v>1259</v>
      </c>
      <c r="S114" s="1" t="s">
        <v>717</v>
      </c>
      <c r="T114" s="1" t="s">
        <v>718</v>
      </c>
      <c r="U114" s="1" t="s">
        <v>719</v>
      </c>
      <c r="V114" s="1" t="s">
        <v>726</v>
      </c>
    </row>
    <row r="115" s="1" customFormat="1" spans="1:22">
      <c r="A115" s="3">
        <v>999223814741038</v>
      </c>
      <c r="B115" s="1" t="s">
        <v>1260</v>
      </c>
      <c r="C115" s="1" t="s">
        <v>1261</v>
      </c>
      <c r="D115" s="1" t="s">
        <v>1262</v>
      </c>
      <c r="E115" s="1" t="s">
        <v>1263</v>
      </c>
      <c r="F115" s="1" t="s">
        <v>782</v>
      </c>
      <c r="G115" s="1" t="s">
        <v>708</v>
      </c>
      <c r="H115" s="1" t="s">
        <v>709</v>
      </c>
      <c r="I115" s="1" t="s">
        <v>1264</v>
      </c>
      <c r="J115" s="1" t="s">
        <v>711</v>
      </c>
      <c r="K115" s="1" t="s">
        <v>1264</v>
      </c>
      <c r="L115" s="1" t="s">
        <v>1264</v>
      </c>
      <c r="M115" s="1" t="s">
        <v>712</v>
      </c>
      <c r="N115" s="1" t="s">
        <v>712</v>
      </c>
      <c r="O115" s="1" t="s">
        <v>713</v>
      </c>
      <c r="P115" s="1" t="s">
        <v>714</v>
      </c>
      <c r="Q115" s="1" t="s">
        <v>715</v>
      </c>
      <c r="R115" s="1" t="s">
        <v>1265</v>
      </c>
      <c r="S115" s="1" t="s">
        <v>717</v>
      </c>
      <c r="T115" s="1" t="s">
        <v>718</v>
      </c>
      <c r="U115" s="1" t="s">
        <v>719</v>
      </c>
      <c r="V115" s="1" t="s">
        <v>726</v>
      </c>
    </row>
    <row r="116" s="1" customFormat="1" spans="1:22">
      <c r="A116" s="3">
        <v>999223805965655</v>
      </c>
      <c r="B116" s="1" t="s">
        <v>1260</v>
      </c>
      <c r="C116" s="1" t="s">
        <v>1266</v>
      </c>
      <c r="D116" s="1" t="s">
        <v>1267</v>
      </c>
      <c r="E116" s="1" t="s">
        <v>1268</v>
      </c>
      <c r="F116" s="1" t="s">
        <v>1196</v>
      </c>
      <c r="G116" s="1" t="s">
        <v>708</v>
      </c>
      <c r="H116" s="1" t="s">
        <v>709</v>
      </c>
      <c r="I116" s="1" t="s">
        <v>1269</v>
      </c>
      <c r="J116" s="1" t="s">
        <v>711</v>
      </c>
      <c r="K116" s="1" t="s">
        <v>1269</v>
      </c>
      <c r="L116" s="1" t="s">
        <v>1269</v>
      </c>
      <c r="M116" s="1" t="s">
        <v>712</v>
      </c>
      <c r="N116" s="1" t="s">
        <v>712</v>
      </c>
      <c r="O116" s="1" t="s">
        <v>713</v>
      </c>
      <c r="P116" s="1" t="s">
        <v>714</v>
      </c>
      <c r="Q116" s="1" t="s">
        <v>715</v>
      </c>
      <c r="R116" s="1" t="s">
        <v>1270</v>
      </c>
      <c r="S116" s="1" t="s">
        <v>717</v>
      </c>
      <c r="T116" s="1" t="s">
        <v>718</v>
      </c>
      <c r="U116" s="1" t="s">
        <v>719</v>
      </c>
      <c r="V116" s="1" t="s">
        <v>726</v>
      </c>
    </row>
    <row r="117" s="1" customFormat="1" spans="1:22">
      <c r="A117" s="3">
        <v>999223773427475</v>
      </c>
      <c r="B117" s="1" t="s">
        <v>1271</v>
      </c>
      <c r="C117" s="1" t="s">
        <v>1272</v>
      </c>
      <c r="D117" s="1" t="s">
        <v>1047</v>
      </c>
      <c r="E117" s="1" t="s">
        <v>1273</v>
      </c>
      <c r="F117" s="1" t="s">
        <v>782</v>
      </c>
      <c r="G117" s="1" t="s">
        <v>708</v>
      </c>
      <c r="H117" s="1" t="s">
        <v>709</v>
      </c>
      <c r="I117" s="1" t="s">
        <v>1274</v>
      </c>
      <c r="J117" s="1" t="s">
        <v>711</v>
      </c>
      <c r="K117" s="1" t="s">
        <v>1274</v>
      </c>
      <c r="L117" s="1" t="s">
        <v>1274</v>
      </c>
      <c r="M117" s="1" t="s">
        <v>712</v>
      </c>
      <c r="N117" s="1" t="s">
        <v>712</v>
      </c>
      <c r="O117" s="1" t="s">
        <v>713</v>
      </c>
      <c r="P117" s="1" t="s">
        <v>714</v>
      </c>
      <c r="Q117" s="1" t="s">
        <v>715</v>
      </c>
      <c r="R117" s="1" t="s">
        <v>1275</v>
      </c>
      <c r="S117" s="1" t="s">
        <v>717</v>
      </c>
      <c r="T117" s="1" t="s">
        <v>718</v>
      </c>
      <c r="U117" s="1" t="s">
        <v>719</v>
      </c>
      <c r="V117" s="1" t="s">
        <v>726</v>
      </c>
    </row>
    <row r="118" s="1" customFormat="1" spans="1:22">
      <c r="A118" s="3">
        <v>999223751442070</v>
      </c>
      <c r="B118" s="1" t="s">
        <v>1276</v>
      </c>
      <c r="C118" s="1" t="s">
        <v>1277</v>
      </c>
      <c r="D118" s="1" t="s">
        <v>1262</v>
      </c>
      <c r="E118" s="1" t="s">
        <v>1278</v>
      </c>
      <c r="F118" s="1" t="s">
        <v>782</v>
      </c>
      <c r="G118" s="1" t="s">
        <v>708</v>
      </c>
      <c r="H118" s="1" t="s">
        <v>709</v>
      </c>
      <c r="I118" s="1" t="s">
        <v>1279</v>
      </c>
      <c r="J118" s="1" t="s">
        <v>711</v>
      </c>
      <c r="K118" s="1" t="s">
        <v>1279</v>
      </c>
      <c r="L118" s="1" t="s">
        <v>1279</v>
      </c>
      <c r="M118" s="1" t="s">
        <v>712</v>
      </c>
      <c r="N118" s="1" t="s">
        <v>712</v>
      </c>
      <c r="O118" s="1" t="s">
        <v>713</v>
      </c>
      <c r="P118" s="1" t="s">
        <v>714</v>
      </c>
      <c r="Q118" s="1" t="s">
        <v>715</v>
      </c>
      <c r="R118" s="1" t="s">
        <v>1280</v>
      </c>
      <c r="S118" s="1" t="s">
        <v>717</v>
      </c>
      <c r="T118" s="1" t="s">
        <v>718</v>
      </c>
      <c r="U118" s="1" t="s">
        <v>719</v>
      </c>
      <c r="V118" s="1" t="s">
        <v>726</v>
      </c>
    </row>
    <row r="119" s="1" customFormat="1" spans="1:22">
      <c r="A119" s="3">
        <v>999223635163174</v>
      </c>
      <c r="B119" s="1" t="s">
        <v>1281</v>
      </c>
      <c r="C119" s="1" t="s">
        <v>1282</v>
      </c>
      <c r="D119" s="1" t="s">
        <v>1283</v>
      </c>
      <c r="E119" s="1" t="s">
        <v>1284</v>
      </c>
      <c r="F119" s="1" t="s">
        <v>1030</v>
      </c>
      <c r="G119" s="1" t="s">
        <v>708</v>
      </c>
      <c r="H119" s="1" t="s">
        <v>709</v>
      </c>
      <c r="I119" s="1" t="s">
        <v>1285</v>
      </c>
      <c r="J119" s="1" t="s">
        <v>711</v>
      </c>
      <c r="K119" s="1" t="s">
        <v>1285</v>
      </c>
      <c r="L119" s="1" t="s">
        <v>1285</v>
      </c>
      <c r="M119" s="1" t="s">
        <v>712</v>
      </c>
      <c r="N119" s="1" t="s">
        <v>712</v>
      </c>
      <c r="O119" s="1" t="s">
        <v>713</v>
      </c>
      <c r="P119" s="1" t="s">
        <v>714</v>
      </c>
      <c r="Q119" s="1" t="s">
        <v>715</v>
      </c>
      <c r="R119" s="1" t="s">
        <v>1286</v>
      </c>
      <c r="S119" s="1" t="s">
        <v>717</v>
      </c>
      <c r="T119" s="1" t="s">
        <v>718</v>
      </c>
      <c r="U119" s="1" t="s">
        <v>719</v>
      </c>
      <c r="V119" s="1" t="s">
        <v>752</v>
      </c>
    </row>
    <row r="120" s="1" customFormat="1" spans="1:22">
      <c r="A120" s="1" t="s">
        <v>1287</v>
      </c>
      <c r="B120" s="1" t="s">
        <v>1288</v>
      </c>
      <c r="C120" s="1" t="s">
        <v>1289</v>
      </c>
      <c r="D120" s="1" t="s">
        <v>884</v>
      </c>
      <c r="E120" s="1" t="s">
        <v>1096</v>
      </c>
      <c r="F120" s="1" t="s">
        <v>913</v>
      </c>
      <c r="G120" s="1" t="s">
        <v>708</v>
      </c>
      <c r="H120" s="1" t="s">
        <v>709</v>
      </c>
      <c r="I120" s="1" t="s">
        <v>713</v>
      </c>
      <c r="J120" s="1" t="s">
        <v>711</v>
      </c>
      <c r="K120" s="1" t="s">
        <v>713</v>
      </c>
      <c r="L120" s="1" t="s">
        <v>713</v>
      </c>
      <c r="M120" s="1" t="s">
        <v>712</v>
      </c>
      <c r="N120" s="1" t="s">
        <v>712</v>
      </c>
      <c r="O120" s="1" t="s">
        <v>713</v>
      </c>
      <c r="P120" s="1" t="s">
        <v>714</v>
      </c>
      <c r="Q120" s="1" t="s">
        <v>715</v>
      </c>
      <c r="R120" s="1" t="s">
        <v>1290</v>
      </c>
      <c r="S120" s="1" t="s">
        <v>717</v>
      </c>
      <c r="T120" s="1" t="s">
        <v>718</v>
      </c>
      <c r="U120" s="1" t="s">
        <v>719</v>
      </c>
      <c r="V120" s="1" t="s">
        <v>726</v>
      </c>
    </row>
    <row r="121" s="1" customFormat="1" spans="1:22">
      <c r="A121" s="3">
        <v>999223575649292</v>
      </c>
      <c r="B121" s="1" t="s">
        <v>1288</v>
      </c>
      <c r="C121" s="1" t="s">
        <v>1291</v>
      </c>
      <c r="D121" s="1" t="s">
        <v>1292</v>
      </c>
      <c r="E121" s="1" t="s">
        <v>1293</v>
      </c>
      <c r="F121" s="1" t="s">
        <v>704</v>
      </c>
      <c r="G121" s="1" t="s">
        <v>708</v>
      </c>
      <c r="H121" s="1" t="s">
        <v>709</v>
      </c>
      <c r="I121" s="1" t="s">
        <v>1294</v>
      </c>
      <c r="J121" s="1" t="s">
        <v>711</v>
      </c>
      <c r="K121" s="1" t="s">
        <v>1294</v>
      </c>
      <c r="L121" s="1" t="s">
        <v>1294</v>
      </c>
      <c r="M121" s="1" t="s">
        <v>712</v>
      </c>
      <c r="N121" s="1" t="s">
        <v>712</v>
      </c>
      <c r="O121" s="1" t="s">
        <v>713</v>
      </c>
      <c r="P121" s="1" t="s">
        <v>714</v>
      </c>
      <c r="Q121" s="1" t="s">
        <v>715</v>
      </c>
      <c r="R121" s="1" t="s">
        <v>1295</v>
      </c>
      <c r="S121" s="1" t="s">
        <v>717</v>
      </c>
      <c r="T121" s="1" t="s">
        <v>718</v>
      </c>
      <c r="U121" s="1" t="s">
        <v>719</v>
      </c>
      <c r="V121" s="1" t="s">
        <v>1296</v>
      </c>
    </row>
    <row r="122" s="1" customFormat="1" spans="1:22">
      <c r="A122" s="3">
        <v>999223502798531</v>
      </c>
      <c r="B122" s="1" t="s">
        <v>1297</v>
      </c>
      <c r="C122" s="1" t="s">
        <v>1298</v>
      </c>
      <c r="D122" s="1" t="s">
        <v>1299</v>
      </c>
      <c r="E122" s="1" t="s">
        <v>1300</v>
      </c>
      <c r="F122" s="1" t="s">
        <v>782</v>
      </c>
      <c r="G122" s="1" t="s">
        <v>708</v>
      </c>
      <c r="H122" s="1" t="s">
        <v>709</v>
      </c>
      <c r="I122" s="1" t="s">
        <v>1301</v>
      </c>
      <c r="J122" s="1" t="s">
        <v>711</v>
      </c>
      <c r="K122" s="1" t="s">
        <v>1301</v>
      </c>
      <c r="L122" s="1" t="s">
        <v>1301</v>
      </c>
      <c r="M122" s="1" t="s">
        <v>712</v>
      </c>
      <c r="N122" s="1" t="s">
        <v>712</v>
      </c>
      <c r="O122" s="1" t="s">
        <v>713</v>
      </c>
      <c r="P122" s="1" t="s">
        <v>714</v>
      </c>
      <c r="Q122" s="1" t="s">
        <v>715</v>
      </c>
      <c r="R122" s="1" t="s">
        <v>1302</v>
      </c>
      <c r="S122" s="1" t="s">
        <v>717</v>
      </c>
      <c r="T122" s="1" t="s">
        <v>718</v>
      </c>
      <c r="U122" s="1" t="s">
        <v>719</v>
      </c>
      <c r="V122" s="1" t="s">
        <v>720</v>
      </c>
    </row>
    <row r="123" s="1" customFormat="1" spans="1:22">
      <c r="A123" s="3">
        <v>999223449176205</v>
      </c>
      <c r="B123" s="1" t="s">
        <v>1303</v>
      </c>
      <c r="C123" s="1" t="s">
        <v>1304</v>
      </c>
      <c r="D123" s="1" t="s">
        <v>920</v>
      </c>
      <c r="E123" s="1" t="s">
        <v>1305</v>
      </c>
      <c r="F123" s="1" t="s">
        <v>782</v>
      </c>
      <c r="G123" s="1" t="s">
        <v>708</v>
      </c>
      <c r="H123" s="1" t="s">
        <v>709</v>
      </c>
      <c r="I123" s="1" t="s">
        <v>1306</v>
      </c>
      <c r="J123" s="1" t="s">
        <v>711</v>
      </c>
      <c r="K123" s="1" t="s">
        <v>1306</v>
      </c>
      <c r="L123" s="1" t="s">
        <v>1306</v>
      </c>
      <c r="M123" s="1" t="s">
        <v>712</v>
      </c>
      <c r="N123" s="1" t="s">
        <v>712</v>
      </c>
      <c r="O123" s="1" t="s">
        <v>713</v>
      </c>
      <c r="P123" s="1" t="s">
        <v>714</v>
      </c>
      <c r="Q123" s="1" t="s">
        <v>715</v>
      </c>
      <c r="R123" s="1" t="s">
        <v>1307</v>
      </c>
      <c r="S123" s="1" t="s">
        <v>717</v>
      </c>
      <c r="T123" s="1" t="s">
        <v>718</v>
      </c>
      <c r="U123" s="1" t="s">
        <v>719</v>
      </c>
      <c r="V123" s="1" t="s">
        <v>841</v>
      </c>
    </row>
    <row r="124" s="1" customFormat="1" spans="1:22">
      <c r="A124" s="3">
        <v>999223301362717</v>
      </c>
      <c r="B124" s="1" t="s">
        <v>1308</v>
      </c>
      <c r="C124" s="1" t="s">
        <v>1309</v>
      </c>
      <c r="D124" s="1" t="s">
        <v>1310</v>
      </c>
      <c r="E124" s="1" t="s">
        <v>1311</v>
      </c>
      <c r="F124" s="1" t="s">
        <v>704</v>
      </c>
      <c r="G124" s="1" t="s">
        <v>708</v>
      </c>
      <c r="H124" s="1" t="s">
        <v>709</v>
      </c>
      <c r="I124" s="1" t="s">
        <v>1312</v>
      </c>
      <c r="J124" s="1" t="s">
        <v>711</v>
      </c>
      <c r="K124" s="1" t="s">
        <v>1312</v>
      </c>
      <c r="L124" s="1" t="s">
        <v>1312</v>
      </c>
      <c r="M124" s="1" t="s">
        <v>712</v>
      </c>
      <c r="N124" s="1" t="s">
        <v>712</v>
      </c>
      <c r="O124" s="1" t="s">
        <v>713</v>
      </c>
      <c r="P124" s="1" t="s">
        <v>714</v>
      </c>
      <c r="Q124" s="1" t="s">
        <v>715</v>
      </c>
      <c r="R124" s="1" t="s">
        <v>1313</v>
      </c>
      <c r="S124" s="1" t="s">
        <v>717</v>
      </c>
      <c r="T124" s="1" t="s">
        <v>718</v>
      </c>
      <c r="U124" s="1" t="s">
        <v>719</v>
      </c>
      <c r="V124" s="1" t="s">
        <v>841</v>
      </c>
    </row>
    <row r="125" s="1" customFormat="1" spans="1:22">
      <c r="A125" s="3">
        <v>999223159864228</v>
      </c>
      <c r="B125" s="1" t="s">
        <v>1314</v>
      </c>
      <c r="C125" s="1" t="s">
        <v>1315</v>
      </c>
      <c r="D125" s="1" t="s">
        <v>1316</v>
      </c>
      <c r="E125" s="1" t="s">
        <v>1317</v>
      </c>
      <c r="F125" s="1" t="s">
        <v>782</v>
      </c>
      <c r="G125" s="1" t="s">
        <v>708</v>
      </c>
      <c r="H125" s="1" t="s">
        <v>709</v>
      </c>
      <c r="I125" s="1" t="s">
        <v>819</v>
      </c>
      <c r="J125" s="1" t="s">
        <v>711</v>
      </c>
      <c r="K125" s="1" t="s">
        <v>819</v>
      </c>
      <c r="L125" s="1" t="s">
        <v>819</v>
      </c>
      <c r="M125" s="1" t="s">
        <v>712</v>
      </c>
      <c r="N125" s="1" t="s">
        <v>712</v>
      </c>
      <c r="O125" s="1" t="s">
        <v>713</v>
      </c>
      <c r="P125" s="1" t="s">
        <v>714</v>
      </c>
      <c r="Q125" s="1" t="s">
        <v>715</v>
      </c>
      <c r="R125" s="1" t="s">
        <v>1318</v>
      </c>
      <c r="S125" s="1" t="s">
        <v>717</v>
      </c>
      <c r="T125" s="1" t="s">
        <v>718</v>
      </c>
      <c r="U125" s="1" t="s">
        <v>719</v>
      </c>
      <c r="V125" s="1" t="s">
        <v>752</v>
      </c>
    </row>
    <row r="126" s="1" customFormat="1" spans="1:22">
      <c r="A126" s="3">
        <v>999223091099715</v>
      </c>
      <c r="B126" s="1" t="s">
        <v>1319</v>
      </c>
      <c r="C126" s="1" t="s">
        <v>1320</v>
      </c>
      <c r="D126" s="1" t="s">
        <v>1321</v>
      </c>
      <c r="E126" s="1" t="s">
        <v>1322</v>
      </c>
      <c r="F126" s="1" t="s">
        <v>913</v>
      </c>
      <c r="G126" s="1" t="s">
        <v>708</v>
      </c>
      <c r="H126" s="1" t="s">
        <v>709</v>
      </c>
      <c r="I126" s="1" t="s">
        <v>1323</v>
      </c>
      <c r="J126" s="1" t="s">
        <v>711</v>
      </c>
      <c r="K126" s="1" t="s">
        <v>1323</v>
      </c>
      <c r="L126" s="1" t="s">
        <v>1323</v>
      </c>
      <c r="M126" s="1" t="s">
        <v>712</v>
      </c>
      <c r="N126" s="1" t="s">
        <v>712</v>
      </c>
      <c r="O126" s="1" t="s">
        <v>713</v>
      </c>
      <c r="P126" s="1" t="s">
        <v>714</v>
      </c>
      <c r="Q126" s="1" t="s">
        <v>715</v>
      </c>
      <c r="R126" s="1" t="s">
        <v>1324</v>
      </c>
      <c r="S126" s="1" t="s">
        <v>717</v>
      </c>
      <c r="T126" s="1" t="s">
        <v>718</v>
      </c>
      <c r="U126" s="1" t="s">
        <v>719</v>
      </c>
      <c r="V126" s="1" t="s">
        <v>726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2023-06-03T01:32:00Z</dcterms:created>
  <dcterms:modified xsi:type="dcterms:W3CDTF">2023-06-09T06:35:56Z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67E51ABB84924EC39D1331B171B6D67B_12</vt:lpwstr>
  </property>
  <property fmtid="{D5CDD505-2E9C-101B-9397-08002B2CF9AE}" pid="3" name="KSOProductBuildVer">
    <vt:lpwstr>2052-11.1.0.14309</vt:lpwstr>
  </property>
</Properties>
</file>