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对账!$A$1:$X$104</definedName>
  </definedNames>
  <calcPr calcId="144525"/>
</workbook>
</file>

<file path=xl/sharedStrings.xml><?xml version="1.0" encoding="utf-8"?>
<sst xmlns="http://schemas.openxmlformats.org/spreadsheetml/2006/main" count="3490" uniqueCount="1215">
  <si>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</si>
  <si>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</si>
  <si>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</si>
  <si>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</si>
  <si>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</si>
  <si>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</si>
  <si>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</si>
  <si>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</si>
  <si>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</si>
  <si>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</si>
  <si>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</si>
  <si>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</si>
  <si>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</si>
  <si>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</si>
  <si>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</si>
  <si>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</si>
  <si>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</si>
  <si>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</si>
  <si>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</si>
  <si>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</si>
  <si>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</si>
  <si>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</si>
  <si>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</si>
  <si>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</si>
  <si>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</si>
  <si>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999223349813125	</t>
  </si>
  <si>
    <t>Ctrip</t>
  </si>
  <si>
    <t>正常</t>
  </si>
  <si>
    <t>[巴黎]猫头鹰酒店(Chouette Hotel)(55281310)</t>
  </si>
  <si>
    <t>标准双人房&lt;2人入住&gt;&lt;不退款&gt;&lt;早餐&gt;</t>
  </si>
  <si>
    <t>HKD</t>
  </si>
  <si>
    <t>HEO/SHINHAENG,HEO/SHINHAENG</t>
  </si>
  <si>
    <t>CA13030230610HKD</t>
  </si>
  <si>
    <t>未提现</t>
  </si>
  <si>
    <t>携程开票</t>
  </si>
  <si>
    <t xml:space="preserve">3171800	</t>
  </si>
  <si>
    <t xml:space="preserve">	</t>
  </si>
  <si>
    <t xml:space="preserve">999223600473492	</t>
  </si>
  <si>
    <t>[纽约]爱迪生时代广场酒店(Hotel Edison Times Square)(55694551)</t>
  </si>
  <si>
    <t>特色大床客房&lt;2人入住&gt;&lt;不退款&gt;</t>
  </si>
  <si>
    <t>JEONG/HUIJIN</t>
  </si>
  <si>
    <t xml:space="preserve">3217310	</t>
  </si>
  <si>
    <t xml:space="preserve">999223634647712	</t>
  </si>
  <si>
    <t>[吉隆坡]吉隆坡邵氏广场美居酒店(Mercure Kuala Lumpur Shaw Parade)(55680287)</t>
  </si>
  <si>
    <t>豪华双床房&lt;2人入住&gt;&lt;不退款&gt;&lt;早餐&gt;</t>
  </si>
  <si>
    <t>POOK/WEE MING</t>
  </si>
  <si>
    <t xml:space="preserve">3224340	</t>
  </si>
  <si>
    <t xml:space="preserve">999223745978386	</t>
  </si>
  <si>
    <t>[巴厘岛]梅鲁萨卡努沙杜瓦(Merusaka Nusa Dua)(55611727)</t>
  </si>
  <si>
    <t>豪华房&lt;2人入住&gt;&lt;不退款&gt;</t>
  </si>
  <si>
    <t>SUN/CHENGYU,XU/TING</t>
  </si>
  <si>
    <t xml:space="preserve">3255206	</t>
  </si>
  <si>
    <t xml:space="preserve">999223782489577	</t>
  </si>
  <si>
    <t>[曼谷]中央政府大楼酒店暨会议中心(Centra Government Complex Hotel &amp; Convention Centre)(68545106)</t>
  </si>
  <si>
    <t>豪华特大床房&lt;2人入住&gt;&lt;不退款&gt;</t>
  </si>
  <si>
    <t>Kongjun/Ruangarun</t>
  </si>
  <si>
    <t xml:space="preserve">3269955	</t>
  </si>
  <si>
    <t xml:space="preserve">999223782671035	</t>
  </si>
  <si>
    <t>高级双床房&lt;2人入住&gt;&lt;不退款&gt;</t>
  </si>
  <si>
    <t>Tadsoongnern/Amonrat</t>
  </si>
  <si>
    <t xml:space="preserve">3269991	</t>
  </si>
  <si>
    <t xml:space="preserve">999223847090925	</t>
  </si>
  <si>
    <t>[首尔]太平洋酒店(Pacific Hotel)(55452176)</t>
  </si>
  <si>
    <t>豪华双床房&lt;2人入住&gt;&lt;不退款&gt;</t>
  </si>
  <si>
    <t>WONG/YI LIN,YOSHIMURA/JAYDEN</t>
  </si>
  <si>
    <t xml:space="preserve">3289163	</t>
  </si>
  <si>
    <t xml:space="preserve">400785745-1682432794038335	</t>
  </si>
  <si>
    <t xml:space="preserve">999223897391702	</t>
  </si>
  <si>
    <t>[八打灵再也]阿万特酒店(Avante Hotel)(103763329)</t>
  </si>
  <si>
    <t>EOW/SZE YOON</t>
  </si>
  <si>
    <t xml:space="preserve">3301264	</t>
  </si>
  <si>
    <t xml:space="preserve">158976	</t>
  </si>
  <si>
    <t xml:space="preserve">23918214636	</t>
  </si>
  <si>
    <t>[巴拿马城]巴拿马城塞琳娜民宿(Selina Casco Viejo Panama City)(70794503)</t>
  </si>
  <si>
    <t>标准双人床房&lt;2人入住&gt;&lt;不退款&gt;</t>
  </si>
  <si>
    <t>Hetzel/Manuela</t>
  </si>
  <si>
    <t xml:space="preserve">3305659	</t>
  </si>
  <si>
    <t xml:space="preserve">999223975697650	</t>
  </si>
  <si>
    <t>[热那亚]热那亚贝洛酒店(Ostello Bello Genova)(56128365)</t>
  </si>
  <si>
    <t>双人房间&lt;2人入住&gt;&lt;不退款&gt;</t>
  </si>
  <si>
    <t>Vanegas Restrepo/Daniel Mauricio</t>
  </si>
  <si>
    <t xml:space="preserve">3317256	</t>
  </si>
  <si>
    <t xml:space="preserve">862730291	</t>
  </si>
  <si>
    <t xml:space="preserve">999224005987014	</t>
  </si>
  <si>
    <t>[格里安泰卡代纳比亚]卡德纳比亚大酒店(Grand Hotel Cadenabbia)(96746813)</t>
  </si>
  <si>
    <t>客房（湖景）&lt;2人入住&gt;&lt;早餐&gt;</t>
  </si>
  <si>
    <t>SHAMSUDDEEN/NUR SYAHIDAH</t>
  </si>
  <si>
    <t xml:space="preserve">3327164	</t>
  </si>
  <si>
    <t xml:space="preserve">3807263	</t>
  </si>
  <si>
    <t xml:space="preserve">999224017218086	</t>
  </si>
  <si>
    <t>[胡志明市]三诺娃西贡酒店(Sanouva Saigon Hotel)(55944781)</t>
  </si>
  <si>
    <t>豪华房（无窗）&lt;2人入住&gt;&lt;不退款&gt;&lt;早餐&gt;</t>
  </si>
  <si>
    <t>NG/ROBIN</t>
  </si>
  <si>
    <t xml:space="preserve">3331639	</t>
  </si>
  <si>
    <t xml:space="preserve">999224048735415	</t>
  </si>
  <si>
    <t>[Klojen]OJ玛琅1O1酒店(The 1O1 Malang OJ)(55812480)</t>
  </si>
  <si>
    <t>ZHOU/DONGFANG,LU/XUEZHEN,CHENG/WEIMIN</t>
  </si>
  <si>
    <t xml:space="preserve">3340266	</t>
  </si>
  <si>
    <t xml:space="preserve">116492 (2rooms)/Ms Najwa FDA	</t>
  </si>
  <si>
    <t xml:space="preserve">999224048767336	</t>
  </si>
  <si>
    <t>FU/FENGWEI,HU/YAFEN</t>
  </si>
  <si>
    <t xml:space="preserve">3340279	</t>
  </si>
  <si>
    <t xml:space="preserve">116493/Ms Najwa FDA	</t>
  </si>
  <si>
    <t xml:space="preserve">999224052584972	</t>
  </si>
  <si>
    <t>[日内瓦]日内瓦伯尔尼纳酒店(Hotel Bernina Geneva)(55299053)</t>
  </si>
  <si>
    <t>豪华双床房&lt;2人入住&gt;</t>
  </si>
  <si>
    <t>LU/YUANYUAN</t>
  </si>
  <si>
    <t xml:space="preserve">4961613	</t>
  </si>
  <si>
    <t xml:space="preserve">999224065096518	</t>
  </si>
  <si>
    <t>[曼谷]曼谷传承酒店(The Heritage Hotels Bangkok)(54503369)</t>
  </si>
  <si>
    <t>尊贵房&lt;2人入住&gt;&lt;不退款&gt;</t>
  </si>
  <si>
    <t>YI/MINGCHENG,LI/XIAO</t>
  </si>
  <si>
    <t xml:space="preserve">3345268	</t>
  </si>
  <si>
    <t xml:space="preserve">999224076692328	</t>
  </si>
  <si>
    <t>[旧金山]冲浪汽车旅馆(Surf Motel)(90400815)</t>
  </si>
  <si>
    <t>2张大床房&lt;2人入住&gt;</t>
  </si>
  <si>
    <t>SAVERO/SIVA,ANDREWS/JOSHUA</t>
  </si>
  <si>
    <t xml:space="preserve">3348405	</t>
  </si>
  <si>
    <t xml:space="preserve">14274645a7e0525a98	</t>
  </si>
  <si>
    <t xml:space="preserve">999224082117821	</t>
  </si>
  <si>
    <t>[拉斯维加斯]皇宫度假村娱乐场酒店(The Palazzo at The Venetian®)(55426442)</t>
  </si>
  <si>
    <t>Luxury King Suite&lt;2人入住&gt;</t>
  </si>
  <si>
    <t>CHAN/PUI YEE CARRIE</t>
  </si>
  <si>
    <t xml:space="preserve">3350602	</t>
  </si>
  <si>
    <t xml:space="preserve">CRS:PLZO177702691 PMS:450543338789	</t>
  </si>
  <si>
    <t>取消</t>
  </si>
  <si>
    <t xml:space="preserve">999224112190936	</t>
  </si>
  <si>
    <t>[首尔]首尔明洞相铁喜普乐吉酒店(Sotetsu Hotels The Splaisir Seoul Myeongdong)(55299808)</t>
  </si>
  <si>
    <t>标准乳胶双床房&lt;2人入住&gt;</t>
  </si>
  <si>
    <t>JU/MINGLAN</t>
  </si>
  <si>
    <t xml:space="preserve">3360058	</t>
  </si>
  <si>
    <t xml:space="preserve">2305121366606989	</t>
  </si>
  <si>
    <t xml:space="preserve">999224116823415	</t>
  </si>
  <si>
    <t>[科隆]科隆梅西道瑞特酒店(Dorint Hotel An der Messe Köln)(56174570)</t>
  </si>
  <si>
    <t>标准双人房&lt;2人入住&gt;&lt;早餐&gt;</t>
  </si>
  <si>
    <t>LIU/FANG,JIANG/RONGYUN</t>
  </si>
  <si>
    <t xml:space="preserve">-7611919	</t>
  </si>
  <si>
    <t xml:space="preserve">24122537682	</t>
  </si>
  <si>
    <t>[班夫]皇家加拿大旅馆(Royal Canadian Lodge)(60514299)</t>
  </si>
  <si>
    <t>客房(带2张大床)&lt;2人入住&gt;</t>
  </si>
  <si>
    <t>SUN/JIHONG,MA/SIRUI</t>
  </si>
  <si>
    <t xml:space="preserve">3364852	</t>
  </si>
  <si>
    <t xml:space="preserve">24122537683	</t>
  </si>
  <si>
    <t>1张大号床客房&lt;2人入住&gt;</t>
  </si>
  <si>
    <t>MA/WENZHI</t>
  </si>
  <si>
    <t xml:space="preserve">3364853	</t>
  </si>
  <si>
    <t xml:space="preserve">999224155099607	</t>
  </si>
  <si>
    <t>[Haymarket]悉尼南部大酒店(Great Southern Hotel Sydney)(55665945)</t>
  </si>
  <si>
    <t>Standard Twin with no Housekeeping&lt;2人入住&gt;</t>
  </si>
  <si>
    <t>qian/xu,chen/yuchun</t>
  </si>
  <si>
    <t xml:space="preserve">3375452	</t>
  </si>
  <si>
    <t xml:space="preserve">-9137737	</t>
  </si>
  <si>
    <t xml:space="preserve">999224180395268	</t>
  </si>
  <si>
    <t>[普吉岛]客莱福巴东普吉岛酒店(Hotel Clover Patong Phuket - Sha Plus)(69427712)</t>
  </si>
  <si>
    <t>豪华房(按摩浴缸)（禁烟）&lt;2人入住&gt;&lt;不退款&gt;</t>
  </si>
  <si>
    <t>CHEN/PENG,YANG/JIE</t>
  </si>
  <si>
    <t xml:space="preserve">3381066	</t>
  </si>
  <si>
    <t xml:space="preserve">293071	</t>
  </si>
  <si>
    <t xml:space="preserve">999224271297324	</t>
  </si>
  <si>
    <t>[南雅加达]Sofyan Hotel Soepomo(95139443)</t>
  </si>
  <si>
    <t>标准间&lt;2人入住&gt;</t>
  </si>
  <si>
    <t>LIANG/ZHIBIAO,CHEN/XIAOFEN,CAI/YUFAN</t>
  </si>
  <si>
    <t xml:space="preserve">3390657	</t>
  </si>
  <si>
    <t xml:space="preserve">999224283882461	</t>
  </si>
  <si>
    <t>[迪拜]迪拜市中心皇宫酒店(Palace Downtown)(55694711)</t>
  </si>
  <si>
    <t>湖景豪华特大床房&lt;2人入住&gt;</t>
  </si>
  <si>
    <t>WEN/YANG</t>
  </si>
  <si>
    <t xml:space="preserve">3392738	</t>
  </si>
  <si>
    <t xml:space="preserve">130799841	</t>
  </si>
  <si>
    <t xml:space="preserve">999224287446490	</t>
  </si>
  <si>
    <t>HAMAKAWA/YUI</t>
  </si>
  <si>
    <t xml:space="preserve">3393850	</t>
  </si>
  <si>
    <t xml:space="preserve">999224291826009	</t>
  </si>
  <si>
    <t>[拉斯维加斯]银七娱乐场酒店(Silver Sevens Hotel &amp; Casino)(55354761)</t>
  </si>
  <si>
    <t>Deluxe Double Queen&lt;2人入住&gt;</t>
  </si>
  <si>
    <t>Salek/Zohreh</t>
  </si>
  <si>
    <t xml:space="preserve">3394984	</t>
  </si>
  <si>
    <t xml:space="preserve">-11894788	</t>
  </si>
  <si>
    <t xml:space="preserve">999224331167906	</t>
  </si>
  <si>
    <t>[迪沙鲁]迪沙鲁海滩桑德及桑德尔斯Spa度假酒店(Sand &amp; Sandals Desaru Beach Resort &amp; Spa)(55733234)</t>
  </si>
  <si>
    <t>高级房&lt;2人入住&gt;&lt;不退款&gt;</t>
  </si>
  <si>
    <t>LOW/WAI MUNG</t>
  </si>
  <si>
    <t xml:space="preserve">3402539	</t>
  </si>
  <si>
    <t xml:space="preserve">9149931903147	</t>
  </si>
  <si>
    <t xml:space="preserve">999224342955322	</t>
  </si>
  <si>
    <t>[巴厘岛]巴厘乌布威斯汀元素酒店 - CHSE 认证(Element by Westin Bali Ubud - Chse Certified)(55312220)</t>
  </si>
  <si>
    <t>豪华园景特大床客房带阳台&lt;2人入住&gt;&lt;不退款&gt;</t>
  </si>
  <si>
    <t>RAHMAN/LINA</t>
  </si>
  <si>
    <t xml:space="preserve">3405718	</t>
  </si>
  <si>
    <t xml:space="preserve">80234850	</t>
  </si>
  <si>
    <t xml:space="preserve">999224357081938	</t>
  </si>
  <si>
    <t>[奥斯陆]斯堪迪克柏波尔腾酒店(Scandic Byporten)(55720195)</t>
  </si>
  <si>
    <t>标准双床房&lt;2人入住&gt;&lt;早餐&gt;</t>
  </si>
  <si>
    <t>Chen/Hongjie</t>
  </si>
  <si>
    <t xml:space="preserve">3407322	</t>
  </si>
  <si>
    <t xml:space="preserve">999224379770880	</t>
  </si>
  <si>
    <t>[卡姆登]皇家国家酒店(Royal National Hotel)(55452169)</t>
  </si>
  <si>
    <t>双人床或双床房&lt;2人入住&gt;&lt;不退款&gt;</t>
  </si>
  <si>
    <t>Emin/Shaban</t>
  </si>
  <si>
    <t xml:space="preserve">3413548	</t>
  </si>
  <si>
    <t xml:space="preserve">ALWW298230	</t>
  </si>
  <si>
    <t xml:space="preserve">999224391614081	</t>
  </si>
  <si>
    <t>[朗西]日内瓦温德姆华美达酒店(Ramada Encore by Wyndham Geneva)(60514439)</t>
  </si>
  <si>
    <t>标准双人床房&lt;2人入住&gt;</t>
  </si>
  <si>
    <t>YU/HANXUN,WANG/YUXIAO</t>
  </si>
  <si>
    <t xml:space="preserve">3416530	</t>
  </si>
  <si>
    <t xml:space="preserve">999224393653726	</t>
  </si>
  <si>
    <t>[布拉格]季尔酒店(Hotel Tyl)(89919670)</t>
  </si>
  <si>
    <t>豪华双人房&lt;2人入住&gt;&lt;不退款&gt;&lt;早餐&gt;</t>
  </si>
  <si>
    <t>GOODWIN/PAUL</t>
  </si>
  <si>
    <t xml:space="preserve">3417609	</t>
  </si>
  <si>
    <t xml:space="preserve">654598774	</t>
  </si>
  <si>
    <t xml:space="preserve">999224406317661	</t>
  </si>
  <si>
    <t>[博洛尼亚]伊利特套房酒店(Suite Hotel Elite)(55414331)</t>
  </si>
  <si>
    <t>经济双人或双床间&lt;2人入住&gt;&lt;不退款&gt;</t>
  </si>
  <si>
    <t>froldi/luca</t>
  </si>
  <si>
    <t xml:space="preserve">3419749	</t>
  </si>
  <si>
    <t xml:space="preserve">25706605	</t>
  </si>
  <si>
    <t xml:space="preserve">999224408235785	</t>
  </si>
  <si>
    <t>[芭堤雅]芭堤雅发现海滩酒店(Pattaya Discovery Beach Hotel)(55451694)</t>
  </si>
  <si>
    <t>高级房&lt;2人入住&gt;&lt;不退款&gt;&lt;早餐&gt;</t>
  </si>
  <si>
    <t>LI/JIALIN,ZHANG/QI,LIAO/XIANYING,ZHANG/YAHAN</t>
  </si>
  <si>
    <t xml:space="preserve">3420212	</t>
  </si>
  <si>
    <t xml:space="preserve">454328	</t>
  </si>
  <si>
    <t xml:space="preserve">999224412797186	</t>
  </si>
  <si>
    <t>[维也纳]维也纳国会中央火车站诺富姆酒店(Novum Hotel Congress Wien am Hauptbahnhof)(55586014)</t>
  </si>
  <si>
    <t>标准大床房&lt;2人入住&gt;&lt;不退款&gt;</t>
  </si>
  <si>
    <t>Meergraf/M.</t>
  </si>
  <si>
    <t xml:space="preserve">3421756	</t>
  </si>
  <si>
    <t xml:space="preserve">_15920757	</t>
  </si>
  <si>
    <t xml:space="preserve">999224415023684	</t>
  </si>
  <si>
    <t>[首尔]三井酒店(Hotel Samjung)(55337145)</t>
  </si>
  <si>
    <t>标准双床房&lt;2人入住&gt;&lt;不退款&gt;</t>
  </si>
  <si>
    <t>MA/YUANYUAN,ZHANG/JINGZI</t>
  </si>
  <si>
    <t xml:space="preserve">3422520	</t>
  </si>
  <si>
    <t xml:space="preserve">23045638	</t>
  </si>
  <si>
    <t xml:space="preserve">999224420391175	</t>
  </si>
  <si>
    <t>[普吉岛]普吉岛凯璞攀瓦酒店(Cape Panwa Hotel Phuket)(55626133)</t>
  </si>
  <si>
    <t>海景海角套房&lt;2人入住&gt;&lt;早餐&gt;</t>
  </si>
  <si>
    <t>Xiao/Kunhong</t>
  </si>
  <si>
    <t xml:space="preserve">3423106	</t>
  </si>
  <si>
    <t xml:space="preserve">9140394552949	</t>
  </si>
  <si>
    <t xml:space="preserve">999224423688614	</t>
  </si>
  <si>
    <t>[首尔]中央明洞空中公園酒店(Hotel Skypark Central Myeongdong)(55653039)</t>
  </si>
  <si>
    <t>标准大床房&lt;2人入住&gt;</t>
  </si>
  <si>
    <t>ZHANG/YUQING</t>
  </si>
  <si>
    <t xml:space="preserve">3423885	</t>
  </si>
  <si>
    <t xml:space="preserve">2305261868217997	</t>
  </si>
  <si>
    <t xml:space="preserve">999224430378776	</t>
  </si>
  <si>
    <t>[布雷肯里奇]布雷肯里奇款待河山旅馆(River Mountain Lodge by Breckenridge Hospitality)(89916951)</t>
  </si>
  <si>
    <t>客房, 1 张大床 (Hotel)&lt;2人入住&gt;&lt;不退款&gt;</t>
  </si>
  <si>
    <t>King/Euan</t>
  </si>
  <si>
    <t xml:space="preserve">3426002	</t>
  </si>
  <si>
    <t xml:space="preserve">70069SE016777	</t>
  </si>
  <si>
    <t xml:space="preserve">999224434679935	</t>
  </si>
  <si>
    <t>[本那瓦镇]迪沙鲁海岸硬石酒店(Hard Rock Hotel Desaru Coast)(68031178)</t>
  </si>
  <si>
    <t>高级双人床房&lt;2人入住&gt;&lt;早餐&gt;</t>
  </si>
  <si>
    <t>YUNOS/MOHAMMED ZULKASYFI</t>
  </si>
  <si>
    <t xml:space="preserve">3427421	</t>
  </si>
  <si>
    <t xml:space="preserve">HTL-WBD-412183985	</t>
  </si>
  <si>
    <t xml:space="preserve">999224449772937	</t>
  </si>
  <si>
    <t>[新加坡]遨堡圣淘沙酒店(The Outpost Hotel Sentosa by Far East Hospitality)(55779662)</t>
  </si>
  <si>
    <t>豪华房&lt;2人入住&gt;</t>
  </si>
  <si>
    <t>CASTILLO/ANITA</t>
  </si>
  <si>
    <t xml:space="preserve">3430726	</t>
  </si>
  <si>
    <t xml:space="preserve">999224453217637	</t>
  </si>
  <si>
    <t>[吉隆坡]吉隆坡唐人街旅客酒店(Travelodge Chinatown Kuala Lumpur)(56163236)</t>
  </si>
  <si>
    <t>LIM/AI CHIN</t>
  </si>
  <si>
    <t xml:space="preserve">3431611	</t>
  </si>
  <si>
    <t xml:space="preserve">Acknowledged	</t>
  </si>
  <si>
    <t xml:space="preserve">999224463300471	</t>
  </si>
  <si>
    <t>[曼谷]世纪公园酒店(Century Park Hotel)(56185613)</t>
  </si>
  <si>
    <t>高级双人房&lt;2人入住&gt;&lt;不退款&gt;</t>
  </si>
  <si>
    <t>NIU/SHUAI,JIA/JING</t>
  </si>
  <si>
    <t xml:space="preserve">3433451	</t>
  </si>
  <si>
    <t xml:space="preserve">999224465224434	</t>
  </si>
  <si>
    <t>[Teluk Tering]巴塔姆中心哈里斯酒店(Harris Hotel Batam Center)(70391162)</t>
  </si>
  <si>
    <t>客房&lt;2人入住&gt;</t>
  </si>
  <si>
    <t>LIN/MEE LAN</t>
  </si>
  <si>
    <t xml:space="preserve">3433873	</t>
  </si>
  <si>
    <t xml:space="preserve">REF211843	</t>
  </si>
  <si>
    <t xml:space="preserve">999224474734927	</t>
  </si>
  <si>
    <t>[迈阿密]迈阿密国际机场酒店(Miami International Airport Hotel)(55694594)</t>
  </si>
  <si>
    <t>标准2张大号床房&lt;2人入住&gt;</t>
  </si>
  <si>
    <t>Bayerwaltes/Ralph</t>
  </si>
  <si>
    <t xml:space="preserve">3436084	</t>
  </si>
  <si>
    <t xml:space="preserve">LLKDTT3MT6	</t>
  </si>
  <si>
    <t xml:space="preserve">999224475424887	</t>
  </si>
  <si>
    <t>[底特律]热血车城娱乐场酒店(MotorCity Casino Hotel)(91544840)</t>
  </si>
  <si>
    <t>豪华特大床房&lt;2人入住&gt;</t>
  </si>
  <si>
    <t>BOTTS/JASON A</t>
  </si>
  <si>
    <t xml:space="preserve">3436209	</t>
  </si>
  <si>
    <t xml:space="preserve">17894373	</t>
  </si>
  <si>
    <t xml:space="preserve">999224477294973	</t>
  </si>
  <si>
    <t>[曼谷]自我风格酒店(MeStyle Place)(55465108)</t>
  </si>
  <si>
    <t>豪华特大床房带阳台&lt;2人入住&gt;&lt;不退款&gt;</t>
  </si>
  <si>
    <t>ZENG/MINGHUI,LI/MEIXIU</t>
  </si>
  <si>
    <t xml:space="preserve">3436910	</t>
  </si>
  <si>
    <t xml:space="preserve">-18039266	</t>
  </si>
  <si>
    <t xml:space="preserve">999224495969777	</t>
  </si>
  <si>
    <t>[新山]KSL度假酒店(KSL Hotel &amp; Resort)(55680499)</t>
  </si>
  <si>
    <t>高级三人房&lt;3人入住&gt;&lt;不退款&gt;</t>
  </si>
  <si>
    <t>SNG/LIANNE</t>
  </si>
  <si>
    <t xml:space="preserve">3439255	</t>
  </si>
  <si>
    <t xml:space="preserve">14038131	</t>
  </si>
  <si>
    <t xml:space="preserve">999224500394328	</t>
  </si>
  <si>
    <t>[阿纳海姆]阿纳海姆度假村区索内斯塔酒店(Sonesta Anaheim Resort Area)(55872353)</t>
  </si>
  <si>
    <t>豪华房(2张双人床)&lt;2人入住&gt;&lt;不退款&gt;</t>
  </si>
  <si>
    <t>YADAV/HEMANT KUMAR,YADAV/PADMINI</t>
  </si>
  <si>
    <t xml:space="preserve">3441382	</t>
  </si>
  <si>
    <t xml:space="preserve">999224500410033	</t>
  </si>
  <si>
    <t>[迈阿密海滩]迈阿密海滩卡利伦康体酒店(Carillon Miami Wellness Resort)(70392214)</t>
  </si>
  <si>
    <t>海景一卧室奢华特大床公寓 (带阳台)&lt;2人入住&gt;&lt;不退款&gt;</t>
  </si>
  <si>
    <t>Shukhman/Yevegeniya</t>
  </si>
  <si>
    <t xml:space="preserve">3441385	</t>
  </si>
  <si>
    <t xml:space="preserve">6973SE124564	</t>
  </si>
  <si>
    <t xml:space="preserve">999224501242386	</t>
  </si>
  <si>
    <t>[釜山]釜山格兰德朝鲜酒店(Grand Josun Busan)(90199470)</t>
  </si>
  <si>
    <t>城景豪华特大床房&lt;2人入住&gt;</t>
  </si>
  <si>
    <t>LIN/XIAOHUI,XU/LIBO</t>
  </si>
  <si>
    <t xml:space="preserve">3441715	</t>
  </si>
  <si>
    <t xml:space="preserve">TL186872255	</t>
  </si>
  <si>
    <t xml:space="preserve">999224502522561	</t>
  </si>
  <si>
    <t>ROOPCHOM/ORAPHIN,PANYA-NGAM/WATSANA</t>
  </si>
  <si>
    <t xml:space="preserve">3442247	</t>
  </si>
  <si>
    <t xml:space="preserve">14038900	</t>
  </si>
  <si>
    <t xml:space="preserve">999224508426051	</t>
  </si>
  <si>
    <t>[巴恩斯利]巴恩斯利宜必思尚品酒店(Ibis Styles Barnsley)(80333426)</t>
  </si>
  <si>
    <t>双人房&lt;2人入住&gt;&lt;早餐&gt;</t>
  </si>
  <si>
    <t>HUNG/HSIENWEN,MA/YAMEI</t>
  </si>
  <si>
    <t xml:space="preserve">3442761	</t>
  </si>
  <si>
    <t xml:space="preserve">999224166171598	</t>
  </si>
  <si>
    <t>[哥打京那巴鲁]斯坦顿酒店(Stanton Hotel)(97600492)</t>
  </si>
  <si>
    <t>Superior Queen No View&lt;2人入住&gt;</t>
  </si>
  <si>
    <t>Huang/Jinli</t>
  </si>
  <si>
    <t xml:space="preserve">3379690	</t>
  </si>
  <si>
    <t xml:space="preserve">DEB230516095806079	</t>
  </si>
  <si>
    <t xml:space="preserve">999224512930405	</t>
  </si>
  <si>
    <t>[哥打京那巴鲁]佳蓝汶莱度假村(Nexus Resort &amp; Spa Karambunai)(56196416)</t>
  </si>
  <si>
    <t>海洋豪华全景房&lt;2人入住&gt;&lt;不退款&gt;&lt;早餐&gt;</t>
  </si>
  <si>
    <t>HONG/YUDI,GAO/ZHANLONG</t>
  </si>
  <si>
    <t xml:space="preserve">3443697	</t>
  </si>
  <si>
    <t xml:space="preserve">6906452	</t>
  </si>
  <si>
    <t xml:space="preserve">999224513112302	</t>
  </si>
  <si>
    <t>[曼谷]曼谷索伊松维亚智选假日酒店(Holiday Inn Express Bangkok Soi Soonvijai, an Ihg Hotel)(55478159)</t>
  </si>
  <si>
    <t>标准大号床房&lt;2人入住&gt;&lt;不退款&gt;&lt;早餐&gt;</t>
  </si>
  <si>
    <t>ENG/VANNAK</t>
  </si>
  <si>
    <t xml:space="preserve">3443876	</t>
  </si>
  <si>
    <t xml:space="preserve">64332318	</t>
  </si>
  <si>
    <t xml:space="preserve">999224518261027	</t>
  </si>
  <si>
    <t>[凤凰城]克拉伦登 SPA 酒店(The Clarendon Hotel and Spa)(92031520)</t>
  </si>
  <si>
    <t>标准特大床房&lt;2人入住&gt;</t>
  </si>
  <si>
    <t>Nindra/Pareesa</t>
  </si>
  <si>
    <t xml:space="preserve">3445774	</t>
  </si>
  <si>
    <t xml:space="preserve">999224538329485	</t>
  </si>
  <si>
    <t>[帕赛市]马尼拉萨沃伊酒店(Savoy Hotel Manila)(56140523)</t>
  </si>
  <si>
    <t>基本双床房2&lt;2人入住&gt;&lt;不退款&gt;&lt;早餐&gt;</t>
  </si>
  <si>
    <t>DIZON/ALBERTO MALLARI</t>
  </si>
  <si>
    <t xml:space="preserve">3448830	</t>
  </si>
  <si>
    <t xml:space="preserve">303581	</t>
  </si>
  <si>
    <t xml:space="preserve">999224542812808	</t>
  </si>
  <si>
    <t>[富勒顿]福乐顿市阿纳海姆豪生酒店及会议中心(Howard Johnson by Wyndham Fullerton/Anaheim Conference Cntr)(92028775)</t>
  </si>
  <si>
    <t>标准特大床房(无烟)&lt;2人入住&gt;&lt;不退款&gt;&lt;早餐&gt;</t>
  </si>
  <si>
    <t>SMITH/REBECCA ANN</t>
  </si>
  <si>
    <t xml:space="preserve">3450329	</t>
  </si>
  <si>
    <t xml:space="preserve">999224547723622	</t>
  </si>
  <si>
    <t>[兰卡威]兰卡威卡马尔度假村(Camar Resort Langkawi)(55768748)</t>
  </si>
  <si>
    <t>豪华特大床房-沙滩翼&lt;2人入住&gt;&lt;不退款&gt;</t>
  </si>
  <si>
    <t>ZHENG/WENWEN,TANG/YINWEI</t>
  </si>
  <si>
    <t xml:space="preserve">3451730	</t>
  </si>
  <si>
    <t xml:space="preserve">129774	</t>
  </si>
  <si>
    <t xml:space="preserve">999224549123698	</t>
  </si>
  <si>
    <t>[南旧金山]北旧金山机场舒适套房酒店(Comfort Inn &amp; Suites San Francisco Airport North)(55478498)</t>
  </si>
  <si>
    <t>套房, 1 张特大床, 无烟房&lt;2人入住&gt;&lt;不退款&gt;&lt;早餐&gt;</t>
  </si>
  <si>
    <t>BOSCO/ANTONIO,PANTANO/CHERUBINA MARIA</t>
  </si>
  <si>
    <t xml:space="preserve">3452181	</t>
  </si>
  <si>
    <t xml:space="preserve">999224549132995	</t>
  </si>
  <si>
    <t>SONG/WENNING</t>
  </si>
  <si>
    <t xml:space="preserve">3452186	</t>
  </si>
  <si>
    <t xml:space="preserve">28749063	</t>
  </si>
  <si>
    <t xml:space="preserve">999224577597953	</t>
  </si>
  <si>
    <t>[普吉岛]普吉岛芭东与我同眠设计酒店(Sleep with ME Hotel Design Hotel @ Patong)(56140386)</t>
  </si>
  <si>
    <t>PINIZHANINOV/OLEG</t>
  </si>
  <si>
    <t xml:space="preserve">3456254	</t>
  </si>
  <si>
    <t xml:space="preserve">999224581595135	</t>
  </si>
  <si>
    <t>[曼谷]笃笃旅馆(Tuk Tuk Hostel)(90353617)</t>
  </si>
  <si>
    <t>大床房-带公共浴室&lt;2人入住&gt;</t>
  </si>
  <si>
    <t>NIAMRUKSA/WIPAVEE</t>
  </si>
  <si>
    <t xml:space="preserve">3457369	</t>
  </si>
  <si>
    <t xml:space="preserve">7970409	</t>
  </si>
  <si>
    <t xml:space="preserve">999224443674449	</t>
  </si>
  <si>
    <t>特大床房(无烟)&lt;2人入住&gt;&lt;早餐&gt;</t>
  </si>
  <si>
    <t>CHEN/YU,Bai/Jingbo</t>
  </si>
  <si>
    <t xml:space="preserve">3428603	</t>
  </si>
  <si>
    <t xml:space="preserve">146617247	</t>
  </si>
  <si>
    <t xml:space="preserve">24582178094	</t>
  </si>
  <si>
    <t xml:space="preserve">3457620	</t>
  </si>
  <si>
    <t xml:space="preserve">999224584662478	</t>
  </si>
  <si>
    <t>[北干巴鲁]北乾巴鲁福克斯酒店(FOX Hotel Pekanbaru)(55329380)</t>
  </si>
  <si>
    <t>SETIANA/REFORMA</t>
  </si>
  <si>
    <t xml:space="preserve">3458332	</t>
  </si>
  <si>
    <t xml:space="preserve">129340	</t>
  </si>
  <si>
    <t xml:space="preserve">24584959723	</t>
  </si>
  <si>
    <t>[曼谷]COMO曼谷大都会酒店(COMO Metropolitan Bangkok)(55439547)</t>
  </si>
  <si>
    <t>大都市客房&lt;2人入住&gt;&lt;不退款&gt;</t>
  </si>
  <si>
    <t>WANG/DAWEI</t>
  </si>
  <si>
    <t xml:space="preserve">3458488	</t>
  </si>
  <si>
    <t xml:space="preserve">999224585879881	</t>
  </si>
  <si>
    <t>[斯德哥尔摩]斯德哥尔摩霍布酒店(Hobo Hotel Stockholm)(92027702)</t>
  </si>
  <si>
    <t>标准房&lt;2人入住&gt;&lt;不退款&gt;&lt;早餐&gt;</t>
  </si>
  <si>
    <t>Kim/Donghan,Kim/Nayoung</t>
  </si>
  <si>
    <t xml:space="preserve">3458780	</t>
  </si>
  <si>
    <t xml:space="preserve">999224586493056	</t>
  </si>
  <si>
    <t>[达尼亚滩]劳德代尔堡机场及邮轮码头罗德威旅馆及套房酒店(Rodeway Inn &amp; Suites Fort Lauderdale Airport &amp; Cruise Port)(55345980)</t>
  </si>
  <si>
    <t>园景大号床间 - 带两张大号床&lt;2人入住&gt;&lt;不退款&gt;&lt;早餐&gt;</t>
  </si>
  <si>
    <t>FANG/ZHENG</t>
  </si>
  <si>
    <t xml:space="preserve">3458882	</t>
  </si>
  <si>
    <t xml:space="preserve">999224586857987	</t>
  </si>
  <si>
    <t>豪华大号床间 - 带2张大号床&lt;2人入住&gt;&lt;不退款&gt;&lt;早餐&gt;</t>
  </si>
  <si>
    <t>ZHOU/NAN</t>
  </si>
  <si>
    <t xml:space="preserve">3459031	</t>
  </si>
  <si>
    <t xml:space="preserve">999224588260243	</t>
  </si>
  <si>
    <t>[本图拉]范朵拉钟楼旅馆(Clocktower Inn Ventura)(103762212)</t>
  </si>
  <si>
    <t>标准房, 2 张大床 (Classic Two Queen)&lt;2人入住&gt;&lt;不退款&gt;&lt;早餐&gt;</t>
  </si>
  <si>
    <t>Tucker/Dorothea</t>
  </si>
  <si>
    <t xml:space="preserve">3459460	</t>
  </si>
  <si>
    <t xml:space="preserve">9154SE048750	</t>
  </si>
  <si>
    <t xml:space="preserve">999224593009232	</t>
  </si>
  <si>
    <t>[快乐山]棕榈岛科耐特舒适套房酒店(Comfort Suites at Isle of Palms Connector)(90388509)</t>
  </si>
  <si>
    <t>特大号床套房&lt;2人入住&gt;&lt;不退款&gt;&lt;早餐&gt;</t>
  </si>
  <si>
    <t>WATSON/P RYAN</t>
  </si>
  <si>
    <t xml:space="preserve">3459873	</t>
  </si>
  <si>
    <t xml:space="preserve">24598143970	</t>
  </si>
  <si>
    <t>[芭堤雅]暹罗酒店(The Siamese Hotel)(91807789)</t>
  </si>
  <si>
    <t>豪华双人间&lt;2人入住&gt;&lt;不退款&gt;</t>
  </si>
  <si>
    <t>Chen/Jincheng</t>
  </si>
  <si>
    <t xml:space="preserve">3460996	</t>
  </si>
  <si>
    <t xml:space="preserve">-21534934	</t>
  </si>
  <si>
    <t xml:space="preserve">24598143968	</t>
  </si>
  <si>
    <t>高级双人间&lt;2人入住&gt;&lt;不退款&gt;</t>
  </si>
  <si>
    <t>Zhou/Jia,Lv/Jin</t>
  </si>
  <si>
    <t xml:space="preserve">3460994	</t>
  </si>
  <si>
    <t xml:space="preserve">-21534933	</t>
  </si>
  <si>
    <t xml:space="preserve">999224601924573	</t>
  </si>
  <si>
    <t>[曼谷]曼谷橡树套房酒店(Oakwood Suites Bangkok)(90402503)</t>
  </si>
  <si>
    <t>尊贵公寓&lt;2人入住&gt;&lt;不退款&gt;</t>
  </si>
  <si>
    <t>LEE/ASHTON</t>
  </si>
  <si>
    <t xml:space="preserve">3462063	</t>
  </si>
  <si>
    <t xml:space="preserve">999224603046735	</t>
  </si>
  <si>
    <t>[布里斯班]布里斯班市中心沃科酒店 - IHG 旗下酒店(voco Brisbane City Centre, an IHG Hotel)(55861997)</t>
  </si>
  <si>
    <t>YAN/XUN</t>
  </si>
  <si>
    <t xml:space="preserve">3462377	</t>
  </si>
  <si>
    <t xml:space="preserve">83223575	</t>
  </si>
  <si>
    <t xml:space="preserve">999224606437414	</t>
  </si>
  <si>
    <t>[锡达福尔斯]锡达福尔斯舒适套房酒店(Comfort Suites Cedar Falls)(92028182)</t>
  </si>
  <si>
    <t>大号床间带两张大号床&lt;2人入住&gt;&lt;不退款&gt;&lt;早餐&gt;</t>
  </si>
  <si>
    <t>Stewart/Amy</t>
  </si>
  <si>
    <t xml:space="preserve">3463430	</t>
  </si>
  <si>
    <t xml:space="preserve">999224606501159	</t>
  </si>
  <si>
    <t>[奥斯汀]奥斯汀北丽筠酒店(Radisson Hotel Austin North)(55346035)</t>
  </si>
  <si>
    <t>1 King Bed Standard Non-Smoking&lt;2人入住&gt;&lt;不退款&gt;</t>
  </si>
  <si>
    <t>Houck/Eileen</t>
  </si>
  <si>
    <t xml:space="preserve">3463455	</t>
  </si>
  <si>
    <t xml:space="preserve">999224606650653	</t>
  </si>
  <si>
    <t>[米兰]米兰德勒纳泽欧尼酒店(Delle Nazioni Milan Hotel)(55812146)</t>
  </si>
  <si>
    <t>双人房&lt;2人入住&gt;&lt;不退款&gt;</t>
  </si>
  <si>
    <t>DITIATEV/IURII</t>
  </si>
  <si>
    <t xml:space="preserve">3463520	</t>
  </si>
  <si>
    <t xml:space="preserve">21873505	</t>
  </si>
  <si>
    <t xml:space="preserve">999224607179228	</t>
  </si>
  <si>
    <t>[尼亚加拉瀑布]尼亚加拉瀑布华美达酒店(Ramada by Wyndham Niagara Falls/Fallsview)(55439470)</t>
  </si>
  <si>
    <t>2 Queen Beds, Non-Smoking&lt;2人入住&gt;&lt;不退款&gt;</t>
  </si>
  <si>
    <t>Hayward/Gordon Michael</t>
  </si>
  <si>
    <t xml:space="preserve">3463620	</t>
  </si>
  <si>
    <t xml:space="preserve">999224607831661	</t>
  </si>
  <si>
    <t>[曼谷]住宿酒店(Stay Hotel BKK)(55321199)</t>
  </si>
  <si>
    <t>豪华双人房&lt;2人入住&gt;&lt;不退款&gt;</t>
  </si>
  <si>
    <t>GAO/SONG</t>
  </si>
  <si>
    <t xml:space="preserve">3463727	</t>
  </si>
  <si>
    <t xml:space="preserve">-21982197	</t>
  </si>
  <si>
    <t xml:space="preserve">999224608163067	</t>
  </si>
  <si>
    <t>[巴厘岛]水明漾卡马尼亚佩蒂滕格特酒店(Kamaniiya Petitenget Seminyak)(55841622)</t>
  </si>
  <si>
    <t>高级2张单人床房&lt;2人入住&gt;&lt;不退款&gt;</t>
  </si>
  <si>
    <t>HWANG/SANGYUN</t>
  </si>
  <si>
    <t xml:space="preserve">3463782	</t>
  </si>
  <si>
    <t xml:space="preserve">25158	</t>
  </si>
  <si>
    <t xml:space="preserve">999224608682446	</t>
  </si>
  <si>
    <t>LIGUE/JESTINE GRACE MARAGUINOT</t>
  </si>
  <si>
    <t xml:space="preserve">3463864	</t>
  </si>
  <si>
    <t xml:space="preserve">报客人姓名办理入住	</t>
  </si>
  <si>
    <t xml:space="preserve">999224609538315	</t>
  </si>
  <si>
    <t>[德累斯顿]德雷斯顿中心宜必思酒店(ibis Dresden Zentrum)(80984811)</t>
  </si>
  <si>
    <t>LI/YUEBING</t>
  </si>
  <si>
    <t xml:space="preserve">3464030	</t>
  </si>
  <si>
    <t xml:space="preserve">999224610409726	</t>
  </si>
  <si>
    <t>[第戎]第戎北部泽尼斯酒店(Première Classe Dijon Nord - Zénith)(70791860)</t>
  </si>
  <si>
    <t>大床房&lt;2人入住&gt;&lt;不退款&gt;&lt;早餐&gt;</t>
  </si>
  <si>
    <t>YUAN/YIQUAN</t>
  </si>
  <si>
    <t xml:space="preserve">3464202	</t>
  </si>
  <si>
    <t xml:space="preserve">999224610707024	</t>
  </si>
  <si>
    <t>[曼谷]曼谷莲花素坤逸酒店(Bangkok Hotel Lotus Sukhumvit)(90394412)</t>
  </si>
  <si>
    <t>尊贵双床房&lt;2人入住&gt;&lt;不退款&gt;</t>
  </si>
  <si>
    <t>Ling/Chen,Lu/Qiingzhi</t>
  </si>
  <si>
    <t xml:space="preserve">3464310	</t>
  </si>
  <si>
    <t xml:space="preserve">22085648	</t>
  </si>
  <si>
    <t xml:space="preserve">999224610992606	</t>
  </si>
  <si>
    <t>[理查森]蔚景温德姆理查森酒店(Wingate by Wyndham Richardson)(55733218)</t>
  </si>
  <si>
    <t>特大号床间&lt;2人入住&gt;&lt;不退款&gt;&lt;早餐&gt;</t>
  </si>
  <si>
    <t>Bhagwat/Ishaan</t>
  </si>
  <si>
    <t xml:space="preserve">3464504	</t>
  </si>
  <si>
    <t xml:space="preserve">999224612649402	</t>
  </si>
  <si>
    <t>[迪拜]瑞享埃尔玛扎迪拜公寓式酒店(Mövenpick Hotel Apartments Al Mamzar Dubai)(56140510)</t>
  </si>
  <si>
    <t>一卧室公寓&lt;2人入住&gt;&lt;不退款&gt;&lt;早餐&gt;</t>
  </si>
  <si>
    <t>ZHANG/TAI,Shi/Wenzhao</t>
  </si>
  <si>
    <t xml:space="preserve">3465374	</t>
  </si>
  <si>
    <t xml:space="preserve">From Allocation	</t>
  </si>
  <si>
    <t xml:space="preserve">999224613081791	</t>
  </si>
  <si>
    <t>[巴厘岛]唯一勒吉安酒店(The One Legian)(55598944)</t>
  </si>
  <si>
    <t>PRASETYA/YUDHA</t>
  </si>
  <si>
    <t xml:space="preserve">3465627	</t>
  </si>
  <si>
    <t xml:space="preserve">237161	</t>
  </si>
  <si>
    <t xml:space="preserve">999224613944785	</t>
  </si>
  <si>
    <t>[巴厘岛]巴厘岛图班库塔哈里斯酒店(HARRIS Hotel Kuta Tuban Bali)(70392122)</t>
  </si>
  <si>
    <t>哈里斯房&lt;2人入住&gt;&lt;不退款&gt;</t>
  </si>
  <si>
    <t>ZHU/LINGNA</t>
  </si>
  <si>
    <t xml:space="preserve">3466438	</t>
  </si>
  <si>
    <t xml:space="preserve">69509	</t>
  </si>
  <si>
    <t xml:space="preserve">999224613978325	</t>
  </si>
  <si>
    <t>[圣安东尼奥]吉布斯市区河滨酒店(Hotel Gibbs Downtown Riverwalk)(92030050)</t>
  </si>
  <si>
    <t>行政客房, 1 张大床&lt;2人入住&gt;&lt;不退款&gt;&lt;早餐&gt;</t>
  </si>
  <si>
    <t>BONILLA/SEBASTIAN</t>
  </si>
  <si>
    <t xml:space="preserve">3466457	</t>
  </si>
  <si>
    <t xml:space="preserve">999224614214370	</t>
  </si>
  <si>
    <t>[迪拜]大世界酒店(Grand Cosmopolitan Hotel)(96746843)</t>
  </si>
  <si>
    <t>ALJASMI/AHMAD</t>
  </si>
  <si>
    <t xml:space="preserve">3466872	</t>
  </si>
  <si>
    <t xml:space="preserve">999224614394289	</t>
  </si>
  <si>
    <t>[兰辛]兰辛大学品质酒店(Quality Inn University Lansing)(55290330)</t>
  </si>
  <si>
    <t>标准房, 1 张特大床, 无烟房&lt;2人入住&gt;&lt;不退款&gt;&lt;早餐&gt;</t>
  </si>
  <si>
    <t>Richard/Daijeune,Smith/Darrel</t>
  </si>
  <si>
    <t xml:space="preserve">3467184	</t>
  </si>
  <si>
    <t xml:space="preserve">999224614401213	</t>
  </si>
  <si>
    <t>[丹佛]丹佛国际机场温德姆贝蒙特酒店(Baymont by Wyndham Denver International Airport)(70394070)</t>
  </si>
  <si>
    <t>1 King Bed Non-Smoking&lt;2人入住&gt;&lt;不退款&gt;&lt;早餐&gt;</t>
  </si>
  <si>
    <t>Fu/Sean</t>
  </si>
  <si>
    <t xml:space="preserve">3467191	</t>
  </si>
  <si>
    <t xml:space="preserve">999224614640671	</t>
  </si>
  <si>
    <t>[斯坦福]斯坦福德拉昆塔套房及酒店(La Quinta by Wyndham Stamford / New York City)(94359683)</t>
  </si>
  <si>
    <t>1 Queen Bed&lt;2人入住&gt;&lt;不退款&gt;&lt;早餐&gt;</t>
  </si>
  <si>
    <t>HE/ZHIYUAN,Liu/Yaru</t>
  </si>
  <si>
    <t xml:space="preserve">3467416	</t>
  </si>
  <si>
    <t xml:space="preserve">999224614906077	</t>
  </si>
  <si>
    <t>[温哥华]费尔蒙特水滨酒店(Fairmont Waterfront)(55831810)</t>
  </si>
  <si>
    <t>部分港景豪华特大床房&lt;2人入住&gt;&lt;不退款&gt;</t>
  </si>
  <si>
    <t>MARQUES/STEVEN</t>
  </si>
  <si>
    <t xml:space="preserve">3467725	</t>
  </si>
  <si>
    <t xml:space="preserve">999224618128964	</t>
  </si>
  <si>
    <t>[南雅加达]古纳瓦尔曼酒店(The Gunawarman)(55639755)</t>
  </si>
  <si>
    <t>经典白房&lt;2人入住&gt;&lt;不退款&gt;&lt;早餐&gt;</t>
  </si>
  <si>
    <t>VANIN/VLADIMIR</t>
  </si>
  <si>
    <t xml:space="preserve">3468411	</t>
  </si>
  <si>
    <t xml:space="preserve">999224620170535	</t>
  </si>
  <si>
    <t>[Kemiri Muka]马戈酒店(The Margo Hotel)(90400900)</t>
  </si>
  <si>
    <t>奢华双床房, 2 张单人床&lt;2人入住&gt;&lt;不退款&gt;</t>
  </si>
  <si>
    <t>PURWO/ARY</t>
  </si>
  <si>
    <t xml:space="preserve">3468777	</t>
  </si>
  <si>
    <t xml:space="preserve">999224620544839	</t>
  </si>
  <si>
    <t>[南雅加达]红多兹Plus酒店-近布洛克M广场(RedDoorz Plus Near Blok M Square)(100679407)</t>
  </si>
  <si>
    <t>双人房（两张床） 标准&lt;2人入住&gt;&lt;不退款&gt;</t>
  </si>
  <si>
    <t>BENABDELLAH/OUADIA</t>
  </si>
  <si>
    <t xml:space="preserve">3468897	</t>
  </si>
  <si>
    <t xml:space="preserve">999224625084108	</t>
  </si>
  <si>
    <t>[拉斯维加斯]OYO拉斯维加斯娱乐场酒店(OYO Hotel and Casino Las Vegas)(60493870)</t>
  </si>
  <si>
    <t>2张双人床房&lt;2人入住&gt;&lt;不退款&gt;</t>
  </si>
  <si>
    <t>LEZAMA/IRAIS</t>
  </si>
  <si>
    <t xml:space="preserve">3469887	</t>
  </si>
  <si>
    <t>,</t>
  </si>
  <si>
    <t>HKD 146210</t>
  </si>
  <si>
    <t>A230610091821911</t>
  </si>
  <si>
    <t>A230610091854911</t>
  </si>
  <si>
    <t xml:space="preserve">总计：146210HKD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</si>
  <si>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</si>
  <si>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</si>
  <si>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</si>
  <si>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</si>
  <si>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</si>
  <si>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</si>
  <si>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</si>
  <si>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</si>
  <si>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</si>
  <si>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</si>
  <si>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</si>
  <si>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</si>
  <si>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</si>
  <si>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</si>
  <si>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</si>
  <si>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</si>
  <si>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</si>
  <si>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</si>
  <si>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</si>
  <si>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2023-06-06</t>
  </si>
  <si>
    <t>3469887</t>
  </si>
  <si>
    <t>OYO拉斯维加斯娱乐场酒店</t>
  </si>
  <si>
    <t>LEZAMA IRAIS</t>
  </si>
  <si>
    <t>2023-06-07</t>
  </si>
  <si>
    <t>退房日周结</t>
  </si>
  <si>
    <t>101.76</t>
  </si>
  <si>
    <t>112.00</t>
  </si>
  <si>
    <t>0</t>
  </si>
  <si>
    <t>0.00</t>
  </si>
  <si>
    <t>携程汇智国际直连</t>
  </si>
  <si>
    <t>925</t>
  </si>
  <si>
    <t>2023-06-06 19:53:03</t>
  </si>
  <si>
    <t>否</t>
  </si>
  <si>
    <t>汇智国际旅游发展有限公司</t>
  </si>
  <si>
    <t>直连</t>
  </si>
  <si>
    <t>美国</t>
  </si>
  <si>
    <t>3468897</t>
  </si>
  <si>
    <t>RedDoorz Plus Near Blok M Square</t>
  </si>
  <si>
    <t>BENABDELLAH OUADIA</t>
  </si>
  <si>
    <t>117.21</t>
  </si>
  <si>
    <t>129.00</t>
  </si>
  <si>
    <t>2023-06-06 16:06:59</t>
  </si>
  <si>
    <t>印度尼西亚</t>
  </si>
  <si>
    <t>3468777</t>
  </si>
  <si>
    <t>马戈酒店</t>
  </si>
  <si>
    <t>PURWO ARY</t>
  </si>
  <si>
    <t>526.99</t>
  </si>
  <si>
    <t>580.00</t>
  </si>
  <si>
    <t>2023-06-06 15:46:58</t>
  </si>
  <si>
    <t>3468411</t>
  </si>
  <si>
    <t>古纳瓦尔曼酒店</t>
  </si>
  <si>
    <t>VANIN VLADIMIR</t>
  </si>
  <si>
    <t>1152.10</t>
  </si>
  <si>
    <t>1268.00</t>
  </si>
  <si>
    <t>2023-06-06 14:03:12</t>
  </si>
  <si>
    <t>3467725</t>
  </si>
  <si>
    <t>费尔蒙特水滨酒店</t>
  </si>
  <si>
    <t>MARQUES STEVEN</t>
  </si>
  <si>
    <t>3527.19</t>
  </si>
  <si>
    <t>3882.00</t>
  </si>
  <si>
    <t>2023-06-06 11:19:32</t>
  </si>
  <si>
    <t>加拿大</t>
  </si>
  <si>
    <t>3467416</t>
  </si>
  <si>
    <t>斯坦福德拉昆塔套房及酒店</t>
  </si>
  <si>
    <t>HE ZHIYUAN,Liu Yaru</t>
  </si>
  <si>
    <t>1404.70</t>
  </si>
  <si>
    <t>1546.00</t>
  </si>
  <si>
    <t>2023-06-06 09:59:24</t>
  </si>
  <si>
    <t>3467191</t>
  </si>
  <si>
    <t>丹佛国际机场温德姆贝蒙特酒店</t>
  </si>
  <si>
    <t>Fu Sean</t>
  </si>
  <si>
    <t>887.70</t>
  </si>
  <si>
    <t>977.00</t>
  </si>
  <si>
    <t>2023-06-06 08:11:36</t>
  </si>
  <si>
    <t>3467184</t>
  </si>
  <si>
    <t>兰辛大学品质酒店</t>
  </si>
  <si>
    <t>Richard Daijeune,Smith Darrel</t>
  </si>
  <si>
    <t>572.42</t>
  </si>
  <si>
    <t>630.00</t>
  </si>
  <si>
    <t>2023-06-06 08:06:49</t>
  </si>
  <si>
    <t>3466872</t>
  </si>
  <si>
    <t>大世界酒店</t>
  </si>
  <si>
    <t>ALJASMI AHMAD</t>
  </si>
  <si>
    <t>617.85</t>
  </si>
  <si>
    <t>680.00</t>
  </si>
  <si>
    <t>2023-06-06 02:17:40</t>
  </si>
  <si>
    <t>阿拉伯联合酋长国</t>
  </si>
  <si>
    <t>2023-06-05</t>
  </si>
  <si>
    <t>3466457</t>
  </si>
  <si>
    <t>吉布斯市区河滨酒店</t>
  </si>
  <si>
    <t>BONILLA SEBASTIAN</t>
  </si>
  <si>
    <t>1209.19</t>
  </si>
  <si>
    <t>1332.00</t>
  </si>
  <si>
    <t>2023-06-05 23:47:48</t>
  </si>
  <si>
    <t>3466438</t>
  </si>
  <si>
    <t>巴厘岛图班哈里斯酒店</t>
  </si>
  <si>
    <t>ZHU LINGNA</t>
  </si>
  <si>
    <t>355.86</t>
  </si>
  <si>
    <t>392.00</t>
  </si>
  <si>
    <t>2023-06-05 23:35:50</t>
  </si>
  <si>
    <t>3465627</t>
  </si>
  <si>
    <t>唯一勒吉安酒店</t>
  </si>
  <si>
    <t>PRASETYA YUDHA</t>
  </si>
  <si>
    <t>395.80</t>
  </si>
  <si>
    <t>436.00</t>
  </si>
  <si>
    <t>2023-06-05 20:02:13</t>
  </si>
  <si>
    <t>3465374</t>
  </si>
  <si>
    <t>瑞享埃尔玛扎迪拜公寓式酒店</t>
  </si>
  <si>
    <t>ZHANG TAI,Shi Wenzhao</t>
  </si>
  <si>
    <t>1301.79</t>
  </si>
  <si>
    <t>1434.00</t>
  </si>
  <si>
    <t>2023-06-05 19:04:26</t>
  </si>
  <si>
    <t>3464504</t>
  </si>
  <si>
    <t>蔚景温德姆理查森酒店</t>
  </si>
  <si>
    <t>Bhagwat Ishaan</t>
  </si>
  <si>
    <t>1027.63</t>
  </si>
  <si>
    <t>1132.00</t>
  </si>
  <si>
    <t>2023-06-05 15:26:51</t>
  </si>
  <si>
    <t>3464310</t>
  </si>
  <si>
    <t>曼谷莲花素坤逸酒店</t>
  </si>
  <si>
    <t>Ling Chen,Lu Qiingzhi</t>
  </si>
  <si>
    <t>298.67</t>
  </si>
  <si>
    <t>329.00</t>
  </si>
  <si>
    <t>2023-06-05 14:53:08</t>
  </si>
  <si>
    <t>泰国</t>
  </si>
  <si>
    <t>3464202</t>
  </si>
  <si>
    <t>第戎北部泽尼斯酒店</t>
  </si>
  <si>
    <t>YUAN YIQUAN</t>
  </si>
  <si>
    <t>373.11</t>
  </si>
  <si>
    <t>411.00</t>
  </si>
  <si>
    <t>2023-06-05 14:02:26</t>
  </si>
  <si>
    <t>法国</t>
  </si>
  <si>
    <t>3464030</t>
  </si>
  <si>
    <t>德雷斯顿中心宜必思酒店</t>
  </si>
  <si>
    <t>LI YUEBING</t>
  </si>
  <si>
    <t>1298.15</t>
  </si>
  <si>
    <t>1430.00</t>
  </si>
  <si>
    <t>2023-06-05 12:39:17</t>
  </si>
  <si>
    <t>德国</t>
  </si>
  <si>
    <t>3463864</t>
  </si>
  <si>
    <t>马尼拉萨沃伊酒店</t>
  </si>
  <si>
    <t>LIGUE JESTINE GRACE MARAGUINOT</t>
  </si>
  <si>
    <t>443.91</t>
  </si>
  <si>
    <t>489.00</t>
  </si>
  <si>
    <t>2023-06-05 11:24:18</t>
  </si>
  <si>
    <t>菲律宾</t>
  </si>
  <si>
    <t>3463782</t>
  </si>
  <si>
    <t>卡马尼亚佩蒂滕格特水明漾酒店</t>
  </si>
  <si>
    <t>HWANG SANGYUN</t>
  </si>
  <si>
    <t>217.87</t>
  </si>
  <si>
    <t>240.00</t>
  </si>
  <si>
    <t>2023-06-05 10:33:42</t>
  </si>
  <si>
    <t>3463727</t>
  </si>
  <si>
    <t>住宿酒店</t>
  </si>
  <si>
    <t>GAO SONG</t>
  </si>
  <si>
    <t>551.94</t>
  </si>
  <si>
    <t>608.00</t>
  </si>
  <si>
    <t>2023-06-05 10:06:47</t>
  </si>
  <si>
    <t>3463620</t>
  </si>
  <si>
    <t>尼亚加拉瀑布华美达酒店</t>
  </si>
  <si>
    <t>Hayward Gordon Michael</t>
  </si>
  <si>
    <t>510.18</t>
  </si>
  <si>
    <t>562.00</t>
  </si>
  <si>
    <t>2023-06-05 08:44:41</t>
  </si>
  <si>
    <t>3463520</t>
  </si>
  <si>
    <t>米兰德勒纳泽欧尼酒店</t>
  </si>
  <si>
    <t>DITIATEV IURII</t>
  </si>
  <si>
    <t>1897.30</t>
  </si>
  <si>
    <t>2090.00</t>
  </si>
  <si>
    <t>2023-06-05 06:25:31</t>
  </si>
  <si>
    <t>3463455</t>
  </si>
  <si>
    <t>奥斯汀北丽筠酒店</t>
  </si>
  <si>
    <t>Houck Eileen</t>
  </si>
  <si>
    <t>690.84</t>
  </si>
  <si>
    <t>761.00</t>
  </si>
  <si>
    <t>2023-06-05 04:08:52</t>
  </si>
  <si>
    <t>3463430</t>
  </si>
  <si>
    <t>凯富锡达瀑布套房</t>
  </si>
  <si>
    <t>Stewart Amy</t>
  </si>
  <si>
    <t>1012.20</t>
  </si>
  <si>
    <t>1115.00</t>
  </si>
  <si>
    <t>2023-06-05 03:22:17</t>
  </si>
  <si>
    <t>2023-06-04</t>
  </si>
  <si>
    <t>3462377</t>
  </si>
  <si>
    <t>布里斯班市中心沃科酒店 - IHG 旗下酒店</t>
  </si>
  <si>
    <t>YAN XUN</t>
  </si>
  <si>
    <t>1772.93</t>
  </si>
  <si>
    <t>1953.00</t>
  </si>
  <si>
    <t>2023-06-04 20:37:21</t>
  </si>
  <si>
    <t>澳大利亚</t>
  </si>
  <si>
    <t>3462063</t>
  </si>
  <si>
    <t>橡树套房酒店</t>
  </si>
  <si>
    <t>LEE ASHTON</t>
  </si>
  <si>
    <t>1408.91</t>
  </si>
  <si>
    <t>1552.00</t>
  </si>
  <si>
    <t>2023-06-04 19:12:52</t>
  </si>
  <si>
    <t>3460996</t>
  </si>
  <si>
    <t>暹罗酒店</t>
  </si>
  <si>
    <t>Chen Jincheng</t>
  </si>
  <si>
    <t>623.66</t>
  </si>
  <si>
    <t>687.00</t>
  </si>
  <si>
    <t>2023-06-04 15:01:36</t>
  </si>
  <si>
    <t>3460994</t>
  </si>
  <si>
    <t>Zhou Jia,Lv Jin</t>
  </si>
  <si>
    <t>519.26</t>
  </si>
  <si>
    <t>572.00</t>
  </si>
  <si>
    <t>3459873</t>
  </si>
  <si>
    <t>棕榈岛科耐特舒适套房酒店</t>
  </si>
  <si>
    <t>WATSON P RYAN</t>
  </si>
  <si>
    <t>845.16</t>
  </si>
  <si>
    <t>931.00</t>
  </si>
  <si>
    <t>2023-06-04 10:05:15</t>
  </si>
  <si>
    <t>3459460</t>
  </si>
  <si>
    <t>范朵拉钟楼旅馆</t>
  </si>
  <si>
    <t>Tucker Dorothea</t>
  </si>
  <si>
    <t>2009.87</t>
  </si>
  <si>
    <t>2214.00</t>
  </si>
  <si>
    <t>2023-06-04 05:15:11</t>
  </si>
  <si>
    <t>2023-06-03</t>
  </si>
  <si>
    <t>3459031</t>
  </si>
  <si>
    <t>劳德代尔堡机场及邮轮码头罗德威旅馆及套房酒店</t>
  </si>
  <si>
    <t>ZHOU NAN</t>
  </si>
  <si>
    <t>1005.22</t>
  </si>
  <si>
    <t>1110.00</t>
  </si>
  <si>
    <t>2023-06-03 23:22:57</t>
  </si>
  <si>
    <t>3458882</t>
  </si>
  <si>
    <t>FANG ZHENG</t>
  </si>
  <si>
    <t>952.69</t>
  </si>
  <si>
    <t>1052.00</t>
  </si>
  <si>
    <t>2023-06-03 22:56:24</t>
  </si>
  <si>
    <t>3458780</t>
  </si>
  <si>
    <t>斯德哥尔摩霍布酒店</t>
  </si>
  <si>
    <t>Kim Donghan,Kim Nayoung</t>
  </si>
  <si>
    <t>1675.36</t>
  </si>
  <si>
    <t>1850.00</t>
  </si>
  <si>
    <t>2023-06-03 22:15:32</t>
  </si>
  <si>
    <t>瑞典</t>
  </si>
  <si>
    <t>3458488</t>
  </si>
  <si>
    <t>曼谷大都会酒店</t>
  </si>
  <si>
    <t>WANG DAWEI</t>
  </si>
  <si>
    <t>2208.76</t>
  </si>
  <si>
    <t>2439.00</t>
  </si>
  <si>
    <t>2023-06-03 21:18:30</t>
  </si>
  <si>
    <t>3458332</t>
  </si>
  <si>
    <t>北干巴鲁福克斯哈里斯酒店</t>
  </si>
  <si>
    <t>SETIANA REFORMA</t>
  </si>
  <si>
    <t>238.17</t>
  </si>
  <si>
    <t>263.00</t>
  </si>
  <si>
    <t>2023-06-03 20:58:52</t>
  </si>
  <si>
    <t>3457620</t>
  </si>
  <si>
    <t>富勒顿阿纳海姆豪生酒店及会议中心</t>
  </si>
  <si>
    <t>CHEN YU,Bai Jingbo</t>
  </si>
  <si>
    <t>611.28</t>
  </si>
  <si>
    <t>675.00</t>
  </si>
  <si>
    <t>2023-06-03 18:07:13</t>
  </si>
  <si>
    <t>3457369</t>
  </si>
  <si>
    <t>图克图克青年旅舍</t>
  </si>
  <si>
    <t>NIAMRUKSA WIPAVEE</t>
  </si>
  <si>
    <t>84.22</t>
  </si>
  <si>
    <t>93.00</t>
  </si>
  <si>
    <t>2023-06-03 17:26:18</t>
  </si>
  <si>
    <t>3456254</t>
  </si>
  <si>
    <t>芭东伴我入眠设计酒店</t>
  </si>
  <si>
    <t>PINIZHANINOV OLEG</t>
  </si>
  <si>
    <t>923.71</t>
  </si>
  <si>
    <t>1020.00</t>
  </si>
  <si>
    <t>2023-06-03 13:29:41</t>
  </si>
  <si>
    <t>2023-06-02</t>
  </si>
  <si>
    <t>3452186</t>
  </si>
  <si>
    <t>曼谷索伊松维亚智选假日酒店</t>
  </si>
  <si>
    <t>SONG WENNING</t>
  </si>
  <si>
    <t>711.28</t>
  </si>
  <si>
    <t>783.00</t>
  </si>
  <si>
    <t>2023-06-02 15:25:11</t>
  </si>
  <si>
    <t>3452181</t>
  </si>
  <si>
    <t>北旧金山机场舒适套房酒店</t>
  </si>
  <si>
    <t>BOSCO ANTONIO,PANTANO CHERUBINA MARIA</t>
  </si>
  <si>
    <t>918.39</t>
  </si>
  <si>
    <t>1011.00</t>
  </si>
  <si>
    <t>2023-06-02 15:24:48</t>
  </si>
  <si>
    <t>3451730</t>
  </si>
  <si>
    <t>兰卡威卡马度假村</t>
  </si>
  <si>
    <t>ZHENG WENWEN,TANG YINWEI</t>
  </si>
  <si>
    <t>1046.48</t>
  </si>
  <si>
    <t>1152.00</t>
  </si>
  <si>
    <t>2023-06-02 13:48:18</t>
  </si>
  <si>
    <t>马来西亚</t>
  </si>
  <si>
    <t>3450329</t>
  </si>
  <si>
    <t>SMITH REBECCA ANN</t>
  </si>
  <si>
    <t>1081.00</t>
  </si>
  <si>
    <t>1190.00</t>
  </si>
  <si>
    <t>2023-06-02 03:29:40</t>
  </si>
  <si>
    <t>2023-06-01</t>
  </si>
  <si>
    <t>3448830</t>
  </si>
  <si>
    <t>DIZON ALBERTO MALLARI</t>
  </si>
  <si>
    <t>892.00</t>
  </si>
  <si>
    <t>980.00</t>
  </si>
  <si>
    <t>2023-06-01 20:14:03</t>
  </si>
  <si>
    <t>3445774</t>
  </si>
  <si>
    <t>克拉伦登酒店</t>
  </si>
  <si>
    <t>Nindra Pareesa</t>
  </si>
  <si>
    <t>1488.18</t>
  </si>
  <si>
    <t>1635.00</t>
  </si>
  <si>
    <t>-1635</t>
  </si>
  <si>
    <t>-1488</t>
  </si>
  <si>
    <t>2023-06-01 09:21:50</t>
  </si>
  <si>
    <t>2023-05-31</t>
  </si>
  <si>
    <t>3443876</t>
  </si>
  <si>
    <t>ENG VANNAK</t>
  </si>
  <si>
    <t>1798.92</t>
  </si>
  <si>
    <t>1986.00</t>
  </si>
  <si>
    <t>2023-05-31 19:10:46</t>
  </si>
  <si>
    <t>3443697</t>
  </si>
  <si>
    <t>哥打京那巴鲁佳蓝文莱酒店</t>
  </si>
  <si>
    <t>HONG YUDI,GAO ZHANLONG</t>
  </si>
  <si>
    <t>2572.47</t>
  </si>
  <si>
    <t>2840.00</t>
  </si>
  <si>
    <t>2023-06-01 11:32:21</t>
  </si>
  <si>
    <t>直采</t>
  </si>
  <si>
    <t>3442761</t>
  </si>
  <si>
    <t>巴恩斯利宜必思尚品酒店</t>
  </si>
  <si>
    <t>HUNG HSIENWEN,MA YAMEI</t>
  </si>
  <si>
    <t>1126.82</t>
  </si>
  <si>
    <t>1244.00</t>
  </si>
  <si>
    <t>2023-05-31 14:29:27</t>
  </si>
  <si>
    <t>英国</t>
  </si>
  <si>
    <t>3442247</t>
  </si>
  <si>
    <t>KSL度假酒店</t>
  </si>
  <si>
    <t>ROOPCHOM ORAPHIN,PANYA-NGAM WATSANA</t>
  </si>
  <si>
    <t>358.70</t>
  </si>
  <si>
    <t>396.00</t>
  </si>
  <si>
    <t>2023-05-31 12:31:31</t>
  </si>
  <si>
    <t>3441715</t>
  </si>
  <si>
    <t>釜山格兰德朝鲜酒店</t>
  </si>
  <si>
    <t>LIN XIAOHUI,XU LIBO</t>
  </si>
  <si>
    <t>1398.56</t>
  </si>
  <si>
    <t>1544.00</t>
  </si>
  <si>
    <t>2023-05-31 10:31:43</t>
  </si>
  <si>
    <t>韩国</t>
  </si>
  <si>
    <t>3441385</t>
  </si>
  <si>
    <t>迈阿密海滩卡利伦康体酒店</t>
  </si>
  <si>
    <t>Shukhman Yevegeniya</t>
  </si>
  <si>
    <t>12010.91</t>
  </si>
  <si>
    <t>13260.00</t>
  </si>
  <si>
    <t>2023-05-31 08:38:21</t>
  </si>
  <si>
    <t>3441382</t>
  </si>
  <si>
    <t>阿纳海姆度假村区索内斯塔酒店</t>
  </si>
  <si>
    <t>YADAV HEMANT KUMAR,YADAV PADMINI</t>
  </si>
  <si>
    <t>1833.34</t>
  </si>
  <si>
    <t>2024.00</t>
  </si>
  <si>
    <t>2023-05-31 08:35:37</t>
  </si>
  <si>
    <t>2023-05-30</t>
  </si>
  <si>
    <t>3439255</t>
  </si>
  <si>
    <t>SNG LIANNE</t>
  </si>
  <si>
    <t>358.54</t>
  </si>
  <si>
    <t>2023-05-30 18:55:31</t>
  </si>
  <si>
    <t>3436910</t>
  </si>
  <si>
    <t>自我风格酒店 (SHA Plus+)</t>
  </si>
  <si>
    <t>ZENG MINGHUI,LI MEIXIU</t>
  </si>
  <si>
    <t>847.45</t>
  </si>
  <si>
    <t>936.00</t>
  </si>
  <si>
    <t>2023-05-30 02:38:02</t>
  </si>
  <si>
    <t>2023-05-29</t>
  </si>
  <si>
    <t>3436084</t>
  </si>
  <si>
    <t>迈阿密国际机场酒店</t>
  </si>
  <si>
    <t>Bayerwaltes Ralph</t>
  </si>
  <si>
    <t>1083.90</t>
  </si>
  <si>
    <t>1199.00</t>
  </si>
  <si>
    <t>2023-05-29 21:13:57</t>
  </si>
  <si>
    <t>3433873</t>
  </si>
  <si>
    <t>巴塔姆中心哈里斯酒店</t>
  </si>
  <si>
    <t>LIN MEE LAN</t>
  </si>
  <si>
    <t>1280.06</t>
  </si>
  <si>
    <t>1416.00</t>
  </si>
  <si>
    <t>2023-05-29 09:22:14</t>
  </si>
  <si>
    <t>2023-05-28</t>
  </si>
  <si>
    <t>3433451</t>
  </si>
  <si>
    <t>曼谷世纪公园酒店</t>
  </si>
  <si>
    <t>NIU SHUAI,JIA JING</t>
  </si>
  <si>
    <t>941.06</t>
  </si>
  <si>
    <t>1041.00</t>
  </si>
  <si>
    <t>2023-05-28 23:49:20</t>
  </si>
  <si>
    <t>3431611</t>
  </si>
  <si>
    <t>吉隆坡城市中心彩鸿酒店</t>
  </si>
  <si>
    <t>LIM AI CHIN</t>
  </si>
  <si>
    <t>162.72</t>
  </si>
  <si>
    <t>180.00</t>
  </si>
  <si>
    <t>2023-05-28 14:59:57</t>
  </si>
  <si>
    <t>3430726</t>
  </si>
  <si>
    <t>遨堡圣淘沙酒店</t>
  </si>
  <si>
    <t>CASTILLO ANITA</t>
  </si>
  <si>
    <t>2847.60</t>
  </si>
  <si>
    <t>3150.00</t>
  </si>
  <si>
    <t>2023-05-28 10:02:23</t>
  </si>
  <si>
    <t>新加坡</t>
  </si>
  <si>
    <t>2023-05-27</t>
  </si>
  <si>
    <t>3426002</t>
  </si>
  <si>
    <t>布雷肯里奇款待河山旅馆</t>
  </si>
  <si>
    <t>King Euan</t>
  </si>
  <si>
    <t>1074.07</t>
  </si>
  <si>
    <t>1188.00</t>
  </si>
  <si>
    <t>2023-05-27 02:36:25</t>
  </si>
  <si>
    <t>2023-05-26</t>
  </si>
  <si>
    <t>3423885</t>
  </si>
  <si>
    <t>天空花园酒店明洞中心店</t>
  </si>
  <si>
    <t>ZHANG YUQING</t>
  </si>
  <si>
    <t>779.46</t>
  </si>
  <si>
    <t>861.00</t>
  </si>
  <si>
    <t>2023-05-26 17:59:47</t>
  </si>
  <si>
    <t>3423106</t>
  </si>
  <si>
    <t>普吉岛凯璞攀瓦酒店</t>
  </si>
  <si>
    <t>Xiao Kunhong</t>
  </si>
  <si>
    <t>1491.03</t>
  </si>
  <si>
    <t>1647.00</t>
  </si>
  <si>
    <t>2023-05-26 14:19:23</t>
  </si>
  <si>
    <t>3422520</t>
  </si>
  <si>
    <t>首尔三井酒店</t>
  </si>
  <si>
    <t>MA YUANYUAN,ZHANG JINGZI</t>
  </si>
  <si>
    <t>1064.63</t>
  </si>
  <si>
    <t>1176.00</t>
  </si>
  <si>
    <t>2023-05-26 14:26:50</t>
  </si>
  <si>
    <t>3421756</t>
  </si>
  <si>
    <t>诺瓦姆议会酒店</t>
  </si>
  <si>
    <t>Meergraf M.</t>
  </si>
  <si>
    <t>546.80</t>
  </si>
  <si>
    <t>604.00</t>
  </si>
  <si>
    <t>2023-05-26 04:53:22</t>
  </si>
  <si>
    <t>奥地利</t>
  </si>
  <si>
    <t>2023-05-25</t>
  </si>
  <si>
    <t>3420212</t>
  </si>
  <si>
    <t>芭堤雅发现海滩酒店</t>
  </si>
  <si>
    <t>LI JIALIN,ZHANG QI,LIAO XIANYING,ZHANG YAHAN</t>
  </si>
  <si>
    <t>3852.10</t>
  </si>
  <si>
    <t>4264.00</t>
  </si>
  <si>
    <t>2023-05-25 19:38:47</t>
  </si>
  <si>
    <t>3419749</t>
  </si>
  <si>
    <t>伊利特套房酒店</t>
  </si>
  <si>
    <t>froldi luca</t>
  </si>
  <si>
    <t>2057.04</t>
  </si>
  <si>
    <t>2277.00</t>
  </si>
  <si>
    <t>2023-05-25 17:40:13</t>
  </si>
  <si>
    <t>意大利</t>
  </si>
  <si>
    <t>3417609</t>
  </si>
  <si>
    <t>季尔酒店</t>
  </si>
  <si>
    <t>GOODWIN PAUL</t>
  </si>
  <si>
    <t>526.68</t>
  </si>
  <si>
    <t>583.00</t>
  </si>
  <si>
    <t>2023-05-25 05:33:42</t>
  </si>
  <si>
    <t>捷克</t>
  </si>
  <si>
    <t>2023-05-24</t>
  </si>
  <si>
    <t>3413548</t>
  </si>
  <si>
    <t>皇家国家酒店</t>
  </si>
  <si>
    <t>Emin Shaban</t>
  </si>
  <si>
    <t>1879.14</t>
  </si>
  <si>
    <t>2084.00</t>
  </si>
  <si>
    <t>2023-05-24 07:30:32</t>
  </si>
  <si>
    <t>2023-05-22</t>
  </si>
  <si>
    <t>3407322</t>
  </si>
  <si>
    <t>斯堪迪克柏波尔腾酒店</t>
  </si>
  <si>
    <t>Chen Hongjie</t>
  </si>
  <si>
    <t>5420.38</t>
  </si>
  <si>
    <t>6028.00</t>
  </si>
  <si>
    <t>2023-05-22 20:57:19</t>
  </si>
  <si>
    <t>挪威</t>
  </si>
  <si>
    <t>3405718</t>
  </si>
  <si>
    <t>巴厘乌布威斯汀元素酒店 - CHSE 认证</t>
  </si>
  <si>
    <t>RAHMAN LINA</t>
  </si>
  <si>
    <t>1251.69</t>
  </si>
  <si>
    <t>1392.00</t>
  </si>
  <si>
    <t>2023-05-22 15:00:58</t>
  </si>
  <si>
    <t>2023-05-21</t>
  </si>
  <si>
    <t>3402539</t>
  </si>
  <si>
    <t>迪沙鲁沙洋海滩度假村</t>
  </si>
  <si>
    <t>LOW WAI MUNG</t>
  </si>
  <si>
    <t>1640.32</t>
  </si>
  <si>
    <t>1824.00</t>
  </si>
  <si>
    <t>2023-05-21 16:06:51</t>
  </si>
  <si>
    <t>2023-05-19</t>
  </si>
  <si>
    <t>3393850</t>
  </si>
  <si>
    <t>首尔明洞喜普乐吉酒店</t>
  </si>
  <si>
    <t>HAMAKAWA YUI</t>
  </si>
  <si>
    <t>437.18</t>
  </si>
  <si>
    <t>485.00</t>
  </si>
  <si>
    <t>2023-05-19 11:02:19</t>
  </si>
  <si>
    <t>2023-05-16</t>
  </si>
  <si>
    <t>3381066</t>
  </si>
  <si>
    <t>客莱福巴东普吉岛酒店 (SHA Plus+)</t>
  </si>
  <si>
    <t>CHEN PENG,YANG JIE</t>
  </si>
  <si>
    <t>573.34</t>
  </si>
  <si>
    <t>645.00</t>
  </si>
  <si>
    <t>2023-05-17 12:56:57</t>
  </si>
  <si>
    <t>3379690</t>
  </si>
  <si>
    <t>轩诚精品酒店</t>
  </si>
  <si>
    <t>Huang Jinli</t>
  </si>
  <si>
    <t>182.22</t>
  </si>
  <si>
    <t>205.00</t>
  </si>
  <si>
    <t>2023-05-16 09:58:15</t>
  </si>
  <si>
    <t>2023-05-15</t>
  </si>
  <si>
    <t>3375452</t>
  </si>
  <si>
    <t>悉尼南部大酒店</t>
  </si>
  <si>
    <t>qian xu,chen yuchun</t>
  </si>
  <si>
    <t>1666.03</t>
  </si>
  <si>
    <t>1873.00</t>
  </si>
  <si>
    <t>2023-05-15 14:06:06</t>
  </si>
  <si>
    <t>2023-05-13</t>
  </si>
  <si>
    <t>3364853</t>
  </si>
  <si>
    <t>班夫皇家加拿大旅馆酒店</t>
  </si>
  <si>
    <t>MA WENZHI</t>
  </si>
  <si>
    <t>2771.32</t>
  </si>
  <si>
    <t>3117.00</t>
  </si>
  <si>
    <t>2023-05-13 10:08:12</t>
  </si>
  <si>
    <t>3364852</t>
  </si>
  <si>
    <t>SUN JIHONG,MA SIRUI</t>
  </si>
  <si>
    <t>2023-05-12</t>
  </si>
  <si>
    <t>3360058</t>
  </si>
  <si>
    <t>JU MINGLAN</t>
  </si>
  <si>
    <t>1373.20</t>
  </si>
  <si>
    <t>1545.00</t>
  </si>
  <si>
    <t>2023-05-12 12:08:48</t>
  </si>
  <si>
    <t>2023-05-10</t>
  </si>
  <si>
    <t>3350602</t>
  </si>
  <si>
    <t>拉斯维加斯威尼斯人—帕拉佐皇宫度假酒店</t>
  </si>
  <si>
    <t>CHAN PUI YEE CARRIE</t>
  </si>
  <si>
    <t>839.39</t>
  </si>
  <si>
    <t>949.00</t>
  </si>
  <si>
    <t>2023-05-10 16:04:12</t>
  </si>
  <si>
    <t>3348405</t>
  </si>
  <si>
    <t>冲浪汽车旅馆</t>
  </si>
  <si>
    <t>SAVERO SIVA,ANDREWS JOSHUA</t>
  </si>
  <si>
    <t>2319.74</t>
  </si>
  <si>
    <t>2628.00</t>
  </si>
  <si>
    <t>2023-05-10 01:07:33</t>
  </si>
  <si>
    <t>2023-05-09</t>
  </si>
  <si>
    <t>3345268</t>
  </si>
  <si>
    <t>曼谷传承酒店</t>
  </si>
  <si>
    <t>YI MINGCHENG,LI XIAO</t>
  </si>
  <si>
    <t>1076.89</t>
  </si>
  <si>
    <t>1220.00</t>
  </si>
  <si>
    <t>2023-05-09 13:10:05</t>
  </si>
  <si>
    <t>2023-05-08</t>
  </si>
  <si>
    <t>3342099</t>
  </si>
  <si>
    <t>日内瓦伯尔尼纳酒店</t>
  </si>
  <si>
    <t>LU YUANYUAN</t>
  </si>
  <si>
    <t>2078.92</t>
  </si>
  <si>
    <t>2360.00</t>
  </si>
  <si>
    <t>2023-05-08 17:09:46</t>
  </si>
  <si>
    <t>瑞士</t>
  </si>
  <si>
    <t>3340279</t>
  </si>
  <si>
    <t>OJ玛琅1O1酒店</t>
  </si>
  <si>
    <t>FU FENGWEI,HU YAFEN</t>
  </si>
  <si>
    <t>257.22</t>
  </si>
  <si>
    <t>292.00</t>
  </si>
  <si>
    <t>2023-05-08 09:27:24</t>
  </si>
  <si>
    <t>3340266</t>
  </si>
  <si>
    <t>ZHOU DONGFANG,LU XUEZHEN,CHENG WEIMIN</t>
  </si>
  <si>
    <t>514.45</t>
  </si>
  <si>
    <t>584.00</t>
  </si>
  <si>
    <t>2023-05-08 09:23:17</t>
  </si>
  <si>
    <t>2023-05-06</t>
  </si>
  <si>
    <t>3331639</t>
  </si>
  <si>
    <t>三诺娃西贡酒店</t>
  </si>
  <si>
    <t>NG ROBIN</t>
  </si>
  <si>
    <t>1048.77</t>
  </si>
  <si>
    <t>2023-05-06 01:06:08</t>
  </si>
  <si>
    <t>越南</t>
  </si>
  <si>
    <t>2023-05-05</t>
  </si>
  <si>
    <t>3327164</t>
  </si>
  <si>
    <t>卡德纳比亚大酒店</t>
  </si>
  <si>
    <t>SHAMSUDDEEN NUR SYAHIDAH</t>
  </si>
  <si>
    <t>4745.93</t>
  </si>
  <si>
    <t>5376.00</t>
  </si>
  <si>
    <t>2023-05-05 01:40:08</t>
  </si>
  <si>
    <t>2023-05-02</t>
  </si>
  <si>
    <t>3317256</t>
  </si>
  <si>
    <t>热那亚贝洛酒店</t>
  </si>
  <si>
    <t>Vanegas Restrepo Daniel Mauricio</t>
  </si>
  <si>
    <t>328.37</t>
  </si>
  <si>
    <t>371.00</t>
  </si>
  <si>
    <t>2023-05-02 19:20:31</t>
  </si>
  <si>
    <t>2023-04-29</t>
  </si>
  <si>
    <t>3305659</t>
  </si>
  <si>
    <t>巴拿马市塞琳娜民宿</t>
  </si>
  <si>
    <t>Hetzel Manuela</t>
  </si>
  <si>
    <t>469.76</t>
  </si>
  <si>
    <t>532.00</t>
  </si>
  <si>
    <t>2023-04-29 19:47:42</t>
  </si>
  <si>
    <t>巴拿马</t>
  </si>
  <si>
    <t>2023-04-28</t>
  </si>
  <si>
    <t>3301264</t>
  </si>
  <si>
    <t>阿万特酒店</t>
  </si>
  <si>
    <t>EOW SZE YOON</t>
  </si>
  <si>
    <t>1729.89</t>
  </si>
  <si>
    <t>1956.00</t>
  </si>
  <si>
    <t>2023-04-29 12:24:27</t>
  </si>
  <si>
    <t>2023-04-25</t>
  </si>
  <si>
    <t>3289163</t>
  </si>
  <si>
    <t>太平洋酒店</t>
  </si>
  <si>
    <t>WONG YI LIN,YOSHIMURA JAYDEN</t>
  </si>
  <si>
    <t>6764.88</t>
  </si>
  <si>
    <t>7683.00</t>
  </si>
  <si>
    <t>2023-04-25 22:26:40</t>
  </si>
  <si>
    <t>2023-04-21</t>
  </si>
  <si>
    <t>3269991</t>
  </si>
  <si>
    <t>查翁瓦塔娜中央政府大楼盛泰酒店暨会议中心</t>
  </si>
  <si>
    <t>Tadsoongnern Amonrat</t>
  </si>
  <si>
    <t>616.08</t>
  </si>
  <si>
    <t>702.00</t>
  </si>
  <si>
    <t>2023-04-21 22:39:01</t>
  </si>
  <si>
    <t>3269955</t>
  </si>
  <si>
    <t>Kongjun Ruangarun</t>
  </si>
  <si>
    <t>672.24</t>
  </si>
  <si>
    <t>766.00</t>
  </si>
  <si>
    <t>2023-04-21 22:29:59</t>
  </si>
  <si>
    <t>2023-04-13</t>
  </si>
  <si>
    <t>3224340</t>
  </si>
  <si>
    <t>吉隆坡邵氏广场美居酒店</t>
  </si>
  <si>
    <t>POOK WEE MING</t>
  </si>
  <si>
    <t>1482.06</t>
  </si>
  <si>
    <t>1688.00</t>
  </si>
  <si>
    <t>2023-04-15 17:04:33</t>
  </si>
  <si>
    <t>2023-04-11</t>
  </si>
  <si>
    <t>3217310</t>
  </si>
  <si>
    <t>爱迪生时代广场酒店</t>
  </si>
  <si>
    <t>JEONG HUIJIN</t>
  </si>
  <si>
    <t>3790.68</t>
  </si>
  <si>
    <t>4312.00</t>
  </si>
  <si>
    <t>2023-04-11 20:37:40</t>
  </si>
  <si>
    <t>2023-03-25</t>
  </si>
  <si>
    <t>3171800</t>
  </si>
  <si>
    <t>猫头鹰酒店</t>
  </si>
  <si>
    <t>HEO SHINHAENG,HEO SHINHAENG</t>
  </si>
  <si>
    <t>2617.86</t>
  </si>
  <si>
    <t>2984.00</t>
  </si>
  <si>
    <t>2023-03-25 18:29:07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</si>
</sst>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45082</v>
      </c>
      <c r="G2" s="6">
        <v>45084</v>
      </c>
      <c r="H2" s="4">
        <v>1</v>
      </c>
      <c r="I2" s="4">
        <v>2</v>
      </c>
      <c r="J2" s="4">
        <v>2</v>
      </c>
      <c r="K2" s="4" t="s">
        <v>30</v>
      </c>
      <c r="L2" s="4">
        <v>2984</v>
      </c>
      <c r="M2" s="4">
        <v>2984</v>
      </c>
      <c r="N2" s="4" t="s">
        <v>31</v>
      </c>
      <c r="O2" s="4" t="s">
        <v>32</v>
      </c>
      <c r="P2" s="4" t="s">
        <v>33</v>
      </c>
      <c r="Q2" s="4">
        <v>0</v>
      </c>
      <c r="R2" s="7">
        <v>45010</v>
      </c>
      <c r="S2" s="6">
        <v>45087</v>
      </c>
      <c r="T2" s="4" t="s">
        <v>34</v>
      </c>
      <c r="U2" s="4">
        <v>2984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45082</v>
      </c>
      <c r="G3" s="6">
        <v>45084</v>
      </c>
      <c r="H3" s="4">
        <v>1</v>
      </c>
      <c r="I3" s="4">
        <v>2</v>
      </c>
      <c r="J3" s="4">
        <v>2</v>
      </c>
      <c r="K3" s="4" t="s">
        <v>30</v>
      </c>
      <c r="L3" s="4">
        <v>4312</v>
      </c>
      <c r="M3" s="4">
        <v>4312</v>
      </c>
      <c r="N3" s="4" t="s">
        <v>40</v>
      </c>
      <c r="O3" s="4" t="s">
        <v>32</v>
      </c>
      <c r="P3" s="4" t="s">
        <v>33</v>
      </c>
      <c r="Q3" s="4">
        <v>0</v>
      </c>
      <c r="R3" s="7">
        <v>45027</v>
      </c>
      <c r="S3" s="6">
        <v>45087</v>
      </c>
      <c r="T3" s="4" t="s">
        <v>34</v>
      </c>
      <c r="U3" s="4">
        <v>4312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45082</v>
      </c>
      <c r="G4" s="6">
        <v>45084</v>
      </c>
      <c r="H4" s="4">
        <v>2</v>
      </c>
      <c r="I4" s="4">
        <v>2</v>
      </c>
      <c r="J4" s="4">
        <v>4</v>
      </c>
      <c r="K4" s="4" t="s">
        <v>30</v>
      </c>
      <c r="L4" s="4">
        <v>1688</v>
      </c>
      <c r="M4" s="4">
        <v>1688</v>
      </c>
      <c r="N4" s="4" t="s">
        <v>45</v>
      </c>
      <c r="O4" s="4" t="s">
        <v>32</v>
      </c>
      <c r="P4" s="4" t="s">
        <v>33</v>
      </c>
      <c r="Q4" s="4">
        <v>0</v>
      </c>
      <c r="R4" s="7">
        <v>45029</v>
      </c>
      <c r="S4" s="6">
        <v>45087</v>
      </c>
      <c r="T4" s="4" t="s">
        <v>34</v>
      </c>
      <c r="U4" s="4">
        <v>1688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45081</v>
      </c>
      <c r="G5" s="6">
        <v>45084</v>
      </c>
      <c r="H5" s="4">
        <v>1</v>
      </c>
      <c r="I5" s="4">
        <v>3</v>
      </c>
      <c r="J5" s="4">
        <v>3</v>
      </c>
      <c r="K5" s="4" t="s">
        <v>30</v>
      </c>
      <c r="L5" s="4">
        <v>2697</v>
      </c>
      <c r="M5" s="4">
        <v>2697</v>
      </c>
      <c r="N5" s="4" t="s">
        <v>50</v>
      </c>
      <c r="O5" s="4" t="s">
        <v>32</v>
      </c>
      <c r="P5" s="4" t="s">
        <v>33</v>
      </c>
      <c r="Q5" s="4">
        <v>0</v>
      </c>
      <c r="R5" s="7">
        <v>45035</v>
      </c>
      <c r="S5" s="6">
        <v>45087</v>
      </c>
      <c r="T5" s="4" t="s">
        <v>34</v>
      </c>
      <c r="U5" s="4">
        <v>2697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45083</v>
      </c>
      <c r="G6" s="6">
        <v>45084</v>
      </c>
      <c r="H6" s="4">
        <v>1</v>
      </c>
      <c r="I6" s="4">
        <v>1</v>
      </c>
      <c r="J6" s="4">
        <v>1</v>
      </c>
      <c r="K6" s="4" t="s">
        <v>30</v>
      </c>
      <c r="L6" s="4">
        <v>766</v>
      </c>
      <c r="M6" s="4">
        <v>766</v>
      </c>
      <c r="N6" s="4" t="s">
        <v>55</v>
      </c>
      <c r="O6" s="4" t="s">
        <v>32</v>
      </c>
      <c r="P6" s="4" t="s">
        <v>33</v>
      </c>
      <c r="Q6" s="4">
        <v>0</v>
      </c>
      <c r="R6" s="7">
        <v>45037</v>
      </c>
      <c r="S6" s="6">
        <v>45087</v>
      </c>
      <c r="T6" s="4" t="s">
        <v>34</v>
      </c>
      <c r="U6" s="4">
        <v>766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53</v>
      </c>
      <c r="E7" s="4" t="s">
        <v>58</v>
      </c>
      <c r="F7" s="6">
        <v>45083</v>
      </c>
      <c r="G7" s="6">
        <v>45084</v>
      </c>
      <c r="H7" s="4">
        <v>1</v>
      </c>
      <c r="I7" s="4">
        <v>1</v>
      </c>
      <c r="J7" s="4">
        <v>1</v>
      </c>
      <c r="K7" s="4" t="s">
        <v>30</v>
      </c>
      <c r="L7" s="4">
        <v>702</v>
      </c>
      <c r="M7" s="4">
        <v>702</v>
      </c>
      <c r="N7" s="4" t="s">
        <v>59</v>
      </c>
      <c r="O7" s="4" t="s">
        <v>32</v>
      </c>
      <c r="P7" s="4" t="s">
        <v>33</v>
      </c>
      <c r="Q7" s="4">
        <v>0</v>
      </c>
      <c r="R7" s="7">
        <v>45037</v>
      </c>
      <c r="S7" s="6">
        <v>45087</v>
      </c>
      <c r="T7" s="4" t="s">
        <v>34</v>
      </c>
      <c r="U7" s="4">
        <v>702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45078</v>
      </c>
      <c r="G8" s="6">
        <v>45084</v>
      </c>
      <c r="H8" s="4">
        <v>1</v>
      </c>
      <c r="I8" s="4">
        <v>6</v>
      </c>
      <c r="J8" s="4">
        <v>6</v>
      </c>
      <c r="K8" s="4" t="s">
        <v>30</v>
      </c>
      <c r="L8" s="4">
        <v>7683</v>
      </c>
      <c r="M8" s="4">
        <v>7683</v>
      </c>
      <c r="N8" s="4" t="s">
        <v>64</v>
      </c>
      <c r="O8" s="4" t="s">
        <v>32</v>
      </c>
      <c r="P8" s="4" t="s">
        <v>33</v>
      </c>
      <c r="Q8" s="4">
        <v>0</v>
      </c>
      <c r="R8" s="7">
        <v>45041</v>
      </c>
      <c r="S8" s="6">
        <v>45087</v>
      </c>
      <c r="T8" s="4" t="s">
        <v>34</v>
      </c>
      <c r="U8" s="4">
        <v>7683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63</v>
      </c>
      <c r="F9" s="6">
        <v>45082</v>
      </c>
      <c r="G9" s="6">
        <v>45084</v>
      </c>
      <c r="H9" s="4">
        <v>2</v>
      </c>
      <c r="I9" s="4">
        <v>2</v>
      </c>
      <c r="J9" s="4">
        <v>4</v>
      </c>
      <c r="K9" s="4" t="s">
        <v>30</v>
      </c>
      <c r="L9" s="4">
        <v>1956</v>
      </c>
      <c r="M9" s="4">
        <v>1956</v>
      </c>
      <c r="N9" s="4" t="s">
        <v>69</v>
      </c>
      <c r="O9" s="4" t="s">
        <v>32</v>
      </c>
      <c r="P9" s="4" t="s">
        <v>33</v>
      </c>
      <c r="Q9" s="4">
        <v>0</v>
      </c>
      <c r="R9" s="7">
        <v>45044</v>
      </c>
      <c r="S9" s="6">
        <v>45087</v>
      </c>
      <c r="T9" s="4" t="s">
        <v>34</v>
      </c>
      <c r="U9" s="4">
        <v>1956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45082</v>
      </c>
      <c r="G10" s="6">
        <v>45084</v>
      </c>
      <c r="H10" s="4">
        <v>1</v>
      </c>
      <c r="I10" s="4">
        <v>2</v>
      </c>
      <c r="J10" s="4">
        <v>2</v>
      </c>
      <c r="K10" s="4" t="s">
        <v>30</v>
      </c>
      <c r="L10" s="4">
        <v>532</v>
      </c>
      <c r="M10" s="4">
        <v>532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45045</v>
      </c>
      <c r="S10" s="6">
        <v>45087</v>
      </c>
      <c r="T10" s="4" t="s">
        <v>34</v>
      </c>
      <c r="U10" s="4">
        <v>532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45083</v>
      </c>
      <c r="G11" s="6">
        <v>45084</v>
      </c>
      <c r="H11" s="4">
        <v>1</v>
      </c>
      <c r="I11" s="4">
        <v>1</v>
      </c>
      <c r="J11" s="4">
        <v>1</v>
      </c>
      <c r="K11" s="4" t="s">
        <v>30</v>
      </c>
      <c r="L11" s="4">
        <v>371</v>
      </c>
      <c r="M11" s="4">
        <v>371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45048</v>
      </c>
      <c r="S11" s="6">
        <v>45087</v>
      </c>
      <c r="T11" s="4" t="s">
        <v>34</v>
      </c>
      <c r="U11" s="4">
        <v>371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45082</v>
      </c>
      <c r="G12" s="6">
        <v>45084</v>
      </c>
      <c r="H12" s="4">
        <v>1</v>
      </c>
      <c r="I12" s="4">
        <v>2</v>
      </c>
      <c r="J12" s="4">
        <v>2</v>
      </c>
      <c r="K12" s="4" t="s">
        <v>30</v>
      </c>
      <c r="L12" s="4">
        <v>5376</v>
      </c>
      <c r="M12" s="4">
        <v>5376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45051</v>
      </c>
      <c r="S12" s="6">
        <v>45087</v>
      </c>
      <c r="T12" s="4" t="s">
        <v>34</v>
      </c>
      <c r="U12" s="4">
        <v>5376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45082</v>
      </c>
      <c r="G13" s="6">
        <v>45084</v>
      </c>
      <c r="H13" s="4">
        <v>2</v>
      </c>
      <c r="I13" s="4">
        <v>2</v>
      </c>
      <c r="J13" s="4">
        <v>4</v>
      </c>
      <c r="K13" s="4" t="s">
        <v>30</v>
      </c>
      <c r="L13" s="4">
        <v>1188</v>
      </c>
      <c r="M13" s="4">
        <v>1188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45052</v>
      </c>
      <c r="S13" s="6">
        <v>45087</v>
      </c>
      <c r="T13" s="4" t="s">
        <v>34</v>
      </c>
      <c r="U13" s="4">
        <v>1188</v>
      </c>
      <c r="V13" s="4">
        <v>0</v>
      </c>
      <c r="W13" s="4">
        <v>0</v>
      </c>
      <c r="X13" s="4" t="s">
        <v>93</v>
      </c>
      <c r="Y13" s="4" t="s">
        <v>36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44</v>
      </c>
      <c r="F14" s="6">
        <v>45083</v>
      </c>
      <c r="G14" s="6">
        <v>45084</v>
      </c>
      <c r="H14" s="4">
        <v>2</v>
      </c>
      <c r="I14" s="4">
        <v>1</v>
      </c>
      <c r="J14" s="4">
        <v>2</v>
      </c>
      <c r="K14" s="4" t="s">
        <v>30</v>
      </c>
      <c r="L14" s="4">
        <v>584</v>
      </c>
      <c r="M14" s="4">
        <v>584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45054</v>
      </c>
      <c r="S14" s="6">
        <v>45087</v>
      </c>
      <c r="T14" s="4" t="s">
        <v>34</v>
      </c>
      <c r="U14" s="4">
        <v>584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95</v>
      </c>
      <c r="E15" s="4" t="s">
        <v>44</v>
      </c>
      <c r="F15" s="6">
        <v>45083</v>
      </c>
      <c r="G15" s="6">
        <v>45084</v>
      </c>
      <c r="H15" s="4">
        <v>1</v>
      </c>
      <c r="I15" s="4">
        <v>1</v>
      </c>
      <c r="J15" s="4">
        <v>1</v>
      </c>
      <c r="K15" s="4" t="s">
        <v>30</v>
      </c>
      <c r="L15" s="4">
        <v>292</v>
      </c>
      <c r="M15" s="4">
        <v>292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45054</v>
      </c>
      <c r="S15" s="6">
        <v>45087</v>
      </c>
      <c r="T15" s="4" t="s">
        <v>34</v>
      </c>
      <c r="U15" s="4">
        <v>292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45083</v>
      </c>
      <c r="G16" s="6">
        <v>45084</v>
      </c>
      <c r="H16" s="4">
        <v>1</v>
      </c>
      <c r="I16" s="4">
        <v>1</v>
      </c>
      <c r="J16" s="4">
        <v>1</v>
      </c>
      <c r="K16" s="4" t="s">
        <v>30</v>
      </c>
      <c r="L16" s="4">
        <v>2360</v>
      </c>
      <c r="M16" s="4">
        <v>2360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45054</v>
      </c>
      <c r="S16" s="6">
        <v>45087</v>
      </c>
      <c r="T16" s="4" t="s">
        <v>34</v>
      </c>
      <c r="U16" s="4">
        <v>2360</v>
      </c>
      <c r="V16" s="4">
        <v>0</v>
      </c>
      <c r="W16" s="4">
        <v>0</v>
      </c>
      <c r="X16" s="4" t="s">
        <v>36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45080</v>
      </c>
      <c r="G17" s="6">
        <v>45084</v>
      </c>
      <c r="H17" s="4">
        <v>1</v>
      </c>
      <c r="I17" s="4">
        <v>4</v>
      </c>
      <c r="J17" s="4">
        <v>4</v>
      </c>
      <c r="K17" s="4" t="s">
        <v>30</v>
      </c>
      <c r="L17" s="4">
        <v>1220</v>
      </c>
      <c r="M17" s="4">
        <v>1220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45055</v>
      </c>
      <c r="S17" s="6">
        <v>45087</v>
      </c>
      <c r="T17" s="4" t="s">
        <v>34</v>
      </c>
      <c r="U17" s="4">
        <v>1220</v>
      </c>
      <c r="V17" s="4">
        <v>0</v>
      </c>
      <c r="W17" s="4">
        <v>0</v>
      </c>
      <c r="X17" s="4" t="s">
        <v>112</v>
      </c>
      <c r="Y17" s="4" t="s">
        <v>36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45081</v>
      </c>
      <c r="G18" s="6">
        <v>45084</v>
      </c>
      <c r="H18" s="4">
        <v>1</v>
      </c>
      <c r="I18" s="4">
        <v>3</v>
      </c>
      <c r="J18" s="4">
        <v>3</v>
      </c>
      <c r="K18" s="4" t="s">
        <v>30</v>
      </c>
      <c r="L18" s="4">
        <v>2628</v>
      </c>
      <c r="M18" s="4">
        <v>2628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45056</v>
      </c>
      <c r="S18" s="6">
        <v>45087</v>
      </c>
      <c r="T18" s="4" t="s">
        <v>34</v>
      </c>
      <c r="U18" s="4">
        <v>2628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45083</v>
      </c>
      <c r="G19" s="6">
        <v>45084</v>
      </c>
      <c r="H19" s="4">
        <v>1</v>
      </c>
      <c r="I19" s="4">
        <v>1</v>
      </c>
      <c r="J19" s="4">
        <v>1</v>
      </c>
      <c r="K19" s="4" t="s">
        <v>30</v>
      </c>
      <c r="L19" s="4">
        <v>949</v>
      </c>
      <c r="M19" s="4">
        <v>949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45056</v>
      </c>
      <c r="S19" s="6">
        <v>45087</v>
      </c>
      <c r="T19" s="4" t="s">
        <v>34</v>
      </c>
      <c r="U19" s="4">
        <v>949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47</v>
      </c>
      <c r="B20" s="4" t="s">
        <v>26</v>
      </c>
      <c r="C20" s="4" t="s">
        <v>125</v>
      </c>
      <c r="D20" s="4" t="s">
        <v>48</v>
      </c>
      <c r="E20" s="4" t="s">
        <v>49</v>
      </c>
      <c r="F20" s="6">
        <v>45081</v>
      </c>
      <c r="G20" s="6">
        <v>45084</v>
      </c>
      <c r="H20" s="4">
        <v>1</v>
      </c>
      <c r="I20" s="4">
        <v>3</v>
      </c>
      <c r="J20" s="4">
        <v>3</v>
      </c>
      <c r="K20" s="4" t="s">
        <v>30</v>
      </c>
      <c r="L20" s="4">
        <v>-2697</v>
      </c>
      <c r="M20" s="4">
        <v>-2697</v>
      </c>
      <c r="N20" s="4" t="s">
        <v>50</v>
      </c>
      <c r="O20" s="4" t="s">
        <v>32</v>
      </c>
      <c r="P20" s="4" t="s">
        <v>33</v>
      </c>
      <c r="Q20" s="4">
        <v>0</v>
      </c>
      <c r="R20" s="7">
        <v>45035</v>
      </c>
      <c r="S20" s="6">
        <v>45087</v>
      </c>
      <c r="T20" s="4" t="s">
        <v>34</v>
      </c>
      <c r="U20" s="4">
        <v>-2697</v>
      </c>
      <c r="V20" s="4">
        <v>0</v>
      </c>
      <c r="W20" s="4">
        <v>0</v>
      </c>
      <c r="X20" s="4" t="s">
        <v>51</v>
      </c>
      <c r="Y20" s="4" t="s">
        <v>36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45081</v>
      </c>
      <c r="G21" s="6">
        <v>45084</v>
      </c>
      <c r="H21" s="4">
        <v>1</v>
      </c>
      <c r="I21" s="4">
        <v>3</v>
      </c>
      <c r="J21" s="4">
        <v>3</v>
      </c>
      <c r="K21" s="4" t="s">
        <v>30</v>
      </c>
      <c r="L21" s="4">
        <v>1545</v>
      </c>
      <c r="M21" s="4">
        <v>1545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45058</v>
      </c>
      <c r="S21" s="6">
        <v>45087</v>
      </c>
      <c r="T21" s="4" t="s">
        <v>34</v>
      </c>
      <c r="U21" s="4">
        <v>1545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45080</v>
      </c>
      <c r="G22" s="6">
        <v>45084</v>
      </c>
      <c r="H22" s="4">
        <v>1</v>
      </c>
      <c r="I22" s="4">
        <v>4</v>
      </c>
      <c r="J22" s="4">
        <v>4</v>
      </c>
      <c r="K22" s="4" t="s">
        <v>30</v>
      </c>
      <c r="L22" s="4">
        <v>6785</v>
      </c>
      <c r="M22" s="4">
        <v>6785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45058</v>
      </c>
      <c r="S22" s="6">
        <v>45087</v>
      </c>
      <c r="T22" s="4" t="s">
        <v>34</v>
      </c>
      <c r="U22" s="4">
        <v>6785</v>
      </c>
      <c r="V22" s="4">
        <v>0</v>
      </c>
      <c r="W22" s="4">
        <v>0</v>
      </c>
      <c r="X22" s="4" t="s">
        <v>36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45083</v>
      </c>
      <c r="G23" s="6">
        <v>45084</v>
      </c>
      <c r="H23" s="4">
        <v>1</v>
      </c>
      <c r="I23" s="4">
        <v>1</v>
      </c>
      <c r="J23" s="4">
        <v>1</v>
      </c>
      <c r="K23" s="4" t="s">
        <v>30</v>
      </c>
      <c r="L23" s="4">
        <v>3117</v>
      </c>
      <c r="M23" s="4">
        <v>3117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45059</v>
      </c>
      <c r="S23" s="6">
        <v>45087</v>
      </c>
      <c r="T23" s="4" t="s">
        <v>34</v>
      </c>
      <c r="U23" s="4">
        <v>3117</v>
      </c>
      <c r="V23" s="4">
        <v>0</v>
      </c>
      <c r="W23" s="4">
        <v>0</v>
      </c>
      <c r="X23" s="4" t="s">
        <v>141</v>
      </c>
      <c r="Y23" s="4" t="s">
        <v>36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138</v>
      </c>
      <c r="E24" s="4" t="s">
        <v>143</v>
      </c>
      <c r="F24" s="6">
        <v>45083</v>
      </c>
      <c r="G24" s="6">
        <v>45084</v>
      </c>
      <c r="H24" s="4">
        <v>1</v>
      </c>
      <c r="I24" s="4">
        <v>1</v>
      </c>
      <c r="J24" s="4">
        <v>1</v>
      </c>
      <c r="K24" s="4" t="s">
        <v>30</v>
      </c>
      <c r="L24" s="4">
        <v>3117</v>
      </c>
      <c r="M24" s="4">
        <v>3117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45059</v>
      </c>
      <c r="S24" s="6">
        <v>45087</v>
      </c>
      <c r="T24" s="4" t="s">
        <v>34</v>
      </c>
      <c r="U24" s="4">
        <v>3117</v>
      </c>
      <c r="V24" s="4">
        <v>0</v>
      </c>
      <c r="W24" s="4">
        <v>0</v>
      </c>
      <c r="X24" s="4" t="s">
        <v>145</v>
      </c>
      <c r="Y24" s="4" t="s">
        <v>36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45081</v>
      </c>
      <c r="G25" s="6">
        <v>45084</v>
      </c>
      <c r="H25" s="4">
        <v>1</v>
      </c>
      <c r="I25" s="4">
        <v>3</v>
      </c>
      <c r="J25" s="4">
        <v>3</v>
      </c>
      <c r="K25" s="4" t="s">
        <v>30</v>
      </c>
      <c r="L25" s="4">
        <v>1873</v>
      </c>
      <c r="M25" s="4">
        <v>1873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45061</v>
      </c>
      <c r="S25" s="6">
        <v>45087</v>
      </c>
      <c r="T25" s="4" t="s">
        <v>34</v>
      </c>
      <c r="U25" s="4">
        <v>1873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132</v>
      </c>
      <c r="B26" s="4" t="s">
        <v>26</v>
      </c>
      <c r="C26" s="4" t="s">
        <v>125</v>
      </c>
      <c r="D26" s="4" t="s">
        <v>133</v>
      </c>
      <c r="E26" s="4" t="s">
        <v>134</v>
      </c>
      <c r="F26" s="6">
        <v>45080</v>
      </c>
      <c r="G26" s="6">
        <v>45084</v>
      </c>
      <c r="H26" s="4">
        <v>1</v>
      </c>
      <c r="I26" s="4">
        <v>4</v>
      </c>
      <c r="J26" s="4">
        <v>4</v>
      </c>
      <c r="K26" s="4" t="s">
        <v>30</v>
      </c>
      <c r="L26" s="4">
        <v>-6785</v>
      </c>
      <c r="M26" s="4">
        <v>-6785</v>
      </c>
      <c r="N26" s="4" t="s">
        <v>135</v>
      </c>
      <c r="O26" s="4" t="s">
        <v>32</v>
      </c>
      <c r="P26" s="4" t="s">
        <v>33</v>
      </c>
      <c r="Q26" s="4">
        <v>0</v>
      </c>
      <c r="R26" s="7">
        <v>45058</v>
      </c>
      <c r="S26" s="6">
        <v>45087</v>
      </c>
      <c r="T26" s="4" t="s">
        <v>34</v>
      </c>
      <c r="U26" s="4">
        <v>-6785</v>
      </c>
      <c r="V26" s="4">
        <v>0</v>
      </c>
      <c r="W26" s="4">
        <v>0</v>
      </c>
      <c r="X26" s="4" t="s">
        <v>36</v>
      </c>
      <c r="Y26" s="4" t="s">
        <v>136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45083</v>
      </c>
      <c r="G27" s="6">
        <v>45084</v>
      </c>
      <c r="H27" s="4">
        <v>1</v>
      </c>
      <c r="I27" s="4">
        <v>1</v>
      </c>
      <c r="J27" s="4">
        <v>1</v>
      </c>
      <c r="K27" s="4" t="s">
        <v>30</v>
      </c>
      <c r="L27" s="4">
        <v>645</v>
      </c>
      <c r="M27" s="4">
        <v>645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45062</v>
      </c>
      <c r="S27" s="6">
        <v>45087</v>
      </c>
      <c r="T27" s="4" t="s">
        <v>34</v>
      </c>
      <c r="U27" s="4">
        <v>645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45077</v>
      </c>
      <c r="G28" s="6">
        <v>45084</v>
      </c>
      <c r="H28" s="4">
        <v>2</v>
      </c>
      <c r="I28" s="4">
        <v>7</v>
      </c>
      <c r="J28" s="4">
        <v>14</v>
      </c>
      <c r="K28" s="4" t="s">
        <v>30</v>
      </c>
      <c r="L28" s="4">
        <v>2044</v>
      </c>
      <c r="M28" s="4">
        <v>2044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45064</v>
      </c>
      <c r="S28" s="6">
        <v>45087</v>
      </c>
      <c r="T28" s="4" t="s">
        <v>34</v>
      </c>
      <c r="U28" s="4">
        <v>2044</v>
      </c>
      <c r="V28" s="4">
        <v>0</v>
      </c>
      <c r="W28" s="4">
        <v>0</v>
      </c>
      <c r="X28" s="4" t="s">
        <v>162</v>
      </c>
      <c r="Y28" s="4" t="s">
        <v>36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45083</v>
      </c>
      <c r="G29" s="6">
        <v>45084</v>
      </c>
      <c r="H29" s="4">
        <v>1</v>
      </c>
      <c r="I29" s="4">
        <v>1</v>
      </c>
      <c r="J29" s="4">
        <v>1</v>
      </c>
      <c r="K29" s="4" t="s">
        <v>30</v>
      </c>
      <c r="L29" s="4">
        <v>549</v>
      </c>
      <c r="M29" s="4">
        <v>549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45064</v>
      </c>
      <c r="S29" s="6">
        <v>45087</v>
      </c>
      <c r="T29" s="4" t="s">
        <v>34</v>
      </c>
      <c r="U29" s="4">
        <v>549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127</v>
      </c>
      <c r="E30" s="4" t="s">
        <v>128</v>
      </c>
      <c r="F30" s="6">
        <v>45083</v>
      </c>
      <c r="G30" s="6">
        <v>45084</v>
      </c>
      <c r="H30" s="4">
        <v>1</v>
      </c>
      <c r="I30" s="4">
        <v>1</v>
      </c>
      <c r="J30" s="4">
        <v>1</v>
      </c>
      <c r="K30" s="4" t="s">
        <v>30</v>
      </c>
      <c r="L30" s="4">
        <v>485</v>
      </c>
      <c r="M30" s="4">
        <v>485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45065</v>
      </c>
      <c r="S30" s="6">
        <v>45087</v>
      </c>
      <c r="T30" s="4" t="s">
        <v>34</v>
      </c>
      <c r="U30" s="4">
        <v>485</v>
      </c>
      <c r="V30" s="4">
        <v>0</v>
      </c>
      <c r="W30" s="4">
        <v>0</v>
      </c>
      <c r="X30" s="4" t="s">
        <v>171</v>
      </c>
      <c r="Y30" s="4" t="s">
        <v>36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45083</v>
      </c>
      <c r="G31" s="6">
        <v>45084</v>
      </c>
      <c r="H31" s="4">
        <v>1</v>
      </c>
      <c r="I31" s="4">
        <v>1</v>
      </c>
      <c r="J31" s="4">
        <v>1</v>
      </c>
      <c r="K31" s="4" t="s">
        <v>30</v>
      </c>
      <c r="L31" s="4">
        <v>200</v>
      </c>
      <c r="M31" s="4">
        <v>200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45065</v>
      </c>
      <c r="S31" s="6">
        <v>45087</v>
      </c>
      <c r="T31" s="4" t="s">
        <v>34</v>
      </c>
      <c r="U31" s="4">
        <v>200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45081</v>
      </c>
      <c r="G32" s="6">
        <v>45084</v>
      </c>
      <c r="H32" s="4">
        <v>1</v>
      </c>
      <c r="I32" s="4">
        <v>3</v>
      </c>
      <c r="J32" s="4">
        <v>3</v>
      </c>
      <c r="K32" s="4" t="s">
        <v>30</v>
      </c>
      <c r="L32" s="4">
        <v>1824</v>
      </c>
      <c r="M32" s="4">
        <v>1824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45067</v>
      </c>
      <c r="S32" s="6">
        <v>45087</v>
      </c>
      <c r="T32" s="4" t="s">
        <v>34</v>
      </c>
      <c r="U32" s="4">
        <v>1824</v>
      </c>
      <c r="V32" s="4">
        <v>0</v>
      </c>
      <c r="W32" s="4">
        <v>0</v>
      </c>
      <c r="X32" s="4" t="s">
        <v>182</v>
      </c>
      <c r="Y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45082</v>
      </c>
      <c r="G33" s="6">
        <v>45084</v>
      </c>
      <c r="H33" s="4">
        <v>1</v>
      </c>
      <c r="I33" s="4">
        <v>2</v>
      </c>
      <c r="J33" s="4">
        <v>2</v>
      </c>
      <c r="K33" s="4" t="s">
        <v>30</v>
      </c>
      <c r="L33" s="4">
        <v>1392</v>
      </c>
      <c r="M33" s="4">
        <v>1392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45068</v>
      </c>
      <c r="S33" s="6">
        <v>45087</v>
      </c>
      <c r="T33" s="4" t="s">
        <v>34</v>
      </c>
      <c r="U33" s="4">
        <v>1392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45082</v>
      </c>
      <c r="G34" s="6">
        <v>45084</v>
      </c>
      <c r="H34" s="4">
        <v>1</v>
      </c>
      <c r="I34" s="4">
        <v>2</v>
      </c>
      <c r="J34" s="4">
        <v>2</v>
      </c>
      <c r="K34" s="4" t="s">
        <v>30</v>
      </c>
      <c r="L34" s="4">
        <v>6028</v>
      </c>
      <c r="M34" s="4">
        <v>6028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45068</v>
      </c>
      <c r="S34" s="6">
        <v>45087</v>
      </c>
      <c r="T34" s="4" t="s">
        <v>34</v>
      </c>
      <c r="U34" s="4">
        <v>6028</v>
      </c>
      <c r="V34" s="4">
        <v>0</v>
      </c>
      <c r="W34" s="4">
        <v>0</v>
      </c>
      <c r="X34" s="4" t="s">
        <v>194</v>
      </c>
      <c r="Y34" s="4" t="s">
        <v>36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45082</v>
      </c>
      <c r="G35" s="6">
        <v>45084</v>
      </c>
      <c r="H35" s="4">
        <v>1</v>
      </c>
      <c r="I35" s="4">
        <v>2</v>
      </c>
      <c r="J35" s="4">
        <v>2</v>
      </c>
      <c r="K35" s="4" t="s">
        <v>30</v>
      </c>
      <c r="L35" s="4">
        <v>2084</v>
      </c>
      <c r="M35" s="4">
        <v>2084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45070</v>
      </c>
      <c r="S35" s="6">
        <v>45087</v>
      </c>
      <c r="T35" s="4" t="s">
        <v>34</v>
      </c>
      <c r="U35" s="4">
        <v>2084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45082</v>
      </c>
      <c r="G36" s="6">
        <v>45084</v>
      </c>
      <c r="H36" s="4">
        <v>1</v>
      </c>
      <c r="I36" s="4">
        <v>2</v>
      </c>
      <c r="J36" s="4">
        <v>2</v>
      </c>
      <c r="K36" s="4" t="s">
        <v>30</v>
      </c>
      <c r="L36" s="4">
        <v>2730</v>
      </c>
      <c r="M36" s="4">
        <v>2730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45070</v>
      </c>
      <c r="S36" s="6">
        <v>45087</v>
      </c>
      <c r="T36" s="4" t="s">
        <v>34</v>
      </c>
      <c r="U36" s="4">
        <v>2730</v>
      </c>
      <c r="V36" s="4">
        <v>0</v>
      </c>
      <c r="W36" s="4">
        <v>0</v>
      </c>
      <c r="X36" s="4" t="s">
        <v>205</v>
      </c>
      <c r="Y36" s="4" t="s">
        <v>36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45083</v>
      </c>
      <c r="G37" s="6">
        <v>45084</v>
      </c>
      <c r="H37" s="4">
        <v>1</v>
      </c>
      <c r="I37" s="4">
        <v>1</v>
      </c>
      <c r="J37" s="4">
        <v>1</v>
      </c>
      <c r="K37" s="4" t="s">
        <v>30</v>
      </c>
      <c r="L37" s="4">
        <v>583</v>
      </c>
      <c r="M37" s="4">
        <v>583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45071</v>
      </c>
      <c r="S37" s="6">
        <v>45087</v>
      </c>
      <c r="T37" s="4" t="s">
        <v>34</v>
      </c>
      <c r="U37" s="4">
        <v>583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158</v>
      </c>
      <c r="B38" s="4" t="s">
        <v>26</v>
      </c>
      <c r="C38" s="4" t="s">
        <v>125</v>
      </c>
      <c r="D38" s="4" t="s">
        <v>159</v>
      </c>
      <c r="E38" s="4" t="s">
        <v>160</v>
      </c>
      <c r="F38" s="6">
        <v>45077</v>
      </c>
      <c r="G38" s="6">
        <v>45084</v>
      </c>
      <c r="H38" s="4">
        <v>2</v>
      </c>
      <c r="I38" s="4">
        <v>7</v>
      </c>
      <c r="J38" s="4">
        <v>14</v>
      </c>
      <c r="K38" s="4" t="s">
        <v>30</v>
      </c>
      <c r="L38" s="4">
        <v>-2044</v>
      </c>
      <c r="M38" s="4">
        <v>-2044</v>
      </c>
      <c r="N38" s="4" t="s">
        <v>161</v>
      </c>
      <c r="O38" s="4" t="s">
        <v>32</v>
      </c>
      <c r="P38" s="4" t="s">
        <v>33</v>
      </c>
      <c r="Q38" s="4">
        <v>0</v>
      </c>
      <c r="R38" s="7">
        <v>45064</v>
      </c>
      <c r="S38" s="6">
        <v>45087</v>
      </c>
      <c r="T38" s="4" t="s">
        <v>34</v>
      </c>
      <c r="U38" s="4">
        <v>-2044</v>
      </c>
      <c r="V38" s="4">
        <v>0</v>
      </c>
      <c r="W38" s="4">
        <v>0</v>
      </c>
      <c r="X38" s="4" t="s">
        <v>162</v>
      </c>
      <c r="Y38" s="4" t="s">
        <v>36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45083</v>
      </c>
      <c r="G39" s="6">
        <v>45084</v>
      </c>
      <c r="H39" s="4">
        <v>1</v>
      </c>
      <c r="I39" s="4">
        <v>1</v>
      </c>
      <c r="J39" s="4">
        <v>1</v>
      </c>
      <c r="K39" s="4" t="s">
        <v>30</v>
      </c>
      <c r="L39" s="4">
        <v>2277</v>
      </c>
      <c r="M39" s="4">
        <v>2277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45071</v>
      </c>
      <c r="S39" s="6">
        <v>45087</v>
      </c>
      <c r="T39" s="4" t="s">
        <v>34</v>
      </c>
      <c r="U39" s="4">
        <v>2277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45080</v>
      </c>
      <c r="G40" s="6">
        <v>45084</v>
      </c>
      <c r="H40" s="4">
        <v>2</v>
      </c>
      <c r="I40" s="4">
        <v>4</v>
      </c>
      <c r="J40" s="4">
        <v>8</v>
      </c>
      <c r="K40" s="4" t="s">
        <v>30</v>
      </c>
      <c r="L40" s="4">
        <v>4264</v>
      </c>
      <c r="M40" s="4">
        <v>4264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45071</v>
      </c>
      <c r="S40" s="6">
        <v>45087</v>
      </c>
      <c r="T40" s="4" t="s">
        <v>34</v>
      </c>
      <c r="U40" s="4">
        <v>4264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45083</v>
      </c>
      <c r="G41" s="6">
        <v>45084</v>
      </c>
      <c r="H41" s="4">
        <v>1</v>
      </c>
      <c r="I41" s="4">
        <v>1</v>
      </c>
      <c r="J41" s="4">
        <v>1</v>
      </c>
      <c r="K41" s="4" t="s">
        <v>30</v>
      </c>
      <c r="L41" s="4">
        <v>604</v>
      </c>
      <c r="M41" s="4">
        <v>604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45072</v>
      </c>
      <c r="S41" s="6">
        <v>45087</v>
      </c>
      <c r="T41" s="4" t="s">
        <v>34</v>
      </c>
      <c r="U41" s="4">
        <v>604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172</v>
      </c>
      <c r="B42" s="4" t="s">
        <v>26</v>
      </c>
      <c r="C42" s="4" t="s">
        <v>125</v>
      </c>
      <c r="D42" s="4" t="s">
        <v>173</v>
      </c>
      <c r="E42" s="4" t="s">
        <v>174</v>
      </c>
      <c r="F42" s="6">
        <v>45083</v>
      </c>
      <c r="G42" s="6">
        <v>45084</v>
      </c>
      <c r="H42" s="4">
        <v>1</v>
      </c>
      <c r="I42" s="4">
        <v>1</v>
      </c>
      <c r="J42" s="4">
        <v>1</v>
      </c>
      <c r="K42" s="4" t="s">
        <v>30</v>
      </c>
      <c r="L42" s="4">
        <v>-200</v>
      </c>
      <c r="M42" s="4">
        <v>-200</v>
      </c>
      <c r="N42" s="4" t="s">
        <v>175</v>
      </c>
      <c r="O42" s="4" t="s">
        <v>32</v>
      </c>
      <c r="P42" s="4" t="s">
        <v>33</v>
      </c>
      <c r="Q42" s="4">
        <v>0</v>
      </c>
      <c r="R42" s="7">
        <v>45065</v>
      </c>
      <c r="S42" s="6">
        <v>45087</v>
      </c>
      <c r="T42" s="4" t="s">
        <v>34</v>
      </c>
      <c r="U42" s="4">
        <v>-200</v>
      </c>
      <c r="V42" s="4">
        <v>0</v>
      </c>
      <c r="W42" s="4">
        <v>0</v>
      </c>
      <c r="X42" s="4" t="s">
        <v>176</v>
      </c>
      <c r="Y42" s="4" t="s">
        <v>177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232</v>
      </c>
      <c r="F43" s="6">
        <v>45082</v>
      </c>
      <c r="G43" s="6">
        <v>45084</v>
      </c>
      <c r="H43" s="4">
        <v>1</v>
      </c>
      <c r="I43" s="4">
        <v>2</v>
      </c>
      <c r="J43" s="4">
        <v>2</v>
      </c>
      <c r="K43" s="4" t="s">
        <v>30</v>
      </c>
      <c r="L43" s="4">
        <v>1176</v>
      </c>
      <c r="M43" s="4">
        <v>1176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45072</v>
      </c>
      <c r="S43" s="6">
        <v>45087</v>
      </c>
      <c r="T43" s="4" t="s">
        <v>34</v>
      </c>
      <c r="U43" s="4">
        <v>1176</v>
      </c>
      <c r="V43" s="4">
        <v>0</v>
      </c>
      <c r="W43" s="4">
        <v>44</v>
      </c>
      <c r="X43" s="4" t="s">
        <v>234</v>
      </c>
      <c r="Y43" s="4" t="s">
        <v>235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237</v>
      </c>
      <c r="E44" s="4" t="s">
        <v>238</v>
      </c>
      <c r="F44" s="6">
        <v>45083</v>
      </c>
      <c r="G44" s="6">
        <v>45084</v>
      </c>
      <c r="H44" s="4">
        <v>1</v>
      </c>
      <c r="I44" s="4">
        <v>1</v>
      </c>
      <c r="J44" s="4">
        <v>1</v>
      </c>
      <c r="K44" s="4" t="s">
        <v>30</v>
      </c>
      <c r="L44" s="4">
        <v>1647</v>
      </c>
      <c r="M44" s="4">
        <v>1647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45072</v>
      </c>
      <c r="S44" s="6">
        <v>45087</v>
      </c>
      <c r="T44" s="4" t="s">
        <v>34</v>
      </c>
      <c r="U44" s="4">
        <v>1647</v>
      </c>
      <c r="V44" s="4">
        <v>0</v>
      </c>
      <c r="W44" s="4">
        <v>0</v>
      </c>
      <c r="X44" s="4" t="s">
        <v>240</v>
      </c>
      <c r="Y44" s="4" t="s">
        <v>241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45083</v>
      </c>
      <c r="G45" s="6">
        <v>45084</v>
      </c>
      <c r="H45" s="4">
        <v>1</v>
      </c>
      <c r="I45" s="4">
        <v>1</v>
      </c>
      <c r="J45" s="4">
        <v>1</v>
      </c>
      <c r="K45" s="4" t="s">
        <v>30</v>
      </c>
      <c r="L45" s="4">
        <v>861</v>
      </c>
      <c r="M45" s="4">
        <v>861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45072</v>
      </c>
      <c r="S45" s="6">
        <v>45087</v>
      </c>
      <c r="T45" s="4" t="s">
        <v>34</v>
      </c>
      <c r="U45" s="4">
        <v>861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45083</v>
      </c>
      <c r="G46" s="6">
        <v>45084</v>
      </c>
      <c r="H46" s="4">
        <v>1</v>
      </c>
      <c r="I46" s="4">
        <v>1</v>
      </c>
      <c r="J46" s="4">
        <v>1</v>
      </c>
      <c r="K46" s="4" t="s">
        <v>30</v>
      </c>
      <c r="L46" s="4">
        <v>1188</v>
      </c>
      <c r="M46" s="4">
        <v>1188</v>
      </c>
      <c r="N46" s="4" t="s">
        <v>251</v>
      </c>
      <c r="O46" s="4" t="s">
        <v>32</v>
      </c>
      <c r="P46" s="4" t="s">
        <v>33</v>
      </c>
      <c r="Q46" s="4">
        <v>0</v>
      </c>
      <c r="R46" s="7">
        <v>45073</v>
      </c>
      <c r="S46" s="6">
        <v>45087</v>
      </c>
      <c r="T46" s="4" t="s">
        <v>34</v>
      </c>
      <c r="U46" s="4">
        <v>1188</v>
      </c>
      <c r="V46" s="4">
        <v>0</v>
      </c>
      <c r="W46" s="4">
        <v>0</v>
      </c>
      <c r="X46" s="4" t="s">
        <v>252</v>
      </c>
      <c r="Y46" s="4" t="s">
        <v>253</v>
      </c>
    </row>
    <row r="47" s="4" customFormat="1" spans="1:25">
      <c r="A47" s="4" t="s">
        <v>254</v>
      </c>
      <c r="B47" s="4" t="s">
        <v>26</v>
      </c>
      <c r="C47" s="4" t="s">
        <v>27</v>
      </c>
      <c r="D47" s="4" t="s">
        <v>255</v>
      </c>
      <c r="E47" s="4" t="s">
        <v>256</v>
      </c>
      <c r="F47" s="6">
        <v>45082</v>
      </c>
      <c r="G47" s="6">
        <v>45084</v>
      </c>
      <c r="H47" s="4">
        <v>1</v>
      </c>
      <c r="I47" s="4">
        <v>2</v>
      </c>
      <c r="J47" s="4">
        <v>2</v>
      </c>
      <c r="K47" s="4" t="s">
        <v>30</v>
      </c>
      <c r="L47" s="4">
        <v>2649</v>
      </c>
      <c r="M47" s="4">
        <v>2649</v>
      </c>
      <c r="N47" s="4" t="s">
        <v>257</v>
      </c>
      <c r="O47" s="4" t="s">
        <v>32</v>
      </c>
      <c r="P47" s="4" t="s">
        <v>33</v>
      </c>
      <c r="Q47" s="4">
        <v>0</v>
      </c>
      <c r="R47" s="7">
        <v>45073</v>
      </c>
      <c r="S47" s="6">
        <v>45087</v>
      </c>
      <c r="T47" s="4" t="s">
        <v>34</v>
      </c>
      <c r="U47" s="4">
        <v>2649</v>
      </c>
      <c r="V47" s="4">
        <v>0</v>
      </c>
      <c r="W47" s="4">
        <v>0</v>
      </c>
      <c r="X47" s="4" t="s">
        <v>258</v>
      </c>
      <c r="Y47" s="4" t="s">
        <v>259</v>
      </c>
    </row>
    <row r="48" s="4" customFormat="1" spans="1:25">
      <c r="A48" s="4" t="s">
        <v>254</v>
      </c>
      <c r="B48" s="4" t="s">
        <v>26</v>
      </c>
      <c r="C48" s="4" t="s">
        <v>125</v>
      </c>
      <c r="D48" s="4" t="s">
        <v>255</v>
      </c>
      <c r="E48" s="4" t="s">
        <v>256</v>
      </c>
      <c r="F48" s="6">
        <v>45082</v>
      </c>
      <c r="G48" s="6">
        <v>45084</v>
      </c>
      <c r="H48" s="4">
        <v>1</v>
      </c>
      <c r="I48" s="4">
        <v>2</v>
      </c>
      <c r="J48" s="4">
        <v>2</v>
      </c>
      <c r="K48" s="4" t="s">
        <v>30</v>
      </c>
      <c r="L48" s="4">
        <v>-2649</v>
      </c>
      <c r="M48" s="4">
        <v>-2649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45073</v>
      </c>
      <c r="S48" s="6">
        <v>45087</v>
      </c>
      <c r="T48" s="4" t="s">
        <v>34</v>
      </c>
      <c r="U48" s="4">
        <v>-2649</v>
      </c>
      <c r="V48" s="4">
        <v>0</v>
      </c>
      <c r="W48" s="4">
        <v>0</v>
      </c>
      <c r="X48" s="4" t="s">
        <v>258</v>
      </c>
      <c r="Y48" s="4" t="s">
        <v>259</v>
      </c>
    </row>
    <row r="49" s="4" customFormat="1" spans="1:25">
      <c r="A49" s="4" t="s">
        <v>260</v>
      </c>
      <c r="B49" s="4" t="s">
        <v>26</v>
      </c>
      <c r="C49" s="4" t="s">
        <v>27</v>
      </c>
      <c r="D49" s="4" t="s">
        <v>261</v>
      </c>
      <c r="E49" s="4" t="s">
        <v>262</v>
      </c>
      <c r="F49" s="6">
        <v>45082</v>
      </c>
      <c r="G49" s="6">
        <v>45084</v>
      </c>
      <c r="H49" s="4">
        <v>1</v>
      </c>
      <c r="I49" s="4">
        <v>2</v>
      </c>
      <c r="J49" s="4">
        <v>2</v>
      </c>
      <c r="K49" s="4" t="s">
        <v>30</v>
      </c>
      <c r="L49" s="4">
        <v>3150</v>
      </c>
      <c r="M49" s="4">
        <v>3150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45074</v>
      </c>
      <c r="S49" s="6">
        <v>45087</v>
      </c>
      <c r="T49" s="4" t="s">
        <v>34</v>
      </c>
      <c r="U49" s="4">
        <v>3150</v>
      </c>
      <c r="V49" s="4">
        <v>0</v>
      </c>
      <c r="W49" s="4">
        <v>0</v>
      </c>
      <c r="X49" s="4" t="s">
        <v>264</v>
      </c>
      <c r="Y49" s="4" t="s">
        <v>36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180</v>
      </c>
      <c r="F50" s="6">
        <v>45083</v>
      </c>
      <c r="G50" s="6">
        <v>45084</v>
      </c>
      <c r="H50" s="4">
        <v>1</v>
      </c>
      <c r="I50" s="4">
        <v>1</v>
      </c>
      <c r="J50" s="4">
        <v>1</v>
      </c>
      <c r="K50" s="4" t="s">
        <v>30</v>
      </c>
      <c r="L50" s="4">
        <v>180</v>
      </c>
      <c r="M50" s="4">
        <v>180</v>
      </c>
      <c r="N50" s="4" t="s">
        <v>267</v>
      </c>
      <c r="O50" s="4" t="s">
        <v>32</v>
      </c>
      <c r="P50" s="4" t="s">
        <v>33</v>
      </c>
      <c r="Q50" s="4">
        <v>0</v>
      </c>
      <c r="R50" s="7">
        <v>45074</v>
      </c>
      <c r="S50" s="6">
        <v>45087</v>
      </c>
      <c r="T50" s="4" t="s">
        <v>34</v>
      </c>
      <c r="U50" s="4">
        <v>180</v>
      </c>
      <c r="V50" s="4">
        <v>0</v>
      </c>
      <c r="W50" s="4">
        <v>0</v>
      </c>
      <c r="X50" s="4" t="s">
        <v>268</v>
      </c>
      <c r="Y50" s="4" t="s">
        <v>269</v>
      </c>
    </row>
    <row r="51" s="4" customFormat="1" spans="1:25">
      <c r="A51" s="4" t="s">
        <v>270</v>
      </c>
      <c r="B51" s="4" t="s">
        <v>26</v>
      </c>
      <c r="C51" s="4" t="s">
        <v>27</v>
      </c>
      <c r="D51" s="4" t="s">
        <v>271</v>
      </c>
      <c r="E51" s="4" t="s">
        <v>272</v>
      </c>
      <c r="F51" s="6">
        <v>45081</v>
      </c>
      <c r="G51" s="6">
        <v>45084</v>
      </c>
      <c r="H51" s="4">
        <v>1</v>
      </c>
      <c r="I51" s="4">
        <v>3</v>
      </c>
      <c r="J51" s="4">
        <v>3</v>
      </c>
      <c r="K51" s="4" t="s">
        <v>30</v>
      </c>
      <c r="L51" s="4">
        <v>1041</v>
      </c>
      <c r="M51" s="4">
        <v>1041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45074</v>
      </c>
      <c r="S51" s="6">
        <v>45087</v>
      </c>
      <c r="T51" s="4" t="s">
        <v>34</v>
      </c>
      <c r="U51" s="4">
        <v>1041</v>
      </c>
      <c r="V51" s="4">
        <v>0</v>
      </c>
      <c r="W51" s="4">
        <v>0</v>
      </c>
      <c r="X51" s="4" t="s">
        <v>274</v>
      </c>
      <c r="Y51" s="4" t="s">
        <v>36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276</v>
      </c>
      <c r="E52" s="4" t="s">
        <v>277</v>
      </c>
      <c r="F52" s="6">
        <v>45083</v>
      </c>
      <c r="G52" s="6">
        <v>45084</v>
      </c>
      <c r="H52" s="4">
        <v>4</v>
      </c>
      <c r="I52" s="4">
        <v>1</v>
      </c>
      <c r="J52" s="4">
        <v>4</v>
      </c>
      <c r="K52" s="4" t="s">
        <v>30</v>
      </c>
      <c r="L52" s="4">
        <v>1416</v>
      </c>
      <c r="M52" s="4">
        <v>1416</v>
      </c>
      <c r="N52" s="4" t="s">
        <v>278</v>
      </c>
      <c r="O52" s="4" t="s">
        <v>32</v>
      </c>
      <c r="P52" s="4" t="s">
        <v>33</v>
      </c>
      <c r="Q52" s="4">
        <v>0</v>
      </c>
      <c r="R52" s="7">
        <v>45075</v>
      </c>
      <c r="S52" s="6">
        <v>45087</v>
      </c>
      <c r="T52" s="4" t="s">
        <v>34</v>
      </c>
      <c r="U52" s="4">
        <v>1416</v>
      </c>
      <c r="V52" s="4">
        <v>0</v>
      </c>
      <c r="W52" s="4">
        <v>0</v>
      </c>
      <c r="X52" s="4" t="s">
        <v>279</v>
      </c>
      <c r="Y52" s="4" t="s">
        <v>280</v>
      </c>
    </row>
    <row r="53" s="4" customFormat="1" spans="1:25">
      <c r="A53" s="4" t="s">
        <v>281</v>
      </c>
      <c r="B53" s="4" t="s">
        <v>26</v>
      </c>
      <c r="C53" s="4" t="s">
        <v>27</v>
      </c>
      <c r="D53" s="4" t="s">
        <v>282</v>
      </c>
      <c r="E53" s="4" t="s">
        <v>283</v>
      </c>
      <c r="F53" s="6">
        <v>45083</v>
      </c>
      <c r="G53" s="6">
        <v>45084</v>
      </c>
      <c r="H53" s="4">
        <v>1</v>
      </c>
      <c r="I53" s="4">
        <v>1</v>
      </c>
      <c r="J53" s="4">
        <v>1</v>
      </c>
      <c r="K53" s="4" t="s">
        <v>30</v>
      </c>
      <c r="L53" s="4">
        <v>1199</v>
      </c>
      <c r="M53" s="4">
        <v>1199</v>
      </c>
      <c r="N53" s="4" t="s">
        <v>284</v>
      </c>
      <c r="O53" s="4" t="s">
        <v>32</v>
      </c>
      <c r="P53" s="4" t="s">
        <v>33</v>
      </c>
      <c r="Q53" s="4">
        <v>0</v>
      </c>
      <c r="R53" s="7">
        <v>45075</v>
      </c>
      <c r="S53" s="6">
        <v>45087</v>
      </c>
      <c r="T53" s="4" t="s">
        <v>34</v>
      </c>
      <c r="U53" s="4">
        <v>1199</v>
      </c>
      <c r="V53" s="4">
        <v>0</v>
      </c>
      <c r="W53" s="4">
        <v>0</v>
      </c>
      <c r="X53" s="4" t="s">
        <v>285</v>
      </c>
      <c r="Y53" s="4" t="s">
        <v>286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45083</v>
      </c>
      <c r="G54" s="6">
        <v>45084</v>
      </c>
      <c r="H54" s="4">
        <v>1</v>
      </c>
      <c r="I54" s="4">
        <v>1</v>
      </c>
      <c r="J54" s="4">
        <v>1</v>
      </c>
      <c r="K54" s="4" t="s">
        <v>30</v>
      </c>
      <c r="L54" s="4">
        <v>1357</v>
      </c>
      <c r="M54" s="4">
        <v>1357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45075</v>
      </c>
      <c r="S54" s="6">
        <v>45087</v>
      </c>
      <c r="T54" s="4" t="s">
        <v>34</v>
      </c>
      <c r="U54" s="4">
        <v>1357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45080</v>
      </c>
      <c r="G55" s="6">
        <v>45084</v>
      </c>
      <c r="H55" s="4">
        <v>1</v>
      </c>
      <c r="I55" s="4">
        <v>4</v>
      </c>
      <c r="J55" s="4">
        <v>4</v>
      </c>
      <c r="K55" s="4" t="s">
        <v>30</v>
      </c>
      <c r="L55" s="4">
        <v>936</v>
      </c>
      <c r="M55" s="4">
        <v>936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45076</v>
      </c>
      <c r="S55" s="6">
        <v>45087</v>
      </c>
      <c r="T55" s="4" t="s">
        <v>34</v>
      </c>
      <c r="U55" s="4">
        <v>936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201</v>
      </c>
      <c r="B56" s="4" t="s">
        <v>26</v>
      </c>
      <c r="C56" s="4" t="s">
        <v>125</v>
      </c>
      <c r="D56" s="4" t="s">
        <v>202</v>
      </c>
      <c r="E56" s="4" t="s">
        <v>203</v>
      </c>
      <c r="F56" s="6">
        <v>45082</v>
      </c>
      <c r="G56" s="6">
        <v>45084</v>
      </c>
      <c r="H56" s="4">
        <v>1</v>
      </c>
      <c r="I56" s="4">
        <v>2</v>
      </c>
      <c r="J56" s="4">
        <v>2</v>
      </c>
      <c r="K56" s="4" t="s">
        <v>30</v>
      </c>
      <c r="L56" s="4">
        <v>-2730</v>
      </c>
      <c r="M56" s="4">
        <v>-2730</v>
      </c>
      <c r="N56" s="4" t="s">
        <v>204</v>
      </c>
      <c r="O56" s="4" t="s">
        <v>32</v>
      </c>
      <c r="P56" s="4" t="s">
        <v>33</v>
      </c>
      <c r="Q56" s="4">
        <v>0</v>
      </c>
      <c r="R56" s="7">
        <v>45070</v>
      </c>
      <c r="S56" s="6">
        <v>45087</v>
      </c>
      <c r="T56" s="4" t="s">
        <v>34</v>
      </c>
      <c r="U56" s="4">
        <v>-2730</v>
      </c>
      <c r="V56" s="4">
        <v>0</v>
      </c>
      <c r="W56" s="4">
        <v>0</v>
      </c>
      <c r="X56" s="4" t="s">
        <v>205</v>
      </c>
      <c r="Y56" s="4" t="s">
        <v>36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301</v>
      </c>
      <c r="F57" s="6">
        <v>45083</v>
      </c>
      <c r="G57" s="6">
        <v>45084</v>
      </c>
      <c r="H57" s="4">
        <v>1</v>
      </c>
      <c r="I57" s="4">
        <v>1</v>
      </c>
      <c r="J57" s="4">
        <v>1</v>
      </c>
      <c r="K57" s="4" t="s">
        <v>30</v>
      </c>
      <c r="L57" s="4">
        <v>396</v>
      </c>
      <c r="M57" s="4">
        <v>396</v>
      </c>
      <c r="N57" s="4" t="s">
        <v>302</v>
      </c>
      <c r="O57" s="4" t="s">
        <v>32</v>
      </c>
      <c r="P57" s="4" t="s">
        <v>33</v>
      </c>
      <c r="Q57" s="4">
        <v>0</v>
      </c>
      <c r="R57" s="7">
        <v>45076</v>
      </c>
      <c r="S57" s="6">
        <v>45087</v>
      </c>
      <c r="T57" s="4" t="s">
        <v>34</v>
      </c>
      <c r="U57" s="4">
        <v>396</v>
      </c>
      <c r="V57" s="4">
        <v>0</v>
      </c>
      <c r="W57" s="4">
        <v>0</v>
      </c>
      <c r="X57" s="4" t="s">
        <v>303</v>
      </c>
      <c r="Y57" s="4" t="s">
        <v>304</v>
      </c>
    </row>
    <row r="58" s="4" customFormat="1" spans="1:25">
      <c r="A58" s="4" t="s">
        <v>287</v>
      </c>
      <c r="B58" s="4" t="s">
        <v>26</v>
      </c>
      <c r="C58" s="4" t="s">
        <v>125</v>
      </c>
      <c r="D58" s="4" t="s">
        <v>288</v>
      </c>
      <c r="E58" s="4" t="s">
        <v>289</v>
      </c>
      <c r="F58" s="6">
        <v>45083</v>
      </c>
      <c r="G58" s="6">
        <v>45084</v>
      </c>
      <c r="H58" s="4">
        <v>1</v>
      </c>
      <c r="I58" s="4">
        <v>1</v>
      </c>
      <c r="J58" s="4">
        <v>1</v>
      </c>
      <c r="K58" s="4" t="s">
        <v>30</v>
      </c>
      <c r="L58" s="4">
        <v>-1357</v>
      </c>
      <c r="M58" s="4">
        <v>-1357</v>
      </c>
      <c r="N58" s="4" t="s">
        <v>290</v>
      </c>
      <c r="O58" s="4" t="s">
        <v>32</v>
      </c>
      <c r="P58" s="4" t="s">
        <v>33</v>
      </c>
      <c r="Q58" s="4">
        <v>0</v>
      </c>
      <c r="R58" s="7">
        <v>45075</v>
      </c>
      <c r="S58" s="6">
        <v>45087</v>
      </c>
      <c r="T58" s="4" t="s">
        <v>34</v>
      </c>
      <c r="U58" s="4">
        <v>-1357</v>
      </c>
      <c r="V58" s="4">
        <v>0</v>
      </c>
      <c r="W58" s="4">
        <v>0</v>
      </c>
      <c r="X58" s="4" t="s">
        <v>291</v>
      </c>
      <c r="Y58" s="4" t="s">
        <v>292</v>
      </c>
    </row>
    <row r="59" s="4" customFormat="1" spans="1:25">
      <c r="A59" s="4" t="s">
        <v>305</v>
      </c>
      <c r="B59" s="4" t="s">
        <v>26</v>
      </c>
      <c r="C59" s="4" t="s">
        <v>27</v>
      </c>
      <c r="D59" s="4" t="s">
        <v>306</v>
      </c>
      <c r="E59" s="4" t="s">
        <v>307</v>
      </c>
      <c r="F59" s="6">
        <v>45082</v>
      </c>
      <c r="G59" s="6">
        <v>45084</v>
      </c>
      <c r="H59" s="4">
        <v>1</v>
      </c>
      <c r="I59" s="4">
        <v>2</v>
      </c>
      <c r="J59" s="4">
        <v>2</v>
      </c>
      <c r="K59" s="4" t="s">
        <v>30</v>
      </c>
      <c r="L59" s="4">
        <v>2024</v>
      </c>
      <c r="M59" s="4">
        <v>2024</v>
      </c>
      <c r="N59" s="4" t="s">
        <v>308</v>
      </c>
      <c r="O59" s="4" t="s">
        <v>32</v>
      </c>
      <c r="P59" s="4" t="s">
        <v>33</v>
      </c>
      <c r="Q59" s="4">
        <v>0</v>
      </c>
      <c r="R59" s="7">
        <v>45077</v>
      </c>
      <c r="S59" s="6">
        <v>45087</v>
      </c>
      <c r="T59" s="4" t="s">
        <v>34</v>
      </c>
      <c r="U59" s="4">
        <v>2024</v>
      </c>
      <c r="V59" s="4">
        <v>0</v>
      </c>
      <c r="W59" s="4">
        <v>0</v>
      </c>
      <c r="X59" s="4" t="s">
        <v>309</v>
      </c>
      <c r="Y59" s="4" t="s">
        <v>36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311</v>
      </c>
      <c r="E60" s="4" t="s">
        <v>312</v>
      </c>
      <c r="F60" s="6">
        <v>45079</v>
      </c>
      <c r="G60" s="6">
        <v>45084</v>
      </c>
      <c r="H60" s="4">
        <v>1</v>
      </c>
      <c r="I60" s="4">
        <v>5</v>
      </c>
      <c r="J60" s="4">
        <v>5</v>
      </c>
      <c r="K60" s="4" t="s">
        <v>30</v>
      </c>
      <c r="L60" s="4">
        <v>13260</v>
      </c>
      <c r="M60" s="4">
        <v>13260</v>
      </c>
      <c r="N60" s="4" t="s">
        <v>313</v>
      </c>
      <c r="O60" s="4" t="s">
        <v>32</v>
      </c>
      <c r="P60" s="4" t="s">
        <v>33</v>
      </c>
      <c r="Q60" s="4">
        <v>0</v>
      </c>
      <c r="R60" s="7">
        <v>45077</v>
      </c>
      <c r="S60" s="6">
        <v>45087</v>
      </c>
      <c r="T60" s="4" t="s">
        <v>34</v>
      </c>
      <c r="U60" s="4">
        <v>13260</v>
      </c>
      <c r="V60" s="4">
        <v>0</v>
      </c>
      <c r="W60" s="4">
        <v>0</v>
      </c>
      <c r="X60" s="4" t="s">
        <v>314</v>
      </c>
      <c r="Y60" s="4" t="s">
        <v>315</v>
      </c>
    </row>
    <row r="61" s="4" customFormat="1" spans="1:25">
      <c r="A61" s="4" t="s">
        <v>316</v>
      </c>
      <c r="B61" s="4" t="s">
        <v>26</v>
      </c>
      <c r="C61" s="4" t="s">
        <v>27</v>
      </c>
      <c r="D61" s="4" t="s">
        <v>317</v>
      </c>
      <c r="E61" s="4" t="s">
        <v>318</v>
      </c>
      <c r="F61" s="6">
        <v>45083</v>
      </c>
      <c r="G61" s="6">
        <v>45084</v>
      </c>
      <c r="H61" s="4">
        <v>1</v>
      </c>
      <c r="I61" s="4">
        <v>1</v>
      </c>
      <c r="J61" s="4">
        <v>1</v>
      </c>
      <c r="K61" s="4" t="s">
        <v>30</v>
      </c>
      <c r="L61" s="4">
        <v>1544</v>
      </c>
      <c r="M61" s="4">
        <v>1544</v>
      </c>
      <c r="N61" s="4" t="s">
        <v>319</v>
      </c>
      <c r="O61" s="4" t="s">
        <v>32</v>
      </c>
      <c r="P61" s="4" t="s">
        <v>33</v>
      </c>
      <c r="Q61" s="4">
        <v>0</v>
      </c>
      <c r="R61" s="7">
        <v>45077</v>
      </c>
      <c r="S61" s="6">
        <v>45087</v>
      </c>
      <c r="T61" s="4" t="s">
        <v>34</v>
      </c>
      <c r="U61" s="4">
        <v>1544</v>
      </c>
      <c r="V61" s="4">
        <v>0</v>
      </c>
      <c r="W61" s="4">
        <v>0</v>
      </c>
      <c r="X61" s="4" t="s">
        <v>320</v>
      </c>
      <c r="Y61" s="4" t="s">
        <v>321</v>
      </c>
    </row>
    <row r="62" s="4" customFormat="1" spans="1:25">
      <c r="A62" s="4" t="s">
        <v>322</v>
      </c>
      <c r="B62" s="4" t="s">
        <v>26</v>
      </c>
      <c r="C62" s="4" t="s">
        <v>27</v>
      </c>
      <c r="D62" s="4" t="s">
        <v>300</v>
      </c>
      <c r="E62" s="4" t="s">
        <v>301</v>
      </c>
      <c r="F62" s="6">
        <v>45083</v>
      </c>
      <c r="G62" s="6">
        <v>45084</v>
      </c>
      <c r="H62" s="4">
        <v>1</v>
      </c>
      <c r="I62" s="4">
        <v>1</v>
      </c>
      <c r="J62" s="4">
        <v>1</v>
      </c>
      <c r="K62" s="4" t="s">
        <v>30</v>
      </c>
      <c r="L62" s="4">
        <v>396</v>
      </c>
      <c r="M62" s="4">
        <v>396</v>
      </c>
      <c r="N62" s="4" t="s">
        <v>323</v>
      </c>
      <c r="O62" s="4" t="s">
        <v>32</v>
      </c>
      <c r="P62" s="4" t="s">
        <v>33</v>
      </c>
      <c r="Q62" s="4">
        <v>0</v>
      </c>
      <c r="R62" s="7">
        <v>45077</v>
      </c>
      <c r="S62" s="6">
        <v>45087</v>
      </c>
      <c r="T62" s="4" t="s">
        <v>34</v>
      </c>
      <c r="U62" s="4">
        <v>396</v>
      </c>
      <c r="V62" s="4">
        <v>0</v>
      </c>
      <c r="W62" s="4">
        <v>0</v>
      </c>
      <c r="X62" s="4" t="s">
        <v>324</v>
      </c>
      <c r="Y62" s="4" t="s">
        <v>325</v>
      </c>
    </row>
    <row r="63" s="4" customFormat="1" spans="1:25">
      <c r="A63" s="4" t="s">
        <v>326</v>
      </c>
      <c r="B63" s="4" t="s">
        <v>26</v>
      </c>
      <c r="C63" s="4" t="s">
        <v>27</v>
      </c>
      <c r="D63" s="4" t="s">
        <v>327</v>
      </c>
      <c r="E63" s="4" t="s">
        <v>328</v>
      </c>
      <c r="F63" s="6">
        <v>45083</v>
      </c>
      <c r="G63" s="6">
        <v>45084</v>
      </c>
      <c r="H63" s="4">
        <v>2</v>
      </c>
      <c r="I63" s="4">
        <v>1</v>
      </c>
      <c r="J63" s="4">
        <v>2</v>
      </c>
      <c r="K63" s="4" t="s">
        <v>30</v>
      </c>
      <c r="L63" s="4">
        <v>1244</v>
      </c>
      <c r="M63" s="4">
        <v>1244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45077</v>
      </c>
      <c r="S63" s="6">
        <v>45087</v>
      </c>
      <c r="T63" s="4" t="s">
        <v>34</v>
      </c>
      <c r="U63" s="4">
        <v>1244</v>
      </c>
      <c r="V63" s="4">
        <v>0</v>
      </c>
      <c r="W63" s="4">
        <v>0</v>
      </c>
      <c r="X63" s="4" t="s">
        <v>330</v>
      </c>
      <c r="Y63" s="4" t="s">
        <v>36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332</v>
      </c>
      <c r="E64" s="4" t="s">
        <v>333</v>
      </c>
      <c r="F64" s="6">
        <v>45083</v>
      </c>
      <c r="G64" s="6">
        <v>45084</v>
      </c>
      <c r="H64" s="4">
        <v>1</v>
      </c>
      <c r="I64" s="4">
        <v>1</v>
      </c>
      <c r="J64" s="4">
        <v>1</v>
      </c>
      <c r="K64" s="4" t="s">
        <v>30</v>
      </c>
      <c r="L64" s="4">
        <v>205</v>
      </c>
      <c r="M64" s="4">
        <v>205</v>
      </c>
      <c r="N64" s="4" t="s">
        <v>334</v>
      </c>
      <c r="O64" s="4" t="s">
        <v>32</v>
      </c>
      <c r="P64" s="4" t="s">
        <v>33</v>
      </c>
      <c r="Q64" s="4">
        <v>0</v>
      </c>
      <c r="R64" s="7">
        <v>45062</v>
      </c>
      <c r="S64" s="6">
        <v>45087</v>
      </c>
      <c r="T64" s="4" t="s">
        <v>34</v>
      </c>
      <c r="U64" s="4">
        <v>205</v>
      </c>
      <c r="V64" s="4">
        <v>0</v>
      </c>
      <c r="W64" s="4">
        <v>0</v>
      </c>
      <c r="X64" s="4" t="s">
        <v>335</v>
      </c>
      <c r="Y64" s="4" t="s">
        <v>336</v>
      </c>
    </row>
    <row r="65" s="4" customFormat="1" spans="1:26">
      <c r="A65" s="4" t="s">
        <v>337</v>
      </c>
      <c r="B65" s="4" t="s">
        <v>26</v>
      </c>
      <c r="C65" s="4" t="s">
        <v>27</v>
      </c>
      <c r="D65" s="4" t="s">
        <v>338</v>
      </c>
      <c r="E65" s="4" t="s">
        <v>339</v>
      </c>
      <c r="F65" s="6">
        <v>45082</v>
      </c>
      <c r="G65" s="6">
        <v>45084</v>
      </c>
      <c r="H65" s="4">
        <v>2</v>
      </c>
      <c r="I65" s="4">
        <v>2</v>
      </c>
      <c r="J65" s="4">
        <v>4</v>
      </c>
      <c r="K65" s="4" t="s">
        <v>30</v>
      </c>
      <c r="L65" s="4">
        <v>2840</v>
      </c>
      <c r="M65" s="4">
        <v>2840</v>
      </c>
      <c r="N65" s="4" t="s">
        <v>340</v>
      </c>
      <c r="O65" s="4" t="s">
        <v>32</v>
      </c>
      <c r="P65" s="4" t="s">
        <v>33</v>
      </c>
      <c r="Q65" s="4">
        <v>0</v>
      </c>
      <c r="R65" s="7">
        <v>45077</v>
      </c>
      <c r="S65" s="6">
        <v>45087</v>
      </c>
      <c r="T65" s="4" t="s">
        <v>34</v>
      </c>
      <c r="U65" s="4">
        <v>2840</v>
      </c>
      <c r="V65" s="4">
        <v>0</v>
      </c>
      <c r="W65" s="4">
        <v>0</v>
      </c>
      <c r="X65" s="4" t="s">
        <v>341</v>
      </c>
      <c r="Y65" s="4">
        <v>6906451</v>
      </c>
      <c r="Z65" s="4" t="s">
        <v>342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345</v>
      </c>
      <c r="F66" s="6">
        <v>45079</v>
      </c>
      <c r="G66" s="6">
        <v>45084</v>
      </c>
      <c r="H66" s="4">
        <v>1</v>
      </c>
      <c r="I66" s="4">
        <v>5</v>
      </c>
      <c r="J66" s="4">
        <v>5</v>
      </c>
      <c r="K66" s="4" t="s">
        <v>30</v>
      </c>
      <c r="L66" s="4">
        <v>1986</v>
      </c>
      <c r="M66" s="4">
        <v>1986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45077</v>
      </c>
      <c r="S66" s="6">
        <v>45087</v>
      </c>
      <c r="T66" s="4" t="s">
        <v>34</v>
      </c>
      <c r="U66" s="4">
        <v>1986</v>
      </c>
      <c r="V66" s="4">
        <v>0</v>
      </c>
      <c r="W66" s="4">
        <v>0</v>
      </c>
      <c r="X66" s="4" t="s">
        <v>347</v>
      </c>
      <c r="Y66" s="4" t="s">
        <v>348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351</v>
      </c>
      <c r="F67" s="6">
        <v>45081</v>
      </c>
      <c r="G67" s="6">
        <v>45084</v>
      </c>
      <c r="H67" s="4">
        <v>1</v>
      </c>
      <c r="I67" s="4">
        <v>3</v>
      </c>
      <c r="J67" s="4">
        <v>3</v>
      </c>
      <c r="K67" s="4" t="s">
        <v>30</v>
      </c>
      <c r="L67" s="4">
        <v>1635</v>
      </c>
      <c r="M67" s="4">
        <v>1635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45078</v>
      </c>
      <c r="S67" s="6">
        <v>45087</v>
      </c>
      <c r="T67" s="4" t="s">
        <v>34</v>
      </c>
      <c r="U67" s="4">
        <v>1635</v>
      </c>
      <c r="V67" s="4">
        <v>0</v>
      </c>
      <c r="W67" s="4">
        <v>0</v>
      </c>
      <c r="X67" s="4" t="s">
        <v>353</v>
      </c>
      <c r="Y67" s="4" t="s">
        <v>36</v>
      </c>
    </row>
    <row r="68" s="4" customFormat="1" spans="1:25">
      <c r="A68" s="4" t="s">
        <v>349</v>
      </c>
      <c r="B68" s="4" t="s">
        <v>26</v>
      </c>
      <c r="C68" s="4" t="s">
        <v>125</v>
      </c>
      <c r="D68" s="4" t="s">
        <v>350</v>
      </c>
      <c r="E68" s="4" t="s">
        <v>351</v>
      </c>
      <c r="F68" s="6">
        <v>45081</v>
      </c>
      <c r="G68" s="6">
        <v>45084</v>
      </c>
      <c r="H68" s="4">
        <v>1</v>
      </c>
      <c r="I68" s="4">
        <v>3</v>
      </c>
      <c r="J68" s="4">
        <v>3</v>
      </c>
      <c r="K68" s="4" t="s">
        <v>30</v>
      </c>
      <c r="L68" s="4">
        <v>-1635</v>
      </c>
      <c r="M68" s="4">
        <v>-1635</v>
      </c>
      <c r="N68" s="4" t="s">
        <v>352</v>
      </c>
      <c r="O68" s="4" t="s">
        <v>32</v>
      </c>
      <c r="P68" s="4" t="s">
        <v>33</v>
      </c>
      <c r="Q68" s="4">
        <v>0</v>
      </c>
      <c r="R68" s="7">
        <v>45078</v>
      </c>
      <c r="S68" s="6">
        <v>45087</v>
      </c>
      <c r="T68" s="4" t="s">
        <v>34</v>
      </c>
      <c r="U68" s="4">
        <v>-1635</v>
      </c>
      <c r="V68" s="4">
        <v>0</v>
      </c>
      <c r="W68" s="4">
        <v>0</v>
      </c>
      <c r="X68" s="4" t="s">
        <v>353</v>
      </c>
      <c r="Y68" s="4" t="s">
        <v>36</v>
      </c>
    </row>
    <row r="69" s="4" customFormat="1" spans="1:25">
      <c r="A69" s="4" t="s">
        <v>354</v>
      </c>
      <c r="B69" s="4" t="s">
        <v>26</v>
      </c>
      <c r="C69" s="4" t="s">
        <v>27</v>
      </c>
      <c r="D69" s="4" t="s">
        <v>355</v>
      </c>
      <c r="E69" s="4" t="s">
        <v>356</v>
      </c>
      <c r="F69" s="6">
        <v>45082</v>
      </c>
      <c r="G69" s="6">
        <v>45084</v>
      </c>
      <c r="H69" s="4">
        <v>1</v>
      </c>
      <c r="I69" s="4">
        <v>2</v>
      </c>
      <c r="J69" s="4">
        <v>2</v>
      </c>
      <c r="K69" s="4" t="s">
        <v>30</v>
      </c>
      <c r="L69" s="4">
        <v>980</v>
      </c>
      <c r="M69" s="4">
        <v>980</v>
      </c>
      <c r="N69" s="4" t="s">
        <v>357</v>
      </c>
      <c r="O69" s="4" t="s">
        <v>32</v>
      </c>
      <c r="P69" s="4" t="s">
        <v>33</v>
      </c>
      <c r="Q69" s="4">
        <v>0</v>
      </c>
      <c r="R69" s="7">
        <v>45078</v>
      </c>
      <c r="S69" s="6">
        <v>45087</v>
      </c>
      <c r="T69" s="4" t="s">
        <v>34</v>
      </c>
      <c r="U69" s="4">
        <v>980</v>
      </c>
      <c r="V69" s="4">
        <v>0</v>
      </c>
      <c r="W69" s="4">
        <v>0</v>
      </c>
      <c r="X69" s="4" t="s">
        <v>358</v>
      </c>
      <c r="Y69" s="4" t="s">
        <v>359</v>
      </c>
    </row>
    <row r="70" s="4" customFormat="1" spans="1:25">
      <c r="A70" s="4" t="s">
        <v>360</v>
      </c>
      <c r="B70" s="4" t="s">
        <v>26</v>
      </c>
      <c r="C70" s="4" t="s">
        <v>27</v>
      </c>
      <c r="D70" s="4" t="s">
        <v>361</v>
      </c>
      <c r="E70" s="4" t="s">
        <v>362</v>
      </c>
      <c r="F70" s="6">
        <v>45082</v>
      </c>
      <c r="G70" s="6">
        <v>45084</v>
      </c>
      <c r="H70" s="4">
        <v>1</v>
      </c>
      <c r="I70" s="4">
        <v>2</v>
      </c>
      <c r="J70" s="4">
        <v>2</v>
      </c>
      <c r="K70" s="4" t="s">
        <v>30</v>
      </c>
      <c r="L70" s="4">
        <v>1190</v>
      </c>
      <c r="M70" s="4">
        <v>1190</v>
      </c>
      <c r="N70" s="4" t="s">
        <v>363</v>
      </c>
      <c r="O70" s="4" t="s">
        <v>32</v>
      </c>
      <c r="P70" s="4" t="s">
        <v>33</v>
      </c>
      <c r="Q70" s="4">
        <v>0</v>
      </c>
      <c r="R70" s="7">
        <v>45079</v>
      </c>
      <c r="S70" s="6">
        <v>45087</v>
      </c>
      <c r="T70" s="4" t="s">
        <v>34</v>
      </c>
      <c r="U70" s="4">
        <v>1190</v>
      </c>
      <c r="V70" s="4">
        <v>0</v>
      </c>
      <c r="W70" s="4">
        <v>0</v>
      </c>
      <c r="X70" s="4" t="s">
        <v>364</v>
      </c>
      <c r="Y70" s="4" t="s">
        <v>36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45082</v>
      </c>
      <c r="G71" s="6">
        <v>45084</v>
      </c>
      <c r="H71" s="4">
        <v>1</v>
      </c>
      <c r="I71" s="4">
        <v>2</v>
      </c>
      <c r="J71" s="4">
        <v>2</v>
      </c>
      <c r="K71" s="4" t="s">
        <v>30</v>
      </c>
      <c r="L71" s="4">
        <v>1152</v>
      </c>
      <c r="M71" s="4">
        <v>1152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45079</v>
      </c>
      <c r="S71" s="6">
        <v>45087</v>
      </c>
      <c r="T71" s="4" t="s">
        <v>34</v>
      </c>
      <c r="U71" s="4">
        <v>1152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45083</v>
      </c>
      <c r="G72" s="6">
        <v>45084</v>
      </c>
      <c r="H72" s="4">
        <v>1</v>
      </c>
      <c r="I72" s="4">
        <v>1</v>
      </c>
      <c r="J72" s="4">
        <v>1</v>
      </c>
      <c r="K72" s="4" t="s">
        <v>30</v>
      </c>
      <c r="L72" s="4">
        <v>1011</v>
      </c>
      <c r="M72" s="4">
        <v>1011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45079</v>
      </c>
      <c r="S72" s="6">
        <v>45087</v>
      </c>
      <c r="T72" s="4" t="s">
        <v>34</v>
      </c>
      <c r="U72" s="4">
        <v>1011</v>
      </c>
      <c r="V72" s="4">
        <v>0</v>
      </c>
      <c r="W72" s="4">
        <v>0</v>
      </c>
      <c r="X72" s="4" t="s">
        <v>375</v>
      </c>
      <c r="Y72" s="4" t="s">
        <v>36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344</v>
      </c>
      <c r="E73" s="4" t="s">
        <v>345</v>
      </c>
      <c r="F73" s="6">
        <v>45082</v>
      </c>
      <c r="G73" s="6">
        <v>45084</v>
      </c>
      <c r="H73" s="4">
        <v>1</v>
      </c>
      <c r="I73" s="4">
        <v>2</v>
      </c>
      <c r="J73" s="4">
        <v>2</v>
      </c>
      <c r="K73" s="4" t="s">
        <v>30</v>
      </c>
      <c r="L73" s="4">
        <v>783</v>
      </c>
      <c r="M73" s="4">
        <v>783</v>
      </c>
      <c r="N73" s="4" t="s">
        <v>377</v>
      </c>
      <c r="O73" s="4" t="s">
        <v>32</v>
      </c>
      <c r="P73" s="4" t="s">
        <v>33</v>
      </c>
      <c r="Q73" s="4">
        <v>0</v>
      </c>
      <c r="R73" s="7">
        <v>45079</v>
      </c>
      <c r="S73" s="6">
        <v>45087</v>
      </c>
      <c r="T73" s="4" t="s">
        <v>34</v>
      </c>
      <c r="U73" s="4">
        <v>783</v>
      </c>
      <c r="V73" s="4">
        <v>0</v>
      </c>
      <c r="W73" s="4">
        <v>0</v>
      </c>
      <c r="X73" s="4" t="s">
        <v>378</v>
      </c>
      <c r="Y73" s="4" t="s">
        <v>379</v>
      </c>
    </row>
    <row r="74" s="4" customFormat="1" spans="1:25">
      <c r="A74" s="4" t="s">
        <v>380</v>
      </c>
      <c r="B74" s="4" t="s">
        <v>26</v>
      </c>
      <c r="C74" s="4" t="s">
        <v>27</v>
      </c>
      <c r="D74" s="4" t="s">
        <v>381</v>
      </c>
      <c r="E74" s="4" t="s">
        <v>220</v>
      </c>
      <c r="F74" s="6">
        <v>45080</v>
      </c>
      <c r="G74" s="6">
        <v>45084</v>
      </c>
      <c r="H74" s="4">
        <v>1</v>
      </c>
      <c r="I74" s="4">
        <v>4</v>
      </c>
      <c r="J74" s="4">
        <v>4</v>
      </c>
      <c r="K74" s="4" t="s">
        <v>30</v>
      </c>
      <c r="L74" s="4">
        <v>1020</v>
      </c>
      <c r="M74" s="4">
        <v>1020</v>
      </c>
      <c r="N74" s="4" t="s">
        <v>382</v>
      </c>
      <c r="O74" s="4" t="s">
        <v>32</v>
      </c>
      <c r="P74" s="4" t="s">
        <v>33</v>
      </c>
      <c r="Q74" s="4">
        <v>0</v>
      </c>
      <c r="R74" s="7">
        <v>45080</v>
      </c>
      <c r="S74" s="6">
        <v>45087</v>
      </c>
      <c r="T74" s="4" t="s">
        <v>34</v>
      </c>
      <c r="U74" s="4">
        <v>1020</v>
      </c>
      <c r="V74" s="4">
        <v>0</v>
      </c>
      <c r="W74" s="4">
        <v>0</v>
      </c>
      <c r="X74" s="4" t="s">
        <v>383</v>
      </c>
      <c r="Y74" s="4" t="s">
        <v>36</v>
      </c>
    </row>
    <row r="75" s="4" customFormat="1" spans="1:25">
      <c r="A75" s="4" t="s">
        <v>163</v>
      </c>
      <c r="B75" s="4" t="s">
        <v>26</v>
      </c>
      <c r="C75" s="4" t="s">
        <v>125</v>
      </c>
      <c r="D75" s="4" t="s">
        <v>164</v>
      </c>
      <c r="E75" s="4" t="s">
        <v>165</v>
      </c>
      <c r="F75" s="6">
        <v>45083</v>
      </c>
      <c r="G75" s="6">
        <v>45084</v>
      </c>
      <c r="H75" s="4">
        <v>1</v>
      </c>
      <c r="I75" s="4">
        <v>1</v>
      </c>
      <c r="J75" s="4">
        <v>1</v>
      </c>
      <c r="K75" s="4" t="s">
        <v>30</v>
      </c>
      <c r="L75" s="4">
        <v>-549</v>
      </c>
      <c r="M75" s="4">
        <v>-549</v>
      </c>
      <c r="N75" s="4" t="s">
        <v>166</v>
      </c>
      <c r="O75" s="4" t="s">
        <v>32</v>
      </c>
      <c r="P75" s="4" t="s">
        <v>33</v>
      </c>
      <c r="Q75" s="4">
        <v>0</v>
      </c>
      <c r="R75" s="7">
        <v>45064</v>
      </c>
      <c r="S75" s="6">
        <v>45087</v>
      </c>
      <c r="T75" s="4" t="s">
        <v>34</v>
      </c>
      <c r="U75" s="4">
        <v>-549</v>
      </c>
      <c r="V75" s="4">
        <v>0</v>
      </c>
      <c r="W75" s="4">
        <v>0</v>
      </c>
      <c r="X75" s="4" t="s">
        <v>167</v>
      </c>
      <c r="Y75" s="4" t="s">
        <v>168</v>
      </c>
    </row>
    <row r="76" s="4" customFormat="1" spans="1:25">
      <c r="A76" s="4" t="s">
        <v>384</v>
      </c>
      <c r="B76" s="4" t="s">
        <v>26</v>
      </c>
      <c r="C76" s="4" t="s">
        <v>27</v>
      </c>
      <c r="D76" s="4" t="s">
        <v>385</v>
      </c>
      <c r="E76" s="4" t="s">
        <v>386</v>
      </c>
      <c r="F76" s="6">
        <v>45083</v>
      </c>
      <c r="G76" s="6">
        <v>45084</v>
      </c>
      <c r="H76" s="4">
        <v>1</v>
      </c>
      <c r="I76" s="4">
        <v>1</v>
      </c>
      <c r="J76" s="4">
        <v>1</v>
      </c>
      <c r="K76" s="4" t="s">
        <v>30</v>
      </c>
      <c r="L76" s="4">
        <v>93</v>
      </c>
      <c r="M76" s="4">
        <v>93</v>
      </c>
      <c r="N76" s="4" t="s">
        <v>387</v>
      </c>
      <c r="O76" s="4" t="s">
        <v>32</v>
      </c>
      <c r="P76" s="4" t="s">
        <v>33</v>
      </c>
      <c r="Q76" s="4">
        <v>0</v>
      </c>
      <c r="R76" s="7">
        <v>45080</v>
      </c>
      <c r="S76" s="6">
        <v>45087</v>
      </c>
      <c r="T76" s="4" t="s">
        <v>34</v>
      </c>
      <c r="U76" s="4">
        <v>93</v>
      </c>
      <c r="V76" s="4">
        <v>0</v>
      </c>
      <c r="W76" s="4">
        <v>0</v>
      </c>
      <c r="X76" s="4" t="s">
        <v>388</v>
      </c>
      <c r="Y76" s="4" t="s">
        <v>389</v>
      </c>
    </row>
    <row r="77" s="4" customFormat="1" spans="1:25">
      <c r="A77" s="4" t="s">
        <v>390</v>
      </c>
      <c r="B77" s="4" t="s">
        <v>26</v>
      </c>
      <c r="C77" s="4" t="s">
        <v>27</v>
      </c>
      <c r="D77" s="4" t="s">
        <v>361</v>
      </c>
      <c r="E77" s="4" t="s">
        <v>391</v>
      </c>
      <c r="F77" s="6">
        <v>45083</v>
      </c>
      <c r="G77" s="6">
        <v>45084</v>
      </c>
      <c r="H77" s="4">
        <v>1</v>
      </c>
      <c r="I77" s="4">
        <v>1</v>
      </c>
      <c r="J77" s="4">
        <v>1</v>
      </c>
      <c r="K77" s="4" t="s">
        <v>30</v>
      </c>
      <c r="L77" s="4">
        <v>756</v>
      </c>
      <c r="M77" s="4">
        <v>756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45073</v>
      </c>
      <c r="S77" s="6">
        <v>45087</v>
      </c>
      <c r="T77" s="4" t="s">
        <v>34</v>
      </c>
      <c r="U77" s="4">
        <v>756</v>
      </c>
      <c r="V77" s="4">
        <v>0</v>
      </c>
      <c r="W77" s="4">
        <v>0</v>
      </c>
      <c r="X77" s="4" t="s">
        <v>393</v>
      </c>
      <c r="Y77" s="4" t="s">
        <v>394</v>
      </c>
    </row>
    <row r="78" s="4" customFormat="1" spans="1:25">
      <c r="A78" s="4" t="s">
        <v>390</v>
      </c>
      <c r="B78" s="4" t="s">
        <v>26</v>
      </c>
      <c r="C78" s="4" t="s">
        <v>125</v>
      </c>
      <c r="D78" s="4" t="s">
        <v>361</v>
      </c>
      <c r="E78" s="4" t="s">
        <v>391</v>
      </c>
      <c r="F78" s="6">
        <v>45083</v>
      </c>
      <c r="G78" s="6">
        <v>45084</v>
      </c>
      <c r="H78" s="4">
        <v>1</v>
      </c>
      <c r="I78" s="4">
        <v>1</v>
      </c>
      <c r="J78" s="4">
        <v>1</v>
      </c>
      <c r="K78" s="4" t="s">
        <v>30</v>
      </c>
      <c r="L78" s="4">
        <v>-756</v>
      </c>
      <c r="M78" s="4">
        <v>-756</v>
      </c>
      <c r="N78" s="4" t="s">
        <v>392</v>
      </c>
      <c r="O78" s="4" t="s">
        <v>32</v>
      </c>
      <c r="P78" s="4" t="s">
        <v>33</v>
      </c>
      <c r="Q78" s="4">
        <v>0</v>
      </c>
      <c r="R78" s="7">
        <v>45073</v>
      </c>
      <c r="S78" s="6">
        <v>45087</v>
      </c>
      <c r="T78" s="4" t="s">
        <v>34</v>
      </c>
      <c r="U78" s="4">
        <v>-756</v>
      </c>
      <c r="V78" s="4">
        <v>0</v>
      </c>
      <c r="W78" s="4">
        <v>0</v>
      </c>
      <c r="X78" s="4" t="s">
        <v>393</v>
      </c>
      <c r="Y78" s="4" t="s">
        <v>394</v>
      </c>
    </row>
    <row r="79" s="4" customFormat="1" spans="1:25">
      <c r="A79" s="4" t="s">
        <v>395</v>
      </c>
      <c r="B79" s="4" t="s">
        <v>26</v>
      </c>
      <c r="C79" s="4" t="s">
        <v>27</v>
      </c>
      <c r="D79" s="4" t="s">
        <v>361</v>
      </c>
      <c r="E79" s="4" t="s">
        <v>362</v>
      </c>
      <c r="F79" s="6">
        <v>45083</v>
      </c>
      <c r="G79" s="6">
        <v>45084</v>
      </c>
      <c r="H79" s="4">
        <v>1</v>
      </c>
      <c r="I79" s="4">
        <v>1</v>
      </c>
      <c r="J79" s="4">
        <v>1</v>
      </c>
      <c r="K79" s="4" t="s">
        <v>30</v>
      </c>
      <c r="L79" s="4">
        <v>675</v>
      </c>
      <c r="M79" s="4">
        <v>675</v>
      </c>
      <c r="N79" s="4" t="s">
        <v>392</v>
      </c>
      <c r="O79" s="4" t="s">
        <v>32</v>
      </c>
      <c r="P79" s="4" t="s">
        <v>33</v>
      </c>
      <c r="Q79" s="4">
        <v>0</v>
      </c>
      <c r="R79" s="7">
        <v>45080.0000115741</v>
      </c>
      <c r="S79" s="6">
        <v>45087</v>
      </c>
      <c r="T79" s="4" t="s">
        <v>34</v>
      </c>
      <c r="U79" s="4">
        <v>675</v>
      </c>
      <c r="V79" s="4">
        <v>0</v>
      </c>
      <c r="W79" s="4">
        <v>0</v>
      </c>
      <c r="X79" s="4" t="s">
        <v>396</v>
      </c>
      <c r="Y79" s="4" t="s">
        <v>36</v>
      </c>
    </row>
    <row r="80" s="4" customFormat="1" spans="1:25">
      <c r="A80" s="4" t="s">
        <v>397</v>
      </c>
      <c r="B80" s="4" t="s">
        <v>26</v>
      </c>
      <c r="C80" s="4" t="s">
        <v>27</v>
      </c>
      <c r="D80" s="4" t="s">
        <v>398</v>
      </c>
      <c r="E80" s="4" t="s">
        <v>49</v>
      </c>
      <c r="F80" s="6">
        <v>45083</v>
      </c>
      <c r="G80" s="6">
        <v>45084</v>
      </c>
      <c r="H80" s="4">
        <v>1</v>
      </c>
      <c r="I80" s="4">
        <v>1</v>
      </c>
      <c r="J80" s="4">
        <v>1</v>
      </c>
      <c r="K80" s="4" t="s">
        <v>30</v>
      </c>
      <c r="L80" s="4">
        <v>263</v>
      </c>
      <c r="M80" s="4">
        <v>263</v>
      </c>
      <c r="N80" s="4" t="s">
        <v>399</v>
      </c>
      <c r="O80" s="4" t="s">
        <v>32</v>
      </c>
      <c r="P80" s="4" t="s">
        <v>33</v>
      </c>
      <c r="Q80" s="4">
        <v>0</v>
      </c>
      <c r="R80" s="7">
        <v>45080</v>
      </c>
      <c r="S80" s="6">
        <v>45087</v>
      </c>
      <c r="T80" s="4" t="s">
        <v>34</v>
      </c>
      <c r="U80" s="4">
        <v>263</v>
      </c>
      <c r="V80" s="4">
        <v>0</v>
      </c>
      <c r="W80" s="4">
        <v>0</v>
      </c>
      <c r="X80" s="4" t="s">
        <v>400</v>
      </c>
      <c r="Y80" s="4" t="s">
        <v>401</v>
      </c>
    </row>
    <row r="81" s="4" customFormat="1" spans="1:25">
      <c r="A81" s="4" t="s">
        <v>402</v>
      </c>
      <c r="B81" s="4" t="s">
        <v>26</v>
      </c>
      <c r="C81" s="4" t="s">
        <v>27</v>
      </c>
      <c r="D81" s="4" t="s">
        <v>403</v>
      </c>
      <c r="E81" s="4" t="s">
        <v>404</v>
      </c>
      <c r="F81" s="6">
        <v>45081</v>
      </c>
      <c r="G81" s="6">
        <v>45084</v>
      </c>
      <c r="H81" s="4">
        <v>1</v>
      </c>
      <c r="I81" s="4">
        <v>3</v>
      </c>
      <c r="J81" s="4">
        <v>3</v>
      </c>
      <c r="K81" s="4" t="s">
        <v>30</v>
      </c>
      <c r="L81" s="4">
        <v>2439</v>
      </c>
      <c r="M81" s="4">
        <v>2439</v>
      </c>
      <c r="N81" s="4" t="s">
        <v>405</v>
      </c>
      <c r="O81" s="4" t="s">
        <v>32</v>
      </c>
      <c r="P81" s="4" t="s">
        <v>33</v>
      </c>
      <c r="Q81" s="4">
        <v>0</v>
      </c>
      <c r="R81" s="7">
        <v>45080</v>
      </c>
      <c r="S81" s="6">
        <v>45087</v>
      </c>
      <c r="T81" s="4" t="s">
        <v>34</v>
      </c>
      <c r="U81" s="4">
        <v>2439</v>
      </c>
      <c r="V81" s="4">
        <v>0</v>
      </c>
      <c r="W81" s="4">
        <v>0</v>
      </c>
      <c r="X81" s="4" t="s">
        <v>406</v>
      </c>
      <c r="Y81" s="4" t="s">
        <v>36</v>
      </c>
    </row>
    <row r="82" s="4" customFormat="1" spans="1:25">
      <c r="A82" s="4" t="s">
        <v>407</v>
      </c>
      <c r="B82" s="4" t="s">
        <v>26</v>
      </c>
      <c r="C82" s="4" t="s">
        <v>27</v>
      </c>
      <c r="D82" s="4" t="s">
        <v>408</v>
      </c>
      <c r="E82" s="4" t="s">
        <v>409</v>
      </c>
      <c r="F82" s="6">
        <v>45082</v>
      </c>
      <c r="G82" s="6">
        <v>45084</v>
      </c>
      <c r="H82" s="4">
        <v>1</v>
      </c>
      <c r="I82" s="4">
        <v>2</v>
      </c>
      <c r="J82" s="4">
        <v>2</v>
      </c>
      <c r="K82" s="4" t="s">
        <v>30</v>
      </c>
      <c r="L82" s="4">
        <v>1850</v>
      </c>
      <c r="M82" s="4">
        <v>1850</v>
      </c>
      <c r="N82" s="4" t="s">
        <v>410</v>
      </c>
      <c r="O82" s="4" t="s">
        <v>32</v>
      </c>
      <c r="P82" s="4" t="s">
        <v>33</v>
      </c>
      <c r="Q82" s="4">
        <v>0</v>
      </c>
      <c r="R82" s="7">
        <v>45080</v>
      </c>
      <c r="S82" s="6">
        <v>45087</v>
      </c>
      <c r="T82" s="4" t="s">
        <v>34</v>
      </c>
      <c r="U82" s="4">
        <v>1850</v>
      </c>
      <c r="V82" s="4">
        <v>0</v>
      </c>
      <c r="W82" s="4">
        <v>0</v>
      </c>
      <c r="X82" s="4" t="s">
        <v>411</v>
      </c>
      <c r="Y82" s="4" t="s">
        <v>36</v>
      </c>
    </row>
    <row r="83" s="4" customFormat="1" spans="1:25">
      <c r="A83" s="4" t="s">
        <v>412</v>
      </c>
      <c r="B83" s="4" t="s">
        <v>26</v>
      </c>
      <c r="C83" s="4" t="s">
        <v>27</v>
      </c>
      <c r="D83" s="4" t="s">
        <v>413</v>
      </c>
      <c r="E83" s="4" t="s">
        <v>414</v>
      </c>
      <c r="F83" s="6">
        <v>45082</v>
      </c>
      <c r="G83" s="6">
        <v>45084</v>
      </c>
      <c r="H83" s="4">
        <v>1</v>
      </c>
      <c r="I83" s="4">
        <v>2</v>
      </c>
      <c r="J83" s="4">
        <v>2</v>
      </c>
      <c r="K83" s="4" t="s">
        <v>30</v>
      </c>
      <c r="L83" s="4">
        <v>1052</v>
      </c>
      <c r="M83" s="4">
        <v>1052</v>
      </c>
      <c r="N83" s="4" t="s">
        <v>415</v>
      </c>
      <c r="O83" s="4" t="s">
        <v>32</v>
      </c>
      <c r="P83" s="4" t="s">
        <v>33</v>
      </c>
      <c r="Q83" s="4">
        <v>0</v>
      </c>
      <c r="R83" s="7">
        <v>45080</v>
      </c>
      <c r="S83" s="6">
        <v>45087</v>
      </c>
      <c r="T83" s="4" t="s">
        <v>34</v>
      </c>
      <c r="U83" s="4">
        <v>1052</v>
      </c>
      <c r="V83" s="4">
        <v>0</v>
      </c>
      <c r="W83" s="4">
        <v>0</v>
      </c>
      <c r="X83" s="4" t="s">
        <v>416</v>
      </c>
      <c r="Y83" s="4" t="s">
        <v>36</v>
      </c>
    </row>
    <row r="84" s="4" customFormat="1" spans="1:25">
      <c r="A84" s="4" t="s">
        <v>417</v>
      </c>
      <c r="B84" s="4" t="s">
        <v>26</v>
      </c>
      <c r="C84" s="4" t="s">
        <v>27</v>
      </c>
      <c r="D84" s="4" t="s">
        <v>413</v>
      </c>
      <c r="E84" s="4" t="s">
        <v>418</v>
      </c>
      <c r="F84" s="6">
        <v>45082</v>
      </c>
      <c r="G84" s="6">
        <v>45084</v>
      </c>
      <c r="H84" s="4">
        <v>1</v>
      </c>
      <c r="I84" s="4">
        <v>2</v>
      </c>
      <c r="J84" s="4">
        <v>2</v>
      </c>
      <c r="K84" s="4" t="s">
        <v>30</v>
      </c>
      <c r="L84" s="4">
        <v>1110</v>
      </c>
      <c r="M84" s="4">
        <v>1110</v>
      </c>
      <c r="N84" s="4" t="s">
        <v>419</v>
      </c>
      <c r="O84" s="4" t="s">
        <v>32</v>
      </c>
      <c r="P84" s="4" t="s">
        <v>33</v>
      </c>
      <c r="Q84" s="4">
        <v>0</v>
      </c>
      <c r="R84" s="7">
        <v>45080</v>
      </c>
      <c r="S84" s="6">
        <v>45087</v>
      </c>
      <c r="T84" s="4" t="s">
        <v>34</v>
      </c>
      <c r="U84" s="4">
        <v>1110</v>
      </c>
      <c r="V84" s="4">
        <v>0</v>
      </c>
      <c r="W84" s="4">
        <v>0</v>
      </c>
      <c r="X84" s="4" t="s">
        <v>420</v>
      </c>
      <c r="Y84" s="4" t="s">
        <v>36</v>
      </c>
    </row>
    <row r="85" s="4" customFormat="1" spans="1:25">
      <c r="A85" s="4" t="s">
        <v>421</v>
      </c>
      <c r="B85" s="4" t="s">
        <v>26</v>
      </c>
      <c r="C85" s="4" t="s">
        <v>27</v>
      </c>
      <c r="D85" s="4" t="s">
        <v>422</v>
      </c>
      <c r="E85" s="4" t="s">
        <v>423</v>
      </c>
      <c r="F85" s="6">
        <v>45082</v>
      </c>
      <c r="G85" s="6">
        <v>45084</v>
      </c>
      <c r="H85" s="4">
        <v>1</v>
      </c>
      <c r="I85" s="4">
        <v>2</v>
      </c>
      <c r="J85" s="4">
        <v>2</v>
      </c>
      <c r="K85" s="4" t="s">
        <v>30</v>
      </c>
      <c r="L85" s="4">
        <v>2214</v>
      </c>
      <c r="M85" s="4">
        <v>2214</v>
      </c>
      <c r="N85" s="4" t="s">
        <v>424</v>
      </c>
      <c r="O85" s="4" t="s">
        <v>32</v>
      </c>
      <c r="P85" s="4" t="s">
        <v>33</v>
      </c>
      <c r="Q85" s="4">
        <v>0</v>
      </c>
      <c r="R85" s="7">
        <v>45081</v>
      </c>
      <c r="S85" s="6">
        <v>45087</v>
      </c>
      <c r="T85" s="4" t="s">
        <v>34</v>
      </c>
      <c r="U85" s="4">
        <v>2214</v>
      </c>
      <c r="V85" s="4">
        <v>0</v>
      </c>
      <c r="W85" s="4">
        <v>0</v>
      </c>
      <c r="X85" s="4" t="s">
        <v>425</v>
      </c>
      <c r="Y85" s="4" t="s">
        <v>426</v>
      </c>
    </row>
    <row r="86" s="4" customFormat="1" spans="1:25">
      <c r="A86" s="4" t="s">
        <v>427</v>
      </c>
      <c r="B86" s="4" t="s">
        <v>26</v>
      </c>
      <c r="C86" s="4" t="s">
        <v>27</v>
      </c>
      <c r="D86" s="4" t="s">
        <v>428</v>
      </c>
      <c r="E86" s="4" t="s">
        <v>429</v>
      </c>
      <c r="F86" s="6">
        <v>45083</v>
      </c>
      <c r="G86" s="6">
        <v>45084</v>
      </c>
      <c r="H86" s="4">
        <v>1</v>
      </c>
      <c r="I86" s="4">
        <v>1</v>
      </c>
      <c r="J86" s="4">
        <v>1</v>
      </c>
      <c r="K86" s="4" t="s">
        <v>30</v>
      </c>
      <c r="L86" s="4">
        <v>931</v>
      </c>
      <c r="M86" s="4">
        <v>931</v>
      </c>
      <c r="N86" s="4" t="s">
        <v>430</v>
      </c>
      <c r="O86" s="4" t="s">
        <v>32</v>
      </c>
      <c r="P86" s="4" t="s">
        <v>33</v>
      </c>
      <c r="Q86" s="4">
        <v>0</v>
      </c>
      <c r="R86" s="7">
        <v>45081</v>
      </c>
      <c r="S86" s="6">
        <v>45087</v>
      </c>
      <c r="T86" s="4" t="s">
        <v>34</v>
      </c>
      <c r="U86" s="4">
        <v>931</v>
      </c>
      <c r="V86" s="4">
        <v>0</v>
      </c>
      <c r="W86" s="4">
        <v>0</v>
      </c>
      <c r="X86" s="4" t="s">
        <v>431</v>
      </c>
      <c r="Y86" s="4" t="s">
        <v>36</v>
      </c>
    </row>
    <row r="87" s="4" customFormat="1" spans="1:25">
      <c r="A87" s="4" t="s">
        <v>432</v>
      </c>
      <c r="B87" s="4" t="s">
        <v>26</v>
      </c>
      <c r="C87" s="4" t="s">
        <v>27</v>
      </c>
      <c r="D87" s="4" t="s">
        <v>433</v>
      </c>
      <c r="E87" s="4" t="s">
        <v>434</v>
      </c>
      <c r="F87" s="6">
        <v>45082</v>
      </c>
      <c r="G87" s="6">
        <v>45084</v>
      </c>
      <c r="H87" s="4">
        <v>1</v>
      </c>
      <c r="I87" s="4">
        <v>2</v>
      </c>
      <c r="J87" s="4">
        <v>2</v>
      </c>
      <c r="K87" s="4" t="s">
        <v>30</v>
      </c>
      <c r="L87" s="4">
        <v>687</v>
      </c>
      <c r="M87" s="4">
        <v>687</v>
      </c>
      <c r="N87" s="4" t="s">
        <v>435</v>
      </c>
      <c r="O87" s="4" t="s">
        <v>32</v>
      </c>
      <c r="P87" s="4" t="s">
        <v>33</v>
      </c>
      <c r="Q87" s="4">
        <v>0</v>
      </c>
      <c r="R87" s="7">
        <v>45081</v>
      </c>
      <c r="S87" s="6">
        <v>45087</v>
      </c>
      <c r="T87" s="4" t="s">
        <v>34</v>
      </c>
      <c r="U87" s="4">
        <v>687</v>
      </c>
      <c r="V87" s="4">
        <v>0</v>
      </c>
      <c r="W87" s="4">
        <v>0</v>
      </c>
      <c r="X87" s="4" t="s">
        <v>436</v>
      </c>
      <c r="Y87" s="4" t="s">
        <v>437</v>
      </c>
    </row>
    <row r="88" s="4" customFormat="1" spans="1:25">
      <c r="A88" s="4" t="s">
        <v>438</v>
      </c>
      <c r="B88" s="4" t="s">
        <v>26</v>
      </c>
      <c r="C88" s="4" t="s">
        <v>27</v>
      </c>
      <c r="D88" s="4" t="s">
        <v>433</v>
      </c>
      <c r="E88" s="4" t="s">
        <v>439</v>
      </c>
      <c r="F88" s="6">
        <v>45082</v>
      </c>
      <c r="G88" s="6">
        <v>45084</v>
      </c>
      <c r="H88" s="4">
        <v>1</v>
      </c>
      <c r="I88" s="4">
        <v>2</v>
      </c>
      <c r="J88" s="4">
        <v>2</v>
      </c>
      <c r="K88" s="4" t="s">
        <v>30</v>
      </c>
      <c r="L88" s="4">
        <v>572</v>
      </c>
      <c r="M88" s="4">
        <v>572</v>
      </c>
      <c r="N88" s="4" t="s">
        <v>440</v>
      </c>
      <c r="O88" s="4" t="s">
        <v>32</v>
      </c>
      <c r="P88" s="4" t="s">
        <v>33</v>
      </c>
      <c r="Q88" s="4">
        <v>0</v>
      </c>
      <c r="R88" s="7">
        <v>45081</v>
      </c>
      <c r="S88" s="6">
        <v>45087</v>
      </c>
      <c r="T88" s="4" t="s">
        <v>34</v>
      </c>
      <c r="U88" s="4">
        <v>572</v>
      </c>
      <c r="V88" s="4">
        <v>0</v>
      </c>
      <c r="W88" s="4">
        <v>0</v>
      </c>
      <c r="X88" s="4" t="s">
        <v>441</v>
      </c>
      <c r="Y88" s="4" t="s">
        <v>442</v>
      </c>
    </row>
    <row r="89" s="4" customFormat="1" spans="1:25">
      <c r="A89" s="4" t="s">
        <v>443</v>
      </c>
      <c r="B89" s="4" t="s">
        <v>26</v>
      </c>
      <c r="C89" s="4" t="s">
        <v>27</v>
      </c>
      <c r="D89" s="4" t="s">
        <v>444</v>
      </c>
      <c r="E89" s="4" t="s">
        <v>445</v>
      </c>
      <c r="F89" s="6">
        <v>45082</v>
      </c>
      <c r="G89" s="6">
        <v>45084</v>
      </c>
      <c r="H89" s="4">
        <v>1</v>
      </c>
      <c r="I89" s="4">
        <v>2</v>
      </c>
      <c r="J89" s="4">
        <v>2</v>
      </c>
      <c r="K89" s="4" t="s">
        <v>30</v>
      </c>
      <c r="L89" s="4">
        <v>1552</v>
      </c>
      <c r="M89" s="4">
        <v>1552</v>
      </c>
      <c r="N89" s="4" t="s">
        <v>446</v>
      </c>
      <c r="O89" s="4" t="s">
        <v>32</v>
      </c>
      <c r="P89" s="4" t="s">
        <v>33</v>
      </c>
      <c r="Q89" s="4">
        <v>0</v>
      </c>
      <c r="R89" s="7">
        <v>45081</v>
      </c>
      <c r="S89" s="6">
        <v>45087</v>
      </c>
      <c r="T89" s="4" t="s">
        <v>34</v>
      </c>
      <c r="U89" s="4">
        <v>1552</v>
      </c>
      <c r="V89" s="4">
        <v>0</v>
      </c>
      <c r="W89" s="4">
        <v>0</v>
      </c>
      <c r="X89" s="4" t="s">
        <v>447</v>
      </c>
      <c r="Y89" s="4" t="s">
        <v>36</v>
      </c>
    </row>
    <row r="90" s="4" customFormat="1" spans="1:25">
      <c r="A90" s="4" t="s">
        <v>448</v>
      </c>
      <c r="B90" s="4" t="s">
        <v>26</v>
      </c>
      <c r="C90" s="4" t="s">
        <v>27</v>
      </c>
      <c r="D90" s="4" t="s">
        <v>449</v>
      </c>
      <c r="E90" s="4" t="s">
        <v>409</v>
      </c>
      <c r="F90" s="6">
        <v>45082</v>
      </c>
      <c r="G90" s="6">
        <v>45084</v>
      </c>
      <c r="H90" s="4">
        <v>1</v>
      </c>
      <c r="I90" s="4">
        <v>2</v>
      </c>
      <c r="J90" s="4">
        <v>2</v>
      </c>
      <c r="K90" s="4" t="s">
        <v>30</v>
      </c>
      <c r="L90" s="4">
        <v>1953</v>
      </c>
      <c r="M90" s="4">
        <v>1953</v>
      </c>
      <c r="N90" s="4" t="s">
        <v>450</v>
      </c>
      <c r="O90" s="4" t="s">
        <v>32</v>
      </c>
      <c r="P90" s="4" t="s">
        <v>33</v>
      </c>
      <c r="Q90" s="4">
        <v>0</v>
      </c>
      <c r="R90" s="7">
        <v>45081</v>
      </c>
      <c r="S90" s="6">
        <v>45087</v>
      </c>
      <c r="T90" s="4" t="s">
        <v>34</v>
      </c>
      <c r="U90" s="4">
        <v>1953</v>
      </c>
      <c r="V90" s="4">
        <v>0</v>
      </c>
      <c r="W90" s="4">
        <v>0</v>
      </c>
      <c r="X90" s="4" t="s">
        <v>451</v>
      </c>
      <c r="Y90" s="4" t="s">
        <v>452</v>
      </c>
    </row>
    <row r="91" s="4" customFormat="1" spans="1:25">
      <c r="A91" s="4" t="s">
        <v>453</v>
      </c>
      <c r="B91" s="4" t="s">
        <v>26</v>
      </c>
      <c r="C91" s="4" t="s">
        <v>27</v>
      </c>
      <c r="D91" s="4" t="s">
        <v>454</v>
      </c>
      <c r="E91" s="4" t="s">
        <v>455</v>
      </c>
      <c r="F91" s="6">
        <v>45083</v>
      </c>
      <c r="G91" s="6">
        <v>45084</v>
      </c>
      <c r="H91" s="4">
        <v>1</v>
      </c>
      <c r="I91" s="4">
        <v>1</v>
      </c>
      <c r="J91" s="4">
        <v>1</v>
      </c>
      <c r="K91" s="4" t="s">
        <v>30</v>
      </c>
      <c r="L91" s="4">
        <v>1115</v>
      </c>
      <c r="M91" s="4">
        <v>1115</v>
      </c>
      <c r="N91" s="4" t="s">
        <v>456</v>
      </c>
      <c r="O91" s="4" t="s">
        <v>32</v>
      </c>
      <c r="P91" s="4" t="s">
        <v>33</v>
      </c>
      <c r="Q91" s="4">
        <v>0</v>
      </c>
      <c r="R91" s="7">
        <v>45082</v>
      </c>
      <c r="S91" s="6">
        <v>45087</v>
      </c>
      <c r="T91" s="4" t="s">
        <v>34</v>
      </c>
      <c r="U91" s="4">
        <v>1115</v>
      </c>
      <c r="V91" s="4">
        <v>0</v>
      </c>
      <c r="W91" s="4">
        <v>0</v>
      </c>
      <c r="X91" s="4" t="s">
        <v>457</v>
      </c>
      <c r="Y91" s="4" t="s">
        <v>36</v>
      </c>
    </row>
    <row r="92" s="4" customFormat="1" spans="1:25">
      <c r="A92" s="4" t="s">
        <v>458</v>
      </c>
      <c r="B92" s="4" t="s">
        <v>26</v>
      </c>
      <c r="C92" s="4" t="s">
        <v>27</v>
      </c>
      <c r="D92" s="4" t="s">
        <v>459</v>
      </c>
      <c r="E92" s="4" t="s">
        <v>460</v>
      </c>
      <c r="F92" s="6">
        <v>45083</v>
      </c>
      <c r="G92" s="6">
        <v>45084</v>
      </c>
      <c r="H92" s="4">
        <v>1</v>
      </c>
      <c r="I92" s="4">
        <v>1</v>
      </c>
      <c r="J92" s="4">
        <v>1</v>
      </c>
      <c r="K92" s="4" t="s">
        <v>30</v>
      </c>
      <c r="L92" s="4">
        <v>761</v>
      </c>
      <c r="M92" s="4">
        <v>761</v>
      </c>
      <c r="N92" s="4" t="s">
        <v>461</v>
      </c>
      <c r="O92" s="4" t="s">
        <v>32</v>
      </c>
      <c r="P92" s="4" t="s">
        <v>33</v>
      </c>
      <c r="Q92" s="4">
        <v>0</v>
      </c>
      <c r="R92" s="7">
        <v>45082</v>
      </c>
      <c r="S92" s="6">
        <v>45087</v>
      </c>
      <c r="T92" s="4" t="s">
        <v>34</v>
      </c>
      <c r="U92" s="4">
        <v>761</v>
      </c>
      <c r="V92" s="4">
        <v>0</v>
      </c>
      <c r="W92" s="4">
        <v>0</v>
      </c>
      <c r="X92" s="4" t="s">
        <v>462</v>
      </c>
      <c r="Y92" s="4" t="s">
        <v>36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465</v>
      </c>
      <c r="F93" s="6">
        <v>45082</v>
      </c>
      <c r="G93" s="6">
        <v>45084</v>
      </c>
      <c r="H93" s="4">
        <v>1</v>
      </c>
      <c r="I93" s="4">
        <v>2</v>
      </c>
      <c r="J93" s="4">
        <v>2</v>
      </c>
      <c r="K93" s="4" t="s">
        <v>30</v>
      </c>
      <c r="L93" s="4">
        <v>2090</v>
      </c>
      <c r="M93" s="4">
        <v>2090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45082</v>
      </c>
      <c r="S93" s="6">
        <v>45087</v>
      </c>
      <c r="T93" s="4" t="s">
        <v>34</v>
      </c>
      <c r="U93" s="4">
        <v>2090</v>
      </c>
      <c r="V93" s="4">
        <v>0</v>
      </c>
      <c r="W93" s="4">
        <v>0</v>
      </c>
      <c r="X93" s="4" t="s">
        <v>467</v>
      </c>
      <c r="Y93" s="4" t="s">
        <v>468</v>
      </c>
    </row>
    <row r="94" s="4" customFormat="1" spans="1:25">
      <c r="A94" s="4" t="s">
        <v>469</v>
      </c>
      <c r="B94" s="4" t="s">
        <v>26</v>
      </c>
      <c r="C94" s="4" t="s">
        <v>27</v>
      </c>
      <c r="D94" s="4" t="s">
        <v>470</v>
      </c>
      <c r="E94" s="4" t="s">
        <v>471</v>
      </c>
      <c r="F94" s="6">
        <v>45083</v>
      </c>
      <c r="G94" s="6">
        <v>45084</v>
      </c>
      <c r="H94" s="4">
        <v>1</v>
      </c>
      <c r="I94" s="4">
        <v>1</v>
      </c>
      <c r="J94" s="4">
        <v>1</v>
      </c>
      <c r="K94" s="4" t="s">
        <v>30</v>
      </c>
      <c r="L94" s="4">
        <v>562</v>
      </c>
      <c r="M94" s="4">
        <v>562</v>
      </c>
      <c r="N94" s="4" t="s">
        <v>472</v>
      </c>
      <c r="O94" s="4" t="s">
        <v>32</v>
      </c>
      <c r="P94" s="4" t="s">
        <v>33</v>
      </c>
      <c r="Q94" s="4">
        <v>0</v>
      </c>
      <c r="R94" s="7">
        <v>45082</v>
      </c>
      <c r="S94" s="6">
        <v>45087</v>
      </c>
      <c r="T94" s="4" t="s">
        <v>34</v>
      </c>
      <c r="U94" s="4">
        <v>562</v>
      </c>
      <c r="V94" s="4">
        <v>0</v>
      </c>
      <c r="W94" s="4">
        <v>0</v>
      </c>
      <c r="X94" s="4" t="s">
        <v>473</v>
      </c>
      <c r="Y94" s="4" t="s">
        <v>36</v>
      </c>
    </row>
    <row r="95" s="4" customFormat="1" spans="1:25">
      <c r="A95" s="4" t="s">
        <v>474</v>
      </c>
      <c r="B95" s="4" t="s">
        <v>26</v>
      </c>
      <c r="C95" s="4" t="s">
        <v>27</v>
      </c>
      <c r="D95" s="4" t="s">
        <v>475</v>
      </c>
      <c r="E95" s="4" t="s">
        <v>476</v>
      </c>
      <c r="F95" s="6">
        <v>45082</v>
      </c>
      <c r="G95" s="6">
        <v>45084</v>
      </c>
      <c r="H95" s="4">
        <v>1</v>
      </c>
      <c r="I95" s="4">
        <v>2</v>
      </c>
      <c r="J95" s="4">
        <v>2</v>
      </c>
      <c r="K95" s="4" t="s">
        <v>30</v>
      </c>
      <c r="L95" s="4">
        <v>608</v>
      </c>
      <c r="M95" s="4">
        <v>608</v>
      </c>
      <c r="N95" s="4" t="s">
        <v>477</v>
      </c>
      <c r="O95" s="4" t="s">
        <v>32</v>
      </c>
      <c r="P95" s="4" t="s">
        <v>33</v>
      </c>
      <c r="Q95" s="4">
        <v>0</v>
      </c>
      <c r="R95" s="7">
        <v>45082</v>
      </c>
      <c r="S95" s="6">
        <v>45087</v>
      </c>
      <c r="T95" s="4" t="s">
        <v>34</v>
      </c>
      <c r="U95" s="4">
        <v>608</v>
      </c>
      <c r="V95" s="4">
        <v>0</v>
      </c>
      <c r="W95" s="4">
        <v>0</v>
      </c>
      <c r="X95" s="4" t="s">
        <v>478</v>
      </c>
      <c r="Y95" s="4" t="s">
        <v>479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45083</v>
      </c>
      <c r="G96" s="6">
        <v>45084</v>
      </c>
      <c r="H96" s="4">
        <v>1</v>
      </c>
      <c r="I96" s="4">
        <v>1</v>
      </c>
      <c r="J96" s="4">
        <v>1</v>
      </c>
      <c r="K96" s="4" t="s">
        <v>30</v>
      </c>
      <c r="L96" s="4">
        <v>240</v>
      </c>
      <c r="M96" s="4">
        <v>240</v>
      </c>
      <c r="N96" s="4" t="s">
        <v>483</v>
      </c>
      <c r="O96" s="4" t="s">
        <v>32</v>
      </c>
      <c r="P96" s="4" t="s">
        <v>33</v>
      </c>
      <c r="Q96" s="4">
        <v>0</v>
      </c>
      <c r="R96" s="7">
        <v>45082</v>
      </c>
      <c r="S96" s="6">
        <v>45087</v>
      </c>
      <c r="T96" s="4" t="s">
        <v>34</v>
      </c>
      <c r="U96" s="4">
        <v>240</v>
      </c>
      <c r="V96" s="4">
        <v>0</v>
      </c>
      <c r="W96" s="4">
        <v>0</v>
      </c>
      <c r="X96" s="4" t="s">
        <v>484</v>
      </c>
      <c r="Y96" s="4" t="s">
        <v>485</v>
      </c>
    </row>
    <row r="97" s="4" customFormat="1" spans="1:25">
      <c r="A97" s="4" t="s">
        <v>486</v>
      </c>
      <c r="B97" s="4" t="s">
        <v>26</v>
      </c>
      <c r="C97" s="4" t="s">
        <v>27</v>
      </c>
      <c r="D97" s="4" t="s">
        <v>355</v>
      </c>
      <c r="E97" s="4" t="s">
        <v>356</v>
      </c>
      <c r="F97" s="6">
        <v>45083</v>
      </c>
      <c r="G97" s="6">
        <v>45084</v>
      </c>
      <c r="H97" s="4">
        <v>1</v>
      </c>
      <c r="I97" s="4">
        <v>1</v>
      </c>
      <c r="J97" s="4">
        <v>1</v>
      </c>
      <c r="K97" s="4" t="s">
        <v>30</v>
      </c>
      <c r="L97" s="4">
        <v>489</v>
      </c>
      <c r="M97" s="4">
        <v>489</v>
      </c>
      <c r="N97" s="4" t="s">
        <v>487</v>
      </c>
      <c r="O97" s="4" t="s">
        <v>32</v>
      </c>
      <c r="P97" s="4" t="s">
        <v>33</v>
      </c>
      <c r="Q97" s="4">
        <v>0</v>
      </c>
      <c r="R97" s="7">
        <v>45082</v>
      </c>
      <c r="S97" s="6">
        <v>45087</v>
      </c>
      <c r="T97" s="4" t="s">
        <v>34</v>
      </c>
      <c r="U97" s="4">
        <v>489</v>
      </c>
      <c r="V97" s="4">
        <v>0</v>
      </c>
      <c r="W97" s="4">
        <v>0</v>
      </c>
      <c r="X97" s="4" t="s">
        <v>488</v>
      </c>
      <c r="Y97" s="4" t="s">
        <v>489</v>
      </c>
    </row>
    <row r="98" s="4" customFormat="1" spans="1:25">
      <c r="A98" s="4" t="s">
        <v>490</v>
      </c>
      <c r="B98" s="4" t="s">
        <v>26</v>
      </c>
      <c r="C98" s="4" t="s">
        <v>27</v>
      </c>
      <c r="D98" s="4" t="s">
        <v>491</v>
      </c>
      <c r="E98" s="4" t="s">
        <v>232</v>
      </c>
      <c r="F98" s="6">
        <v>45082</v>
      </c>
      <c r="G98" s="6">
        <v>45084</v>
      </c>
      <c r="H98" s="4">
        <v>1</v>
      </c>
      <c r="I98" s="4">
        <v>2</v>
      </c>
      <c r="J98" s="4">
        <v>2</v>
      </c>
      <c r="K98" s="4" t="s">
        <v>30</v>
      </c>
      <c r="L98" s="4">
        <v>1430</v>
      </c>
      <c r="M98" s="4">
        <v>1430</v>
      </c>
      <c r="N98" s="4" t="s">
        <v>492</v>
      </c>
      <c r="O98" s="4" t="s">
        <v>32</v>
      </c>
      <c r="P98" s="4" t="s">
        <v>33</v>
      </c>
      <c r="Q98" s="4">
        <v>0</v>
      </c>
      <c r="R98" s="7">
        <v>45082</v>
      </c>
      <c r="S98" s="6">
        <v>45087</v>
      </c>
      <c r="T98" s="4" t="s">
        <v>34</v>
      </c>
      <c r="U98" s="4">
        <v>1430</v>
      </c>
      <c r="V98" s="4">
        <v>0</v>
      </c>
      <c r="W98" s="4">
        <v>0</v>
      </c>
      <c r="X98" s="4" t="s">
        <v>493</v>
      </c>
      <c r="Y98" s="4" t="s">
        <v>36</v>
      </c>
    </row>
    <row r="99" s="4" customFormat="1" spans="1:25">
      <c r="A99" s="4" t="s">
        <v>494</v>
      </c>
      <c r="B99" s="4" t="s">
        <v>26</v>
      </c>
      <c r="C99" s="4" t="s">
        <v>27</v>
      </c>
      <c r="D99" s="4" t="s">
        <v>495</v>
      </c>
      <c r="E99" s="4" t="s">
        <v>496</v>
      </c>
      <c r="F99" s="6">
        <v>45083</v>
      </c>
      <c r="G99" s="6">
        <v>45084</v>
      </c>
      <c r="H99" s="4">
        <v>1</v>
      </c>
      <c r="I99" s="4">
        <v>1</v>
      </c>
      <c r="J99" s="4">
        <v>1</v>
      </c>
      <c r="K99" s="4" t="s">
        <v>30</v>
      </c>
      <c r="L99" s="4">
        <v>411</v>
      </c>
      <c r="M99" s="4">
        <v>411</v>
      </c>
      <c r="N99" s="4" t="s">
        <v>497</v>
      </c>
      <c r="O99" s="4" t="s">
        <v>32</v>
      </c>
      <c r="P99" s="4" t="s">
        <v>33</v>
      </c>
      <c r="Q99" s="4">
        <v>0</v>
      </c>
      <c r="R99" s="7">
        <v>45082</v>
      </c>
      <c r="S99" s="6">
        <v>45087</v>
      </c>
      <c r="T99" s="4" t="s">
        <v>34</v>
      </c>
      <c r="U99" s="4">
        <v>411</v>
      </c>
      <c r="V99" s="4">
        <v>0</v>
      </c>
      <c r="W99" s="4">
        <v>0</v>
      </c>
      <c r="X99" s="4" t="s">
        <v>498</v>
      </c>
      <c r="Y99" s="4" t="s">
        <v>36</v>
      </c>
    </row>
    <row r="100" s="4" customFormat="1" spans="1:25">
      <c r="A100" s="4" t="s">
        <v>499</v>
      </c>
      <c r="B100" s="4" t="s">
        <v>26</v>
      </c>
      <c r="C100" s="4" t="s">
        <v>27</v>
      </c>
      <c r="D100" s="4" t="s">
        <v>500</v>
      </c>
      <c r="E100" s="4" t="s">
        <v>501</v>
      </c>
      <c r="F100" s="6">
        <v>45083</v>
      </c>
      <c r="G100" s="6">
        <v>45084</v>
      </c>
      <c r="H100" s="4">
        <v>1</v>
      </c>
      <c r="I100" s="4">
        <v>1</v>
      </c>
      <c r="J100" s="4">
        <v>1</v>
      </c>
      <c r="K100" s="4" t="s">
        <v>30</v>
      </c>
      <c r="L100" s="4">
        <v>329</v>
      </c>
      <c r="M100" s="4">
        <v>329</v>
      </c>
      <c r="N100" s="4" t="s">
        <v>502</v>
      </c>
      <c r="O100" s="4" t="s">
        <v>32</v>
      </c>
      <c r="P100" s="4" t="s">
        <v>33</v>
      </c>
      <c r="Q100" s="4">
        <v>0</v>
      </c>
      <c r="R100" s="7">
        <v>45082</v>
      </c>
      <c r="S100" s="6">
        <v>45087</v>
      </c>
      <c r="T100" s="4" t="s">
        <v>34</v>
      </c>
      <c r="U100" s="4">
        <v>329</v>
      </c>
      <c r="V100" s="4">
        <v>0</v>
      </c>
      <c r="W100" s="4">
        <v>0</v>
      </c>
      <c r="X100" s="4" t="s">
        <v>503</v>
      </c>
      <c r="Y100" s="4" t="s">
        <v>504</v>
      </c>
    </row>
    <row r="101" s="4" customFormat="1" spans="1:25">
      <c r="A101" s="4" t="s">
        <v>505</v>
      </c>
      <c r="B101" s="4" t="s">
        <v>26</v>
      </c>
      <c r="C101" s="4" t="s">
        <v>27</v>
      </c>
      <c r="D101" s="4" t="s">
        <v>506</v>
      </c>
      <c r="E101" s="4" t="s">
        <v>507</v>
      </c>
      <c r="F101" s="6">
        <v>45082</v>
      </c>
      <c r="G101" s="6">
        <v>45084</v>
      </c>
      <c r="H101" s="4">
        <v>1</v>
      </c>
      <c r="I101" s="4">
        <v>2</v>
      </c>
      <c r="J101" s="4">
        <v>2</v>
      </c>
      <c r="K101" s="4" t="s">
        <v>30</v>
      </c>
      <c r="L101" s="4">
        <v>1132</v>
      </c>
      <c r="M101" s="4">
        <v>1132</v>
      </c>
      <c r="N101" s="4" t="s">
        <v>508</v>
      </c>
      <c r="O101" s="4" t="s">
        <v>32</v>
      </c>
      <c r="P101" s="4" t="s">
        <v>33</v>
      </c>
      <c r="Q101" s="4">
        <v>0</v>
      </c>
      <c r="R101" s="7">
        <v>45082</v>
      </c>
      <c r="S101" s="6">
        <v>45087</v>
      </c>
      <c r="T101" s="4" t="s">
        <v>34</v>
      </c>
      <c r="U101" s="4">
        <v>1132</v>
      </c>
      <c r="V101" s="4">
        <v>0</v>
      </c>
      <c r="W101" s="4">
        <v>0</v>
      </c>
      <c r="X101" s="4" t="s">
        <v>509</v>
      </c>
      <c r="Y101" s="4" t="s">
        <v>36</v>
      </c>
    </row>
    <row r="102" s="4" customFormat="1" spans="1:25">
      <c r="A102" s="4" t="s">
        <v>510</v>
      </c>
      <c r="B102" s="4" t="s">
        <v>26</v>
      </c>
      <c r="C102" s="4" t="s">
        <v>27</v>
      </c>
      <c r="D102" s="4" t="s">
        <v>511</v>
      </c>
      <c r="E102" s="4" t="s">
        <v>512</v>
      </c>
      <c r="F102" s="6">
        <v>45082</v>
      </c>
      <c r="G102" s="6">
        <v>45084</v>
      </c>
      <c r="H102" s="4">
        <v>1</v>
      </c>
      <c r="I102" s="4">
        <v>2</v>
      </c>
      <c r="J102" s="4">
        <v>2</v>
      </c>
      <c r="K102" s="4" t="s">
        <v>30</v>
      </c>
      <c r="L102" s="4">
        <v>1434</v>
      </c>
      <c r="M102" s="4">
        <v>1434</v>
      </c>
      <c r="N102" s="4" t="s">
        <v>513</v>
      </c>
      <c r="O102" s="4" t="s">
        <v>32</v>
      </c>
      <c r="P102" s="4" t="s">
        <v>33</v>
      </c>
      <c r="Q102" s="4">
        <v>0</v>
      </c>
      <c r="R102" s="7">
        <v>45082</v>
      </c>
      <c r="S102" s="6">
        <v>45087</v>
      </c>
      <c r="T102" s="4" t="s">
        <v>34</v>
      </c>
      <c r="U102" s="4">
        <v>1434</v>
      </c>
      <c r="V102" s="4">
        <v>0</v>
      </c>
      <c r="W102" s="4">
        <v>0</v>
      </c>
      <c r="X102" s="4" t="s">
        <v>514</v>
      </c>
      <c r="Y102" s="4" t="s">
        <v>515</v>
      </c>
    </row>
    <row r="103" s="4" customFormat="1" spans="1:25">
      <c r="A103" s="4" t="s">
        <v>516</v>
      </c>
      <c r="B103" s="4" t="s">
        <v>26</v>
      </c>
      <c r="C103" s="4" t="s">
        <v>27</v>
      </c>
      <c r="D103" s="4" t="s">
        <v>517</v>
      </c>
      <c r="E103" s="4" t="s">
        <v>180</v>
      </c>
      <c r="F103" s="6">
        <v>45083</v>
      </c>
      <c r="G103" s="6">
        <v>45084</v>
      </c>
      <c r="H103" s="4">
        <v>2</v>
      </c>
      <c r="I103" s="4">
        <v>1</v>
      </c>
      <c r="J103" s="4">
        <v>2</v>
      </c>
      <c r="K103" s="4" t="s">
        <v>30</v>
      </c>
      <c r="L103" s="4">
        <v>436</v>
      </c>
      <c r="M103" s="4">
        <v>436</v>
      </c>
      <c r="N103" s="4" t="s">
        <v>518</v>
      </c>
      <c r="O103" s="4" t="s">
        <v>32</v>
      </c>
      <c r="P103" s="4" t="s">
        <v>33</v>
      </c>
      <c r="Q103" s="4">
        <v>0</v>
      </c>
      <c r="R103" s="7">
        <v>45082.0000115741</v>
      </c>
      <c r="S103" s="6">
        <v>45087</v>
      </c>
      <c r="T103" s="4" t="s">
        <v>34</v>
      </c>
      <c r="U103" s="4">
        <v>436</v>
      </c>
      <c r="V103" s="4">
        <v>0</v>
      </c>
      <c r="W103" s="4">
        <v>0</v>
      </c>
      <c r="X103" s="4" t="s">
        <v>519</v>
      </c>
      <c r="Y103" s="4" t="s">
        <v>520</v>
      </c>
    </row>
    <row r="104" s="4" customFormat="1" spans="1:25">
      <c r="A104" s="4" t="s">
        <v>521</v>
      </c>
      <c r="B104" s="4" t="s">
        <v>26</v>
      </c>
      <c r="C104" s="4" t="s">
        <v>27</v>
      </c>
      <c r="D104" s="4" t="s">
        <v>522</v>
      </c>
      <c r="E104" s="4" t="s">
        <v>523</v>
      </c>
      <c r="F104" s="6">
        <v>45083</v>
      </c>
      <c r="G104" s="6">
        <v>45084</v>
      </c>
      <c r="H104" s="4">
        <v>1</v>
      </c>
      <c r="I104" s="4">
        <v>1</v>
      </c>
      <c r="J104" s="4">
        <v>1</v>
      </c>
      <c r="K104" s="4" t="s">
        <v>30</v>
      </c>
      <c r="L104" s="4">
        <v>392</v>
      </c>
      <c r="M104" s="4">
        <v>392</v>
      </c>
      <c r="N104" s="4" t="s">
        <v>524</v>
      </c>
      <c r="O104" s="4" t="s">
        <v>32</v>
      </c>
      <c r="P104" s="4" t="s">
        <v>33</v>
      </c>
      <c r="Q104" s="4">
        <v>0</v>
      </c>
      <c r="R104" s="7">
        <v>45082</v>
      </c>
      <c r="S104" s="6">
        <v>45087</v>
      </c>
      <c r="T104" s="4" t="s">
        <v>34</v>
      </c>
      <c r="U104" s="4">
        <v>392</v>
      </c>
      <c r="V104" s="4">
        <v>0</v>
      </c>
      <c r="W104" s="4">
        <v>0</v>
      </c>
      <c r="X104" s="4" t="s">
        <v>525</v>
      </c>
      <c r="Y104" s="4" t="s">
        <v>526</v>
      </c>
    </row>
    <row r="105" s="4" customFormat="1" spans="1:25">
      <c r="A105" s="4" t="s">
        <v>527</v>
      </c>
      <c r="B105" s="4" t="s">
        <v>26</v>
      </c>
      <c r="C105" s="4" t="s">
        <v>27</v>
      </c>
      <c r="D105" s="4" t="s">
        <v>528</v>
      </c>
      <c r="E105" s="4" t="s">
        <v>529</v>
      </c>
      <c r="F105" s="6">
        <v>45083</v>
      </c>
      <c r="G105" s="6">
        <v>45084</v>
      </c>
      <c r="H105" s="4">
        <v>1</v>
      </c>
      <c r="I105" s="4">
        <v>1</v>
      </c>
      <c r="J105" s="4">
        <v>1</v>
      </c>
      <c r="K105" s="4" t="s">
        <v>30</v>
      </c>
      <c r="L105" s="4">
        <v>1332</v>
      </c>
      <c r="M105" s="4">
        <v>1332</v>
      </c>
      <c r="N105" s="4" t="s">
        <v>530</v>
      </c>
      <c r="O105" s="4" t="s">
        <v>32</v>
      </c>
      <c r="P105" s="4" t="s">
        <v>33</v>
      </c>
      <c r="Q105" s="4">
        <v>0</v>
      </c>
      <c r="R105" s="7">
        <v>45082</v>
      </c>
      <c r="S105" s="6">
        <v>45087</v>
      </c>
      <c r="T105" s="4" t="s">
        <v>34</v>
      </c>
      <c r="U105" s="4">
        <v>1332</v>
      </c>
      <c r="V105" s="4">
        <v>0</v>
      </c>
      <c r="W105" s="4">
        <v>0</v>
      </c>
      <c r="X105" s="4" t="s">
        <v>531</v>
      </c>
      <c r="Y105" s="4" t="s">
        <v>36</v>
      </c>
    </row>
    <row r="106" s="4" customFormat="1" spans="1:25">
      <c r="A106" s="4" t="s">
        <v>532</v>
      </c>
      <c r="B106" s="4" t="s">
        <v>26</v>
      </c>
      <c r="C106" s="4" t="s">
        <v>27</v>
      </c>
      <c r="D106" s="4" t="s">
        <v>533</v>
      </c>
      <c r="E106" s="4" t="s">
        <v>180</v>
      </c>
      <c r="F106" s="6">
        <v>45083</v>
      </c>
      <c r="G106" s="6">
        <v>45084</v>
      </c>
      <c r="H106" s="4">
        <v>1</v>
      </c>
      <c r="I106" s="4">
        <v>1</v>
      </c>
      <c r="J106" s="4">
        <v>1</v>
      </c>
      <c r="K106" s="4" t="s">
        <v>30</v>
      </c>
      <c r="L106" s="4">
        <v>680</v>
      </c>
      <c r="M106" s="4">
        <v>680</v>
      </c>
      <c r="N106" s="4" t="s">
        <v>534</v>
      </c>
      <c r="O106" s="4" t="s">
        <v>32</v>
      </c>
      <c r="P106" s="4" t="s">
        <v>33</v>
      </c>
      <c r="Q106" s="4">
        <v>0</v>
      </c>
      <c r="R106" s="7">
        <v>45083.0000115741</v>
      </c>
      <c r="S106" s="6">
        <v>45087</v>
      </c>
      <c r="T106" s="4" t="s">
        <v>34</v>
      </c>
      <c r="U106" s="4">
        <v>680</v>
      </c>
      <c r="V106" s="4">
        <v>0</v>
      </c>
      <c r="W106" s="4">
        <v>0</v>
      </c>
      <c r="X106" s="4" t="s">
        <v>535</v>
      </c>
      <c r="Y106" s="4" t="s">
        <v>515</v>
      </c>
    </row>
    <row r="107" s="4" customFormat="1" spans="1:25">
      <c r="A107" s="4" t="s">
        <v>536</v>
      </c>
      <c r="B107" s="4" t="s">
        <v>26</v>
      </c>
      <c r="C107" s="4" t="s">
        <v>27</v>
      </c>
      <c r="D107" s="4" t="s">
        <v>537</v>
      </c>
      <c r="E107" s="4" t="s">
        <v>538</v>
      </c>
      <c r="F107" s="6">
        <v>45083</v>
      </c>
      <c r="G107" s="6">
        <v>45084</v>
      </c>
      <c r="H107" s="4">
        <v>1</v>
      </c>
      <c r="I107" s="4">
        <v>1</v>
      </c>
      <c r="J107" s="4">
        <v>1</v>
      </c>
      <c r="K107" s="4" t="s">
        <v>30</v>
      </c>
      <c r="L107" s="4">
        <v>630</v>
      </c>
      <c r="M107" s="4">
        <v>630</v>
      </c>
      <c r="N107" s="4" t="s">
        <v>539</v>
      </c>
      <c r="O107" s="4" t="s">
        <v>32</v>
      </c>
      <c r="P107" s="4" t="s">
        <v>33</v>
      </c>
      <c r="Q107" s="4">
        <v>0</v>
      </c>
      <c r="R107" s="7">
        <v>45083</v>
      </c>
      <c r="S107" s="6">
        <v>45087</v>
      </c>
      <c r="T107" s="4" t="s">
        <v>34</v>
      </c>
      <c r="U107" s="4">
        <v>630</v>
      </c>
      <c r="V107" s="4">
        <v>0</v>
      </c>
      <c r="W107" s="4">
        <v>0</v>
      </c>
      <c r="X107" s="4" t="s">
        <v>540</v>
      </c>
      <c r="Y107" s="4" t="s">
        <v>36</v>
      </c>
    </row>
    <row r="108" s="4" customFormat="1" spans="1:25">
      <c r="A108" s="4" t="s">
        <v>541</v>
      </c>
      <c r="B108" s="4" t="s">
        <v>26</v>
      </c>
      <c r="C108" s="4" t="s">
        <v>27</v>
      </c>
      <c r="D108" s="4" t="s">
        <v>542</v>
      </c>
      <c r="E108" s="4" t="s">
        <v>543</v>
      </c>
      <c r="F108" s="6">
        <v>45083</v>
      </c>
      <c r="G108" s="6">
        <v>45084</v>
      </c>
      <c r="H108" s="4">
        <v>1</v>
      </c>
      <c r="I108" s="4">
        <v>1</v>
      </c>
      <c r="J108" s="4">
        <v>1</v>
      </c>
      <c r="K108" s="4" t="s">
        <v>30</v>
      </c>
      <c r="L108" s="4">
        <v>977</v>
      </c>
      <c r="M108" s="4">
        <v>977</v>
      </c>
      <c r="N108" s="4" t="s">
        <v>544</v>
      </c>
      <c r="O108" s="4" t="s">
        <v>32</v>
      </c>
      <c r="P108" s="4" t="s">
        <v>33</v>
      </c>
      <c r="Q108" s="4">
        <v>0</v>
      </c>
      <c r="R108" s="7">
        <v>45083</v>
      </c>
      <c r="S108" s="6">
        <v>45087</v>
      </c>
      <c r="T108" s="4" t="s">
        <v>34</v>
      </c>
      <c r="U108" s="4">
        <v>977</v>
      </c>
      <c r="V108" s="4">
        <v>0</v>
      </c>
      <c r="W108" s="4">
        <v>0</v>
      </c>
      <c r="X108" s="4" t="s">
        <v>545</v>
      </c>
      <c r="Y108" s="4" t="s">
        <v>36</v>
      </c>
    </row>
    <row r="109" s="4" customFormat="1" spans="1:25">
      <c r="A109" s="4" t="s">
        <v>546</v>
      </c>
      <c r="B109" s="4" t="s">
        <v>26</v>
      </c>
      <c r="C109" s="4" t="s">
        <v>27</v>
      </c>
      <c r="D109" s="4" t="s">
        <v>547</v>
      </c>
      <c r="E109" s="4" t="s">
        <v>548</v>
      </c>
      <c r="F109" s="6">
        <v>45083</v>
      </c>
      <c r="G109" s="6">
        <v>45084</v>
      </c>
      <c r="H109" s="4">
        <v>2</v>
      </c>
      <c r="I109" s="4">
        <v>1</v>
      </c>
      <c r="J109" s="4">
        <v>2</v>
      </c>
      <c r="K109" s="4" t="s">
        <v>30</v>
      </c>
      <c r="L109" s="4">
        <v>1546</v>
      </c>
      <c r="M109" s="4">
        <v>1546</v>
      </c>
      <c r="N109" s="4" t="s">
        <v>549</v>
      </c>
      <c r="O109" s="4" t="s">
        <v>32</v>
      </c>
      <c r="P109" s="4" t="s">
        <v>33</v>
      </c>
      <c r="Q109" s="4">
        <v>0</v>
      </c>
      <c r="R109" s="7">
        <v>45083</v>
      </c>
      <c r="S109" s="6">
        <v>45087</v>
      </c>
      <c r="T109" s="4" t="s">
        <v>34</v>
      </c>
      <c r="U109" s="4">
        <v>1546</v>
      </c>
      <c r="V109" s="4">
        <v>0</v>
      </c>
      <c r="W109" s="4">
        <v>0</v>
      </c>
      <c r="X109" s="4" t="s">
        <v>550</v>
      </c>
      <c r="Y109" s="4" t="s">
        <v>36</v>
      </c>
    </row>
    <row r="110" s="4" customFormat="1" spans="1:25">
      <c r="A110" s="4" t="s">
        <v>551</v>
      </c>
      <c r="B110" s="4" t="s">
        <v>26</v>
      </c>
      <c r="C110" s="4" t="s">
        <v>27</v>
      </c>
      <c r="D110" s="4" t="s">
        <v>552</v>
      </c>
      <c r="E110" s="4" t="s">
        <v>553</v>
      </c>
      <c r="F110" s="6">
        <v>45083</v>
      </c>
      <c r="G110" s="6">
        <v>45084</v>
      </c>
      <c r="H110" s="4">
        <v>1</v>
      </c>
      <c r="I110" s="4">
        <v>1</v>
      </c>
      <c r="J110" s="4">
        <v>1</v>
      </c>
      <c r="K110" s="4" t="s">
        <v>30</v>
      </c>
      <c r="L110" s="4">
        <v>3882</v>
      </c>
      <c r="M110" s="4">
        <v>3882</v>
      </c>
      <c r="N110" s="4" t="s">
        <v>554</v>
      </c>
      <c r="O110" s="4" t="s">
        <v>32</v>
      </c>
      <c r="P110" s="4" t="s">
        <v>33</v>
      </c>
      <c r="Q110" s="4">
        <v>0</v>
      </c>
      <c r="R110" s="7">
        <v>45083.0000115741</v>
      </c>
      <c r="S110" s="6">
        <v>45087</v>
      </c>
      <c r="T110" s="4" t="s">
        <v>34</v>
      </c>
      <c r="U110" s="4">
        <v>3882</v>
      </c>
      <c r="V110" s="4">
        <v>0</v>
      </c>
      <c r="W110" s="4">
        <v>0</v>
      </c>
      <c r="X110" s="4" t="s">
        <v>555</v>
      </c>
      <c r="Y110" s="4" t="s">
        <v>36</v>
      </c>
    </row>
    <row r="111" s="4" customFormat="1" spans="1:25">
      <c r="A111" s="4" t="s">
        <v>556</v>
      </c>
      <c r="B111" s="4" t="s">
        <v>26</v>
      </c>
      <c r="C111" s="4" t="s">
        <v>27</v>
      </c>
      <c r="D111" s="4" t="s">
        <v>557</v>
      </c>
      <c r="E111" s="4" t="s">
        <v>558</v>
      </c>
      <c r="F111" s="6">
        <v>45083</v>
      </c>
      <c r="G111" s="6">
        <v>45084</v>
      </c>
      <c r="H111" s="4">
        <v>1</v>
      </c>
      <c r="I111" s="4">
        <v>1</v>
      </c>
      <c r="J111" s="4">
        <v>1</v>
      </c>
      <c r="K111" s="4" t="s">
        <v>30</v>
      </c>
      <c r="L111" s="4">
        <v>1268</v>
      </c>
      <c r="M111" s="4">
        <v>1268</v>
      </c>
      <c r="N111" s="4" t="s">
        <v>559</v>
      </c>
      <c r="O111" s="4" t="s">
        <v>32</v>
      </c>
      <c r="P111" s="4" t="s">
        <v>33</v>
      </c>
      <c r="Q111" s="4">
        <v>0</v>
      </c>
      <c r="R111" s="7">
        <v>45083</v>
      </c>
      <c r="S111" s="6">
        <v>45087</v>
      </c>
      <c r="T111" s="4" t="s">
        <v>34</v>
      </c>
      <c r="U111" s="4">
        <v>1268</v>
      </c>
      <c r="V111" s="4">
        <v>0</v>
      </c>
      <c r="W111" s="4">
        <v>0</v>
      </c>
      <c r="X111" s="4" t="s">
        <v>560</v>
      </c>
      <c r="Y111" s="4" t="s">
        <v>36</v>
      </c>
    </row>
    <row r="112" s="4" customFormat="1" spans="1:25">
      <c r="A112" s="4" t="s">
        <v>561</v>
      </c>
      <c r="B112" s="4" t="s">
        <v>26</v>
      </c>
      <c r="C112" s="4" t="s">
        <v>27</v>
      </c>
      <c r="D112" s="4" t="s">
        <v>562</v>
      </c>
      <c r="E112" s="4" t="s">
        <v>563</v>
      </c>
      <c r="F112" s="6">
        <v>45083</v>
      </c>
      <c r="G112" s="6">
        <v>45084</v>
      </c>
      <c r="H112" s="4">
        <v>1</v>
      </c>
      <c r="I112" s="4">
        <v>1</v>
      </c>
      <c r="J112" s="4">
        <v>1</v>
      </c>
      <c r="K112" s="4" t="s">
        <v>30</v>
      </c>
      <c r="L112" s="4">
        <v>580</v>
      </c>
      <c r="M112" s="4">
        <v>580</v>
      </c>
      <c r="N112" s="4" t="s">
        <v>564</v>
      </c>
      <c r="O112" s="4" t="s">
        <v>32</v>
      </c>
      <c r="P112" s="4" t="s">
        <v>33</v>
      </c>
      <c r="Q112" s="4">
        <v>0</v>
      </c>
      <c r="R112" s="7">
        <v>45083</v>
      </c>
      <c r="S112" s="6">
        <v>45087</v>
      </c>
      <c r="T112" s="4" t="s">
        <v>34</v>
      </c>
      <c r="U112" s="4">
        <v>580</v>
      </c>
      <c r="V112" s="4">
        <v>0</v>
      </c>
      <c r="W112" s="4">
        <v>0</v>
      </c>
      <c r="X112" s="4" t="s">
        <v>565</v>
      </c>
      <c r="Y112" s="4" t="s">
        <v>36</v>
      </c>
    </row>
    <row r="113" s="4" customFormat="1" spans="1:25">
      <c r="A113" s="4" t="s">
        <v>566</v>
      </c>
      <c r="B113" s="4" t="s">
        <v>26</v>
      </c>
      <c r="C113" s="4" t="s">
        <v>27</v>
      </c>
      <c r="D113" s="4" t="s">
        <v>567</v>
      </c>
      <c r="E113" s="4" t="s">
        <v>568</v>
      </c>
      <c r="F113" s="6">
        <v>45083</v>
      </c>
      <c r="G113" s="6">
        <v>45084</v>
      </c>
      <c r="H113" s="4">
        <v>1</v>
      </c>
      <c r="I113" s="4">
        <v>1</v>
      </c>
      <c r="J113" s="4">
        <v>1</v>
      </c>
      <c r="K113" s="4" t="s">
        <v>30</v>
      </c>
      <c r="L113" s="4">
        <v>129</v>
      </c>
      <c r="M113" s="4">
        <v>129</v>
      </c>
      <c r="N113" s="4" t="s">
        <v>569</v>
      </c>
      <c r="O113" s="4" t="s">
        <v>32</v>
      </c>
      <c r="P113" s="4" t="s">
        <v>33</v>
      </c>
      <c r="Q113" s="4">
        <v>0</v>
      </c>
      <c r="R113" s="7">
        <v>45083</v>
      </c>
      <c r="S113" s="6">
        <v>45087</v>
      </c>
      <c r="T113" s="4" t="s">
        <v>34</v>
      </c>
      <c r="U113" s="4">
        <v>129</v>
      </c>
      <c r="V113" s="4">
        <v>0</v>
      </c>
      <c r="W113" s="4">
        <v>0</v>
      </c>
      <c r="X113" s="4" t="s">
        <v>570</v>
      </c>
      <c r="Y113" s="4" t="s">
        <v>36</v>
      </c>
    </row>
    <row r="114" s="4" customFormat="1" spans="1:25">
      <c r="A114" s="4" t="s">
        <v>571</v>
      </c>
      <c r="B114" s="4" t="s">
        <v>26</v>
      </c>
      <c r="C114" s="4" t="s">
        <v>27</v>
      </c>
      <c r="D114" s="4" t="s">
        <v>572</v>
      </c>
      <c r="E114" s="4" t="s">
        <v>573</v>
      </c>
      <c r="F114" s="6">
        <v>45083</v>
      </c>
      <c r="G114" s="6">
        <v>45084</v>
      </c>
      <c r="H114" s="4">
        <v>1</v>
      </c>
      <c r="I114" s="4">
        <v>1</v>
      </c>
      <c r="J114" s="4">
        <v>1</v>
      </c>
      <c r="K114" s="4" t="s">
        <v>30</v>
      </c>
      <c r="L114" s="4">
        <v>112</v>
      </c>
      <c r="M114" s="4">
        <v>112</v>
      </c>
      <c r="N114" s="4" t="s">
        <v>574</v>
      </c>
      <c r="O114" s="4" t="s">
        <v>32</v>
      </c>
      <c r="P114" s="4" t="s">
        <v>33</v>
      </c>
      <c r="Q114" s="4">
        <v>0</v>
      </c>
      <c r="R114" s="7">
        <v>45083.0000115741</v>
      </c>
      <c r="S114" s="6">
        <v>45087</v>
      </c>
      <c r="T114" s="4" t="s">
        <v>34</v>
      </c>
      <c r="U114" s="4">
        <v>112</v>
      </c>
      <c r="V114" s="4">
        <v>0</v>
      </c>
      <c r="W114" s="4">
        <v>0</v>
      </c>
      <c r="X114" s="4" t="s">
        <v>575</v>
      </c>
      <c r="Y1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1"/>
  <sheetViews>
    <sheetView tabSelected="1" workbookViewId="0">
      <selection activeCell="A109" sqref="A109:B111"/>
    </sheetView>
  </sheetViews>
  <sheetFormatPr defaultColWidth="10" defaultRowHeight="14.4"/>
  <cols>
    <col min="1" max="1" width="12.8888888888889" style="4"/>
    <col min="2" max="2" width="10" style="4"/>
    <col min="3" max="3" width="10.7777777777778" style="4"/>
    <col min="4" max="16360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576</v>
      </c>
    </row>
    <row r="2" s="4" customFormat="1" hidden="1" spans="1:10">
      <c r="A2" s="5">
        <v>999223349813125</v>
      </c>
      <c r="B2" s="4" t="s">
        <v>27</v>
      </c>
      <c r="C2" s="6">
        <v>45082</v>
      </c>
      <c r="D2" s="6">
        <v>45084</v>
      </c>
      <c r="E2" s="4">
        <v>2984</v>
      </c>
      <c r="F2" s="4" t="str">
        <f>VLOOKUP(A2,HOP!A:L,12,0)</f>
        <v>2984.00</v>
      </c>
      <c r="G2" s="4" t="str">
        <f>VLOOKUP(A2,HOP!A:C,3,0)</f>
        <v>3171800</v>
      </c>
      <c r="H2" s="4">
        <f>E2-F2</f>
        <v>0</v>
      </c>
      <c r="I2" s="4" t="str">
        <f>$I$1&amp;G2</f>
        <v>,3171800</v>
      </c>
      <c r="J2" s="4" t="str">
        <f>VLOOKUP(A2,HOP!A:U,21,0)</f>
        <v>直连</v>
      </c>
    </row>
    <row r="3" s="4" customFormat="1" hidden="1" spans="1:10">
      <c r="A3" s="5">
        <v>999223600473492</v>
      </c>
      <c r="B3" s="4" t="s">
        <v>27</v>
      </c>
      <c r="C3" s="6">
        <v>45082</v>
      </c>
      <c r="D3" s="6">
        <v>45084</v>
      </c>
      <c r="E3" s="4">
        <v>4312</v>
      </c>
      <c r="F3" s="4" t="str">
        <f>VLOOKUP(A3,HOP!A:L,12,0)</f>
        <v>4312.00</v>
      </c>
      <c r="G3" s="4" t="str">
        <f>VLOOKUP(A3,HOP!A:C,3,0)</f>
        <v>3217310</v>
      </c>
      <c r="H3" s="4">
        <f t="shared" ref="H3:H34" si="0">E3-F3</f>
        <v>0</v>
      </c>
      <c r="I3" s="4" t="str">
        <f t="shared" ref="I3:I34" si="1">$I$1&amp;G3</f>
        <v>,3217310</v>
      </c>
      <c r="J3" s="4" t="str">
        <f>VLOOKUP(A3,HOP!A:U,21,0)</f>
        <v>直连</v>
      </c>
    </row>
    <row r="4" s="4" customFormat="1" spans="1:10">
      <c r="A4" s="5">
        <v>999223634647712</v>
      </c>
      <c r="B4" s="4" t="s">
        <v>27</v>
      </c>
      <c r="C4" s="6">
        <v>45082</v>
      </c>
      <c r="D4" s="6">
        <v>45084</v>
      </c>
      <c r="E4" s="4">
        <v>1688</v>
      </c>
      <c r="F4" s="4" t="str">
        <f>VLOOKUP(A4,HOP!A:L,12,0)</f>
        <v>1688.00</v>
      </c>
      <c r="G4" s="4" t="str">
        <f>VLOOKUP(A4,HOP!A:C,3,0)</f>
        <v>3224340</v>
      </c>
      <c r="H4" s="4">
        <f t="shared" si="0"/>
        <v>0</v>
      </c>
      <c r="I4" s="4" t="str">
        <f t="shared" si="1"/>
        <v>,3224340</v>
      </c>
      <c r="J4" s="4" t="str">
        <f>VLOOKUP(A4,HOP!A:U,21,0)</f>
        <v>直采</v>
      </c>
    </row>
    <row r="5" s="4" customFormat="1" hidden="1" spans="1:10">
      <c r="A5" s="5">
        <v>999223745978386</v>
      </c>
      <c r="B5" s="4" t="s">
        <v>27</v>
      </c>
      <c r="C5" s="6">
        <v>45081</v>
      </c>
      <c r="D5" s="6">
        <v>45084</v>
      </c>
      <c r="E5" s="4">
        <v>0</v>
      </c>
      <c r="F5" s="4" t="e">
        <f>VLOOKUP(A5,HOP!A:L,12,0)</f>
        <v>#N/A</v>
      </c>
      <c r="G5" s="4" t="e">
        <f>VLOOKUP(A5,HOP!A:C,3,0)</f>
        <v>#N/A</v>
      </c>
      <c r="H5" s="4" t="e">
        <f t="shared" si="0"/>
        <v>#N/A</v>
      </c>
      <c r="I5" s="4" t="e">
        <f t="shared" si="1"/>
        <v>#N/A</v>
      </c>
      <c r="J5" s="4" t="e">
        <f>VLOOKUP(A5,HOP!A:U,21,0)</f>
        <v>#N/A</v>
      </c>
    </row>
    <row r="6" s="4" customFormat="1" hidden="1" spans="1:10">
      <c r="A6" s="5">
        <v>999223782489577</v>
      </c>
      <c r="B6" s="4" t="s">
        <v>27</v>
      </c>
      <c r="C6" s="6">
        <v>45083</v>
      </c>
      <c r="D6" s="6">
        <v>45084</v>
      </c>
      <c r="E6" s="4">
        <v>766</v>
      </c>
      <c r="F6" s="4" t="str">
        <f>VLOOKUP(A6,HOP!A:L,12,0)</f>
        <v>766.00</v>
      </c>
      <c r="G6" s="4" t="str">
        <f>VLOOKUP(A6,HOP!A:C,3,0)</f>
        <v>3269955</v>
      </c>
      <c r="H6" s="4">
        <f t="shared" si="0"/>
        <v>0</v>
      </c>
      <c r="I6" s="4" t="str">
        <f t="shared" si="1"/>
        <v>,3269955</v>
      </c>
      <c r="J6" s="4" t="str">
        <f>VLOOKUP(A6,HOP!A:U,21,0)</f>
        <v>直连</v>
      </c>
    </row>
    <row r="7" s="4" customFormat="1" hidden="1" spans="1:10">
      <c r="A7" s="5">
        <v>999223782671035</v>
      </c>
      <c r="B7" s="4" t="s">
        <v>27</v>
      </c>
      <c r="C7" s="6">
        <v>45083</v>
      </c>
      <c r="D7" s="6">
        <v>45084</v>
      </c>
      <c r="E7" s="4">
        <v>702</v>
      </c>
      <c r="F7" s="4" t="str">
        <f>VLOOKUP(A7,HOP!A:L,12,0)</f>
        <v>702.00</v>
      </c>
      <c r="G7" s="4" t="str">
        <f>VLOOKUP(A7,HOP!A:C,3,0)</f>
        <v>3269991</v>
      </c>
      <c r="H7" s="4">
        <f t="shared" si="0"/>
        <v>0</v>
      </c>
      <c r="I7" s="4" t="str">
        <f t="shared" si="1"/>
        <v>,3269991</v>
      </c>
      <c r="J7" s="4" t="str">
        <f>VLOOKUP(A7,HOP!A:U,21,0)</f>
        <v>直连</v>
      </c>
    </row>
    <row r="8" s="4" customFormat="1" hidden="1" spans="1:10">
      <c r="A8" s="5">
        <v>999223847090925</v>
      </c>
      <c r="B8" s="4" t="s">
        <v>27</v>
      </c>
      <c r="C8" s="6">
        <v>45078</v>
      </c>
      <c r="D8" s="6">
        <v>45084</v>
      </c>
      <c r="E8" s="4">
        <v>7683</v>
      </c>
      <c r="F8" s="4" t="str">
        <f>VLOOKUP(A8,HOP!A:L,12,0)</f>
        <v>7683.00</v>
      </c>
      <c r="G8" s="4" t="str">
        <f>VLOOKUP(A8,HOP!A:C,3,0)</f>
        <v>3289163</v>
      </c>
      <c r="H8" s="4">
        <f t="shared" si="0"/>
        <v>0</v>
      </c>
      <c r="I8" s="4" t="str">
        <f t="shared" si="1"/>
        <v>,3289163</v>
      </c>
      <c r="J8" s="4" t="str">
        <f>VLOOKUP(A8,HOP!A:U,21,0)</f>
        <v>直连</v>
      </c>
    </row>
    <row r="9" s="4" customFormat="1" spans="1:10">
      <c r="A9" s="5">
        <v>999223897391702</v>
      </c>
      <c r="B9" s="4" t="s">
        <v>27</v>
      </c>
      <c r="C9" s="6">
        <v>45082</v>
      </c>
      <c r="D9" s="6">
        <v>45084</v>
      </c>
      <c r="E9" s="4">
        <v>1956</v>
      </c>
      <c r="F9" s="4" t="str">
        <f>VLOOKUP(A9,HOP!A:L,12,0)</f>
        <v>1956.00</v>
      </c>
      <c r="G9" s="4" t="str">
        <f>VLOOKUP(A9,HOP!A:C,3,0)</f>
        <v>3301264</v>
      </c>
      <c r="H9" s="4">
        <f t="shared" si="0"/>
        <v>0</v>
      </c>
      <c r="I9" s="4" t="str">
        <f t="shared" si="1"/>
        <v>,3301264</v>
      </c>
      <c r="J9" s="4" t="str">
        <f>VLOOKUP(A9,HOP!A:U,21,0)</f>
        <v>直采</v>
      </c>
    </row>
    <row r="10" s="4" customFormat="1" hidden="1" spans="1:10">
      <c r="A10" s="5">
        <v>23918214636</v>
      </c>
      <c r="B10" s="4" t="s">
        <v>27</v>
      </c>
      <c r="C10" s="6">
        <v>45082</v>
      </c>
      <c r="D10" s="6">
        <v>45084</v>
      </c>
      <c r="E10" s="4">
        <v>532</v>
      </c>
      <c r="F10" s="4" t="str">
        <f>VLOOKUP(A10,HOP!A:L,12,0)</f>
        <v>532.00</v>
      </c>
      <c r="G10" s="4" t="str">
        <f>VLOOKUP(A10,HOP!A:C,3,0)</f>
        <v>3305659</v>
      </c>
      <c r="H10" s="4">
        <f t="shared" si="0"/>
        <v>0</v>
      </c>
      <c r="I10" s="4" t="str">
        <f t="shared" si="1"/>
        <v>,3305659</v>
      </c>
      <c r="J10" s="4" t="str">
        <f>VLOOKUP(A10,HOP!A:U,21,0)</f>
        <v>直连</v>
      </c>
    </row>
    <row r="11" s="4" customFormat="1" hidden="1" spans="1:10">
      <c r="A11" s="5">
        <v>999223975697650</v>
      </c>
      <c r="B11" s="4" t="s">
        <v>27</v>
      </c>
      <c r="C11" s="6">
        <v>45083</v>
      </c>
      <c r="D11" s="6">
        <v>45084</v>
      </c>
      <c r="E11" s="4">
        <v>371</v>
      </c>
      <c r="F11" s="4" t="str">
        <f>VLOOKUP(A11,HOP!A:L,12,0)</f>
        <v>371.00</v>
      </c>
      <c r="G11" s="4" t="str">
        <f>VLOOKUP(A11,HOP!A:C,3,0)</f>
        <v>3317256</v>
      </c>
      <c r="H11" s="4">
        <f t="shared" si="0"/>
        <v>0</v>
      </c>
      <c r="I11" s="4" t="str">
        <f t="shared" si="1"/>
        <v>,3317256</v>
      </c>
      <c r="J11" s="4" t="str">
        <f>VLOOKUP(A11,HOP!A:U,21,0)</f>
        <v>直连</v>
      </c>
    </row>
    <row r="12" s="4" customFormat="1" hidden="1" spans="1:10">
      <c r="A12" s="5">
        <v>999224005987014</v>
      </c>
      <c r="B12" s="4" t="s">
        <v>27</v>
      </c>
      <c r="C12" s="6">
        <v>45082</v>
      </c>
      <c r="D12" s="6">
        <v>45084</v>
      </c>
      <c r="E12" s="4">
        <v>5376</v>
      </c>
      <c r="F12" s="4" t="str">
        <f>VLOOKUP(A12,HOP!A:L,12,0)</f>
        <v>5376.00</v>
      </c>
      <c r="G12" s="4" t="str">
        <f>VLOOKUP(A12,HOP!A:C,3,0)</f>
        <v>3327164</v>
      </c>
      <c r="H12" s="4">
        <f t="shared" si="0"/>
        <v>0</v>
      </c>
      <c r="I12" s="4" t="str">
        <f t="shared" si="1"/>
        <v>,3327164</v>
      </c>
      <c r="J12" s="4" t="str">
        <f>VLOOKUP(A12,HOP!A:U,21,0)</f>
        <v>直连</v>
      </c>
    </row>
    <row r="13" s="4" customFormat="1" hidden="1" spans="1:10">
      <c r="A13" s="5">
        <v>999224017218086</v>
      </c>
      <c r="B13" s="4" t="s">
        <v>27</v>
      </c>
      <c r="C13" s="6">
        <v>45082</v>
      </c>
      <c r="D13" s="6">
        <v>45084</v>
      </c>
      <c r="E13" s="4">
        <v>1188</v>
      </c>
      <c r="F13" s="4" t="str">
        <f>VLOOKUP(A13,HOP!A:L,12,0)</f>
        <v>1188.00</v>
      </c>
      <c r="G13" s="4" t="str">
        <f>VLOOKUP(A13,HOP!A:C,3,0)</f>
        <v>3331639</v>
      </c>
      <c r="H13" s="4">
        <f t="shared" si="0"/>
        <v>0</v>
      </c>
      <c r="I13" s="4" t="str">
        <f t="shared" si="1"/>
        <v>,3331639</v>
      </c>
      <c r="J13" s="4" t="str">
        <f>VLOOKUP(A13,HOP!A:U,21,0)</f>
        <v>直连</v>
      </c>
    </row>
    <row r="14" s="4" customFormat="1" hidden="1" spans="1:10">
      <c r="A14" s="5">
        <v>999224048735415</v>
      </c>
      <c r="B14" s="4" t="s">
        <v>27</v>
      </c>
      <c r="C14" s="6">
        <v>45083</v>
      </c>
      <c r="D14" s="6">
        <v>45084</v>
      </c>
      <c r="E14" s="4">
        <v>584</v>
      </c>
      <c r="F14" s="4" t="str">
        <f>VLOOKUP(A14,HOP!A:L,12,0)</f>
        <v>584.00</v>
      </c>
      <c r="G14" s="4" t="str">
        <f>VLOOKUP(A14,HOP!A:C,3,0)</f>
        <v>3340266</v>
      </c>
      <c r="H14" s="4">
        <f t="shared" si="0"/>
        <v>0</v>
      </c>
      <c r="I14" s="4" t="str">
        <f t="shared" si="1"/>
        <v>,3340266</v>
      </c>
      <c r="J14" s="4" t="str">
        <f>VLOOKUP(A14,HOP!A:U,21,0)</f>
        <v>直连</v>
      </c>
    </row>
    <row r="15" s="4" customFormat="1" hidden="1" spans="1:10">
      <c r="A15" s="5">
        <v>999224048767336</v>
      </c>
      <c r="B15" s="4" t="s">
        <v>27</v>
      </c>
      <c r="C15" s="6">
        <v>45083</v>
      </c>
      <c r="D15" s="6">
        <v>45084</v>
      </c>
      <c r="E15" s="4">
        <v>292</v>
      </c>
      <c r="F15" s="4" t="str">
        <f>VLOOKUP(A15,HOP!A:L,12,0)</f>
        <v>292.00</v>
      </c>
      <c r="G15" s="4" t="str">
        <f>VLOOKUP(A15,HOP!A:C,3,0)</f>
        <v>3340279</v>
      </c>
      <c r="H15" s="4">
        <f t="shared" si="0"/>
        <v>0</v>
      </c>
      <c r="I15" s="4" t="str">
        <f t="shared" si="1"/>
        <v>,3340279</v>
      </c>
      <c r="J15" s="4" t="str">
        <f>VLOOKUP(A15,HOP!A:U,21,0)</f>
        <v>直连</v>
      </c>
    </row>
    <row r="16" s="4" customFormat="1" hidden="1" spans="1:10">
      <c r="A16" s="5">
        <v>999224052584972</v>
      </c>
      <c r="B16" s="4" t="s">
        <v>27</v>
      </c>
      <c r="C16" s="6">
        <v>45083</v>
      </c>
      <c r="D16" s="6">
        <v>45084</v>
      </c>
      <c r="E16" s="4">
        <v>2360</v>
      </c>
      <c r="F16" s="4" t="str">
        <f>VLOOKUP(A16,HOP!A:L,12,0)</f>
        <v>2360.00</v>
      </c>
      <c r="G16" s="4" t="str">
        <f>VLOOKUP(A16,HOP!A:C,3,0)</f>
        <v>3342099</v>
      </c>
      <c r="H16" s="4">
        <f t="shared" si="0"/>
        <v>0</v>
      </c>
      <c r="I16" s="4" t="str">
        <f t="shared" si="1"/>
        <v>,3342099</v>
      </c>
      <c r="J16" s="4" t="str">
        <f>VLOOKUP(A16,HOP!A:U,21,0)</f>
        <v>直连</v>
      </c>
    </row>
    <row r="17" s="4" customFormat="1" hidden="1" spans="1:10">
      <c r="A17" s="5">
        <v>999224065096518</v>
      </c>
      <c r="B17" s="4" t="s">
        <v>27</v>
      </c>
      <c r="C17" s="6">
        <v>45080</v>
      </c>
      <c r="D17" s="6">
        <v>45084</v>
      </c>
      <c r="E17" s="4">
        <v>1220</v>
      </c>
      <c r="F17" s="4" t="str">
        <f>VLOOKUP(A17,HOP!A:L,12,0)</f>
        <v>1220.00</v>
      </c>
      <c r="G17" s="4" t="str">
        <f>VLOOKUP(A17,HOP!A:C,3,0)</f>
        <v>3345268</v>
      </c>
      <c r="H17" s="4">
        <f t="shared" si="0"/>
        <v>0</v>
      </c>
      <c r="I17" s="4" t="str">
        <f t="shared" si="1"/>
        <v>,3345268</v>
      </c>
      <c r="J17" s="4" t="str">
        <f>VLOOKUP(A17,HOP!A:U,21,0)</f>
        <v>直连</v>
      </c>
    </row>
    <row r="18" s="4" customFormat="1" hidden="1" spans="1:10">
      <c r="A18" s="5">
        <v>999224076692328</v>
      </c>
      <c r="B18" s="4" t="s">
        <v>27</v>
      </c>
      <c r="C18" s="6">
        <v>45081</v>
      </c>
      <c r="D18" s="6">
        <v>45084</v>
      </c>
      <c r="E18" s="4">
        <v>2628</v>
      </c>
      <c r="F18" s="4" t="str">
        <f>VLOOKUP(A18,HOP!A:L,12,0)</f>
        <v>2628.00</v>
      </c>
      <c r="G18" s="4" t="str">
        <f>VLOOKUP(A18,HOP!A:C,3,0)</f>
        <v>3348405</v>
      </c>
      <c r="H18" s="4">
        <f t="shared" si="0"/>
        <v>0</v>
      </c>
      <c r="I18" s="4" t="str">
        <f t="shared" si="1"/>
        <v>,3348405</v>
      </c>
      <c r="J18" s="4" t="str">
        <f>VLOOKUP(A18,HOP!A:U,21,0)</f>
        <v>直连</v>
      </c>
    </row>
    <row r="19" s="4" customFormat="1" hidden="1" spans="1:10">
      <c r="A19" s="5">
        <v>999224082117821</v>
      </c>
      <c r="B19" s="4" t="s">
        <v>27</v>
      </c>
      <c r="C19" s="6">
        <v>45083</v>
      </c>
      <c r="D19" s="6">
        <v>45084</v>
      </c>
      <c r="E19" s="4">
        <v>949</v>
      </c>
      <c r="F19" s="4" t="str">
        <f>VLOOKUP(A19,HOP!A:L,12,0)</f>
        <v>949.00</v>
      </c>
      <c r="G19" s="4" t="str">
        <f>VLOOKUP(A19,HOP!A:C,3,0)</f>
        <v>3350602</v>
      </c>
      <c r="H19" s="4">
        <f t="shared" si="0"/>
        <v>0</v>
      </c>
      <c r="I19" s="4" t="str">
        <f t="shared" si="1"/>
        <v>,3350602</v>
      </c>
      <c r="J19" s="4" t="str">
        <f>VLOOKUP(A19,HOP!A:U,21,0)</f>
        <v>直连</v>
      </c>
    </row>
    <row r="20" s="4" customFormat="1" hidden="1" spans="1:10">
      <c r="A20" s="5">
        <v>999224112190936</v>
      </c>
      <c r="B20" s="4" t="s">
        <v>27</v>
      </c>
      <c r="C20" s="6">
        <v>45081</v>
      </c>
      <c r="D20" s="6">
        <v>45084</v>
      </c>
      <c r="E20" s="4">
        <v>1545</v>
      </c>
      <c r="F20" s="4" t="str">
        <f>VLOOKUP(A20,HOP!A:L,12,0)</f>
        <v>1545.00</v>
      </c>
      <c r="G20" s="4" t="str">
        <f>VLOOKUP(A20,HOP!A:C,3,0)</f>
        <v>3360058</v>
      </c>
      <c r="H20" s="4">
        <f t="shared" si="0"/>
        <v>0</v>
      </c>
      <c r="I20" s="4" t="str">
        <f t="shared" si="1"/>
        <v>,3360058</v>
      </c>
      <c r="J20" s="4" t="str">
        <f>VLOOKUP(A20,HOP!A:U,21,0)</f>
        <v>直连</v>
      </c>
    </row>
    <row r="21" s="4" customFormat="1" hidden="1" spans="1:10">
      <c r="A21" s="5">
        <v>999224116823415</v>
      </c>
      <c r="B21" s="4" t="s">
        <v>27</v>
      </c>
      <c r="C21" s="6">
        <v>45080</v>
      </c>
      <c r="D21" s="6">
        <v>45084</v>
      </c>
      <c r="E21" s="4">
        <v>0</v>
      </c>
      <c r="F21" s="4" t="e">
        <f>VLOOKUP(A21,HOP!A:L,12,0)</f>
        <v>#N/A</v>
      </c>
      <c r="G21" s="4" t="e">
        <f>VLOOKUP(A21,HOP!A:C,3,0)</f>
        <v>#N/A</v>
      </c>
      <c r="H21" s="4" t="e">
        <f t="shared" si="0"/>
        <v>#N/A</v>
      </c>
      <c r="I21" s="4" t="e">
        <f t="shared" si="1"/>
        <v>#N/A</v>
      </c>
      <c r="J21" s="4" t="e">
        <f>VLOOKUP(A21,HOP!A:U,21,0)</f>
        <v>#N/A</v>
      </c>
    </row>
    <row r="22" s="4" customFormat="1" hidden="1" spans="1:10">
      <c r="A22" s="5">
        <v>24122537682</v>
      </c>
      <c r="B22" s="4" t="s">
        <v>27</v>
      </c>
      <c r="C22" s="6">
        <v>45083</v>
      </c>
      <c r="D22" s="6">
        <v>45084</v>
      </c>
      <c r="E22" s="4">
        <v>3117</v>
      </c>
      <c r="F22" s="4" t="str">
        <f>VLOOKUP(A22,HOP!A:L,12,0)</f>
        <v>3117.00</v>
      </c>
      <c r="G22" s="4" t="str">
        <f>VLOOKUP(A22,HOP!A:C,3,0)</f>
        <v>3364852</v>
      </c>
      <c r="H22" s="4">
        <f t="shared" si="0"/>
        <v>0</v>
      </c>
      <c r="I22" s="4" t="str">
        <f t="shared" si="1"/>
        <v>,3364852</v>
      </c>
      <c r="J22" s="4" t="str">
        <f>VLOOKUP(A22,HOP!A:U,21,0)</f>
        <v>直连</v>
      </c>
    </row>
    <row r="23" s="4" customFormat="1" hidden="1" spans="1:10">
      <c r="A23" s="5">
        <v>24122537683</v>
      </c>
      <c r="B23" s="4" t="s">
        <v>27</v>
      </c>
      <c r="C23" s="6">
        <v>45083</v>
      </c>
      <c r="D23" s="6">
        <v>45084</v>
      </c>
      <c r="E23" s="4">
        <v>3117</v>
      </c>
      <c r="F23" s="4" t="str">
        <f>VLOOKUP(A23,HOP!A:L,12,0)</f>
        <v>3117.00</v>
      </c>
      <c r="G23" s="4" t="str">
        <f>VLOOKUP(A23,HOP!A:C,3,0)</f>
        <v>3364853</v>
      </c>
      <c r="H23" s="4">
        <f t="shared" si="0"/>
        <v>0</v>
      </c>
      <c r="I23" s="4" t="str">
        <f t="shared" si="1"/>
        <v>,3364853</v>
      </c>
      <c r="J23" s="4" t="str">
        <f>VLOOKUP(A23,HOP!A:U,21,0)</f>
        <v>直连</v>
      </c>
    </row>
    <row r="24" s="4" customFormat="1" hidden="1" spans="1:10">
      <c r="A24" s="5">
        <v>999224155099607</v>
      </c>
      <c r="B24" s="4" t="s">
        <v>27</v>
      </c>
      <c r="C24" s="6">
        <v>45081</v>
      </c>
      <c r="D24" s="6">
        <v>45084</v>
      </c>
      <c r="E24" s="4">
        <v>1873</v>
      </c>
      <c r="F24" s="4" t="str">
        <f>VLOOKUP(A24,HOP!A:L,12,0)</f>
        <v>1873.00</v>
      </c>
      <c r="G24" s="4" t="str">
        <f>VLOOKUP(A24,HOP!A:C,3,0)</f>
        <v>3375452</v>
      </c>
      <c r="H24" s="4">
        <f t="shared" si="0"/>
        <v>0</v>
      </c>
      <c r="I24" s="4" t="str">
        <f t="shared" si="1"/>
        <v>,3375452</v>
      </c>
      <c r="J24" s="4" t="str">
        <f>VLOOKUP(A24,HOP!A:U,21,0)</f>
        <v>直连</v>
      </c>
    </row>
    <row r="25" s="4" customFormat="1" spans="1:10">
      <c r="A25" s="5">
        <v>999224180395268</v>
      </c>
      <c r="B25" s="4" t="s">
        <v>27</v>
      </c>
      <c r="C25" s="6">
        <v>45083</v>
      </c>
      <c r="D25" s="6">
        <v>45084</v>
      </c>
      <c r="E25" s="4">
        <v>645</v>
      </c>
      <c r="F25" s="4" t="str">
        <f>VLOOKUP(A25,HOP!A:L,12,0)</f>
        <v>645.00</v>
      </c>
      <c r="G25" s="4" t="str">
        <f>VLOOKUP(A25,HOP!A:C,3,0)</f>
        <v>3381066</v>
      </c>
      <c r="H25" s="4">
        <f t="shared" si="0"/>
        <v>0</v>
      </c>
      <c r="I25" s="4" t="str">
        <f t="shared" si="1"/>
        <v>,3381066</v>
      </c>
      <c r="J25" s="4" t="str">
        <f>VLOOKUP(A25,HOP!A:U,21,0)</f>
        <v>直采</v>
      </c>
    </row>
    <row r="26" s="4" customFormat="1" hidden="1" spans="1:10">
      <c r="A26" s="5">
        <v>999224271297324</v>
      </c>
      <c r="B26" s="4" t="s">
        <v>27</v>
      </c>
      <c r="C26" s="6">
        <v>45077</v>
      </c>
      <c r="D26" s="6">
        <v>45084</v>
      </c>
      <c r="E26" s="4">
        <v>0</v>
      </c>
      <c r="F26" s="4" t="e">
        <f>VLOOKUP(A26,HOP!A:L,12,0)</f>
        <v>#N/A</v>
      </c>
      <c r="G26" s="4" t="e">
        <f>VLOOKUP(A26,HOP!A:C,3,0)</f>
        <v>#N/A</v>
      </c>
      <c r="H26" s="4" t="e">
        <f t="shared" si="0"/>
        <v>#N/A</v>
      </c>
      <c r="I26" s="4" t="e">
        <f t="shared" si="1"/>
        <v>#N/A</v>
      </c>
      <c r="J26" s="4" t="e">
        <f>VLOOKUP(A26,HOP!A:U,21,0)</f>
        <v>#N/A</v>
      </c>
    </row>
    <row r="27" s="4" customFormat="1" hidden="1" spans="1:10">
      <c r="A27" s="5">
        <v>999224283882461</v>
      </c>
      <c r="B27" s="4" t="s">
        <v>27</v>
      </c>
      <c r="C27" s="6">
        <v>45083</v>
      </c>
      <c r="D27" s="6">
        <v>45084</v>
      </c>
      <c r="E27" s="4">
        <v>0</v>
      </c>
      <c r="F27" s="4" t="e">
        <f>VLOOKUP(A27,HOP!A:L,12,0)</f>
        <v>#N/A</v>
      </c>
      <c r="G27" s="4" t="e">
        <f>VLOOKUP(A27,HOP!A:C,3,0)</f>
        <v>#N/A</v>
      </c>
      <c r="H27" s="4" t="e">
        <f t="shared" si="0"/>
        <v>#N/A</v>
      </c>
      <c r="I27" s="4" t="e">
        <f t="shared" si="1"/>
        <v>#N/A</v>
      </c>
      <c r="J27" s="4" t="e">
        <f>VLOOKUP(A27,HOP!A:U,21,0)</f>
        <v>#N/A</v>
      </c>
    </row>
    <row r="28" s="4" customFormat="1" hidden="1" spans="1:10">
      <c r="A28" s="5">
        <v>999224287446490</v>
      </c>
      <c r="B28" s="4" t="s">
        <v>27</v>
      </c>
      <c r="C28" s="6">
        <v>45083</v>
      </c>
      <c r="D28" s="6">
        <v>45084</v>
      </c>
      <c r="E28" s="4">
        <v>485</v>
      </c>
      <c r="F28" s="4" t="str">
        <f>VLOOKUP(A28,HOP!A:L,12,0)</f>
        <v>485.00</v>
      </c>
      <c r="G28" s="4" t="str">
        <f>VLOOKUP(A28,HOP!A:C,3,0)</f>
        <v>3393850</v>
      </c>
      <c r="H28" s="4">
        <f t="shared" si="0"/>
        <v>0</v>
      </c>
      <c r="I28" s="4" t="str">
        <f t="shared" si="1"/>
        <v>,3393850</v>
      </c>
      <c r="J28" s="4" t="str">
        <f>VLOOKUP(A28,HOP!A:U,21,0)</f>
        <v>直连</v>
      </c>
    </row>
    <row r="29" s="4" customFormat="1" hidden="1" spans="1:10">
      <c r="A29" s="5">
        <v>999224291826009</v>
      </c>
      <c r="B29" s="4" t="s">
        <v>27</v>
      </c>
      <c r="C29" s="6">
        <v>45083</v>
      </c>
      <c r="D29" s="6">
        <v>45084</v>
      </c>
      <c r="E29" s="4">
        <v>0</v>
      </c>
      <c r="F29" s="4" t="e">
        <f>VLOOKUP(A29,HOP!A:L,12,0)</f>
        <v>#N/A</v>
      </c>
      <c r="G29" s="4" t="e">
        <f>VLOOKUP(A29,HOP!A:C,3,0)</f>
        <v>#N/A</v>
      </c>
      <c r="H29" s="4" t="e">
        <f t="shared" si="0"/>
        <v>#N/A</v>
      </c>
      <c r="I29" s="4" t="e">
        <f t="shared" si="1"/>
        <v>#N/A</v>
      </c>
      <c r="J29" s="4" t="e">
        <f>VLOOKUP(A29,HOP!A:U,21,0)</f>
        <v>#N/A</v>
      </c>
    </row>
    <row r="30" s="4" customFormat="1" hidden="1" spans="1:10">
      <c r="A30" s="5">
        <v>999224331167906</v>
      </c>
      <c r="B30" s="4" t="s">
        <v>27</v>
      </c>
      <c r="C30" s="6">
        <v>45081</v>
      </c>
      <c r="D30" s="6">
        <v>45084</v>
      </c>
      <c r="E30" s="4">
        <v>1824</v>
      </c>
      <c r="F30" s="4" t="str">
        <f>VLOOKUP(A30,HOP!A:L,12,0)</f>
        <v>1824.00</v>
      </c>
      <c r="G30" s="4" t="str">
        <f>VLOOKUP(A30,HOP!A:C,3,0)</f>
        <v>3402539</v>
      </c>
      <c r="H30" s="4">
        <f t="shared" si="0"/>
        <v>0</v>
      </c>
      <c r="I30" s="4" t="str">
        <f t="shared" si="1"/>
        <v>,3402539</v>
      </c>
      <c r="J30" s="4" t="str">
        <f>VLOOKUP(A30,HOP!A:U,21,0)</f>
        <v>直连</v>
      </c>
    </row>
    <row r="31" s="4" customFormat="1" hidden="1" spans="1:10">
      <c r="A31" s="5">
        <v>999224342955322</v>
      </c>
      <c r="B31" s="4" t="s">
        <v>27</v>
      </c>
      <c r="C31" s="6">
        <v>45082</v>
      </c>
      <c r="D31" s="6">
        <v>45084</v>
      </c>
      <c r="E31" s="4">
        <v>1392</v>
      </c>
      <c r="F31" s="4" t="str">
        <f>VLOOKUP(A31,HOP!A:L,12,0)</f>
        <v>1392.00</v>
      </c>
      <c r="G31" s="4" t="str">
        <f>VLOOKUP(A31,HOP!A:C,3,0)</f>
        <v>3405718</v>
      </c>
      <c r="H31" s="4">
        <f t="shared" si="0"/>
        <v>0</v>
      </c>
      <c r="I31" s="4" t="str">
        <f t="shared" si="1"/>
        <v>,3405718</v>
      </c>
      <c r="J31" s="4" t="str">
        <f>VLOOKUP(A31,HOP!A:U,21,0)</f>
        <v>直连</v>
      </c>
    </row>
    <row r="32" s="4" customFormat="1" hidden="1" spans="1:10">
      <c r="A32" s="5">
        <v>999224357081938</v>
      </c>
      <c r="B32" s="4" t="s">
        <v>27</v>
      </c>
      <c r="C32" s="6">
        <v>45082</v>
      </c>
      <c r="D32" s="6">
        <v>45084</v>
      </c>
      <c r="E32" s="4">
        <v>6028</v>
      </c>
      <c r="F32" s="4" t="str">
        <f>VLOOKUP(A32,HOP!A:L,12,0)</f>
        <v>6028.00</v>
      </c>
      <c r="G32" s="4" t="str">
        <f>VLOOKUP(A32,HOP!A:C,3,0)</f>
        <v>3407322</v>
      </c>
      <c r="H32" s="4">
        <f t="shared" si="0"/>
        <v>0</v>
      </c>
      <c r="I32" s="4" t="str">
        <f t="shared" si="1"/>
        <v>,3407322</v>
      </c>
      <c r="J32" s="4" t="str">
        <f>VLOOKUP(A32,HOP!A:U,21,0)</f>
        <v>直连</v>
      </c>
    </row>
    <row r="33" s="4" customFormat="1" hidden="1" spans="1:10">
      <c r="A33" s="5">
        <v>999224379770880</v>
      </c>
      <c r="B33" s="4" t="s">
        <v>27</v>
      </c>
      <c r="C33" s="6">
        <v>45082</v>
      </c>
      <c r="D33" s="6">
        <v>45084</v>
      </c>
      <c r="E33" s="4">
        <v>2084</v>
      </c>
      <c r="F33" s="4" t="str">
        <f>VLOOKUP(A33,HOP!A:L,12,0)</f>
        <v>2084.00</v>
      </c>
      <c r="G33" s="4" t="str">
        <f>VLOOKUP(A33,HOP!A:C,3,0)</f>
        <v>3413548</v>
      </c>
      <c r="H33" s="4">
        <f t="shared" si="0"/>
        <v>0</v>
      </c>
      <c r="I33" s="4" t="str">
        <f t="shared" si="1"/>
        <v>,3413548</v>
      </c>
      <c r="J33" s="4" t="str">
        <f>VLOOKUP(A33,HOP!A:U,21,0)</f>
        <v>直连</v>
      </c>
    </row>
    <row r="34" s="4" customFormat="1" hidden="1" spans="1:10">
      <c r="A34" s="5">
        <v>999224391614081</v>
      </c>
      <c r="B34" s="4" t="s">
        <v>27</v>
      </c>
      <c r="C34" s="6">
        <v>45082</v>
      </c>
      <c r="D34" s="6">
        <v>45084</v>
      </c>
      <c r="E34" s="4">
        <v>0</v>
      </c>
      <c r="F34" s="4" t="e">
        <f>VLOOKUP(A34,HOP!A:L,12,0)</f>
        <v>#N/A</v>
      </c>
      <c r="G34" s="4" t="e">
        <f>VLOOKUP(A34,HOP!A:C,3,0)</f>
        <v>#N/A</v>
      </c>
      <c r="H34" s="4" t="e">
        <f t="shared" si="0"/>
        <v>#N/A</v>
      </c>
      <c r="I34" s="4" t="e">
        <f t="shared" si="1"/>
        <v>#N/A</v>
      </c>
      <c r="J34" s="4" t="e">
        <f>VLOOKUP(A34,HOP!A:U,21,0)</f>
        <v>#N/A</v>
      </c>
    </row>
    <row r="35" s="4" customFormat="1" hidden="1" spans="1:10">
      <c r="A35" s="5">
        <v>999224393653726</v>
      </c>
      <c r="B35" s="4" t="s">
        <v>27</v>
      </c>
      <c r="C35" s="6">
        <v>45083</v>
      </c>
      <c r="D35" s="6">
        <v>45084</v>
      </c>
      <c r="E35" s="4">
        <v>583</v>
      </c>
      <c r="F35" s="4" t="str">
        <f>VLOOKUP(A35,HOP!A:L,12,0)</f>
        <v>583.00</v>
      </c>
      <c r="G35" s="4" t="str">
        <f>VLOOKUP(A35,HOP!A:C,3,0)</f>
        <v>3417609</v>
      </c>
      <c r="H35" s="4">
        <f t="shared" ref="H35:H66" si="2">E35-F35</f>
        <v>0</v>
      </c>
      <c r="I35" s="4" t="str">
        <f t="shared" ref="I35:I66" si="3">$I$1&amp;G35</f>
        <v>,3417609</v>
      </c>
      <c r="J35" s="4" t="str">
        <f>VLOOKUP(A35,HOP!A:U,21,0)</f>
        <v>直连</v>
      </c>
    </row>
    <row r="36" s="4" customFormat="1" hidden="1" spans="1:10">
      <c r="A36" s="5">
        <v>999224406317661</v>
      </c>
      <c r="B36" s="4" t="s">
        <v>27</v>
      </c>
      <c r="C36" s="6">
        <v>45083</v>
      </c>
      <c r="D36" s="6">
        <v>45084</v>
      </c>
      <c r="E36" s="4">
        <v>2277</v>
      </c>
      <c r="F36" s="4" t="str">
        <f>VLOOKUP(A36,HOP!A:L,12,0)</f>
        <v>2277.00</v>
      </c>
      <c r="G36" s="4" t="str">
        <f>VLOOKUP(A36,HOP!A:C,3,0)</f>
        <v>3419749</v>
      </c>
      <c r="H36" s="4">
        <f t="shared" si="2"/>
        <v>0</v>
      </c>
      <c r="I36" s="4" t="str">
        <f t="shared" si="3"/>
        <v>,3419749</v>
      </c>
      <c r="J36" s="4" t="str">
        <f>VLOOKUP(A36,HOP!A:U,21,0)</f>
        <v>直连</v>
      </c>
    </row>
    <row r="37" s="4" customFormat="1" hidden="1" spans="1:10">
      <c r="A37" s="5">
        <v>999224408235785</v>
      </c>
      <c r="B37" s="4" t="s">
        <v>27</v>
      </c>
      <c r="C37" s="6">
        <v>45080</v>
      </c>
      <c r="D37" s="6">
        <v>45084</v>
      </c>
      <c r="E37" s="4">
        <v>4264</v>
      </c>
      <c r="F37" s="4" t="str">
        <f>VLOOKUP(A37,HOP!A:L,12,0)</f>
        <v>4264.00</v>
      </c>
      <c r="G37" s="4" t="str">
        <f>VLOOKUP(A37,HOP!A:C,3,0)</f>
        <v>3420212</v>
      </c>
      <c r="H37" s="4">
        <f t="shared" si="2"/>
        <v>0</v>
      </c>
      <c r="I37" s="4" t="str">
        <f t="shared" si="3"/>
        <v>,3420212</v>
      </c>
      <c r="J37" s="4" t="str">
        <f>VLOOKUP(A37,HOP!A:U,21,0)</f>
        <v>直连</v>
      </c>
    </row>
    <row r="38" s="4" customFormat="1" hidden="1" spans="1:10">
      <c r="A38" s="5">
        <v>999224412797186</v>
      </c>
      <c r="B38" s="4" t="s">
        <v>27</v>
      </c>
      <c r="C38" s="6">
        <v>45083</v>
      </c>
      <c r="D38" s="6">
        <v>45084</v>
      </c>
      <c r="E38" s="4">
        <v>604</v>
      </c>
      <c r="F38" s="4" t="str">
        <f>VLOOKUP(A38,HOP!A:L,12,0)</f>
        <v>604.00</v>
      </c>
      <c r="G38" s="4" t="str">
        <f>VLOOKUP(A38,HOP!A:C,3,0)</f>
        <v>3421756</v>
      </c>
      <c r="H38" s="4">
        <f t="shared" si="2"/>
        <v>0</v>
      </c>
      <c r="I38" s="4" t="str">
        <f t="shared" si="3"/>
        <v>,3421756</v>
      </c>
      <c r="J38" s="4" t="str">
        <f>VLOOKUP(A38,HOP!A:U,21,0)</f>
        <v>直连</v>
      </c>
    </row>
    <row r="39" s="4" customFormat="1" spans="1:10">
      <c r="A39" s="5">
        <v>999224415023684</v>
      </c>
      <c r="B39" s="4" t="s">
        <v>27</v>
      </c>
      <c r="C39" s="6">
        <v>45082</v>
      </c>
      <c r="D39" s="6">
        <v>45084</v>
      </c>
      <c r="E39" s="4">
        <v>1176</v>
      </c>
      <c r="F39" s="4" t="str">
        <f>VLOOKUP(A39,HOP!A:L,12,0)</f>
        <v>1176.00</v>
      </c>
      <c r="G39" s="4" t="str">
        <f>VLOOKUP(A39,HOP!A:C,3,0)</f>
        <v>3422520</v>
      </c>
      <c r="H39" s="4">
        <f t="shared" si="2"/>
        <v>0</v>
      </c>
      <c r="I39" s="4" t="str">
        <f t="shared" si="3"/>
        <v>,3422520</v>
      </c>
      <c r="J39" s="4" t="str">
        <f>VLOOKUP(A39,HOP!A:U,21,0)</f>
        <v>直采</v>
      </c>
    </row>
    <row r="40" s="4" customFormat="1" hidden="1" spans="1:10">
      <c r="A40" s="5">
        <v>999224420391175</v>
      </c>
      <c r="B40" s="4" t="s">
        <v>27</v>
      </c>
      <c r="C40" s="6">
        <v>45083</v>
      </c>
      <c r="D40" s="6">
        <v>45084</v>
      </c>
      <c r="E40" s="4">
        <v>1647</v>
      </c>
      <c r="F40" s="4" t="str">
        <f>VLOOKUP(A40,HOP!A:L,12,0)</f>
        <v>1647.00</v>
      </c>
      <c r="G40" s="4" t="str">
        <f>VLOOKUP(A40,HOP!A:C,3,0)</f>
        <v>3423106</v>
      </c>
      <c r="H40" s="4">
        <f t="shared" si="2"/>
        <v>0</v>
      </c>
      <c r="I40" s="4" t="str">
        <f t="shared" si="3"/>
        <v>,3423106</v>
      </c>
      <c r="J40" s="4" t="str">
        <f>VLOOKUP(A40,HOP!A:U,21,0)</f>
        <v>直连</v>
      </c>
    </row>
    <row r="41" s="4" customFormat="1" hidden="1" spans="1:10">
      <c r="A41" s="5">
        <v>999224423688614</v>
      </c>
      <c r="B41" s="4" t="s">
        <v>27</v>
      </c>
      <c r="C41" s="6">
        <v>45083</v>
      </c>
      <c r="D41" s="6">
        <v>45084</v>
      </c>
      <c r="E41" s="4">
        <v>861</v>
      </c>
      <c r="F41" s="4" t="str">
        <f>VLOOKUP(A41,HOP!A:L,12,0)</f>
        <v>861.00</v>
      </c>
      <c r="G41" s="4" t="str">
        <f>VLOOKUP(A41,HOP!A:C,3,0)</f>
        <v>3423885</v>
      </c>
      <c r="H41" s="4">
        <f t="shared" si="2"/>
        <v>0</v>
      </c>
      <c r="I41" s="4" t="str">
        <f t="shared" si="3"/>
        <v>,3423885</v>
      </c>
      <c r="J41" s="4" t="str">
        <f>VLOOKUP(A41,HOP!A:U,21,0)</f>
        <v>直连</v>
      </c>
    </row>
    <row r="42" s="4" customFormat="1" hidden="1" spans="1:10">
      <c r="A42" s="5">
        <v>999224430378776</v>
      </c>
      <c r="B42" s="4" t="s">
        <v>27</v>
      </c>
      <c r="C42" s="6">
        <v>45083</v>
      </c>
      <c r="D42" s="6">
        <v>45084</v>
      </c>
      <c r="E42" s="4">
        <v>1188</v>
      </c>
      <c r="F42" s="4" t="str">
        <f>VLOOKUP(A42,HOP!A:L,12,0)</f>
        <v>1188.00</v>
      </c>
      <c r="G42" s="4" t="str">
        <f>VLOOKUP(A42,HOP!A:C,3,0)</f>
        <v>3426002</v>
      </c>
      <c r="H42" s="4">
        <f t="shared" si="2"/>
        <v>0</v>
      </c>
      <c r="I42" s="4" t="str">
        <f t="shared" si="3"/>
        <v>,3426002</v>
      </c>
      <c r="J42" s="4" t="str">
        <f>VLOOKUP(A42,HOP!A:U,21,0)</f>
        <v>直连</v>
      </c>
    </row>
    <row r="43" s="4" customFormat="1" hidden="1" spans="1:10">
      <c r="A43" s="5">
        <v>999224434679935</v>
      </c>
      <c r="B43" s="4" t="s">
        <v>27</v>
      </c>
      <c r="C43" s="6">
        <v>45082</v>
      </c>
      <c r="D43" s="6">
        <v>45084</v>
      </c>
      <c r="E43" s="4">
        <v>0</v>
      </c>
      <c r="F43" s="4" t="e">
        <f>VLOOKUP(A43,HOP!A:L,12,0)</f>
        <v>#N/A</v>
      </c>
      <c r="G43" s="4" t="e">
        <f>VLOOKUP(A43,HOP!A:C,3,0)</f>
        <v>#N/A</v>
      </c>
      <c r="H43" s="4" t="e">
        <f t="shared" si="2"/>
        <v>#N/A</v>
      </c>
      <c r="I43" s="4" t="e">
        <f t="shared" si="3"/>
        <v>#N/A</v>
      </c>
      <c r="J43" s="4" t="e">
        <f>VLOOKUP(A43,HOP!A:U,21,0)</f>
        <v>#N/A</v>
      </c>
    </row>
    <row r="44" s="4" customFormat="1" hidden="1" spans="1:10">
      <c r="A44" s="5">
        <v>999224449772937</v>
      </c>
      <c r="B44" s="4" t="s">
        <v>27</v>
      </c>
      <c r="C44" s="6">
        <v>45082</v>
      </c>
      <c r="D44" s="6">
        <v>45084</v>
      </c>
      <c r="E44" s="4">
        <v>3150</v>
      </c>
      <c r="F44" s="4" t="str">
        <f>VLOOKUP(A44,HOP!A:L,12,0)</f>
        <v>3150.00</v>
      </c>
      <c r="G44" s="4" t="str">
        <f>VLOOKUP(A44,HOP!A:C,3,0)</f>
        <v>3430726</v>
      </c>
      <c r="H44" s="4">
        <f t="shared" si="2"/>
        <v>0</v>
      </c>
      <c r="I44" s="4" t="str">
        <f t="shared" si="3"/>
        <v>,3430726</v>
      </c>
      <c r="J44" s="4" t="str">
        <f>VLOOKUP(A44,HOP!A:U,21,0)</f>
        <v>直连</v>
      </c>
    </row>
    <row r="45" s="4" customFormat="1" hidden="1" spans="1:10">
      <c r="A45" s="5">
        <v>999224453217637</v>
      </c>
      <c r="B45" s="4" t="s">
        <v>27</v>
      </c>
      <c r="C45" s="6">
        <v>45083</v>
      </c>
      <c r="D45" s="6">
        <v>45084</v>
      </c>
      <c r="E45" s="4">
        <v>180</v>
      </c>
      <c r="F45" s="4" t="str">
        <f>VLOOKUP(A45,HOP!A:L,12,0)</f>
        <v>180.00</v>
      </c>
      <c r="G45" s="4" t="str">
        <f>VLOOKUP(A45,HOP!A:C,3,0)</f>
        <v>3431611</v>
      </c>
      <c r="H45" s="4">
        <f t="shared" si="2"/>
        <v>0</v>
      </c>
      <c r="I45" s="4" t="str">
        <f t="shared" si="3"/>
        <v>,3431611</v>
      </c>
      <c r="J45" s="4" t="str">
        <f>VLOOKUP(A45,HOP!A:U,21,0)</f>
        <v>直连</v>
      </c>
    </row>
    <row r="46" s="4" customFormat="1" hidden="1" spans="1:10">
      <c r="A46" s="5">
        <v>999224463300471</v>
      </c>
      <c r="B46" s="4" t="s">
        <v>27</v>
      </c>
      <c r="C46" s="6">
        <v>45081</v>
      </c>
      <c r="D46" s="6">
        <v>45084</v>
      </c>
      <c r="E46" s="4">
        <v>1041</v>
      </c>
      <c r="F46" s="4" t="str">
        <f>VLOOKUP(A46,HOP!A:L,12,0)</f>
        <v>1041.00</v>
      </c>
      <c r="G46" s="4" t="str">
        <f>VLOOKUP(A46,HOP!A:C,3,0)</f>
        <v>3433451</v>
      </c>
      <c r="H46" s="4">
        <f t="shared" si="2"/>
        <v>0</v>
      </c>
      <c r="I46" s="4" t="str">
        <f t="shared" si="3"/>
        <v>,3433451</v>
      </c>
      <c r="J46" s="4" t="str">
        <f>VLOOKUP(A46,HOP!A:U,21,0)</f>
        <v>直连</v>
      </c>
    </row>
    <row r="47" s="4" customFormat="1" hidden="1" spans="1:10">
      <c r="A47" s="5">
        <v>999224465224434</v>
      </c>
      <c r="B47" s="4" t="s">
        <v>27</v>
      </c>
      <c r="C47" s="6">
        <v>45083</v>
      </c>
      <c r="D47" s="6">
        <v>45084</v>
      </c>
      <c r="E47" s="4">
        <v>1416</v>
      </c>
      <c r="F47" s="4" t="str">
        <f>VLOOKUP(A47,HOP!A:L,12,0)</f>
        <v>1416.00</v>
      </c>
      <c r="G47" s="4" t="str">
        <f>VLOOKUP(A47,HOP!A:C,3,0)</f>
        <v>3433873</v>
      </c>
      <c r="H47" s="4">
        <f t="shared" si="2"/>
        <v>0</v>
      </c>
      <c r="I47" s="4" t="str">
        <f t="shared" si="3"/>
        <v>,3433873</v>
      </c>
      <c r="J47" s="4" t="str">
        <f>VLOOKUP(A47,HOP!A:U,21,0)</f>
        <v>直连</v>
      </c>
    </row>
    <row r="48" s="4" customFormat="1" hidden="1" spans="1:10">
      <c r="A48" s="5">
        <v>999224474734927</v>
      </c>
      <c r="B48" s="4" t="s">
        <v>27</v>
      </c>
      <c r="C48" s="6">
        <v>45083</v>
      </c>
      <c r="D48" s="6">
        <v>45084</v>
      </c>
      <c r="E48" s="4">
        <v>1199</v>
      </c>
      <c r="F48" s="4" t="str">
        <f>VLOOKUP(A48,HOP!A:L,12,0)</f>
        <v>1199.00</v>
      </c>
      <c r="G48" s="4" t="str">
        <f>VLOOKUP(A48,HOP!A:C,3,0)</f>
        <v>3436084</v>
      </c>
      <c r="H48" s="4">
        <f t="shared" si="2"/>
        <v>0</v>
      </c>
      <c r="I48" s="4" t="str">
        <f t="shared" si="3"/>
        <v>,3436084</v>
      </c>
      <c r="J48" s="4" t="str">
        <f>VLOOKUP(A48,HOP!A:U,21,0)</f>
        <v>直连</v>
      </c>
    </row>
    <row r="49" s="4" customFormat="1" hidden="1" spans="1:10">
      <c r="A49" s="5">
        <v>999224475424887</v>
      </c>
      <c r="B49" s="4" t="s">
        <v>27</v>
      </c>
      <c r="C49" s="6">
        <v>45083</v>
      </c>
      <c r="D49" s="6">
        <v>45084</v>
      </c>
      <c r="E49" s="4">
        <v>0</v>
      </c>
      <c r="F49" s="4" t="e">
        <f>VLOOKUP(A49,HOP!A:L,12,0)</f>
        <v>#N/A</v>
      </c>
      <c r="G49" s="4" t="e">
        <f>VLOOKUP(A49,HOP!A:C,3,0)</f>
        <v>#N/A</v>
      </c>
      <c r="H49" s="4" t="e">
        <f t="shared" si="2"/>
        <v>#N/A</v>
      </c>
      <c r="I49" s="4" t="e">
        <f t="shared" si="3"/>
        <v>#N/A</v>
      </c>
      <c r="J49" s="4" t="e">
        <f>VLOOKUP(A49,HOP!A:U,21,0)</f>
        <v>#N/A</v>
      </c>
    </row>
    <row r="50" s="4" customFormat="1" hidden="1" spans="1:10">
      <c r="A50" s="5">
        <v>999224477294973</v>
      </c>
      <c r="B50" s="4" t="s">
        <v>27</v>
      </c>
      <c r="C50" s="6">
        <v>45080</v>
      </c>
      <c r="D50" s="6">
        <v>45084</v>
      </c>
      <c r="E50" s="4">
        <v>936</v>
      </c>
      <c r="F50" s="4" t="str">
        <f>VLOOKUP(A50,HOP!A:L,12,0)</f>
        <v>936.00</v>
      </c>
      <c r="G50" s="4" t="str">
        <f>VLOOKUP(A50,HOP!A:C,3,0)</f>
        <v>3436910</v>
      </c>
      <c r="H50" s="4">
        <f t="shared" si="2"/>
        <v>0</v>
      </c>
      <c r="I50" s="4" t="str">
        <f t="shared" si="3"/>
        <v>,3436910</v>
      </c>
      <c r="J50" s="4" t="str">
        <f>VLOOKUP(A50,HOP!A:U,21,0)</f>
        <v>直连</v>
      </c>
    </row>
    <row r="51" s="4" customFormat="1" hidden="1" spans="1:10">
      <c r="A51" s="5">
        <v>999224495969777</v>
      </c>
      <c r="B51" s="4" t="s">
        <v>27</v>
      </c>
      <c r="C51" s="6">
        <v>45083</v>
      </c>
      <c r="D51" s="6">
        <v>45084</v>
      </c>
      <c r="E51" s="4">
        <v>396</v>
      </c>
      <c r="F51" s="4" t="str">
        <f>VLOOKUP(A51,HOP!A:L,12,0)</f>
        <v>396.00</v>
      </c>
      <c r="G51" s="4" t="str">
        <f>VLOOKUP(A51,HOP!A:C,3,0)</f>
        <v>3439255</v>
      </c>
      <c r="H51" s="4">
        <f t="shared" si="2"/>
        <v>0</v>
      </c>
      <c r="I51" s="4" t="str">
        <f t="shared" si="3"/>
        <v>,3439255</v>
      </c>
      <c r="J51" s="4" t="str">
        <f>VLOOKUP(A51,HOP!A:U,21,0)</f>
        <v>直连</v>
      </c>
    </row>
    <row r="52" s="4" customFormat="1" hidden="1" spans="1:10">
      <c r="A52" s="5">
        <v>999224500394328</v>
      </c>
      <c r="B52" s="4" t="s">
        <v>27</v>
      </c>
      <c r="C52" s="6">
        <v>45082</v>
      </c>
      <c r="D52" s="6">
        <v>45084</v>
      </c>
      <c r="E52" s="4">
        <v>2024</v>
      </c>
      <c r="F52" s="4" t="str">
        <f>VLOOKUP(A52,HOP!A:L,12,0)</f>
        <v>2024.00</v>
      </c>
      <c r="G52" s="4" t="str">
        <f>VLOOKUP(A52,HOP!A:C,3,0)</f>
        <v>3441382</v>
      </c>
      <c r="H52" s="4">
        <f t="shared" si="2"/>
        <v>0</v>
      </c>
      <c r="I52" s="4" t="str">
        <f t="shared" si="3"/>
        <v>,3441382</v>
      </c>
      <c r="J52" s="4" t="str">
        <f>VLOOKUP(A52,HOP!A:U,21,0)</f>
        <v>直连</v>
      </c>
    </row>
    <row r="53" s="4" customFormat="1" hidden="1" spans="1:10">
      <c r="A53" s="5">
        <v>999224500410033</v>
      </c>
      <c r="B53" s="4" t="s">
        <v>27</v>
      </c>
      <c r="C53" s="6">
        <v>45079</v>
      </c>
      <c r="D53" s="6">
        <v>45084</v>
      </c>
      <c r="E53" s="4">
        <v>13260</v>
      </c>
      <c r="F53" s="4" t="str">
        <f>VLOOKUP(A53,HOP!A:L,12,0)</f>
        <v>13260.00</v>
      </c>
      <c r="G53" s="4" t="str">
        <f>VLOOKUP(A53,HOP!A:C,3,0)</f>
        <v>3441385</v>
      </c>
      <c r="H53" s="4">
        <f t="shared" si="2"/>
        <v>0</v>
      </c>
      <c r="I53" s="4" t="str">
        <f t="shared" si="3"/>
        <v>,3441385</v>
      </c>
      <c r="J53" s="4" t="str">
        <f>VLOOKUP(A53,HOP!A:U,21,0)</f>
        <v>直连</v>
      </c>
    </row>
    <row r="54" s="4" customFormat="1" hidden="1" spans="1:10">
      <c r="A54" s="5">
        <v>999224501242386</v>
      </c>
      <c r="B54" s="4" t="s">
        <v>27</v>
      </c>
      <c r="C54" s="6">
        <v>45083</v>
      </c>
      <c r="D54" s="6">
        <v>45084</v>
      </c>
      <c r="E54" s="4">
        <v>1544</v>
      </c>
      <c r="F54" s="4" t="str">
        <f>VLOOKUP(A54,HOP!A:L,12,0)</f>
        <v>1544.00</v>
      </c>
      <c r="G54" s="4" t="str">
        <f>VLOOKUP(A54,HOP!A:C,3,0)</f>
        <v>3441715</v>
      </c>
      <c r="H54" s="4">
        <f t="shared" si="2"/>
        <v>0</v>
      </c>
      <c r="I54" s="4" t="str">
        <f t="shared" si="3"/>
        <v>,3441715</v>
      </c>
      <c r="J54" s="4" t="str">
        <f>VLOOKUP(A54,HOP!A:U,21,0)</f>
        <v>直连</v>
      </c>
    </row>
    <row r="55" s="4" customFormat="1" hidden="1" spans="1:10">
      <c r="A55" s="5">
        <v>999224502522561</v>
      </c>
      <c r="B55" s="4" t="s">
        <v>27</v>
      </c>
      <c r="C55" s="6">
        <v>45083</v>
      </c>
      <c r="D55" s="6">
        <v>45084</v>
      </c>
      <c r="E55" s="4">
        <v>396</v>
      </c>
      <c r="F55" s="4" t="str">
        <f>VLOOKUP(A55,HOP!A:L,12,0)</f>
        <v>396.00</v>
      </c>
      <c r="G55" s="4" t="str">
        <f>VLOOKUP(A55,HOP!A:C,3,0)</f>
        <v>3442247</v>
      </c>
      <c r="H55" s="4">
        <f t="shared" si="2"/>
        <v>0</v>
      </c>
      <c r="I55" s="4" t="str">
        <f t="shared" si="3"/>
        <v>,3442247</v>
      </c>
      <c r="J55" s="4" t="str">
        <f>VLOOKUP(A55,HOP!A:U,21,0)</f>
        <v>直连</v>
      </c>
    </row>
    <row r="56" s="4" customFormat="1" hidden="1" spans="1:10">
      <c r="A56" s="5">
        <v>999224508426051</v>
      </c>
      <c r="B56" s="4" t="s">
        <v>27</v>
      </c>
      <c r="C56" s="6">
        <v>45083</v>
      </c>
      <c r="D56" s="6">
        <v>45084</v>
      </c>
      <c r="E56" s="4">
        <v>1244</v>
      </c>
      <c r="F56" s="4" t="str">
        <f>VLOOKUP(A56,HOP!A:L,12,0)</f>
        <v>1244.00</v>
      </c>
      <c r="G56" s="4" t="str">
        <f>VLOOKUP(A56,HOP!A:C,3,0)</f>
        <v>3442761</v>
      </c>
      <c r="H56" s="4">
        <f t="shared" si="2"/>
        <v>0</v>
      </c>
      <c r="I56" s="4" t="str">
        <f t="shared" si="3"/>
        <v>,3442761</v>
      </c>
      <c r="J56" s="4" t="str">
        <f>VLOOKUP(A56,HOP!A:U,21,0)</f>
        <v>直连</v>
      </c>
    </row>
    <row r="57" s="4" customFormat="1" hidden="1" spans="1:10">
      <c r="A57" s="5">
        <v>999224166171598</v>
      </c>
      <c r="B57" s="4" t="s">
        <v>27</v>
      </c>
      <c r="C57" s="6">
        <v>45083</v>
      </c>
      <c r="D57" s="6">
        <v>45084</v>
      </c>
      <c r="E57" s="4">
        <v>205</v>
      </c>
      <c r="F57" s="4" t="str">
        <f>VLOOKUP(A57,HOP!A:L,12,0)</f>
        <v>205.00</v>
      </c>
      <c r="G57" s="4" t="str">
        <f>VLOOKUP(A57,HOP!A:C,3,0)</f>
        <v>3379690</v>
      </c>
      <c r="H57" s="4">
        <f t="shared" si="2"/>
        <v>0</v>
      </c>
      <c r="I57" s="4" t="str">
        <f t="shared" si="3"/>
        <v>,3379690</v>
      </c>
      <c r="J57" s="4" t="str">
        <f>VLOOKUP(A57,HOP!A:U,21,0)</f>
        <v>直连</v>
      </c>
    </row>
    <row r="58" s="4" customFormat="1" spans="1:10">
      <c r="A58" s="5">
        <v>999224512930405</v>
      </c>
      <c r="B58" s="4" t="s">
        <v>27</v>
      </c>
      <c r="C58" s="6">
        <v>45082</v>
      </c>
      <c r="D58" s="6">
        <v>45084</v>
      </c>
      <c r="E58" s="4">
        <v>2840</v>
      </c>
      <c r="F58" s="4" t="str">
        <f>VLOOKUP(A58,HOP!A:L,12,0)</f>
        <v>2840.00</v>
      </c>
      <c r="G58" s="4" t="str">
        <f>VLOOKUP(A58,HOP!A:C,3,0)</f>
        <v>3443697</v>
      </c>
      <c r="H58" s="4">
        <f t="shared" si="2"/>
        <v>0</v>
      </c>
      <c r="I58" s="4" t="str">
        <f t="shared" si="3"/>
        <v>,3443697</v>
      </c>
      <c r="J58" s="4" t="str">
        <f>VLOOKUP(A58,HOP!A:U,21,0)</f>
        <v>直采</v>
      </c>
    </row>
    <row r="59" s="4" customFormat="1" hidden="1" spans="1:10">
      <c r="A59" s="5">
        <v>999224513112302</v>
      </c>
      <c r="B59" s="4" t="s">
        <v>27</v>
      </c>
      <c r="C59" s="6">
        <v>45079</v>
      </c>
      <c r="D59" s="6">
        <v>45084</v>
      </c>
      <c r="E59" s="4">
        <v>1986</v>
      </c>
      <c r="F59" s="4" t="str">
        <f>VLOOKUP(A59,HOP!A:L,12,0)</f>
        <v>1986.00</v>
      </c>
      <c r="G59" s="4" t="str">
        <f>VLOOKUP(A59,HOP!A:C,3,0)</f>
        <v>3443876</v>
      </c>
      <c r="H59" s="4">
        <f t="shared" si="2"/>
        <v>0</v>
      </c>
      <c r="I59" s="4" t="str">
        <f t="shared" si="3"/>
        <v>,3443876</v>
      </c>
      <c r="J59" s="4" t="str">
        <f>VLOOKUP(A59,HOP!A:U,21,0)</f>
        <v>直连</v>
      </c>
    </row>
    <row r="60" s="4" customFormat="1" hidden="1" spans="1:10">
      <c r="A60" s="5">
        <v>999224518261027</v>
      </c>
      <c r="B60" s="4" t="s">
        <v>27</v>
      </c>
      <c r="C60" s="6">
        <v>45081</v>
      </c>
      <c r="D60" s="6">
        <v>45084</v>
      </c>
      <c r="E60" s="4">
        <v>0</v>
      </c>
      <c r="F60" s="4" t="str">
        <f>VLOOKUP(A60,HOP!A:L,12,0)</f>
        <v>0.00</v>
      </c>
      <c r="G60" s="4" t="str">
        <f>VLOOKUP(A60,HOP!A:C,3,0)</f>
        <v>3445774</v>
      </c>
      <c r="H60" s="4">
        <f t="shared" si="2"/>
        <v>0</v>
      </c>
      <c r="I60" s="4" t="str">
        <f t="shared" si="3"/>
        <v>,3445774</v>
      </c>
      <c r="J60" s="4" t="str">
        <f>VLOOKUP(A60,HOP!A:U,21,0)</f>
        <v>直连</v>
      </c>
    </row>
    <row r="61" s="4" customFormat="1" hidden="1" spans="1:10">
      <c r="A61" s="5">
        <v>999224538329485</v>
      </c>
      <c r="B61" s="4" t="s">
        <v>27</v>
      </c>
      <c r="C61" s="6">
        <v>45082</v>
      </c>
      <c r="D61" s="6">
        <v>45084</v>
      </c>
      <c r="E61" s="4">
        <v>980</v>
      </c>
      <c r="F61" s="4" t="str">
        <f>VLOOKUP(A61,HOP!A:L,12,0)</f>
        <v>980.00</v>
      </c>
      <c r="G61" s="4" t="str">
        <f>VLOOKUP(A61,HOP!A:C,3,0)</f>
        <v>3448830</v>
      </c>
      <c r="H61" s="4">
        <f t="shared" si="2"/>
        <v>0</v>
      </c>
      <c r="I61" s="4" t="str">
        <f t="shared" si="3"/>
        <v>,3448830</v>
      </c>
      <c r="J61" s="4" t="str">
        <f>VLOOKUP(A61,HOP!A:U,21,0)</f>
        <v>直连</v>
      </c>
    </row>
    <row r="62" s="4" customFormat="1" hidden="1" spans="1:10">
      <c r="A62" s="5">
        <v>999224542812808</v>
      </c>
      <c r="B62" s="4" t="s">
        <v>27</v>
      </c>
      <c r="C62" s="6">
        <v>45082</v>
      </c>
      <c r="D62" s="6">
        <v>45084</v>
      </c>
      <c r="E62" s="4">
        <v>1190</v>
      </c>
      <c r="F62" s="4" t="str">
        <f>VLOOKUP(A62,HOP!A:L,12,0)</f>
        <v>1190.00</v>
      </c>
      <c r="G62" s="4" t="str">
        <f>VLOOKUP(A62,HOP!A:C,3,0)</f>
        <v>3450329</v>
      </c>
      <c r="H62" s="4">
        <f t="shared" si="2"/>
        <v>0</v>
      </c>
      <c r="I62" s="4" t="str">
        <f t="shared" si="3"/>
        <v>,3450329</v>
      </c>
      <c r="J62" s="4" t="str">
        <f>VLOOKUP(A62,HOP!A:U,21,0)</f>
        <v>直连</v>
      </c>
    </row>
    <row r="63" s="4" customFormat="1" hidden="1" spans="1:10">
      <c r="A63" s="5">
        <v>999224547723622</v>
      </c>
      <c r="B63" s="4" t="s">
        <v>27</v>
      </c>
      <c r="C63" s="6">
        <v>45082</v>
      </c>
      <c r="D63" s="6">
        <v>45084</v>
      </c>
      <c r="E63" s="4">
        <v>1152</v>
      </c>
      <c r="F63" s="4" t="str">
        <f>VLOOKUP(A63,HOP!A:L,12,0)</f>
        <v>1152.00</v>
      </c>
      <c r="G63" s="4" t="str">
        <f>VLOOKUP(A63,HOP!A:C,3,0)</f>
        <v>3451730</v>
      </c>
      <c r="H63" s="4">
        <f t="shared" si="2"/>
        <v>0</v>
      </c>
      <c r="I63" s="4" t="str">
        <f t="shared" si="3"/>
        <v>,3451730</v>
      </c>
      <c r="J63" s="4" t="str">
        <f>VLOOKUP(A63,HOP!A:U,21,0)</f>
        <v>直连</v>
      </c>
    </row>
    <row r="64" s="4" customFormat="1" hidden="1" spans="1:10">
      <c r="A64" s="5">
        <v>999224549123698</v>
      </c>
      <c r="B64" s="4" t="s">
        <v>27</v>
      </c>
      <c r="C64" s="6">
        <v>45083</v>
      </c>
      <c r="D64" s="6">
        <v>45084</v>
      </c>
      <c r="E64" s="4">
        <v>1011</v>
      </c>
      <c r="F64" s="4" t="str">
        <f>VLOOKUP(A64,HOP!A:L,12,0)</f>
        <v>1011.00</v>
      </c>
      <c r="G64" s="4" t="str">
        <f>VLOOKUP(A64,HOP!A:C,3,0)</f>
        <v>3452181</v>
      </c>
      <c r="H64" s="4">
        <f t="shared" si="2"/>
        <v>0</v>
      </c>
      <c r="I64" s="4" t="str">
        <f t="shared" si="3"/>
        <v>,3452181</v>
      </c>
      <c r="J64" s="4" t="str">
        <f>VLOOKUP(A64,HOP!A:U,21,0)</f>
        <v>直连</v>
      </c>
    </row>
    <row r="65" s="4" customFormat="1" hidden="1" spans="1:10">
      <c r="A65" s="5">
        <v>999224549132995</v>
      </c>
      <c r="B65" s="4" t="s">
        <v>27</v>
      </c>
      <c r="C65" s="6">
        <v>45082</v>
      </c>
      <c r="D65" s="6">
        <v>45084</v>
      </c>
      <c r="E65" s="4">
        <v>783</v>
      </c>
      <c r="F65" s="4" t="str">
        <f>VLOOKUP(A65,HOP!A:L,12,0)</f>
        <v>783.00</v>
      </c>
      <c r="G65" s="4" t="str">
        <f>VLOOKUP(A65,HOP!A:C,3,0)</f>
        <v>3452186</v>
      </c>
      <c r="H65" s="4">
        <f t="shared" si="2"/>
        <v>0</v>
      </c>
      <c r="I65" s="4" t="str">
        <f t="shared" si="3"/>
        <v>,3452186</v>
      </c>
      <c r="J65" s="4" t="str">
        <f>VLOOKUP(A65,HOP!A:U,21,0)</f>
        <v>直连</v>
      </c>
    </row>
    <row r="66" s="4" customFormat="1" hidden="1" spans="1:10">
      <c r="A66" s="5">
        <v>999224577597953</v>
      </c>
      <c r="B66" s="4" t="s">
        <v>27</v>
      </c>
      <c r="C66" s="6">
        <v>45080</v>
      </c>
      <c r="D66" s="6">
        <v>45084</v>
      </c>
      <c r="E66" s="4">
        <v>1020</v>
      </c>
      <c r="F66" s="4" t="str">
        <f>VLOOKUP(A66,HOP!A:L,12,0)</f>
        <v>1020.00</v>
      </c>
      <c r="G66" s="4" t="str">
        <f>VLOOKUP(A66,HOP!A:C,3,0)</f>
        <v>3456254</v>
      </c>
      <c r="H66" s="4">
        <f t="shared" si="2"/>
        <v>0</v>
      </c>
      <c r="I66" s="4" t="str">
        <f t="shared" si="3"/>
        <v>,3456254</v>
      </c>
      <c r="J66" s="4" t="str">
        <f>VLOOKUP(A66,HOP!A:U,21,0)</f>
        <v>直连</v>
      </c>
    </row>
    <row r="67" s="4" customFormat="1" hidden="1" spans="1:10">
      <c r="A67" s="5">
        <v>999224581595135</v>
      </c>
      <c r="B67" s="4" t="s">
        <v>27</v>
      </c>
      <c r="C67" s="6">
        <v>45083</v>
      </c>
      <c r="D67" s="6">
        <v>45084</v>
      </c>
      <c r="E67" s="4">
        <v>93</v>
      </c>
      <c r="F67" s="4" t="str">
        <f>VLOOKUP(A67,HOP!A:L,12,0)</f>
        <v>93.00</v>
      </c>
      <c r="G67" s="4" t="str">
        <f>VLOOKUP(A67,HOP!A:C,3,0)</f>
        <v>3457369</v>
      </c>
      <c r="H67" s="4">
        <f t="shared" ref="H67:H98" si="4">E67-F67</f>
        <v>0</v>
      </c>
      <c r="I67" s="4" t="str">
        <f t="shared" ref="I67:I98" si="5">$I$1&amp;G67</f>
        <v>,3457369</v>
      </c>
      <c r="J67" s="4" t="str">
        <f>VLOOKUP(A67,HOP!A:U,21,0)</f>
        <v>直连</v>
      </c>
    </row>
    <row r="68" s="4" customFormat="1" hidden="1" spans="1:10">
      <c r="A68" s="5">
        <v>999224443674449</v>
      </c>
      <c r="B68" s="4" t="s">
        <v>27</v>
      </c>
      <c r="C68" s="6">
        <v>45083</v>
      </c>
      <c r="D68" s="6">
        <v>45084</v>
      </c>
      <c r="E68" s="4">
        <v>0</v>
      </c>
      <c r="F68" s="4" t="e">
        <f>VLOOKUP(A68,HOP!A:L,12,0)</f>
        <v>#N/A</v>
      </c>
      <c r="G68" s="4" t="e">
        <f>VLOOKUP(A68,HOP!A:C,3,0)</f>
        <v>#N/A</v>
      </c>
      <c r="H68" s="4" t="e">
        <f t="shared" si="4"/>
        <v>#N/A</v>
      </c>
      <c r="I68" s="4" t="e">
        <f t="shared" si="5"/>
        <v>#N/A</v>
      </c>
      <c r="J68" s="4" t="e">
        <f>VLOOKUP(A68,HOP!A:U,21,0)</f>
        <v>#N/A</v>
      </c>
    </row>
    <row r="69" s="4" customFormat="1" hidden="1" spans="1:10">
      <c r="A69" s="5">
        <v>24582178094</v>
      </c>
      <c r="B69" s="4" t="s">
        <v>27</v>
      </c>
      <c r="C69" s="6">
        <v>45083</v>
      </c>
      <c r="D69" s="6">
        <v>45084</v>
      </c>
      <c r="E69" s="4">
        <v>675</v>
      </c>
      <c r="F69" s="4" t="str">
        <f>VLOOKUP(A69,HOP!A:L,12,0)</f>
        <v>675.00</v>
      </c>
      <c r="G69" s="4" t="str">
        <f>VLOOKUP(A69,HOP!A:C,3,0)</f>
        <v>3457620</v>
      </c>
      <c r="H69" s="4">
        <f t="shared" si="4"/>
        <v>0</v>
      </c>
      <c r="I69" s="4" t="str">
        <f t="shared" si="5"/>
        <v>,3457620</v>
      </c>
      <c r="J69" s="4" t="str">
        <f>VLOOKUP(A69,HOP!A:U,21,0)</f>
        <v>直连</v>
      </c>
    </row>
    <row r="70" s="4" customFormat="1" hidden="1" spans="1:10">
      <c r="A70" s="5">
        <v>999224584662478</v>
      </c>
      <c r="B70" s="4" t="s">
        <v>27</v>
      </c>
      <c r="C70" s="6">
        <v>45083</v>
      </c>
      <c r="D70" s="6">
        <v>45084</v>
      </c>
      <c r="E70" s="4">
        <v>263</v>
      </c>
      <c r="F70" s="4" t="str">
        <f>VLOOKUP(A70,HOP!A:L,12,0)</f>
        <v>263.00</v>
      </c>
      <c r="G70" s="4" t="str">
        <f>VLOOKUP(A70,HOP!A:C,3,0)</f>
        <v>3458332</v>
      </c>
      <c r="H70" s="4">
        <f t="shared" si="4"/>
        <v>0</v>
      </c>
      <c r="I70" s="4" t="str">
        <f t="shared" si="5"/>
        <v>,3458332</v>
      </c>
      <c r="J70" s="4" t="str">
        <f>VLOOKUP(A70,HOP!A:U,21,0)</f>
        <v>直连</v>
      </c>
    </row>
    <row r="71" s="4" customFormat="1" hidden="1" spans="1:10">
      <c r="A71" s="5">
        <v>24584959723</v>
      </c>
      <c r="B71" s="4" t="s">
        <v>27</v>
      </c>
      <c r="C71" s="6">
        <v>45081</v>
      </c>
      <c r="D71" s="6">
        <v>45084</v>
      </c>
      <c r="E71" s="4">
        <v>2439</v>
      </c>
      <c r="F71" s="4" t="str">
        <f>VLOOKUP(A71,HOP!A:L,12,0)</f>
        <v>2439.00</v>
      </c>
      <c r="G71" s="4" t="str">
        <f>VLOOKUP(A71,HOP!A:C,3,0)</f>
        <v>3458488</v>
      </c>
      <c r="H71" s="4">
        <f t="shared" si="4"/>
        <v>0</v>
      </c>
      <c r="I71" s="4" t="str">
        <f t="shared" si="5"/>
        <v>,3458488</v>
      </c>
      <c r="J71" s="4" t="str">
        <f>VLOOKUP(A71,HOP!A:U,21,0)</f>
        <v>直连</v>
      </c>
    </row>
    <row r="72" s="4" customFormat="1" hidden="1" spans="1:10">
      <c r="A72" s="5">
        <v>999224585879881</v>
      </c>
      <c r="B72" s="4" t="s">
        <v>27</v>
      </c>
      <c r="C72" s="6">
        <v>45082</v>
      </c>
      <c r="D72" s="6">
        <v>45084</v>
      </c>
      <c r="E72" s="4">
        <v>1850</v>
      </c>
      <c r="F72" s="4" t="str">
        <f>VLOOKUP(A72,HOP!A:L,12,0)</f>
        <v>1850.00</v>
      </c>
      <c r="G72" s="4" t="str">
        <f>VLOOKUP(A72,HOP!A:C,3,0)</f>
        <v>3458780</v>
      </c>
      <c r="H72" s="4">
        <f t="shared" si="4"/>
        <v>0</v>
      </c>
      <c r="I72" s="4" t="str">
        <f t="shared" si="5"/>
        <v>,3458780</v>
      </c>
      <c r="J72" s="4" t="str">
        <f>VLOOKUP(A72,HOP!A:U,21,0)</f>
        <v>直连</v>
      </c>
    </row>
    <row r="73" s="4" customFormat="1" hidden="1" spans="1:10">
      <c r="A73" s="5">
        <v>999224586493056</v>
      </c>
      <c r="B73" s="4" t="s">
        <v>27</v>
      </c>
      <c r="C73" s="6">
        <v>45082</v>
      </c>
      <c r="D73" s="6">
        <v>45084</v>
      </c>
      <c r="E73" s="4">
        <v>1052</v>
      </c>
      <c r="F73" s="4" t="str">
        <f>VLOOKUP(A73,HOP!A:L,12,0)</f>
        <v>1052.00</v>
      </c>
      <c r="G73" s="4" t="str">
        <f>VLOOKUP(A73,HOP!A:C,3,0)</f>
        <v>3458882</v>
      </c>
      <c r="H73" s="4">
        <f t="shared" si="4"/>
        <v>0</v>
      </c>
      <c r="I73" s="4" t="str">
        <f t="shared" si="5"/>
        <v>,3458882</v>
      </c>
      <c r="J73" s="4" t="str">
        <f>VLOOKUP(A73,HOP!A:U,21,0)</f>
        <v>直连</v>
      </c>
    </row>
    <row r="74" s="4" customFormat="1" hidden="1" spans="1:10">
      <c r="A74" s="5">
        <v>999224586857987</v>
      </c>
      <c r="B74" s="4" t="s">
        <v>27</v>
      </c>
      <c r="C74" s="6">
        <v>45082</v>
      </c>
      <c r="D74" s="6">
        <v>45084</v>
      </c>
      <c r="E74" s="4">
        <v>1110</v>
      </c>
      <c r="F74" s="4" t="str">
        <f>VLOOKUP(A74,HOP!A:L,12,0)</f>
        <v>1110.00</v>
      </c>
      <c r="G74" s="4" t="str">
        <f>VLOOKUP(A74,HOP!A:C,3,0)</f>
        <v>3459031</v>
      </c>
      <c r="H74" s="4">
        <f t="shared" si="4"/>
        <v>0</v>
      </c>
      <c r="I74" s="4" t="str">
        <f t="shared" si="5"/>
        <v>,3459031</v>
      </c>
      <c r="J74" s="4" t="str">
        <f>VLOOKUP(A74,HOP!A:U,21,0)</f>
        <v>直连</v>
      </c>
    </row>
    <row r="75" s="4" customFormat="1" hidden="1" spans="1:10">
      <c r="A75" s="5">
        <v>999224588260243</v>
      </c>
      <c r="B75" s="4" t="s">
        <v>27</v>
      </c>
      <c r="C75" s="6">
        <v>45082</v>
      </c>
      <c r="D75" s="6">
        <v>45084</v>
      </c>
      <c r="E75" s="4">
        <v>2214</v>
      </c>
      <c r="F75" s="4" t="str">
        <f>VLOOKUP(A75,HOP!A:L,12,0)</f>
        <v>2214.00</v>
      </c>
      <c r="G75" s="4" t="str">
        <f>VLOOKUP(A75,HOP!A:C,3,0)</f>
        <v>3459460</v>
      </c>
      <c r="H75" s="4">
        <f t="shared" si="4"/>
        <v>0</v>
      </c>
      <c r="I75" s="4" t="str">
        <f t="shared" si="5"/>
        <v>,3459460</v>
      </c>
      <c r="J75" s="4" t="str">
        <f>VLOOKUP(A75,HOP!A:U,21,0)</f>
        <v>直连</v>
      </c>
    </row>
    <row r="76" s="4" customFormat="1" hidden="1" spans="1:10">
      <c r="A76" s="5">
        <v>999224593009232</v>
      </c>
      <c r="B76" s="4" t="s">
        <v>27</v>
      </c>
      <c r="C76" s="6">
        <v>45083</v>
      </c>
      <c r="D76" s="6">
        <v>45084</v>
      </c>
      <c r="E76" s="4">
        <v>931</v>
      </c>
      <c r="F76" s="4" t="str">
        <f>VLOOKUP(A76,HOP!A:L,12,0)</f>
        <v>931.00</v>
      </c>
      <c r="G76" s="4" t="str">
        <f>VLOOKUP(A76,HOP!A:C,3,0)</f>
        <v>3459873</v>
      </c>
      <c r="H76" s="4">
        <f t="shared" si="4"/>
        <v>0</v>
      </c>
      <c r="I76" s="4" t="str">
        <f t="shared" si="5"/>
        <v>,3459873</v>
      </c>
      <c r="J76" s="4" t="str">
        <f>VLOOKUP(A76,HOP!A:U,21,0)</f>
        <v>直连</v>
      </c>
    </row>
    <row r="77" s="4" customFormat="1" hidden="1" spans="1:10">
      <c r="A77" s="5">
        <v>24598143970</v>
      </c>
      <c r="B77" s="4" t="s">
        <v>27</v>
      </c>
      <c r="C77" s="6">
        <v>45082</v>
      </c>
      <c r="D77" s="6">
        <v>45084</v>
      </c>
      <c r="E77" s="4">
        <v>687</v>
      </c>
      <c r="F77" s="4" t="str">
        <f>VLOOKUP(A77,HOP!A:L,12,0)</f>
        <v>687.00</v>
      </c>
      <c r="G77" s="4" t="str">
        <f>VLOOKUP(A77,HOP!A:C,3,0)</f>
        <v>3460996</v>
      </c>
      <c r="H77" s="4">
        <f t="shared" si="4"/>
        <v>0</v>
      </c>
      <c r="I77" s="4" t="str">
        <f t="shared" si="5"/>
        <v>,3460996</v>
      </c>
      <c r="J77" s="4" t="str">
        <f>VLOOKUP(A77,HOP!A:U,21,0)</f>
        <v>直连</v>
      </c>
    </row>
    <row r="78" s="4" customFormat="1" hidden="1" spans="1:10">
      <c r="A78" s="5">
        <v>24598143968</v>
      </c>
      <c r="B78" s="4" t="s">
        <v>27</v>
      </c>
      <c r="C78" s="6">
        <v>45082</v>
      </c>
      <c r="D78" s="6">
        <v>45084</v>
      </c>
      <c r="E78" s="4">
        <v>572</v>
      </c>
      <c r="F78" s="4" t="str">
        <f>VLOOKUP(A78,HOP!A:L,12,0)</f>
        <v>572.00</v>
      </c>
      <c r="G78" s="4" t="str">
        <f>VLOOKUP(A78,HOP!A:C,3,0)</f>
        <v>3460994</v>
      </c>
      <c r="H78" s="4">
        <f t="shared" si="4"/>
        <v>0</v>
      </c>
      <c r="I78" s="4" t="str">
        <f t="shared" si="5"/>
        <v>,3460994</v>
      </c>
      <c r="J78" s="4" t="str">
        <f>VLOOKUP(A78,HOP!A:U,21,0)</f>
        <v>直连</v>
      </c>
    </row>
    <row r="79" s="4" customFormat="1" hidden="1" spans="1:10">
      <c r="A79" s="5">
        <v>999224601924573</v>
      </c>
      <c r="B79" s="4" t="s">
        <v>27</v>
      </c>
      <c r="C79" s="6">
        <v>45082</v>
      </c>
      <c r="D79" s="6">
        <v>45084</v>
      </c>
      <c r="E79" s="4">
        <v>1552</v>
      </c>
      <c r="F79" s="4" t="str">
        <f>VLOOKUP(A79,HOP!A:L,12,0)</f>
        <v>1552.00</v>
      </c>
      <c r="G79" s="4" t="str">
        <f>VLOOKUP(A79,HOP!A:C,3,0)</f>
        <v>3462063</v>
      </c>
      <c r="H79" s="4">
        <f t="shared" si="4"/>
        <v>0</v>
      </c>
      <c r="I79" s="4" t="str">
        <f t="shared" si="5"/>
        <v>,3462063</v>
      </c>
      <c r="J79" s="4" t="str">
        <f>VLOOKUP(A79,HOP!A:U,21,0)</f>
        <v>直连</v>
      </c>
    </row>
    <row r="80" s="4" customFormat="1" hidden="1" spans="1:10">
      <c r="A80" s="5">
        <v>999224603046735</v>
      </c>
      <c r="B80" s="4" t="s">
        <v>27</v>
      </c>
      <c r="C80" s="6">
        <v>45082</v>
      </c>
      <c r="D80" s="6">
        <v>45084</v>
      </c>
      <c r="E80" s="4">
        <v>1953</v>
      </c>
      <c r="F80" s="4" t="str">
        <f>VLOOKUP(A80,HOP!A:L,12,0)</f>
        <v>1953.00</v>
      </c>
      <c r="G80" s="4" t="str">
        <f>VLOOKUP(A80,HOP!A:C,3,0)</f>
        <v>3462377</v>
      </c>
      <c r="H80" s="4">
        <f t="shared" si="4"/>
        <v>0</v>
      </c>
      <c r="I80" s="4" t="str">
        <f t="shared" si="5"/>
        <v>,3462377</v>
      </c>
      <c r="J80" s="4" t="str">
        <f>VLOOKUP(A80,HOP!A:U,21,0)</f>
        <v>直连</v>
      </c>
    </row>
    <row r="81" s="4" customFormat="1" hidden="1" spans="1:10">
      <c r="A81" s="5">
        <v>999224606437414</v>
      </c>
      <c r="B81" s="4" t="s">
        <v>27</v>
      </c>
      <c r="C81" s="6">
        <v>45083</v>
      </c>
      <c r="D81" s="6">
        <v>45084</v>
      </c>
      <c r="E81" s="4">
        <v>1115</v>
      </c>
      <c r="F81" s="4" t="str">
        <f>VLOOKUP(A81,HOP!A:L,12,0)</f>
        <v>1115.00</v>
      </c>
      <c r="G81" s="4" t="str">
        <f>VLOOKUP(A81,HOP!A:C,3,0)</f>
        <v>3463430</v>
      </c>
      <c r="H81" s="4">
        <f t="shared" si="4"/>
        <v>0</v>
      </c>
      <c r="I81" s="4" t="str">
        <f t="shared" si="5"/>
        <v>,3463430</v>
      </c>
      <c r="J81" s="4" t="str">
        <f>VLOOKUP(A81,HOP!A:U,21,0)</f>
        <v>直连</v>
      </c>
    </row>
    <row r="82" s="4" customFormat="1" hidden="1" spans="1:10">
      <c r="A82" s="5">
        <v>999224606501159</v>
      </c>
      <c r="B82" s="4" t="s">
        <v>27</v>
      </c>
      <c r="C82" s="6">
        <v>45083</v>
      </c>
      <c r="D82" s="6">
        <v>45084</v>
      </c>
      <c r="E82" s="4">
        <v>761</v>
      </c>
      <c r="F82" s="4" t="str">
        <f>VLOOKUP(A82,HOP!A:L,12,0)</f>
        <v>761.00</v>
      </c>
      <c r="G82" s="4" t="str">
        <f>VLOOKUP(A82,HOP!A:C,3,0)</f>
        <v>3463455</v>
      </c>
      <c r="H82" s="4">
        <f t="shared" si="4"/>
        <v>0</v>
      </c>
      <c r="I82" s="4" t="str">
        <f t="shared" si="5"/>
        <v>,3463455</v>
      </c>
      <c r="J82" s="4" t="str">
        <f>VLOOKUP(A82,HOP!A:U,21,0)</f>
        <v>直连</v>
      </c>
    </row>
    <row r="83" s="4" customFormat="1" hidden="1" spans="1:10">
      <c r="A83" s="5">
        <v>999224606650653</v>
      </c>
      <c r="B83" s="4" t="s">
        <v>27</v>
      </c>
      <c r="C83" s="6">
        <v>45082</v>
      </c>
      <c r="D83" s="6">
        <v>45084</v>
      </c>
      <c r="E83" s="4">
        <v>2090</v>
      </c>
      <c r="F83" s="4" t="str">
        <f>VLOOKUP(A83,HOP!A:L,12,0)</f>
        <v>2090.00</v>
      </c>
      <c r="G83" s="4" t="str">
        <f>VLOOKUP(A83,HOP!A:C,3,0)</f>
        <v>3463520</v>
      </c>
      <c r="H83" s="4">
        <f t="shared" si="4"/>
        <v>0</v>
      </c>
      <c r="I83" s="4" t="str">
        <f t="shared" si="5"/>
        <v>,3463520</v>
      </c>
      <c r="J83" s="4" t="str">
        <f>VLOOKUP(A83,HOP!A:U,21,0)</f>
        <v>直连</v>
      </c>
    </row>
    <row r="84" s="4" customFormat="1" hidden="1" spans="1:10">
      <c r="A84" s="5">
        <v>999224607179228</v>
      </c>
      <c r="B84" s="4" t="s">
        <v>27</v>
      </c>
      <c r="C84" s="6">
        <v>45083</v>
      </c>
      <c r="D84" s="6">
        <v>45084</v>
      </c>
      <c r="E84" s="4">
        <v>562</v>
      </c>
      <c r="F84" s="4" t="str">
        <f>VLOOKUP(A84,HOP!A:L,12,0)</f>
        <v>562.00</v>
      </c>
      <c r="G84" s="4" t="str">
        <f>VLOOKUP(A84,HOP!A:C,3,0)</f>
        <v>3463620</v>
      </c>
      <c r="H84" s="4">
        <f t="shared" si="4"/>
        <v>0</v>
      </c>
      <c r="I84" s="4" t="str">
        <f t="shared" si="5"/>
        <v>,3463620</v>
      </c>
      <c r="J84" s="4" t="str">
        <f>VLOOKUP(A84,HOP!A:U,21,0)</f>
        <v>直连</v>
      </c>
    </row>
    <row r="85" s="4" customFormat="1" hidden="1" spans="1:10">
      <c r="A85" s="5">
        <v>999224607831661</v>
      </c>
      <c r="B85" s="4" t="s">
        <v>27</v>
      </c>
      <c r="C85" s="6">
        <v>45082</v>
      </c>
      <c r="D85" s="6">
        <v>45084</v>
      </c>
      <c r="E85" s="4">
        <v>608</v>
      </c>
      <c r="F85" s="4" t="str">
        <f>VLOOKUP(A85,HOP!A:L,12,0)</f>
        <v>608.00</v>
      </c>
      <c r="G85" s="4" t="str">
        <f>VLOOKUP(A85,HOP!A:C,3,0)</f>
        <v>3463727</v>
      </c>
      <c r="H85" s="4">
        <f t="shared" si="4"/>
        <v>0</v>
      </c>
      <c r="I85" s="4" t="str">
        <f t="shared" si="5"/>
        <v>,3463727</v>
      </c>
      <c r="J85" s="4" t="str">
        <f>VLOOKUP(A85,HOP!A:U,21,0)</f>
        <v>直连</v>
      </c>
    </row>
    <row r="86" s="4" customFormat="1" hidden="1" spans="1:10">
      <c r="A86" s="5">
        <v>999224608163067</v>
      </c>
      <c r="B86" s="4" t="s">
        <v>27</v>
      </c>
      <c r="C86" s="6">
        <v>45083</v>
      </c>
      <c r="D86" s="6">
        <v>45084</v>
      </c>
      <c r="E86" s="4">
        <v>240</v>
      </c>
      <c r="F86" s="4" t="str">
        <f>VLOOKUP(A86,HOP!A:L,12,0)</f>
        <v>240.00</v>
      </c>
      <c r="G86" s="4" t="str">
        <f>VLOOKUP(A86,HOP!A:C,3,0)</f>
        <v>3463782</v>
      </c>
      <c r="H86" s="4">
        <f t="shared" si="4"/>
        <v>0</v>
      </c>
      <c r="I86" s="4" t="str">
        <f t="shared" si="5"/>
        <v>,3463782</v>
      </c>
      <c r="J86" s="4" t="str">
        <f>VLOOKUP(A86,HOP!A:U,21,0)</f>
        <v>直连</v>
      </c>
    </row>
    <row r="87" s="4" customFormat="1" hidden="1" spans="1:10">
      <c r="A87" s="5">
        <v>999224608682446</v>
      </c>
      <c r="B87" s="4" t="s">
        <v>27</v>
      </c>
      <c r="C87" s="6">
        <v>45083</v>
      </c>
      <c r="D87" s="6">
        <v>45084</v>
      </c>
      <c r="E87" s="4">
        <v>489</v>
      </c>
      <c r="F87" s="4" t="str">
        <f>VLOOKUP(A87,HOP!A:L,12,0)</f>
        <v>489.00</v>
      </c>
      <c r="G87" s="4" t="str">
        <f>VLOOKUP(A87,HOP!A:C,3,0)</f>
        <v>3463864</v>
      </c>
      <c r="H87" s="4">
        <f t="shared" si="4"/>
        <v>0</v>
      </c>
      <c r="I87" s="4" t="str">
        <f t="shared" si="5"/>
        <v>,3463864</v>
      </c>
      <c r="J87" s="4" t="str">
        <f>VLOOKUP(A87,HOP!A:U,21,0)</f>
        <v>直连</v>
      </c>
    </row>
    <row r="88" s="4" customFormat="1" hidden="1" spans="1:10">
      <c r="A88" s="5">
        <v>999224609538315</v>
      </c>
      <c r="B88" s="4" t="s">
        <v>27</v>
      </c>
      <c r="C88" s="6">
        <v>45082</v>
      </c>
      <c r="D88" s="6">
        <v>45084</v>
      </c>
      <c r="E88" s="4">
        <v>1430</v>
      </c>
      <c r="F88" s="4" t="str">
        <f>VLOOKUP(A88,HOP!A:L,12,0)</f>
        <v>1430.00</v>
      </c>
      <c r="G88" s="4" t="str">
        <f>VLOOKUP(A88,HOP!A:C,3,0)</f>
        <v>3464030</v>
      </c>
      <c r="H88" s="4">
        <f t="shared" si="4"/>
        <v>0</v>
      </c>
      <c r="I88" s="4" t="str">
        <f t="shared" si="5"/>
        <v>,3464030</v>
      </c>
      <c r="J88" s="4" t="str">
        <f>VLOOKUP(A88,HOP!A:U,21,0)</f>
        <v>直连</v>
      </c>
    </row>
    <row r="89" s="4" customFormat="1" hidden="1" spans="1:10">
      <c r="A89" s="5">
        <v>999224610409726</v>
      </c>
      <c r="B89" s="4" t="s">
        <v>27</v>
      </c>
      <c r="C89" s="6">
        <v>45083</v>
      </c>
      <c r="D89" s="6">
        <v>45084</v>
      </c>
      <c r="E89" s="4">
        <v>411</v>
      </c>
      <c r="F89" s="4" t="str">
        <f>VLOOKUP(A89,HOP!A:L,12,0)</f>
        <v>411.00</v>
      </c>
      <c r="G89" s="4" t="str">
        <f>VLOOKUP(A89,HOP!A:C,3,0)</f>
        <v>3464202</v>
      </c>
      <c r="H89" s="4">
        <f t="shared" si="4"/>
        <v>0</v>
      </c>
      <c r="I89" s="4" t="str">
        <f t="shared" si="5"/>
        <v>,3464202</v>
      </c>
      <c r="J89" s="4" t="str">
        <f>VLOOKUP(A89,HOP!A:U,21,0)</f>
        <v>直连</v>
      </c>
    </row>
    <row r="90" s="4" customFormat="1" hidden="1" spans="1:10">
      <c r="A90" s="5">
        <v>999224610707024</v>
      </c>
      <c r="B90" s="4" t="s">
        <v>27</v>
      </c>
      <c r="C90" s="6">
        <v>45083</v>
      </c>
      <c r="D90" s="6">
        <v>45084</v>
      </c>
      <c r="E90" s="4">
        <v>329</v>
      </c>
      <c r="F90" s="4" t="str">
        <f>VLOOKUP(A90,HOP!A:L,12,0)</f>
        <v>329.00</v>
      </c>
      <c r="G90" s="4" t="str">
        <f>VLOOKUP(A90,HOP!A:C,3,0)</f>
        <v>3464310</v>
      </c>
      <c r="H90" s="4">
        <f t="shared" si="4"/>
        <v>0</v>
      </c>
      <c r="I90" s="4" t="str">
        <f t="shared" si="5"/>
        <v>,3464310</v>
      </c>
      <c r="J90" s="4" t="str">
        <f>VLOOKUP(A90,HOP!A:U,21,0)</f>
        <v>直连</v>
      </c>
    </row>
    <row r="91" s="4" customFormat="1" hidden="1" spans="1:10">
      <c r="A91" s="5">
        <v>999224610992606</v>
      </c>
      <c r="B91" s="4" t="s">
        <v>27</v>
      </c>
      <c r="C91" s="6">
        <v>45082</v>
      </c>
      <c r="D91" s="6">
        <v>45084</v>
      </c>
      <c r="E91" s="4">
        <v>1132</v>
      </c>
      <c r="F91" s="4" t="str">
        <f>VLOOKUP(A91,HOP!A:L,12,0)</f>
        <v>1132.00</v>
      </c>
      <c r="G91" s="4" t="str">
        <f>VLOOKUP(A91,HOP!A:C,3,0)</f>
        <v>3464504</v>
      </c>
      <c r="H91" s="4">
        <f t="shared" si="4"/>
        <v>0</v>
      </c>
      <c r="I91" s="4" t="str">
        <f t="shared" si="5"/>
        <v>,3464504</v>
      </c>
      <c r="J91" s="4" t="str">
        <f>VLOOKUP(A91,HOP!A:U,21,0)</f>
        <v>直连</v>
      </c>
    </row>
    <row r="92" s="4" customFormat="1" hidden="1" spans="1:10">
      <c r="A92" s="5">
        <v>999224612649402</v>
      </c>
      <c r="B92" s="4" t="s">
        <v>27</v>
      </c>
      <c r="C92" s="6">
        <v>45082</v>
      </c>
      <c r="D92" s="6">
        <v>45084</v>
      </c>
      <c r="E92" s="4">
        <v>1434</v>
      </c>
      <c r="F92" s="4" t="str">
        <f>VLOOKUP(A92,HOP!A:L,12,0)</f>
        <v>1434.00</v>
      </c>
      <c r="G92" s="4" t="str">
        <f>VLOOKUP(A92,HOP!A:C,3,0)</f>
        <v>3465374</v>
      </c>
      <c r="H92" s="4">
        <f t="shared" si="4"/>
        <v>0</v>
      </c>
      <c r="I92" s="4" t="str">
        <f t="shared" si="5"/>
        <v>,3465374</v>
      </c>
      <c r="J92" s="4" t="str">
        <f>VLOOKUP(A92,HOP!A:U,21,0)</f>
        <v>直连</v>
      </c>
    </row>
    <row r="93" s="4" customFormat="1" hidden="1" spans="1:10">
      <c r="A93" s="5">
        <v>999224613081791</v>
      </c>
      <c r="B93" s="4" t="s">
        <v>27</v>
      </c>
      <c r="C93" s="6">
        <v>45083</v>
      </c>
      <c r="D93" s="6">
        <v>45084</v>
      </c>
      <c r="E93" s="4">
        <v>436</v>
      </c>
      <c r="F93" s="4" t="str">
        <f>VLOOKUP(A93,HOP!A:L,12,0)</f>
        <v>436.00</v>
      </c>
      <c r="G93" s="4" t="str">
        <f>VLOOKUP(A93,HOP!A:C,3,0)</f>
        <v>3465627</v>
      </c>
      <c r="H93" s="4">
        <f t="shared" si="4"/>
        <v>0</v>
      </c>
      <c r="I93" s="4" t="str">
        <f t="shared" si="5"/>
        <v>,3465627</v>
      </c>
      <c r="J93" s="4" t="str">
        <f>VLOOKUP(A93,HOP!A:U,21,0)</f>
        <v>直连</v>
      </c>
    </row>
    <row r="94" s="4" customFormat="1" hidden="1" spans="1:10">
      <c r="A94" s="5">
        <v>999224613944785</v>
      </c>
      <c r="B94" s="4" t="s">
        <v>27</v>
      </c>
      <c r="C94" s="6">
        <v>45083</v>
      </c>
      <c r="D94" s="6">
        <v>45084</v>
      </c>
      <c r="E94" s="4">
        <v>392</v>
      </c>
      <c r="F94" s="4" t="str">
        <f>VLOOKUP(A94,HOP!A:L,12,0)</f>
        <v>392.00</v>
      </c>
      <c r="G94" s="4" t="str">
        <f>VLOOKUP(A94,HOP!A:C,3,0)</f>
        <v>3466438</v>
      </c>
      <c r="H94" s="4">
        <f t="shared" si="4"/>
        <v>0</v>
      </c>
      <c r="I94" s="4" t="str">
        <f t="shared" si="5"/>
        <v>,3466438</v>
      </c>
      <c r="J94" s="4" t="str">
        <f>VLOOKUP(A94,HOP!A:U,21,0)</f>
        <v>直连</v>
      </c>
    </row>
    <row r="95" s="4" customFormat="1" hidden="1" spans="1:10">
      <c r="A95" s="5">
        <v>999224613978325</v>
      </c>
      <c r="B95" s="4" t="s">
        <v>27</v>
      </c>
      <c r="C95" s="6">
        <v>45083</v>
      </c>
      <c r="D95" s="6">
        <v>45084</v>
      </c>
      <c r="E95" s="4">
        <v>1332</v>
      </c>
      <c r="F95" s="4" t="str">
        <f>VLOOKUP(A95,HOP!A:L,12,0)</f>
        <v>1332.00</v>
      </c>
      <c r="G95" s="4" t="str">
        <f>VLOOKUP(A95,HOP!A:C,3,0)</f>
        <v>3466457</v>
      </c>
      <c r="H95" s="4">
        <f t="shared" si="4"/>
        <v>0</v>
      </c>
      <c r="I95" s="4" t="str">
        <f t="shared" si="5"/>
        <v>,3466457</v>
      </c>
      <c r="J95" s="4" t="str">
        <f>VLOOKUP(A95,HOP!A:U,21,0)</f>
        <v>直连</v>
      </c>
    </row>
    <row r="96" s="4" customFormat="1" hidden="1" spans="1:10">
      <c r="A96" s="5">
        <v>999224614214370</v>
      </c>
      <c r="B96" s="4" t="s">
        <v>27</v>
      </c>
      <c r="C96" s="6">
        <v>45083</v>
      </c>
      <c r="D96" s="6">
        <v>45084</v>
      </c>
      <c r="E96" s="4">
        <v>680</v>
      </c>
      <c r="F96" s="4" t="str">
        <f>VLOOKUP(A96,HOP!A:L,12,0)</f>
        <v>680.00</v>
      </c>
      <c r="G96" s="4" t="str">
        <f>VLOOKUP(A96,HOP!A:C,3,0)</f>
        <v>3466872</v>
      </c>
      <c r="H96" s="4">
        <f t="shared" si="4"/>
        <v>0</v>
      </c>
      <c r="I96" s="4" t="str">
        <f t="shared" si="5"/>
        <v>,3466872</v>
      </c>
      <c r="J96" s="4" t="str">
        <f>VLOOKUP(A96,HOP!A:U,21,0)</f>
        <v>直连</v>
      </c>
    </row>
    <row r="97" s="4" customFormat="1" hidden="1" spans="1:10">
      <c r="A97" s="5">
        <v>999224614394289</v>
      </c>
      <c r="B97" s="4" t="s">
        <v>27</v>
      </c>
      <c r="C97" s="6">
        <v>45083</v>
      </c>
      <c r="D97" s="6">
        <v>45084</v>
      </c>
      <c r="E97" s="4">
        <v>630</v>
      </c>
      <c r="F97" s="4" t="str">
        <f>VLOOKUP(A97,HOP!A:L,12,0)</f>
        <v>630.00</v>
      </c>
      <c r="G97" s="4" t="str">
        <f>VLOOKUP(A97,HOP!A:C,3,0)</f>
        <v>3467184</v>
      </c>
      <c r="H97" s="4">
        <f t="shared" si="4"/>
        <v>0</v>
      </c>
      <c r="I97" s="4" t="str">
        <f t="shared" si="5"/>
        <v>,3467184</v>
      </c>
      <c r="J97" s="4" t="str">
        <f>VLOOKUP(A97,HOP!A:U,21,0)</f>
        <v>直连</v>
      </c>
    </row>
    <row r="98" s="4" customFormat="1" hidden="1" spans="1:10">
      <c r="A98" s="5">
        <v>999224614401213</v>
      </c>
      <c r="B98" s="4" t="s">
        <v>27</v>
      </c>
      <c r="C98" s="6">
        <v>45083</v>
      </c>
      <c r="D98" s="6">
        <v>45084</v>
      </c>
      <c r="E98" s="4">
        <v>977</v>
      </c>
      <c r="F98" s="4" t="str">
        <f>VLOOKUP(A98,HOP!A:L,12,0)</f>
        <v>977.00</v>
      </c>
      <c r="G98" s="4" t="str">
        <f>VLOOKUP(A98,HOP!A:C,3,0)</f>
        <v>3467191</v>
      </c>
      <c r="H98" s="4">
        <f t="shared" si="4"/>
        <v>0</v>
      </c>
      <c r="I98" s="4" t="str">
        <f t="shared" si="5"/>
        <v>,3467191</v>
      </c>
      <c r="J98" s="4" t="str">
        <f>VLOOKUP(A98,HOP!A:U,21,0)</f>
        <v>直连</v>
      </c>
    </row>
    <row r="99" s="4" customFormat="1" hidden="1" spans="1:10">
      <c r="A99" s="5">
        <v>999224614640671</v>
      </c>
      <c r="B99" s="4" t="s">
        <v>27</v>
      </c>
      <c r="C99" s="6">
        <v>45083</v>
      </c>
      <c r="D99" s="6">
        <v>45084</v>
      </c>
      <c r="E99" s="4">
        <v>1546</v>
      </c>
      <c r="F99" s="4" t="str">
        <f>VLOOKUP(A99,HOP!A:L,12,0)</f>
        <v>1546.00</v>
      </c>
      <c r="G99" s="4" t="str">
        <f>VLOOKUP(A99,HOP!A:C,3,0)</f>
        <v>3467416</v>
      </c>
      <c r="H99" s="4">
        <f>E99-F99</f>
        <v>0</v>
      </c>
      <c r="I99" s="4" t="str">
        <f>$I$1&amp;G99</f>
        <v>,3467416</v>
      </c>
      <c r="J99" s="4" t="str">
        <f>VLOOKUP(A99,HOP!A:U,21,0)</f>
        <v>直连</v>
      </c>
    </row>
    <row r="100" s="4" customFormat="1" hidden="1" spans="1:10">
      <c r="A100" s="5">
        <v>999224614906077</v>
      </c>
      <c r="B100" s="4" t="s">
        <v>27</v>
      </c>
      <c r="C100" s="6">
        <v>45083</v>
      </c>
      <c r="D100" s="6">
        <v>45084</v>
      </c>
      <c r="E100" s="4">
        <v>3882</v>
      </c>
      <c r="F100" s="4" t="str">
        <f>VLOOKUP(A100,HOP!A:L,12,0)</f>
        <v>3882.00</v>
      </c>
      <c r="G100" s="4" t="str">
        <f>VLOOKUP(A100,HOP!A:C,3,0)</f>
        <v>3467725</v>
      </c>
      <c r="H100" s="4">
        <f>E100-F100</f>
        <v>0</v>
      </c>
      <c r="I100" s="4" t="str">
        <f>$I$1&amp;G100</f>
        <v>,3467725</v>
      </c>
      <c r="J100" s="4" t="str">
        <f>VLOOKUP(A100,HOP!A:U,21,0)</f>
        <v>直连</v>
      </c>
    </row>
    <row r="101" s="4" customFormat="1" hidden="1" spans="1:10">
      <c r="A101" s="5">
        <v>999224618128964</v>
      </c>
      <c r="B101" s="4" t="s">
        <v>27</v>
      </c>
      <c r="C101" s="6">
        <v>45083</v>
      </c>
      <c r="D101" s="6">
        <v>45084</v>
      </c>
      <c r="E101" s="4">
        <v>1268</v>
      </c>
      <c r="F101" s="4" t="str">
        <f>VLOOKUP(A101,HOP!A:L,12,0)</f>
        <v>1268.00</v>
      </c>
      <c r="G101" s="4" t="str">
        <f>VLOOKUP(A101,HOP!A:C,3,0)</f>
        <v>3468411</v>
      </c>
      <c r="H101" s="4">
        <f>E101-F101</f>
        <v>0</v>
      </c>
      <c r="I101" s="4" t="str">
        <f>$I$1&amp;G101</f>
        <v>,3468411</v>
      </c>
      <c r="J101" s="4" t="str">
        <f>VLOOKUP(A101,HOP!A:U,21,0)</f>
        <v>直连</v>
      </c>
    </row>
    <row r="102" s="4" customFormat="1" hidden="1" spans="1:10">
      <c r="A102" s="5">
        <v>999224620170535</v>
      </c>
      <c r="B102" s="4" t="s">
        <v>27</v>
      </c>
      <c r="C102" s="6">
        <v>45083</v>
      </c>
      <c r="D102" s="6">
        <v>45084</v>
      </c>
      <c r="E102" s="4">
        <v>580</v>
      </c>
      <c r="F102" s="4" t="str">
        <f>VLOOKUP(A102,HOP!A:L,12,0)</f>
        <v>580.00</v>
      </c>
      <c r="G102" s="4" t="str">
        <f>VLOOKUP(A102,HOP!A:C,3,0)</f>
        <v>3468777</v>
      </c>
      <c r="H102" s="4">
        <f>E102-F102</f>
        <v>0</v>
      </c>
      <c r="I102" s="4" t="str">
        <f>$I$1&amp;G102</f>
        <v>,3468777</v>
      </c>
      <c r="J102" s="4" t="str">
        <f>VLOOKUP(A102,HOP!A:U,21,0)</f>
        <v>直连</v>
      </c>
    </row>
    <row r="103" s="4" customFormat="1" hidden="1" spans="1:10">
      <c r="A103" s="5">
        <v>999224620544839</v>
      </c>
      <c r="B103" s="4" t="s">
        <v>27</v>
      </c>
      <c r="C103" s="6">
        <v>45083</v>
      </c>
      <c r="D103" s="6">
        <v>45084</v>
      </c>
      <c r="E103" s="4">
        <v>129</v>
      </c>
      <c r="F103" s="4" t="str">
        <f>VLOOKUP(A103,HOP!A:L,12,0)</f>
        <v>129.00</v>
      </c>
      <c r="G103" s="4" t="str">
        <f>VLOOKUP(A103,HOP!A:C,3,0)</f>
        <v>3468897</v>
      </c>
      <c r="H103" s="4">
        <f>E103-F103</f>
        <v>0</v>
      </c>
      <c r="I103" s="4" t="str">
        <f>$I$1&amp;G103</f>
        <v>,3468897</v>
      </c>
      <c r="J103" s="4" t="str">
        <f>VLOOKUP(A103,HOP!A:U,21,0)</f>
        <v>直连</v>
      </c>
    </row>
    <row r="104" s="4" customFormat="1" hidden="1" spans="1:10">
      <c r="A104" s="5">
        <v>999224625084108</v>
      </c>
      <c r="B104" s="4" t="s">
        <v>27</v>
      </c>
      <c r="C104" s="6">
        <v>45083</v>
      </c>
      <c r="D104" s="6">
        <v>45084</v>
      </c>
      <c r="E104" s="4">
        <v>112</v>
      </c>
      <c r="F104" s="4" t="str">
        <f>VLOOKUP(A104,HOP!A:L,12,0)</f>
        <v>112.00</v>
      </c>
      <c r="G104" s="4" t="str">
        <f>VLOOKUP(A104,HOP!A:C,3,0)</f>
        <v>3469887</v>
      </c>
      <c r="H104" s="4">
        <f>E104-F104</f>
        <v>0</v>
      </c>
      <c r="I104" s="4" t="str">
        <f>$I$1&amp;G104</f>
        <v>,3469887</v>
      </c>
      <c r="J104" s="4" t="str">
        <f>VLOOKUP(A104,HOP!A:U,21,0)</f>
        <v>直连</v>
      </c>
    </row>
    <row r="106" spans="5:5">
      <c r="E106" s="4">
        <f>SUM(E2:E105)</f>
        <v>146210</v>
      </c>
    </row>
    <row r="107" spans="5:5">
      <c r="E107" s="4" t="s">
        <v>577</v>
      </c>
    </row>
    <row r="109" spans="1:2">
      <c r="A109" s="4" t="s">
        <v>578</v>
      </c>
      <c r="B109" s="4">
        <v>8305</v>
      </c>
    </row>
    <row r="110" spans="1:2">
      <c r="A110" s="4" t="s">
        <v>579</v>
      </c>
      <c r="B110" s="4">
        <v>137905</v>
      </c>
    </row>
    <row r="111" spans="1:2">
      <c r="A111" s="4" t="s">
        <v>580</v>
      </c>
      <c r="B111" s="4">
        <f>SUBTOTAL(9,B109:B110)</f>
        <v>146210</v>
      </c>
    </row>
  </sheetData>
  <autoFilter ref="A1:X104">
    <filterColumn colId="4">
      <filters>
        <filter val="702"/>
        <filter val="604"/>
        <filter val="205"/>
        <filter val="608"/>
        <filter val="1110"/>
        <filter val="411"/>
        <filter val="1011"/>
        <filter val="112"/>
        <filter val="4312"/>
        <filter val="2214"/>
        <filter val="1115"/>
        <filter val="1416"/>
        <filter val="3117"/>
        <filter val="1020"/>
        <filter val="1220"/>
        <filter val="1824"/>
        <filter val="2024"/>
        <filter val="2628"/>
        <filter val="6028"/>
        <filter val="129"/>
        <filter val="329"/>
        <filter val="630"/>
        <filter val="1430"/>
        <filter val="931"/>
        <filter val="532"/>
        <filter val="1132"/>
        <filter val="1332"/>
        <filter val="1434"/>
        <filter val="436"/>
        <filter val="936"/>
        <filter val="2439"/>
        <filter val="240"/>
        <filter val="2840"/>
        <filter val="1041"/>
        <filter val="1244"/>
        <filter val="1544"/>
        <filter val="645"/>
        <filter val="1545"/>
        <filter val="1546"/>
        <filter val="1647"/>
        <filter val="949"/>
        <filter val="1850"/>
        <filter val="3150"/>
        <filter val="1052"/>
        <filter val="1152"/>
        <filter val="1552"/>
        <filter val="1953"/>
        <filter val="1956"/>
        <filter val="2360"/>
        <filter val="13260"/>
        <filter val="761"/>
        <filter val="861"/>
        <filter val="562"/>
        <filter val="263"/>
        <filter val="4264"/>
        <filter val="766"/>
        <filter val="1268"/>
        <filter val="371"/>
        <filter val="572"/>
        <filter val="1873"/>
        <filter val="675"/>
        <filter val="1176"/>
        <filter val="5376"/>
        <filter val="977"/>
        <filter val="2277"/>
        <filter val="180"/>
        <filter val="580"/>
        <filter val="680"/>
        <filter val="980"/>
        <filter val="3882"/>
        <filter val="583"/>
        <filter val="783"/>
        <filter val="7683"/>
        <filter val="584"/>
        <filter val="2084"/>
        <filter val="2984"/>
        <filter val="485"/>
        <filter val="1986"/>
        <filter val="687"/>
        <filter val="1188"/>
        <filter val="1688"/>
        <filter val="489"/>
        <filter val="1190"/>
        <filter val="2090"/>
        <filter val="292"/>
        <filter val="392"/>
        <filter val="1392"/>
        <filter val="93"/>
        <filter val="396"/>
        <filter val="1199"/>
      </filters>
    </filterColumn>
    <filterColumn colId="9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581</v>
      </c>
      <c r="B1" s="2" t="s">
        <v>582</v>
      </c>
      <c r="C1" s="2" t="s">
        <v>583</v>
      </c>
      <c r="D1" s="2" t="s">
        <v>584</v>
      </c>
      <c r="E1" s="2" t="s">
        <v>13</v>
      </c>
      <c r="F1" s="2" t="s">
        <v>5</v>
      </c>
      <c r="G1" s="2" t="s">
        <v>6</v>
      </c>
      <c r="H1" s="2" t="s">
        <v>585</v>
      </c>
      <c r="I1" s="2" t="s">
        <v>586</v>
      </c>
      <c r="J1" s="2" t="s">
        <v>587</v>
      </c>
      <c r="K1" s="2" t="s">
        <v>588</v>
      </c>
      <c r="L1" s="2" t="s">
        <v>589</v>
      </c>
      <c r="M1" s="2" t="s">
        <v>590</v>
      </c>
      <c r="N1" s="2" t="s">
        <v>591</v>
      </c>
      <c r="O1" s="2" t="s">
        <v>592</v>
      </c>
      <c r="P1" s="2" t="s">
        <v>593</v>
      </c>
      <c r="Q1" s="2" t="s">
        <v>594</v>
      </c>
      <c r="R1" s="2" t="s">
        <v>595</v>
      </c>
      <c r="S1" s="2" t="s">
        <v>596</v>
      </c>
      <c r="T1" s="2" t="s">
        <v>597</v>
      </c>
      <c r="U1" s="2" t="s">
        <v>598</v>
      </c>
      <c r="V1" s="2" t="s">
        <v>599</v>
      </c>
    </row>
    <row r="2" s="1" customFormat="1" spans="1:22">
      <c r="A2" s="3">
        <v>999224625084108</v>
      </c>
      <c r="B2" s="1" t="s">
        <v>600</v>
      </c>
      <c r="C2" s="1" t="s">
        <v>601</v>
      </c>
      <c r="D2" s="1" t="s">
        <v>602</v>
      </c>
      <c r="E2" s="1" t="s">
        <v>603</v>
      </c>
      <c r="F2" s="1" t="s">
        <v>600</v>
      </c>
      <c r="G2" s="1" t="s">
        <v>604</v>
      </c>
      <c r="H2" s="1" t="s">
        <v>605</v>
      </c>
      <c r="I2" s="1" t="s">
        <v>606</v>
      </c>
      <c r="J2" s="1" t="s">
        <v>30</v>
      </c>
      <c r="K2" s="1" t="s">
        <v>607</v>
      </c>
      <c r="L2" s="1" t="s">
        <v>607</v>
      </c>
      <c r="M2" s="1" t="s">
        <v>608</v>
      </c>
      <c r="N2" s="1" t="s">
        <v>608</v>
      </c>
      <c r="O2" s="1" t="s">
        <v>609</v>
      </c>
      <c r="P2" s="1" t="s">
        <v>610</v>
      </c>
      <c r="Q2" s="1" t="s">
        <v>611</v>
      </c>
      <c r="R2" s="1" t="s">
        <v>612</v>
      </c>
      <c r="S2" s="1" t="s">
        <v>613</v>
      </c>
      <c r="T2" s="1" t="s">
        <v>614</v>
      </c>
      <c r="U2" s="1" t="s">
        <v>615</v>
      </c>
      <c r="V2" s="1" t="s">
        <v>616</v>
      </c>
    </row>
    <row r="3" s="1" customFormat="1" spans="1:22">
      <c r="A3" s="3">
        <v>999224620544839</v>
      </c>
      <c r="B3" s="1" t="s">
        <v>600</v>
      </c>
      <c r="C3" s="1" t="s">
        <v>617</v>
      </c>
      <c r="D3" s="1" t="s">
        <v>618</v>
      </c>
      <c r="E3" s="1" t="s">
        <v>619</v>
      </c>
      <c r="F3" s="1" t="s">
        <v>600</v>
      </c>
      <c r="G3" s="1" t="s">
        <v>604</v>
      </c>
      <c r="H3" s="1" t="s">
        <v>605</v>
      </c>
      <c r="I3" s="1" t="s">
        <v>620</v>
      </c>
      <c r="J3" s="1" t="s">
        <v>30</v>
      </c>
      <c r="K3" s="1" t="s">
        <v>621</v>
      </c>
      <c r="L3" s="1" t="s">
        <v>621</v>
      </c>
      <c r="M3" s="1" t="s">
        <v>608</v>
      </c>
      <c r="N3" s="1" t="s">
        <v>608</v>
      </c>
      <c r="O3" s="1" t="s">
        <v>609</v>
      </c>
      <c r="P3" s="1" t="s">
        <v>610</v>
      </c>
      <c r="Q3" s="1" t="s">
        <v>611</v>
      </c>
      <c r="R3" s="1" t="s">
        <v>622</v>
      </c>
      <c r="S3" s="1" t="s">
        <v>613</v>
      </c>
      <c r="T3" s="1" t="s">
        <v>614</v>
      </c>
      <c r="U3" s="1" t="s">
        <v>615</v>
      </c>
      <c r="V3" s="1" t="s">
        <v>623</v>
      </c>
    </row>
    <row r="4" s="1" customFormat="1" spans="1:22">
      <c r="A4" s="3">
        <v>999224620170535</v>
      </c>
      <c r="B4" s="1" t="s">
        <v>600</v>
      </c>
      <c r="C4" s="1" t="s">
        <v>624</v>
      </c>
      <c r="D4" s="1" t="s">
        <v>625</v>
      </c>
      <c r="E4" s="1" t="s">
        <v>626</v>
      </c>
      <c r="F4" s="1" t="s">
        <v>600</v>
      </c>
      <c r="G4" s="1" t="s">
        <v>604</v>
      </c>
      <c r="H4" s="1" t="s">
        <v>605</v>
      </c>
      <c r="I4" s="1" t="s">
        <v>627</v>
      </c>
      <c r="J4" s="1" t="s">
        <v>30</v>
      </c>
      <c r="K4" s="1" t="s">
        <v>628</v>
      </c>
      <c r="L4" s="1" t="s">
        <v>628</v>
      </c>
      <c r="M4" s="1" t="s">
        <v>608</v>
      </c>
      <c r="N4" s="1" t="s">
        <v>608</v>
      </c>
      <c r="O4" s="1" t="s">
        <v>609</v>
      </c>
      <c r="P4" s="1" t="s">
        <v>610</v>
      </c>
      <c r="Q4" s="1" t="s">
        <v>611</v>
      </c>
      <c r="R4" s="1" t="s">
        <v>629</v>
      </c>
      <c r="S4" s="1" t="s">
        <v>613</v>
      </c>
      <c r="T4" s="1" t="s">
        <v>614</v>
      </c>
      <c r="U4" s="1" t="s">
        <v>615</v>
      </c>
      <c r="V4" s="1" t="s">
        <v>623</v>
      </c>
    </row>
    <row r="5" s="1" customFormat="1" spans="1:22">
      <c r="A5" s="3">
        <v>999224618128964</v>
      </c>
      <c r="B5" s="1" t="s">
        <v>600</v>
      </c>
      <c r="C5" s="1" t="s">
        <v>630</v>
      </c>
      <c r="D5" s="1" t="s">
        <v>631</v>
      </c>
      <c r="E5" s="1" t="s">
        <v>632</v>
      </c>
      <c r="F5" s="1" t="s">
        <v>600</v>
      </c>
      <c r="G5" s="1" t="s">
        <v>604</v>
      </c>
      <c r="H5" s="1" t="s">
        <v>605</v>
      </c>
      <c r="I5" s="1" t="s">
        <v>633</v>
      </c>
      <c r="J5" s="1" t="s">
        <v>30</v>
      </c>
      <c r="K5" s="1" t="s">
        <v>634</v>
      </c>
      <c r="L5" s="1" t="s">
        <v>634</v>
      </c>
      <c r="M5" s="1" t="s">
        <v>608</v>
      </c>
      <c r="N5" s="1" t="s">
        <v>608</v>
      </c>
      <c r="O5" s="1" t="s">
        <v>609</v>
      </c>
      <c r="P5" s="1" t="s">
        <v>610</v>
      </c>
      <c r="Q5" s="1" t="s">
        <v>611</v>
      </c>
      <c r="R5" s="1" t="s">
        <v>635</v>
      </c>
      <c r="S5" s="1" t="s">
        <v>613</v>
      </c>
      <c r="T5" s="1" t="s">
        <v>614</v>
      </c>
      <c r="U5" s="1" t="s">
        <v>615</v>
      </c>
      <c r="V5" s="1" t="s">
        <v>623</v>
      </c>
    </row>
    <row r="6" s="1" customFormat="1" spans="1:22">
      <c r="A6" s="3">
        <v>999224614906077</v>
      </c>
      <c r="B6" s="1" t="s">
        <v>600</v>
      </c>
      <c r="C6" s="1" t="s">
        <v>636</v>
      </c>
      <c r="D6" s="1" t="s">
        <v>637</v>
      </c>
      <c r="E6" s="1" t="s">
        <v>638</v>
      </c>
      <c r="F6" s="1" t="s">
        <v>600</v>
      </c>
      <c r="G6" s="1" t="s">
        <v>604</v>
      </c>
      <c r="H6" s="1" t="s">
        <v>605</v>
      </c>
      <c r="I6" s="1" t="s">
        <v>639</v>
      </c>
      <c r="J6" s="1" t="s">
        <v>30</v>
      </c>
      <c r="K6" s="1" t="s">
        <v>640</v>
      </c>
      <c r="L6" s="1" t="s">
        <v>640</v>
      </c>
      <c r="M6" s="1" t="s">
        <v>608</v>
      </c>
      <c r="N6" s="1" t="s">
        <v>608</v>
      </c>
      <c r="O6" s="1" t="s">
        <v>609</v>
      </c>
      <c r="P6" s="1" t="s">
        <v>610</v>
      </c>
      <c r="Q6" s="1" t="s">
        <v>611</v>
      </c>
      <c r="R6" s="1" t="s">
        <v>641</v>
      </c>
      <c r="S6" s="1" t="s">
        <v>613</v>
      </c>
      <c r="T6" s="1" t="s">
        <v>614</v>
      </c>
      <c r="U6" s="1" t="s">
        <v>615</v>
      </c>
      <c r="V6" s="1" t="s">
        <v>642</v>
      </c>
    </row>
    <row r="7" s="1" customFormat="1" spans="1:22">
      <c r="A7" s="3">
        <v>999224614640671</v>
      </c>
      <c r="B7" s="1" t="s">
        <v>600</v>
      </c>
      <c r="C7" s="1" t="s">
        <v>643</v>
      </c>
      <c r="D7" s="1" t="s">
        <v>644</v>
      </c>
      <c r="E7" s="1" t="s">
        <v>645</v>
      </c>
      <c r="F7" s="1" t="s">
        <v>600</v>
      </c>
      <c r="G7" s="1" t="s">
        <v>604</v>
      </c>
      <c r="H7" s="1" t="s">
        <v>605</v>
      </c>
      <c r="I7" s="1" t="s">
        <v>646</v>
      </c>
      <c r="J7" s="1" t="s">
        <v>30</v>
      </c>
      <c r="K7" s="1" t="s">
        <v>647</v>
      </c>
      <c r="L7" s="1" t="s">
        <v>647</v>
      </c>
      <c r="M7" s="1" t="s">
        <v>608</v>
      </c>
      <c r="N7" s="1" t="s">
        <v>608</v>
      </c>
      <c r="O7" s="1" t="s">
        <v>609</v>
      </c>
      <c r="P7" s="1" t="s">
        <v>610</v>
      </c>
      <c r="Q7" s="1" t="s">
        <v>611</v>
      </c>
      <c r="R7" s="1" t="s">
        <v>648</v>
      </c>
      <c r="S7" s="1" t="s">
        <v>613</v>
      </c>
      <c r="T7" s="1" t="s">
        <v>614</v>
      </c>
      <c r="U7" s="1" t="s">
        <v>615</v>
      </c>
      <c r="V7" s="1" t="s">
        <v>616</v>
      </c>
    </row>
    <row r="8" s="1" customFormat="1" spans="1:22">
      <c r="A8" s="3">
        <v>999224614401213</v>
      </c>
      <c r="B8" s="1" t="s">
        <v>600</v>
      </c>
      <c r="C8" s="1" t="s">
        <v>649</v>
      </c>
      <c r="D8" s="1" t="s">
        <v>650</v>
      </c>
      <c r="E8" s="1" t="s">
        <v>651</v>
      </c>
      <c r="F8" s="1" t="s">
        <v>600</v>
      </c>
      <c r="G8" s="1" t="s">
        <v>604</v>
      </c>
      <c r="H8" s="1" t="s">
        <v>605</v>
      </c>
      <c r="I8" s="1" t="s">
        <v>652</v>
      </c>
      <c r="J8" s="1" t="s">
        <v>30</v>
      </c>
      <c r="K8" s="1" t="s">
        <v>653</v>
      </c>
      <c r="L8" s="1" t="s">
        <v>653</v>
      </c>
      <c r="M8" s="1" t="s">
        <v>608</v>
      </c>
      <c r="N8" s="1" t="s">
        <v>608</v>
      </c>
      <c r="O8" s="1" t="s">
        <v>609</v>
      </c>
      <c r="P8" s="1" t="s">
        <v>610</v>
      </c>
      <c r="Q8" s="1" t="s">
        <v>611</v>
      </c>
      <c r="R8" s="1" t="s">
        <v>654</v>
      </c>
      <c r="S8" s="1" t="s">
        <v>613</v>
      </c>
      <c r="T8" s="1" t="s">
        <v>614</v>
      </c>
      <c r="U8" s="1" t="s">
        <v>615</v>
      </c>
      <c r="V8" s="1" t="s">
        <v>616</v>
      </c>
    </row>
    <row r="9" s="1" customFormat="1" spans="1:22">
      <c r="A9" s="3">
        <v>999224614394289</v>
      </c>
      <c r="B9" s="1" t="s">
        <v>600</v>
      </c>
      <c r="C9" s="1" t="s">
        <v>655</v>
      </c>
      <c r="D9" s="1" t="s">
        <v>656</v>
      </c>
      <c r="E9" s="1" t="s">
        <v>657</v>
      </c>
      <c r="F9" s="1" t="s">
        <v>600</v>
      </c>
      <c r="G9" s="1" t="s">
        <v>604</v>
      </c>
      <c r="H9" s="1" t="s">
        <v>605</v>
      </c>
      <c r="I9" s="1" t="s">
        <v>658</v>
      </c>
      <c r="J9" s="1" t="s">
        <v>30</v>
      </c>
      <c r="K9" s="1" t="s">
        <v>659</v>
      </c>
      <c r="L9" s="1" t="s">
        <v>659</v>
      </c>
      <c r="M9" s="1" t="s">
        <v>608</v>
      </c>
      <c r="N9" s="1" t="s">
        <v>608</v>
      </c>
      <c r="O9" s="1" t="s">
        <v>609</v>
      </c>
      <c r="P9" s="1" t="s">
        <v>610</v>
      </c>
      <c r="Q9" s="1" t="s">
        <v>611</v>
      </c>
      <c r="R9" s="1" t="s">
        <v>660</v>
      </c>
      <c r="S9" s="1" t="s">
        <v>613</v>
      </c>
      <c r="T9" s="1" t="s">
        <v>614</v>
      </c>
      <c r="U9" s="1" t="s">
        <v>615</v>
      </c>
      <c r="V9" s="1" t="s">
        <v>616</v>
      </c>
    </row>
    <row r="10" s="1" customFormat="1" spans="1:22">
      <c r="A10" s="3">
        <v>999224614214370</v>
      </c>
      <c r="B10" s="1" t="s">
        <v>600</v>
      </c>
      <c r="C10" s="1" t="s">
        <v>661</v>
      </c>
      <c r="D10" s="1" t="s">
        <v>662</v>
      </c>
      <c r="E10" s="1" t="s">
        <v>663</v>
      </c>
      <c r="F10" s="1" t="s">
        <v>600</v>
      </c>
      <c r="G10" s="1" t="s">
        <v>604</v>
      </c>
      <c r="H10" s="1" t="s">
        <v>605</v>
      </c>
      <c r="I10" s="1" t="s">
        <v>664</v>
      </c>
      <c r="J10" s="1" t="s">
        <v>30</v>
      </c>
      <c r="K10" s="1" t="s">
        <v>665</v>
      </c>
      <c r="L10" s="1" t="s">
        <v>665</v>
      </c>
      <c r="M10" s="1" t="s">
        <v>608</v>
      </c>
      <c r="N10" s="1" t="s">
        <v>608</v>
      </c>
      <c r="O10" s="1" t="s">
        <v>609</v>
      </c>
      <c r="P10" s="1" t="s">
        <v>610</v>
      </c>
      <c r="Q10" s="1" t="s">
        <v>611</v>
      </c>
      <c r="R10" s="1" t="s">
        <v>666</v>
      </c>
      <c r="S10" s="1" t="s">
        <v>613</v>
      </c>
      <c r="T10" s="1" t="s">
        <v>614</v>
      </c>
      <c r="U10" s="1" t="s">
        <v>615</v>
      </c>
      <c r="V10" s="1" t="s">
        <v>667</v>
      </c>
    </row>
    <row r="11" s="1" customFormat="1" spans="1:22">
      <c r="A11" s="3">
        <v>999224613978325</v>
      </c>
      <c r="B11" s="1" t="s">
        <v>668</v>
      </c>
      <c r="C11" s="1" t="s">
        <v>669</v>
      </c>
      <c r="D11" s="1" t="s">
        <v>670</v>
      </c>
      <c r="E11" s="1" t="s">
        <v>671</v>
      </c>
      <c r="F11" s="1" t="s">
        <v>600</v>
      </c>
      <c r="G11" s="1" t="s">
        <v>604</v>
      </c>
      <c r="H11" s="1" t="s">
        <v>605</v>
      </c>
      <c r="I11" s="1" t="s">
        <v>672</v>
      </c>
      <c r="J11" s="1" t="s">
        <v>30</v>
      </c>
      <c r="K11" s="1" t="s">
        <v>673</v>
      </c>
      <c r="L11" s="1" t="s">
        <v>673</v>
      </c>
      <c r="M11" s="1" t="s">
        <v>608</v>
      </c>
      <c r="N11" s="1" t="s">
        <v>608</v>
      </c>
      <c r="O11" s="1" t="s">
        <v>609</v>
      </c>
      <c r="P11" s="1" t="s">
        <v>610</v>
      </c>
      <c r="Q11" s="1" t="s">
        <v>611</v>
      </c>
      <c r="R11" s="1" t="s">
        <v>674</v>
      </c>
      <c r="S11" s="1" t="s">
        <v>613</v>
      </c>
      <c r="T11" s="1" t="s">
        <v>614</v>
      </c>
      <c r="U11" s="1" t="s">
        <v>615</v>
      </c>
      <c r="V11" s="1" t="s">
        <v>616</v>
      </c>
    </row>
    <row r="12" s="1" customFormat="1" spans="1:22">
      <c r="A12" s="3">
        <v>999224613944785</v>
      </c>
      <c r="B12" s="1" t="s">
        <v>668</v>
      </c>
      <c r="C12" s="1" t="s">
        <v>675</v>
      </c>
      <c r="D12" s="1" t="s">
        <v>676</v>
      </c>
      <c r="E12" s="1" t="s">
        <v>677</v>
      </c>
      <c r="F12" s="1" t="s">
        <v>600</v>
      </c>
      <c r="G12" s="1" t="s">
        <v>604</v>
      </c>
      <c r="H12" s="1" t="s">
        <v>605</v>
      </c>
      <c r="I12" s="1" t="s">
        <v>678</v>
      </c>
      <c r="J12" s="1" t="s">
        <v>30</v>
      </c>
      <c r="K12" s="1" t="s">
        <v>679</v>
      </c>
      <c r="L12" s="1" t="s">
        <v>679</v>
      </c>
      <c r="M12" s="1" t="s">
        <v>608</v>
      </c>
      <c r="N12" s="1" t="s">
        <v>608</v>
      </c>
      <c r="O12" s="1" t="s">
        <v>609</v>
      </c>
      <c r="P12" s="1" t="s">
        <v>610</v>
      </c>
      <c r="Q12" s="1" t="s">
        <v>611</v>
      </c>
      <c r="R12" s="1" t="s">
        <v>680</v>
      </c>
      <c r="S12" s="1" t="s">
        <v>613</v>
      </c>
      <c r="T12" s="1" t="s">
        <v>614</v>
      </c>
      <c r="U12" s="1" t="s">
        <v>615</v>
      </c>
      <c r="V12" s="1" t="s">
        <v>623</v>
      </c>
    </row>
    <row r="13" s="1" customFormat="1" spans="1:22">
      <c r="A13" s="3">
        <v>999224613081791</v>
      </c>
      <c r="B13" s="1" t="s">
        <v>668</v>
      </c>
      <c r="C13" s="1" t="s">
        <v>681</v>
      </c>
      <c r="D13" s="1" t="s">
        <v>682</v>
      </c>
      <c r="E13" s="1" t="s">
        <v>683</v>
      </c>
      <c r="F13" s="1" t="s">
        <v>600</v>
      </c>
      <c r="G13" s="1" t="s">
        <v>604</v>
      </c>
      <c r="H13" s="1" t="s">
        <v>605</v>
      </c>
      <c r="I13" s="1" t="s">
        <v>684</v>
      </c>
      <c r="J13" s="1" t="s">
        <v>30</v>
      </c>
      <c r="K13" s="1" t="s">
        <v>685</v>
      </c>
      <c r="L13" s="1" t="s">
        <v>685</v>
      </c>
      <c r="M13" s="1" t="s">
        <v>608</v>
      </c>
      <c r="N13" s="1" t="s">
        <v>608</v>
      </c>
      <c r="O13" s="1" t="s">
        <v>609</v>
      </c>
      <c r="P13" s="1" t="s">
        <v>610</v>
      </c>
      <c r="Q13" s="1" t="s">
        <v>611</v>
      </c>
      <c r="R13" s="1" t="s">
        <v>686</v>
      </c>
      <c r="S13" s="1" t="s">
        <v>613</v>
      </c>
      <c r="T13" s="1" t="s">
        <v>614</v>
      </c>
      <c r="U13" s="1" t="s">
        <v>615</v>
      </c>
      <c r="V13" s="1" t="s">
        <v>623</v>
      </c>
    </row>
    <row r="14" s="1" customFormat="1" spans="1:22">
      <c r="A14" s="3">
        <v>999224612649402</v>
      </c>
      <c r="B14" s="1" t="s">
        <v>668</v>
      </c>
      <c r="C14" s="1" t="s">
        <v>687</v>
      </c>
      <c r="D14" s="1" t="s">
        <v>688</v>
      </c>
      <c r="E14" s="1" t="s">
        <v>689</v>
      </c>
      <c r="F14" s="1" t="s">
        <v>668</v>
      </c>
      <c r="G14" s="1" t="s">
        <v>604</v>
      </c>
      <c r="H14" s="1" t="s">
        <v>605</v>
      </c>
      <c r="I14" s="1" t="s">
        <v>690</v>
      </c>
      <c r="J14" s="1" t="s">
        <v>30</v>
      </c>
      <c r="K14" s="1" t="s">
        <v>691</v>
      </c>
      <c r="L14" s="1" t="s">
        <v>691</v>
      </c>
      <c r="M14" s="1" t="s">
        <v>608</v>
      </c>
      <c r="N14" s="1" t="s">
        <v>608</v>
      </c>
      <c r="O14" s="1" t="s">
        <v>609</v>
      </c>
      <c r="P14" s="1" t="s">
        <v>610</v>
      </c>
      <c r="Q14" s="1" t="s">
        <v>611</v>
      </c>
      <c r="R14" s="1" t="s">
        <v>692</v>
      </c>
      <c r="S14" s="1" t="s">
        <v>613</v>
      </c>
      <c r="T14" s="1" t="s">
        <v>614</v>
      </c>
      <c r="U14" s="1" t="s">
        <v>615</v>
      </c>
      <c r="V14" s="1" t="s">
        <v>667</v>
      </c>
    </row>
    <row r="15" s="1" customFormat="1" spans="1:22">
      <c r="A15" s="3">
        <v>999224610992606</v>
      </c>
      <c r="B15" s="1" t="s">
        <v>668</v>
      </c>
      <c r="C15" s="1" t="s">
        <v>693</v>
      </c>
      <c r="D15" s="1" t="s">
        <v>694</v>
      </c>
      <c r="E15" s="1" t="s">
        <v>695</v>
      </c>
      <c r="F15" s="1" t="s">
        <v>668</v>
      </c>
      <c r="G15" s="1" t="s">
        <v>604</v>
      </c>
      <c r="H15" s="1" t="s">
        <v>605</v>
      </c>
      <c r="I15" s="1" t="s">
        <v>696</v>
      </c>
      <c r="J15" s="1" t="s">
        <v>30</v>
      </c>
      <c r="K15" s="1" t="s">
        <v>697</v>
      </c>
      <c r="L15" s="1" t="s">
        <v>697</v>
      </c>
      <c r="M15" s="1" t="s">
        <v>608</v>
      </c>
      <c r="N15" s="1" t="s">
        <v>608</v>
      </c>
      <c r="O15" s="1" t="s">
        <v>609</v>
      </c>
      <c r="P15" s="1" t="s">
        <v>610</v>
      </c>
      <c r="Q15" s="1" t="s">
        <v>611</v>
      </c>
      <c r="R15" s="1" t="s">
        <v>698</v>
      </c>
      <c r="S15" s="1" t="s">
        <v>613</v>
      </c>
      <c r="T15" s="1" t="s">
        <v>614</v>
      </c>
      <c r="U15" s="1" t="s">
        <v>615</v>
      </c>
      <c r="V15" s="1" t="s">
        <v>616</v>
      </c>
    </row>
    <row r="16" s="1" customFormat="1" spans="1:22">
      <c r="A16" s="3">
        <v>999224610707024</v>
      </c>
      <c r="B16" s="1" t="s">
        <v>668</v>
      </c>
      <c r="C16" s="1" t="s">
        <v>699</v>
      </c>
      <c r="D16" s="1" t="s">
        <v>700</v>
      </c>
      <c r="E16" s="1" t="s">
        <v>701</v>
      </c>
      <c r="F16" s="1" t="s">
        <v>600</v>
      </c>
      <c r="G16" s="1" t="s">
        <v>604</v>
      </c>
      <c r="H16" s="1" t="s">
        <v>605</v>
      </c>
      <c r="I16" s="1" t="s">
        <v>702</v>
      </c>
      <c r="J16" s="1" t="s">
        <v>30</v>
      </c>
      <c r="K16" s="1" t="s">
        <v>703</v>
      </c>
      <c r="L16" s="1" t="s">
        <v>703</v>
      </c>
      <c r="M16" s="1" t="s">
        <v>608</v>
      </c>
      <c r="N16" s="1" t="s">
        <v>608</v>
      </c>
      <c r="O16" s="1" t="s">
        <v>609</v>
      </c>
      <c r="P16" s="1" t="s">
        <v>610</v>
      </c>
      <c r="Q16" s="1" t="s">
        <v>611</v>
      </c>
      <c r="R16" s="1" t="s">
        <v>704</v>
      </c>
      <c r="S16" s="1" t="s">
        <v>613</v>
      </c>
      <c r="T16" s="1" t="s">
        <v>614</v>
      </c>
      <c r="U16" s="1" t="s">
        <v>615</v>
      </c>
      <c r="V16" s="1" t="s">
        <v>705</v>
      </c>
    </row>
    <row r="17" s="1" customFormat="1" spans="1:22">
      <c r="A17" s="3">
        <v>999224610409726</v>
      </c>
      <c r="B17" s="1" t="s">
        <v>668</v>
      </c>
      <c r="C17" s="1" t="s">
        <v>706</v>
      </c>
      <c r="D17" s="1" t="s">
        <v>707</v>
      </c>
      <c r="E17" s="1" t="s">
        <v>708</v>
      </c>
      <c r="F17" s="1" t="s">
        <v>600</v>
      </c>
      <c r="G17" s="1" t="s">
        <v>604</v>
      </c>
      <c r="H17" s="1" t="s">
        <v>605</v>
      </c>
      <c r="I17" s="1" t="s">
        <v>709</v>
      </c>
      <c r="J17" s="1" t="s">
        <v>30</v>
      </c>
      <c r="K17" s="1" t="s">
        <v>710</v>
      </c>
      <c r="L17" s="1" t="s">
        <v>710</v>
      </c>
      <c r="M17" s="1" t="s">
        <v>608</v>
      </c>
      <c r="N17" s="1" t="s">
        <v>608</v>
      </c>
      <c r="O17" s="1" t="s">
        <v>609</v>
      </c>
      <c r="P17" s="1" t="s">
        <v>610</v>
      </c>
      <c r="Q17" s="1" t="s">
        <v>611</v>
      </c>
      <c r="R17" s="1" t="s">
        <v>711</v>
      </c>
      <c r="S17" s="1" t="s">
        <v>613</v>
      </c>
      <c r="T17" s="1" t="s">
        <v>614</v>
      </c>
      <c r="U17" s="1" t="s">
        <v>615</v>
      </c>
      <c r="V17" s="1" t="s">
        <v>712</v>
      </c>
    </row>
    <row r="18" s="1" customFormat="1" spans="1:22">
      <c r="A18" s="3">
        <v>999224609538315</v>
      </c>
      <c r="B18" s="1" t="s">
        <v>668</v>
      </c>
      <c r="C18" s="1" t="s">
        <v>713</v>
      </c>
      <c r="D18" s="1" t="s">
        <v>714</v>
      </c>
      <c r="E18" s="1" t="s">
        <v>715</v>
      </c>
      <c r="F18" s="1" t="s">
        <v>668</v>
      </c>
      <c r="G18" s="1" t="s">
        <v>604</v>
      </c>
      <c r="H18" s="1" t="s">
        <v>605</v>
      </c>
      <c r="I18" s="1" t="s">
        <v>716</v>
      </c>
      <c r="J18" s="1" t="s">
        <v>30</v>
      </c>
      <c r="K18" s="1" t="s">
        <v>717</v>
      </c>
      <c r="L18" s="1" t="s">
        <v>717</v>
      </c>
      <c r="M18" s="1" t="s">
        <v>608</v>
      </c>
      <c r="N18" s="1" t="s">
        <v>608</v>
      </c>
      <c r="O18" s="1" t="s">
        <v>609</v>
      </c>
      <c r="P18" s="1" t="s">
        <v>610</v>
      </c>
      <c r="Q18" s="1" t="s">
        <v>611</v>
      </c>
      <c r="R18" s="1" t="s">
        <v>718</v>
      </c>
      <c r="S18" s="1" t="s">
        <v>613</v>
      </c>
      <c r="T18" s="1" t="s">
        <v>614</v>
      </c>
      <c r="U18" s="1" t="s">
        <v>615</v>
      </c>
      <c r="V18" s="1" t="s">
        <v>719</v>
      </c>
    </row>
    <row r="19" s="1" customFormat="1" spans="1:22">
      <c r="A19" s="3">
        <v>999224608682446</v>
      </c>
      <c r="B19" s="1" t="s">
        <v>668</v>
      </c>
      <c r="C19" s="1" t="s">
        <v>720</v>
      </c>
      <c r="D19" s="1" t="s">
        <v>721</v>
      </c>
      <c r="E19" s="1" t="s">
        <v>722</v>
      </c>
      <c r="F19" s="1" t="s">
        <v>600</v>
      </c>
      <c r="G19" s="1" t="s">
        <v>604</v>
      </c>
      <c r="H19" s="1" t="s">
        <v>605</v>
      </c>
      <c r="I19" s="1" t="s">
        <v>723</v>
      </c>
      <c r="J19" s="1" t="s">
        <v>30</v>
      </c>
      <c r="K19" s="1" t="s">
        <v>724</v>
      </c>
      <c r="L19" s="1" t="s">
        <v>724</v>
      </c>
      <c r="M19" s="1" t="s">
        <v>608</v>
      </c>
      <c r="N19" s="1" t="s">
        <v>608</v>
      </c>
      <c r="O19" s="1" t="s">
        <v>609</v>
      </c>
      <c r="P19" s="1" t="s">
        <v>610</v>
      </c>
      <c r="Q19" s="1" t="s">
        <v>611</v>
      </c>
      <c r="R19" s="1" t="s">
        <v>725</v>
      </c>
      <c r="S19" s="1" t="s">
        <v>613</v>
      </c>
      <c r="T19" s="1" t="s">
        <v>614</v>
      </c>
      <c r="U19" s="1" t="s">
        <v>615</v>
      </c>
      <c r="V19" s="1" t="s">
        <v>726</v>
      </c>
    </row>
    <row r="20" s="1" customFormat="1" spans="1:22">
      <c r="A20" s="3">
        <v>999224608163067</v>
      </c>
      <c r="B20" s="1" t="s">
        <v>668</v>
      </c>
      <c r="C20" s="1" t="s">
        <v>727</v>
      </c>
      <c r="D20" s="1" t="s">
        <v>728</v>
      </c>
      <c r="E20" s="1" t="s">
        <v>729</v>
      </c>
      <c r="F20" s="1" t="s">
        <v>600</v>
      </c>
      <c r="G20" s="1" t="s">
        <v>604</v>
      </c>
      <c r="H20" s="1" t="s">
        <v>605</v>
      </c>
      <c r="I20" s="1" t="s">
        <v>730</v>
      </c>
      <c r="J20" s="1" t="s">
        <v>30</v>
      </c>
      <c r="K20" s="1" t="s">
        <v>731</v>
      </c>
      <c r="L20" s="1" t="s">
        <v>731</v>
      </c>
      <c r="M20" s="1" t="s">
        <v>608</v>
      </c>
      <c r="N20" s="1" t="s">
        <v>608</v>
      </c>
      <c r="O20" s="1" t="s">
        <v>609</v>
      </c>
      <c r="P20" s="1" t="s">
        <v>610</v>
      </c>
      <c r="Q20" s="1" t="s">
        <v>611</v>
      </c>
      <c r="R20" s="1" t="s">
        <v>732</v>
      </c>
      <c r="S20" s="1" t="s">
        <v>613</v>
      </c>
      <c r="T20" s="1" t="s">
        <v>614</v>
      </c>
      <c r="U20" s="1" t="s">
        <v>615</v>
      </c>
      <c r="V20" s="1" t="s">
        <v>623</v>
      </c>
    </row>
    <row r="21" s="1" customFormat="1" spans="1:22">
      <c r="A21" s="3">
        <v>999224607831661</v>
      </c>
      <c r="B21" s="1" t="s">
        <v>668</v>
      </c>
      <c r="C21" s="1" t="s">
        <v>733</v>
      </c>
      <c r="D21" s="1" t="s">
        <v>734</v>
      </c>
      <c r="E21" s="1" t="s">
        <v>735</v>
      </c>
      <c r="F21" s="1" t="s">
        <v>668</v>
      </c>
      <c r="G21" s="1" t="s">
        <v>604</v>
      </c>
      <c r="H21" s="1" t="s">
        <v>605</v>
      </c>
      <c r="I21" s="1" t="s">
        <v>736</v>
      </c>
      <c r="J21" s="1" t="s">
        <v>30</v>
      </c>
      <c r="K21" s="1" t="s">
        <v>737</v>
      </c>
      <c r="L21" s="1" t="s">
        <v>737</v>
      </c>
      <c r="M21" s="1" t="s">
        <v>608</v>
      </c>
      <c r="N21" s="1" t="s">
        <v>608</v>
      </c>
      <c r="O21" s="1" t="s">
        <v>609</v>
      </c>
      <c r="P21" s="1" t="s">
        <v>610</v>
      </c>
      <c r="Q21" s="1" t="s">
        <v>611</v>
      </c>
      <c r="R21" s="1" t="s">
        <v>738</v>
      </c>
      <c r="S21" s="1" t="s">
        <v>613</v>
      </c>
      <c r="T21" s="1" t="s">
        <v>614</v>
      </c>
      <c r="U21" s="1" t="s">
        <v>615</v>
      </c>
      <c r="V21" s="1" t="s">
        <v>705</v>
      </c>
    </row>
    <row r="22" s="1" customFormat="1" spans="1:22">
      <c r="A22" s="3">
        <v>999224607179228</v>
      </c>
      <c r="B22" s="1" t="s">
        <v>668</v>
      </c>
      <c r="C22" s="1" t="s">
        <v>739</v>
      </c>
      <c r="D22" s="1" t="s">
        <v>740</v>
      </c>
      <c r="E22" s="1" t="s">
        <v>741</v>
      </c>
      <c r="F22" s="1" t="s">
        <v>600</v>
      </c>
      <c r="G22" s="1" t="s">
        <v>604</v>
      </c>
      <c r="H22" s="1" t="s">
        <v>605</v>
      </c>
      <c r="I22" s="1" t="s">
        <v>742</v>
      </c>
      <c r="J22" s="1" t="s">
        <v>30</v>
      </c>
      <c r="K22" s="1" t="s">
        <v>743</v>
      </c>
      <c r="L22" s="1" t="s">
        <v>743</v>
      </c>
      <c r="M22" s="1" t="s">
        <v>608</v>
      </c>
      <c r="N22" s="1" t="s">
        <v>608</v>
      </c>
      <c r="O22" s="1" t="s">
        <v>609</v>
      </c>
      <c r="P22" s="1" t="s">
        <v>610</v>
      </c>
      <c r="Q22" s="1" t="s">
        <v>611</v>
      </c>
      <c r="R22" s="1" t="s">
        <v>744</v>
      </c>
      <c r="S22" s="1" t="s">
        <v>613</v>
      </c>
      <c r="T22" s="1" t="s">
        <v>614</v>
      </c>
      <c r="U22" s="1" t="s">
        <v>615</v>
      </c>
      <c r="V22" s="1" t="s">
        <v>642</v>
      </c>
    </row>
    <row r="23" s="1" customFormat="1" spans="1:22">
      <c r="A23" s="3">
        <v>999224606650653</v>
      </c>
      <c r="B23" s="1" t="s">
        <v>668</v>
      </c>
      <c r="C23" s="1" t="s">
        <v>745</v>
      </c>
      <c r="D23" s="1" t="s">
        <v>746</v>
      </c>
      <c r="E23" s="1" t="s">
        <v>747</v>
      </c>
      <c r="F23" s="1" t="s">
        <v>668</v>
      </c>
      <c r="G23" s="1" t="s">
        <v>604</v>
      </c>
      <c r="H23" s="1" t="s">
        <v>605</v>
      </c>
      <c r="I23" s="1" t="s">
        <v>748</v>
      </c>
      <c r="J23" s="1" t="s">
        <v>30</v>
      </c>
      <c r="K23" s="1" t="s">
        <v>749</v>
      </c>
      <c r="L23" s="1" t="s">
        <v>749</v>
      </c>
      <c r="M23" s="1" t="s">
        <v>608</v>
      </c>
      <c r="N23" s="1" t="s">
        <v>608</v>
      </c>
      <c r="O23" s="1" t="s">
        <v>609</v>
      </c>
      <c r="P23" s="1" t="s">
        <v>610</v>
      </c>
      <c r="Q23" s="1" t="s">
        <v>611</v>
      </c>
      <c r="R23" s="1" t="s">
        <v>750</v>
      </c>
      <c r="S23" s="1" t="s">
        <v>613</v>
      </c>
      <c r="T23" s="1" t="s">
        <v>614</v>
      </c>
      <c r="U23" s="1" t="s">
        <v>615</v>
      </c>
      <c r="V23" s="1" t="s">
        <v>642</v>
      </c>
    </row>
    <row r="24" s="1" customFormat="1" spans="1:22">
      <c r="A24" s="3">
        <v>999224606501159</v>
      </c>
      <c r="B24" s="1" t="s">
        <v>668</v>
      </c>
      <c r="C24" s="1" t="s">
        <v>751</v>
      </c>
      <c r="D24" s="1" t="s">
        <v>752</v>
      </c>
      <c r="E24" s="1" t="s">
        <v>753</v>
      </c>
      <c r="F24" s="1" t="s">
        <v>600</v>
      </c>
      <c r="G24" s="1" t="s">
        <v>604</v>
      </c>
      <c r="H24" s="1" t="s">
        <v>605</v>
      </c>
      <c r="I24" s="1" t="s">
        <v>754</v>
      </c>
      <c r="J24" s="1" t="s">
        <v>30</v>
      </c>
      <c r="K24" s="1" t="s">
        <v>755</v>
      </c>
      <c r="L24" s="1" t="s">
        <v>755</v>
      </c>
      <c r="M24" s="1" t="s">
        <v>608</v>
      </c>
      <c r="N24" s="1" t="s">
        <v>608</v>
      </c>
      <c r="O24" s="1" t="s">
        <v>609</v>
      </c>
      <c r="P24" s="1" t="s">
        <v>610</v>
      </c>
      <c r="Q24" s="1" t="s">
        <v>611</v>
      </c>
      <c r="R24" s="1" t="s">
        <v>756</v>
      </c>
      <c r="S24" s="1" t="s">
        <v>613</v>
      </c>
      <c r="T24" s="1" t="s">
        <v>614</v>
      </c>
      <c r="U24" s="1" t="s">
        <v>615</v>
      </c>
      <c r="V24" s="1" t="s">
        <v>616</v>
      </c>
    </row>
    <row r="25" s="1" customFormat="1" spans="1:22">
      <c r="A25" s="3">
        <v>999224606437414</v>
      </c>
      <c r="B25" s="1" t="s">
        <v>668</v>
      </c>
      <c r="C25" s="1" t="s">
        <v>757</v>
      </c>
      <c r="D25" s="1" t="s">
        <v>758</v>
      </c>
      <c r="E25" s="1" t="s">
        <v>759</v>
      </c>
      <c r="F25" s="1" t="s">
        <v>600</v>
      </c>
      <c r="G25" s="1" t="s">
        <v>604</v>
      </c>
      <c r="H25" s="1" t="s">
        <v>605</v>
      </c>
      <c r="I25" s="1" t="s">
        <v>760</v>
      </c>
      <c r="J25" s="1" t="s">
        <v>30</v>
      </c>
      <c r="K25" s="1" t="s">
        <v>761</v>
      </c>
      <c r="L25" s="1" t="s">
        <v>761</v>
      </c>
      <c r="M25" s="1" t="s">
        <v>608</v>
      </c>
      <c r="N25" s="1" t="s">
        <v>608</v>
      </c>
      <c r="O25" s="1" t="s">
        <v>609</v>
      </c>
      <c r="P25" s="1" t="s">
        <v>610</v>
      </c>
      <c r="Q25" s="1" t="s">
        <v>611</v>
      </c>
      <c r="R25" s="1" t="s">
        <v>762</v>
      </c>
      <c r="S25" s="1" t="s">
        <v>613</v>
      </c>
      <c r="T25" s="1" t="s">
        <v>614</v>
      </c>
      <c r="U25" s="1" t="s">
        <v>615</v>
      </c>
      <c r="V25" s="1" t="s">
        <v>616</v>
      </c>
    </row>
    <row r="26" s="1" customFormat="1" spans="1:22">
      <c r="A26" s="3">
        <v>999224603046735</v>
      </c>
      <c r="B26" s="1" t="s">
        <v>763</v>
      </c>
      <c r="C26" s="1" t="s">
        <v>764</v>
      </c>
      <c r="D26" s="1" t="s">
        <v>765</v>
      </c>
      <c r="E26" s="1" t="s">
        <v>766</v>
      </c>
      <c r="F26" s="1" t="s">
        <v>668</v>
      </c>
      <c r="G26" s="1" t="s">
        <v>604</v>
      </c>
      <c r="H26" s="1" t="s">
        <v>605</v>
      </c>
      <c r="I26" s="1" t="s">
        <v>767</v>
      </c>
      <c r="J26" s="1" t="s">
        <v>30</v>
      </c>
      <c r="K26" s="1" t="s">
        <v>768</v>
      </c>
      <c r="L26" s="1" t="s">
        <v>768</v>
      </c>
      <c r="M26" s="1" t="s">
        <v>608</v>
      </c>
      <c r="N26" s="1" t="s">
        <v>608</v>
      </c>
      <c r="O26" s="1" t="s">
        <v>609</v>
      </c>
      <c r="P26" s="1" t="s">
        <v>610</v>
      </c>
      <c r="Q26" s="1" t="s">
        <v>611</v>
      </c>
      <c r="R26" s="1" t="s">
        <v>769</v>
      </c>
      <c r="S26" s="1" t="s">
        <v>613</v>
      </c>
      <c r="T26" s="1" t="s">
        <v>614</v>
      </c>
      <c r="U26" s="1" t="s">
        <v>615</v>
      </c>
      <c r="V26" s="1" t="s">
        <v>770</v>
      </c>
    </row>
    <row r="27" s="1" customFormat="1" spans="1:22">
      <c r="A27" s="3">
        <v>999224601924573</v>
      </c>
      <c r="B27" s="1" t="s">
        <v>763</v>
      </c>
      <c r="C27" s="1" t="s">
        <v>771</v>
      </c>
      <c r="D27" s="1" t="s">
        <v>772</v>
      </c>
      <c r="E27" s="1" t="s">
        <v>773</v>
      </c>
      <c r="F27" s="1" t="s">
        <v>668</v>
      </c>
      <c r="G27" s="1" t="s">
        <v>604</v>
      </c>
      <c r="H27" s="1" t="s">
        <v>605</v>
      </c>
      <c r="I27" s="1" t="s">
        <v>774</v>
      </c>
      <c r="J27" s="1" t="s">
        <v>30</v>
      </c>
      <c r="K27" s="1" t="s">
        <v>775</v>
      </c>
      <c r="L27" s="1" t="s">
        <v>775</v>
      </c>
      <c r="M27" s="1" t="s">
        <v>608</v>
      </c>
      <c r="N27" s="1" t="s">
        <v>608</v>
      </c>
      <c r="O27" s="1" t="s">
        <v>609</v>
      </c>
      <c r="P27" s="1" t="s">
        <v>610</v>
      </c>
      <c r="Q27" s="1" t="s">
        <v>611</v>
      </c>
      <c r="R27" s="1" t="s">
        <v>776</v>
      </c>
      <c r="S27" s="1" t="s">
        <v>613</v>
      </c>
      <c r="T27" s="1" t="s">
        <v>614</v>
      </c>
      <c r="U27" s="1" t="s">
        <v>615</v>
      </c>
      <c r="V27" s="1" t="s">
        <v>705</v>
      </c>
    </row>
    <row r="28" s="1" customFormat="1" spans="1:22">
      <c r="A28" s="3">
        <v>24598143970</v>
      </c>
      <c r="B28" s="1" t="s">
        <v>763</v>
      </c>
      <c r="C28" s="1" t="s">
        <v>777</v>
      </c>
      <c r="D28" s="1" t="s">
        <v>778</v>
      </c>
      <c r="E28" s="1" t="s">
        <v>779</v>
      </c>
      <c r="F28" s="1" t="s">
        <v>668</v>
      </c>
      <c r="G28" s="1" t="s">
        <v>604</v>
      </c>
      <c r="H28" s="1" t="s">
        <v>605</v>
      </c>
      <c r="I28" s="1" t="s">
        <v>780</v>
      </c>
      <c r="J28" s="1" t="s">
        <v>30</v>
      </c>
      <c r="K28" s="1" t="s">
        <v>781</v>
      </c>
      <c r="L28" s="1" t="s">
        <v>781</v>
      </c>
      <c r="M28" s="1" t="s">
        <v>608</v>
      </c>
      <c r="N28" s="1" t="s">
        <v>608</v>
      </c>
      <c r="O28" s="1" t="s">
        <v>609</v>
      </c>
      <c r="P28" s="1" t="s">
        <v>610</v>
      </c>
      <c r="Q28" s="1" t="s">
        <v>611</v>
      </c>
      <c r="R28" s="1" t="s">
        <v>782</v>
      </c>
      <c r="S28" s="1" t="s">
        <v>613</v>
      </c>
      <c r="T28" s="1" t="s">
        <v>614</v>
      </c>
      <c r="U28" s="1" t="s">
        <v>615</v>
      </c>
      <c r="V28" s="1" t="s">
        <v>705</v>
      </c>
    </row>
    <row r="29" s="1" customFormat="1" spans="1:22">
      <c r="A29" s="3">
        <v>24598143968</v>
      </c>
      <c r="B29" s="1" t="s">
        <v>763</v>
      </c>
      <c r="C29" s="1" t="s">
        <v>783</v>
      </c>
      <c r="D29" s="1" t="s">
        <v>778</v>
      </c>
      <c r="E29" s="1" t="s">
        <v>784</v>
      </c>
      <c r="F29" s="1" t="s">
        <v>668</v>
      </c>
      <c r="G29" s="1" t="s">
        <v>604</v>
      </c>
      <c r="H29" s="1" t="s">
        <v>605</v>
      </c>
      <c r="I29" s="1" t="s">
        <v>785</v>
      </c>
      <c r="J29" s="1" t="s">
        <v>30</v>
      </c>
      <c r="K29" s="1" t="s">
        <v>786</v>
      </c>
      <c r="L29" s="1" t="s">
        <v>786</v>
      </c>
      <c r="M29" s="1" t="s">
        <v>608</v>
      </c>
      <c r="N29" s="1" t="s">
        <v>608</v>
      </c>
      <c r="O29" s="1" t="s">
        <v>609</v>
      </c>
      <c r="P29" s="1" t="s">
        <v>610</v>
      </c>
      <c r="Q29" s="1" t="s">
        <v>611</v>
      </c>
      <c r="R29" s="1" t="s">
        <v>782</v>
      </c>
      <c r="S29" s="1" t="s">
        <v>613</v>
      </c>
      <c r="T29" s="1" t="s">
        <v>614</v>
      </c>
      <c r="U29" s="1" t="s">
        <v>615</v>
      </c>
      <c r="V29" s="1" t="s">
        <v>705</v>
      </c>
    </row>
    <row r="30" s="1" customFormat="1" spans="1:22">
      <c r="A30" s="3">
        <v>999224593009232</v>
      </c>
      <c r="B30" s="1" t="s">
        <v>763</v>
      </c>
      <c r="C30" s="1" t="s">
        <v>787</v>
      </c>
      <c r="D30" s="1" t="s">
        <v>788</v>
      </c>
      <c r="E30" s="1" t="s">
        <v>789</v>
      </c>
      <c r="F30" s="1" t="s">
        <v>600</v>
      </c>
      <c r="G30" s="1" t="s">
        <v>604</v>
      </c>
      <c r="H30" s="1" t="s">
        <v>605</v>
      </c>
      <c r="I30" s="1" t="s">
        <v>790</v>
      </c>
      <c r="J30" s="1" t="s">
        <v>30</v>
      </c>
      <c r="K30" s="1" t="s">
        <v>791</v>
      </c>
      <c r="L30" s="1" t="s">
        <v>791</v>
      </c>
      <c r="M30" s="1" t="s">
        <v>608</v>
      </c>
      <c r="N30" s="1" t="s">
        <v>608</v>
      </c>
      <c r="O30" s="1" t="s">
        <v>609</v>
      </c>
      <c r="P30" s="1" t="s">
        <v>610</v>
      </c>
      <c r="Q30" s="1" t="s">
        <v>611</v>
      </c>
      <c r="R30" s="1" t="s">
        <v>792</v>
      </c>
      <c r="S30" s="1" t="s">
        <v>613</v>
      </c>
      <c r="T30" s="1" t="s">
        <v>614</v>
      </c>
      <c r="U30" s="1" t="s">
        <v>615</v>
      </c>
      <c r="V30" s="1" t="s">
        <v>616</v>
      </c>
    </row>
    <row r="31" s="1" customFormat="1" spans="1:22">
      <c r="A31" s="3">
        <v>999224588260243</v>
      </c>
      <c r="B31" s="1" t="s">
        <v>763</v>
      </c>
      <c r="C31" s="1" t="s">
        <v>793</v>
      </c>
      <c r="D31" s="1" t="s">
        <v>794</v>
      </c>
      <c r="E31" s="1" t="s">
        <v>795</v>
      </c>
      <c r="F31" s="1" t="s">
        <v>668</v>
      </c>
      <c r="G31" s="1" t="s">
        <v>604</v>
      </c>
      <c r="H31" s="1" t="s">
        <v>605</v>
      </c>
      <c r="I31" s="1" t="s">
        <v>796</v>
      </c>
      <c r="J31" s="1" t="s">
        <v>30</v>
      </c>
      <c r="K31" s="1" t="s">
        <v>797</v>
      </c>
      <c r="L31" s="1" t="s">
        <v>797</v>
      </c>
      <c r="M31" s="1" t="s">
        <v>608</v>
      </c>
      <c r="N31" s="1" t="s">
        <v>608</v>
      </c>
      <c r="O31" s="1" t="s">
        <v>609</v>
      </c>
      <c r="P31" s="1" t="s">
        <v>610</v>
      </c>
      <c r="Q31" s="1" t="s">
        <v>611</v>
      </c>
      <c r="R31" s="1" t="s">
        <v>798</v>
      </c>
      <c r="S31" s="1" t="s">
        <v>613</v>
      </c>
      <c r="T31" s="1" t="s">
        <v>614</v>
      </c>
      <c r="U31" s="1" t="s">
        <v>615</v>
      </c>
      <c r="V31" s="1" t="s">
        <v>616</v>
      </c>
    </row>
    <row r="32" s="1" customFormat="1" spans="1:22">
      <c r="A32" s="3">
        <v>999224586857987</v>
      </c>
      <c r="B32" s="1" t="s">
        <v>799</v>
      </c>
      <c r="C32" s="1" t="s">
        <v>800</v>
      </c>
      <c r="D32" s="1" t="s">
        <v>801</v>
      </c>
      <c r="E32" s="1" t="s">
        <v>802</v>
      </c>
      <c r="F32" s="1" t="s">
        <v>668</v>
      </c>
      <c r="G32" s="1" t="s">
        <v>604</v>
      </c>
      <c r="H32" s="1" t="s">
        <v>605</v>
      </c>
      <c r="I32" s="1" t="s">
        <v>803</v>
      </c>
      <c r="J32" s="1" t="s">
        <v>30</v>
      </c>
      <c r="K32" s="1" t="s">
        <v>804</v>
      </c>
      <c r="L32" s="1" t="s">
        <v>804</v>
      </c>
      <c r="M32" s="1" t="s">
        <v>608</v>
      </c>
      <c r="N32" s="1" t="s">
        <v>608</v>
      </c>
      <c r="O32" s="1" t="s">
        <v>609</v>
      </c>
      <c r="P32" s="1" t="s">
        <v>610</v>
      </c>
      <c r="Q32" s="1" t="s">
        <v>611</v>
      </c>
      <c r="R32" s="1" t="s">
        <v>805</v>
      </c>
      <c r="S32" s="1" t="s">
        <v>613</v>
      </c>
      <c r="T32" s="1" t="s">
        <v>614</v>
      </c>
      <c r="U32" s="1" t="s">
        <v>615</v>
      </c>
      <c r="V32" s="1" t="s">
        <v>616</v>
      </c>
    </row>
    <row r="33" s="1" customFormat="1" spans="1:22">
      <c r="A33" s="3">
        <v>999224586493056</v>
      </c>
      <c r="B33" s="1" t="s">
        <v>799</v>
      </c>
      <c r="C33" s="1" t="s">
        <v>806</v>
      </c>
      <c r="D33" s="1" t="s">
        <v>801</v>
      </c>
      <c r="E33" s="1" t="s">
        <v>807</v>
      </c>
      <c r="F33" s="1" t="s">
        <v>668</v>
      </c>
      <c r="G33" s="1" t="s">
        <v>604</v>
      </c>
      <c r="H33" s="1" t="s">
        <v>605</v>
      </c>
      <c r="I33" s="1" t="s">
        <v>808</v>
      </c>
      <c r="J33" s="1" t="s">
        <v>30</v>
      </c>
      <c r="K33" s="1" t="s">
        <v>809</v>
      </c>
      <c r="L33" s="1" t="s">
        <v>809</v>
      </c>
      <c r="M33" s="1" t="s">
        <v>608</v>
      </c>
      <c r="N33" s="1" t="s">
        <v>608</v>
      </c>
      <c r="O33" s="1" t="s">
        <v>609</v>
      </c>
      <c r="P33" s="1" t="s">
        <v>610</v>
      </c>
      <c r="Q33" s="1" t="s">
        <v>611</v>
      </c>
      <c r="R33" s="1" t="s">
        <v>810</v>
      </c>
      <c r="S33" s="1" t="s">
        <v>613</v>
      </c>
      <c r="T33" s="1" t="s">
        <v>614</v>
      </c>
      <c r="U33" s="1" t="s">
        <v>615</v>
      </c>
      <c r="V33" s="1" t="s">
        <v>616</v>
      </c>
    </row>
    <row r="34" s="1" customFormat="1" spans="1:22">
      <c r="A34" s="3">
        <v>999224585879881</v>
      </c>
      <c r="B34" s="1" t="s">
        <v>799</v>
      </c>
      <c r="C34" s="1" t="s">
        <v>811</v>
      </c>
      <c r="D34" s="1" t="s">
        <v>812</v>
      </c>
      <c r="E34" s="1" t="s">
        <v>813</v>
      </c>
      <c r="F34" s="1" t="s">
        <v>668</v>
      </c>
      <c r="G34" s="1" t="s">
        <v>604</v>
      </c>
      <c r="H34" s="1" t="s">
        <v>605</v>
      </c>
      <c r="I34" s="1" t="s">
        <v>814</v>
      </c>
      <c r="J34" s="1" t="s">
        <v>30</v>
      </c>
      <c r="K34" s="1" t="s">
        <v>815</v>
      </c>
      <c r="L34" s="1" t="s">
        <v>815</v>
      </c>
      <c r="M34" s="1" t="s">
        <v>608</v>
      </c>
      <c r="N34" s="1" t="s">
        <v>608</v>
      </c>
      <c r="O34" s="1" t="s">
        <v>609</v>
      </c>
      <c r="P34" s="1" t="s">
        <v>610</v>
      </c>
      <c r="Q34" s="1" t="s">
        <v>611</v>
      </c>
      <c r="R34" s="1" t="s">
        <v>816</v>
      </c>
      <c r="S34" s="1" t="s">
        <v>613</v>
      </c>
      <c r="T34" s="1" t="s">
        <v>614</v>
      </c>
      <c r="U34" s="1" t="s">
        <v>615</v>
      </c>
      <c r="V34" s="1" t="s">
        <v>817</v>
      </c>
    </row>
    <row r="35" s="1" customFormat="1" spans="1:22">
      <c r="A35" s="3">
        <v>24584959723</v>
      </c>
      <c r="B35" s="1" t="s">
        <v>799</v>
      </c>
      <c r="C35" s="1" t="s">
        <v>818</v>
      </c>
      <c r="D35" s="1" t="s">
        <v>819</v>
      </c>
      <c r="E35" s="1" t="s">
        <v>820</v>
      </c>
      <c r="F35" s="1" t="s">
        <v>763</v>
      </c>
      <c r="G35" s="1" t="s">
        <v>604</v>
      </c>
      <c r="H35" s="1" t="s">
        <v>605</v>
      </c>
      <c r="I35" s="1" t="s">
        <v>821</v>
      </c>
      <c r="J35" s="1" t="s">
        <v>30</v>
      </c>
      <c r="K35" s="1" t="s">
        <v>822</v>
      </c>
      <c r="L35" s="1" t="s">
        <v>822</v>
      </c>
      <c r="M35" s="1" t="s">
        <v>608</v>
      </c>
      <c r="N35" s="1" t="s">
        <v>608</v>
      </c>
      <c r="O35" s="1" t="s">
        <v>609</v>
      </c>
      <c r="P35" s="1" t="s">
        <v>610</v>
      </c>
      <c r="Q35" s="1" t="s">
        <v>611</v>
      </c>
      <c r="R35" s="1" t="s">
        <v>823</v>
      </c>
      <c r="S35" s="1" t="s">
        <v>613</v>
      </c>
      <c r="T35" s="1" t="s">
        <v>614</v>
      </c>
      <c r="U35" s="1" t="s">
        <v>615</v>
      </c>
      <c r="V35" s="1" t="s">
        <v>705</v>
      </c>
    </row>
    <row r="36" s="1" customFormat="1" spans="1:22">
      <c r="A36" s="3">
        <v>999224584662478</v>
      </c>
      <c r="B36" s="1" t="s">
        <v>799</v>
      </c>
      <c r="C36" s="1" t="s">
        <v>824</v>
      </c>
      <c r="D36" s="1" t="s">
        <v>825</v>
      </c>
      <c r="E36" s="1" t="s">
        <v>826</v>
      </c>
      <c r="F36" s="1" t="s">
        <v>600</v>
      </c>
      <c r="G36" s="1" t="s">
        <v>604</v>
      </c>
      <c r="H36" s="1" t="s">
        <v>605</v>
      </c>
      <c r="I36" s="1" t="s">
        <v>827</v>
      </c>
      <c r="J36" s="1" t="s">
        <v>30</v>
      </c>
      <c r="K36" s="1" t="s">
        <v>828</v>
      </c>
      <c r="L36" s="1" t="s">
        <v>828</v>
      </c>
      <c r="M36" s="1" t="s">
        <v>608</v>
      </c>
      <c r="N36" s="1" t="s">
        <v>608</v>
      </c>
      <c r="O36" s="1" t="s">
        <v>609</v>
      </c>
      <c r="P36" s="1" t="s">
        <v>610</v>
      </c>
      <c r="Q36" s="1" t="s">
        <v>611</v>
      </c>
      <c r="R36" s="1" t="s">
        <v>829</v>
      </c>
      <c r="S36" s="1" t="s">
        <v>613</v>
      </c>
      <c r="T36" s="1" t="s">
        <v>614</v>
      </c>
      <c r="U36" s="1" t="s">
        <v>615</v>
      </c>
      <c r="V36" s="1" t="s">
        <v>623</v>
      </c>
    </row>
    <row r="37" s="1" customFormat="1" spans="1:22">
      <c r="A37" s="3">
        <v>24582178094</v>
      </c>
      <c r="B37" s="1" t="s">
        <v>799</v>
      </c>
      <c r="C37" s="1" t="s">
        <v>830</v>
      </c>
      <c r="D37" s="1" t="s">
        <v>831</v>
      </c>
      <c r="E37" s="1" t="s">
        <v>832</v>
      </c>
      <c r="F37" s="1" t="s">
        <v>600</v>
      </c>
      <c r="G37" s="1" t="s">
        <v>604</v>
      </c>
      <c r="H37" s="1" t="s">
        <v>605</v>
      </c>
      <c r="I37" s="1" t="s">
        <v>833</v>
      </c>
      <c r="J37" s="1" t="s">
        <v>30</v>
      </c>
      <c r="K37" s="1" t="s">
        <v>834</v>
      </c>
      <c r="L37" s="1" t="s">
        <v>834</v>
      </c>
      <c r="M37" s="1" t="s">
        <v>608</v>
      </c>
      <c r="N37" s="1" t="s">
        <v>608</v>
      </c>
      <c r="O37" s="1" t="s">
        <v>609</v>
      </c>
      <c r="P37" s="1" t="s">
        <v>610</v>
      </c>
      <c r="Q37" s="1" t="s">
        <v>611</v>
      </c>
      <c r="R37" s="1" t="s">
        <v>835</v>
      </c>
      <c r="S37" s="1" t="s">
        <v>613</v>
      </c>
      <c r="T37" s="1" t="s">
        <v>614</v>
      </c>
      <c r="U37" s="1" t="s">
        <v>615</v>
      </c>
      <c r="V37" s="1" t="s">
        <v>616</v>
      </c>
    </row>
    <row r="38" s="1" customFormat="1" spans="1:22">
      <c r="A38" s="3">
        <v>999224581595135</v>
      </c>
      <c r="B38" s="1" t="s">
        <v>799</v>
      </c>
      <c r="C38" s="1" t="s">
        <v>836</v>
      </c>
      <c r="D38" s="1" t="s">
        <v>837</v>
      </c>
      <c r="E38" s="1" t="s">
        <v>838</v>
      </c>
      <c r="F38" s="1" t="s">
        <v>600</v>
      </c>
      <c r="G38" s="1" t="s">
        <v>604</v>
      </c>
      <c r="H38" s="1" t="s">
        <v>605</v>
      </c>
      <c r="I38" s="1" t="s">
        <v>839</v>
      </c>
      <c r="J38" s="1" t="s">
        <v>30</v>
      </c>
      <c r="K38" s="1" t="s">
        <v>840</v>
      </c>
      <c r="L38" s="1" t="s">
        <v>840</v>
      </c>
      <c r="M38" s="1" t="s">
        <v>608</v>
      </c>
      <c r="N38" s="1" t="s">
        <v>608</v>
      </c>
      <c r="O38" s="1" t="s">
        <v>609</v>
      </c>
      <c r="P38" s="1" t="s">
        <v>610</v>
      </c>
      <c r="Q38" s="1" t="s">
        <v>611</v>
      </c>
      <c r="R38" s="1" t="s">
        <v>841</v>
      </c>
      <c r="S38" s="1" t="s">
        <v>613</v>
      </c>
      <c r="T38" s="1" t="s">
        <v>614</v>
      </c>
      <c r="U38" s="1" t="s">
        <v>615</v>
      </c>
      <c r="V38" s="1" t="s">
        <v>705</v>
      </c>
    </row>
    <row r="39" s="1" customFormat="1" spans="1:22">
      <c r="A39" s="3">
        <v>999224577597953</v>
      </c>
      <c r="B39" s="1" t="s">
        <v>799</v>
      </c>
      <c r="C39" s="1" t="s">
        <v>842</v>
      </c>
      <c r="D39" s="1" t="s">
        <v>843</v>
      </c>
      <c r="E39" s="1" t="s">
        <v>844</v>
      </c>
      <c r="F39" s="1" t="s">
        <v>799</v>
      </c>
      <c r="G39" s="1" t="s">
        <v>604</v>
      </c>
      <c r="H39" s="1" t="s">
        <v>605</v>
      </c>
      <c r="I39" s="1" t="s">
        <v>845</v>
      </c>
      <c r="J39" s="1" t="s">
        <v>30</v>
      </c>
      <c r="K39" s="1" t="s">
        <v>846</v>
      </c>
      <c r="L39" s="1" t="s">
        <v>846</v>
      </c>
      <c r="M39" s="1" t="s">
        <v>608</v>
      </c>
      <c r="N39" s="1" t="s">
        <v>608</v>
      </c>
      <c r="O39" s="1" t="s">
        <v>609</v>
      </c>
      <c r="P39" s="1" t="s">
        <v>610</v>
      </c>
      <c r="Q39" s="1" t="s">
        <v>611</v>
      </c>
      <c r="R39" s="1" t="s">
        <v>847</v>
      </c>
      <c r="S39" s="1" t="s">
        <v>613</v>
      </c>
      <c r="T39" s="1" t="s">
        <v>614</v>
      </c>
      <c r="U39" s="1" t="s">
        <v>615</v>
      </c>
      <c r="V39" s="1" t="s">
        <v>705</v>
      </c>
    </row>
    <row r="40" s="1" customFormat="1" spans="1:22">
      <c r="A40" s="3">
        <v>999224549132995</v>
      </c>
      <c r="B40" s="1" t="s">
        <v>848</v>
      </c>
      <c r="C40" s="1" t="s">
        <v>849</v>
      </c>
      <c r="D40" s="1" t="s">
        <v>850</v>
      </c>
      <c r="E40" s="1" t="s">
        <v>851</v>
      </c>
      <c r="F40" s="1" t="s">
        <v>668</v>
      </c>
      <c r="G40" s="1" t="s">
        <v>604</v>
      </c>
      <c r="H40" s="1" t="s">
        <v>605</v>
      </c>
      <c r="I40" s="1" t="s">
        <v>852</v>
      </c>
      <c r="J40" s="1" t="s">
        <v>30</v>
      </c>
      <c r="K40" s="1" t="s">
        <v>853</v>
      </c>
      <c r="L40" s="1" t="s">
        <v>853</v>
      </c>
      <c r="M40" s="1" t="s">
        <v>608</v>
      </c>
      <c r="N40" s="1" t="s">
        <v>608</v>
      </c>
      <c r="O40" s="1" t="s">
        <v>609</v>
      </c>
      <c r="P40" s="1" t="s">
        <v>610</v>
      </c>
      <c r="Q40" s="1" t="s">
        <v>611</v>
      </c>
      <c r="R40" s="1" t="s">
        <v>854</v>
      </c>
      <c r="S40" s="1" t="s">
        <v>613</v>
      </c>
      <c r="T40" s="1" t="s">
        <v>614</v>
      </c>
      <c r="U40" s="1" t="s">
        <v>615</v>
      </c>
      <c r="V40" s="1" t="s">
        <v>705</v>
      </c>
    </row>
    <row r="41" s="1" customFormat="1" spans="1:22">
      <c r="A41" s="3">
        <v>999224549123698</v>
      </c>
      <c r="B41" s="1" t="s">
        <v>848</v>
      </c>
      <c r="C41" s="1" t="s">
        <v>855</v>
      </c>
      <c r="D41" s="1" t="s">
        <v>856</v>
      </c>
      <c r="E41" s="1" t="s">
        <v>857</v>
      </c>
      <c r="F41" s="1" t="s">
        <v>600</v>
      </c>
      <c r="G41" s="1" t="s">
        <v>604</v>
      </c>
      <c r="H41" s="1" t="s">
        <v>605</v>
      </c>
      <c r="I41" s="1" t="s">
        <v>858</v>
      </c>
      <c r="J41" s="1" t="s">
        <v>30</v>
      </c>
      <c r="K41" s="1" t="s">
        <v>859</v>
      </c>
      <c r="L41" s="1" t="s">
        <v>859</v>
      </c>
      <c r="M41" s="1" t="s">
        <v>608</v>
      </c>
      <c r="N41" s="1" t="s">
        <v>608</v>
      </c>
      <c r="O41" s="1" t="s">
        <v>609</v>
      </c>
      <c r="P41" s="1" t="s">
        <v>610</v>
      </c>
      <c r="Q41" s="1" t="s">
        <v>611</v>
      </c>
      <c r="R41" s="1" t="s">
        <v>860</v>
      </c>
      <c r="S41" s="1" t="s">
        <v>613</v>
      </c>
      <c r="T41" s="1" t="s">
        <v>614</v>
      </c>
      <c r="U41" s="1" t="s">
        <v>615</v>
      </c>
      <c r="V41" s="1" t="s">
        <v>616</v>
      </c>
    </row>
    <row r="42" s="1" customFormat="1" spans="1:22">
      <c r="A42" s="3">
        <v>999224547723622</v>
      </c>
      <c r="B42" s="1" t="s">
        <v>848</v>
      </c>
      <c r="C42" s="1" t="s">
        <v>861</v>
      </c>
      <c r="D42" s="1" t="s">
        <v>862</v>
      </c>
      <c r="E42" s="1" t="s">
        <v>863</v>
      </c>
      <c r="F42" s="1" t="s">
        <v>668</v>
      </c>
      <c r="G42" s="1" t="s">
        <v>604</v>
      </c>
      <c r="H42" s="1" t="s">
        <v>605</v>
      </c>
      <c r="I42" s="1" t="s">
        <v>864</v>
      </c>
      <c r="J42" s="1" t="s">
        <v>30</v>
      </c>
      <c r="K42" s="1" t="s">
        <v>865</v>
      </c>
      <c r="L42" s="1" t="s">
        <v>865</v>
      </c>
      <c r="M42" s="1" t="s">
        <v>608</v>
      </c>
      <c r="N42" s="1" t="s">
        <v>608</v>
      </c>
      <c r="O42" s="1" t="s">
        <v>609</v>
      </c>
      <c r="P42" s="1" t="s">
        <v>610</v>
      </c>
      <c r="Q42" s="1" t="s">
        <v>611</v>
      </c>
      <c r="R42" s="1" t="s">
        <v>866</v>
      </c>
      <c r="S42" s="1" t="s">
        <v>613</v>
      </c>
      <c r="T42" s="1" t="s">
        <v>614</v>
      </c>
      <c r="U42" s="1" t="s">
        <v>615</v>
      </c>
      <c r="V42" s="1" t="s">
        <v>867</v>
      </c>
    </row>
    <row r="43" s="1" customFormat="1" spans="1:22">
      <c r="A43" s="3">
        <v>999224542812808</v>
      </c>
      <c r="B43" s="1" t="s">
        <v>848</v>
      </c>
      <c r="C43" s="1" t="s">
        <v>868</v>
      </c>
      <c r="D43" s="1" t="s">
        <v>831</v>
      </c>
      <c r="E43" s="1" t="s">
        <v>869</v>
      </c>
      <c r="F43" s="1" t="s">
        <v>668</v>
      </c>
      <c r="G43" s="1" t="s">
        <v>604</v>
      </c>
      <c r="H43" s="1" t="s">
        <v>605</v>
      </c>
      <c r="I43" s="1" t="s">
        <v>870</v>
      </c>
      <c r="J43" s="1" t="s">
        <v>30</v>
      </c>
      <c r="K43" s="1" t="s">
        <v>871</v>
      </c>
      <c r="L43" s="1" t="s">
        <v>871</v>
      </c>
      <c r="M43" s="1" t="s">
        <v>608</v>
      </c>
      <c r="N43" s="1" t="s">
        <v>608</v>
      </c>
      <c r="O43" s="1" t="s">
        <v>609</v>
      </c>
      <c r="P43" s="1" t="s">
        <v>610</v>
      </c>
      <c r="Q43" s="1" t="s">
        <v>611</v>
      </c>
      <c r="R43" s="1" t="s">
        <v>872</v>
      </c>
      <c r="S43" s="1" t="s">
        <v>613</v>
      </c>
      <c r="T43" s="1" t="s">
        <v>614</v>
      </c>
      <c r="U43" s="1" t="s">
        <v>615</v>
      </c>
      <c r="V43" s="1" t="s">
        <v>616</v>
      </c>
    </row>
    <row r="44" s="1" customFormat="1" spans="1:22">
      <c r="A44" s="3">
        <v>999224538329485</v>
      </c>
      <c r="B44" s="1" t="s">
        <v>873</v>
      </c>
      <c r="C44" s="1" t="s">
        <v>874</v>
      </c>
      <c r="D44" s="1" t="s">
        <v>721</v>
      </c>
      <c r="E44" s="1" t="s">
        <v>875</v>
      </c>
      <c r="F44" s="1" t="s">
        <v>668</v>
      </c>
      <c r="G44" s="1" t="s">
        <v>604</v>
      </c>
      <c r="H44" s="1" t="s">
        <v>605</v>
      </c>
      <c r="I44" s="1" t="s">
        <v>876</v>
      </c>
      <c r="J44" s="1" t="s">
        <v>30</v>
      </c>
      <c r="K44" s="1" t="s">
        <v>877</v>
      </c>
      <c r="L44" s="1" t="s">
        <v>877</v>
      </c>
      <c r="M44" s="1" t="s">
        <v>608</v>
      </c>
      <c r="N44" s="1" t="s">
        <v>608</v>
      </c>
      <c r="O44" s="1" t="s">
        <v>609</v>
      </c>
      <c r="P44" s="1" t="s">
        <v>610</v>
      </c>
      <c r="Q44" s="1" t="s">
        <v>611</v>
      </c>
      <c r="R44" s="1" t="s">
        <v>878</v>
      </c>
      <c r="S44" s="1" t="s">
        <v>613</v>
      </c>
      <c r="T44" s="1" t="s">
        <v>614</v>
      </c>
      <c r="U44" s="1" t="s">
        <v>615</v>
      </c>
      <c r="V44" s="1" t="s">
        <v>726</v>
      </c>
    </row>
    <row r="45" s="1" customFormat="1" spans="1:22">
      <c r="A45" s="3">
        <v>999224518261027</v>
      </c>
      <c r="B45" s="1" t="s">
        <v>873</v>
      </c>
      <c r="C45" s="1" t="s">
        <v>879</v>
      </c>
      <c r="D45" s="1" t="s">
        <v>880</v>
      </c>
      <c r="E45" s="1" t="s">
        <v>881</v>
      </c>
      <c r="F45" s="1" t="s">
        <v>763</v>
      </c>
      <c r="G45" s="1" t="s">
        <v>604</v>
      </c>
      <c r="H45" s="1" t="s">
        <v>605</v>
      </c>
      <c r="I45" s="1" t="s">
        <v>882</v>
      </c>
      <c r="J45" s="1" t="s">
        <v>30</v>
      </c>
      <c r="K45" s="1" t="s">
        <v>883</v>
      </c>
      <c r="L45" s="1" t="s">
        <v>609</v>
      </c>
      <c r="M45" s="1" t="s">
        <v>884</v>
      </c>
      <c r="N45" s="1" t="s">
        <v>885</v>
      </c>
      <c r="O45" s="1" t="s">
        <v>609</v>
      </c>
      <c r="P45" s="1" t="s">
        <v>610</v>
      </c>
      <c r="Q45" s="1" t="s">
        <v>611</v>
      </c>
      <c r="R45" s="1" t="s">
        <v>886</v>
      </c>
      <c r="S45" s="1" t="s">
        <v>613</v>
      </c>
      <c r="T45" s="1" t="s">
        <v>614</v>
      </c>
      <c r="U45" s="1" t="s">
        <v>615</v>
      </c>
      <c r="V45" s="1" t="s">
        <v>616</v>
      </c>
    </row>
    <row r="46" s="1" customFormat="1" spans="1:22">
      <c r="A46" s="3">
        <v>999224513112302</v>
      </c>
      <c r="B46" s="1" t="s">
        <v>887</v>
      </c>
      <c r="C46" s="1" t="s">
        <v>888</v>
      </c>
      <c r="D46" s="1" t="s">
        <v>850</v>
      </c>
      <c r="E46" s="1" t="s">
        <v>889</v>
      </c>
      <c r="F46" s="1" t="s">
        <v>848</v>
      </c>
      <c r="G46" s="1" t="s">
        <v>604</v>
      </c>
      <c r="H46" s="1" t="s">
        <v>605</v>
      </c>
      <c r="I46" s="1" t="s">
        <v>890</v>
      </c>
      <c r="J46" s="1" t="s">
        <v>30</v>
      </c>
      <c r="K46" s="1" t="s">
        <v>891</v>
      </c>
      <c r="L46" s="1" t="s">
        <v>891</v>
      </c>
      <c r="M46" s="1" t="s">
        <v>608</v>
      </c>
      <c r="N46" s="1" t="s">
        <v>608</v>
      </c>
      <c r="O46" s="1" t="s">
        <v>609</v>
      </c>
      <c r="P46" s="1" t="s">
        <v>610</v>
      </c>
      <c r="Q46" s="1" t="s">
        <v>611</v>
      </c>
      <c r="R46" s="1" t="s">
        <v>892</v>
      </c>
      <c r="S46" s="1" t="s">
        <v>613</v>
      </c>
      <c r="T46" s="1" t="s">
        <v>614</v>
      </c>
      <c r="U46" s="1" t="s">
        <v>615</v>
      </c>
      <c r="V46" s="1" t="s">
        <v>705</v>
      </c>
    </row>
    <row r="47" s="1" customFormat="1" spans="1:22">
      <c r="A47" s="3">
        <v>999224512930405</v>
      </c>
      <c r="B47" s="1" t="s">
        <v>887</v>
      </c>
      <c r="C47" s="1" t="s">
        <v>893</v>
      </c>
      <c r="D47" s="1" t="s">
        <v>894</v>
      </c>
      <c r="E47" s="1" t="s">
        <v>895</v>
      </c>
      <c r="F47" s="1" t="s">
        <v>668</v>
      </c>
      <c r="G47" s="1" t="s">
        <v>604</v>
      </c>
      <c r="H47" s="1" t="s">
        <v>605</v>
      </c>
      <c r="I47" s="1" t="s">
        <v>896</v>
      </c>
      <c r="J47" s="1" t="s">
        <v>30</v>
      </c>
      <c r="K47" s="1" t="s">
        <v>897</v>
      </c>
      <c r="L47" s="1" t="s">
        <v>897</v>
      </c>
      <c r="M47" s="1" t="s">
        <v>608</v>
      </c>
      <c r="N47" s="1" t="s">
        <v>608</v>
      </c>
      <c r="O47" s="1" t="s">
        <v>609</v>
      </c>
      <c r="P47" s="1" t="s">
        <v>610</v>
      </c>
      <c r="Q47" s="1" t="s">
        <v>611</v>
      </c>
      <c r="R47" s="1" t="s">
        <v>898</v>
      </c>
      <c r="S47" s="1" t="s">
        <v>613</v>
      </c>
      <c r="T47" s="1" t="s">
        <v>614</v>
      </c>
      <c r="U47" s="1" t="s">
        <v>899</v>
      </c>
      <c r="V47" s="1" t="s">
        <v>867</v>
      </c>
    </row>
    <row r="48" s="1" customFormat="1" spans="1:22">
      <c r="A48" s="3">
        <v>999224508426051</v>
      </c>
      <c r="B48" s="1" t="s">
        <v>887</v>
      </c>
      <c r="C48" s="1" t="s">
        <v>900</v>
      </c>
      <c r="D48" s="1" t="s">
        <v>901</v>
      </c>
      <c r="E48" s="1" t="s">
        <v>902</v>
      </c>
      <c r="F48" s="1" t="s">
        <v>600</v>
      </c>
      <c r="G48" s="1" t="s">
        <v>604</v>
      </c>
      <c r="H48" s="1" t="s">
        <v>605</v>
      </c>
      <c r="I48" s="1" t="s">
        <v>903</v>
      </c>
      <c r="J48" s="1" t="s">
        <v>30</v>
      </c>
      <c r="K48" s="1" t="s">
        <v>904</v>
      </c>
      <c r="L48" s="1" t="s">
        <v>904</v>
      </c>
      <c r="M48" s="1" t="s">
        <v>608</v>
      </c>
      <c r="N48" s="1" t="s">
        <v>608</v>
      </c>
      <c r="O48" s="1" t="s">
        <v>609</v>
      </c>
      <c r="P48" s="1" t="s">
        <v>610</v>
      </c>
      <c r="Q48" s="1" t="s">
        <v>611</v>
      </c>
      <c r="R48" s="1" t="s">
        <v>905</v>
      </c>
      <c r="S48" s="1" t="s">
        <v>613</v>
      </c>
      <c r="T48" s="1" t="s">
        <v>614</v>
      </c>
      <c r="U48" s="1" t="s">
        <v>615</v>
      </c>
      <c r="V48" s="1" t="s">
        <v>906</v>
      </c>
    </row>
    <row r="49" s="1" customFormat="1" spans="1:22">
      <c r="A49" s="3">
        <v>999224502522561</v>
      </c>
      <c r="B49" s="1" t="s">
        <v>887</v>
      </c>
      <c r="C49" s="1" t="s">
        <v>907</v>
      </c>
      <c r="D49" s="1" t="s">
        <v>908</v>
      </c>
      <c r="E49" s="1" t="s">
        <v>909</v>
      </c>
      <c r="F49" s="1" t="s">
        <v>600</v>
      </c>
      <c r="G49" s="1" t="s">
        <v>604</v>
      </c>
      <c r="H49" s="1" t="s">
        <v>605</v>
      </c>
      <c r="I49" s="1" t="s">
        <v>910</v>
      </c>
      <c r="J49" s="1" t="s">
        <v>30</v>
      </c>
      <c r="K49" s="1" t="s">
        <v>911</v>
      </c>
      <c r="L49" s="1" t="s">
        <v>911</v>
      </c>
      <c r="M49" s="1" t="s">
        <v>608</v>
      </c>
      <c r="N49" s="1" t="s">
        <v>608</v>
      </c>
      <c r="O49" s="1" t="s">
        <v>609</v>
      </c>
      <c r="P49" s="1" t="s">
        <v>610</v>
      </c>
      <c r="Q49" s="1" t="s">
        <v>611</v>
      </c>
      <c r="R49" s="1" t="s">
        <v>912</v>
      </c>
      <c r="S49" s="1" t="s">
        <v>613</v>
      </c>
      <c r="T49" s="1" t="s">
        <v>614</v>
      </c>
      <c r="U49" s="1" t="s">
        <v>615</v>
      </c>
      <c r="V49" s="1" t="s">
        <v>867</v>
      </c>
    </row>
    <row r="50" s="1" customFormat="1" spans="1:22">
      <c r="A50" s="3">
        <v>999224501242386</v>
      </c>
      <c r="B50" s="1" t="s">
        <v>887</v>
      </c>
      <c r="C50" s="1" t="s">
        <v>913</v>
      </c>
      <c r="D50" s="1" t="s">
        <v>914</v>
      </c>
      <c r="E50" s="1" t="s">
        <v>915</v>
      </c>
      <c r="F50" s="1" t="s">
        <v>600</v>
      </c>
      <c r="G50" s="1" t="s">
        <v>604</v>
      </c>
      <c r="H50" s="1" t="s">
        <v>605</v>
      </c>
      <c r="I50" s="1" t="s">
        <v>916</v>
      </c>
      <c r="J50" s="1" t="s">
        <v>30</v>
      </c>
      <c r="K50" s="1" t="s">
        <v>917</v>
      </c>
      <c r="L50" s="1" t="s">
        <v>917</v>
      </c>
      <c r="M50" s="1" t="s">
        <v>608</v>
      </c>
      <c r="N50" s="1" t="s">
        <v>608</v>
      </c>
      <c r="O50" s="1" t="s">
        <v>609</v>
      </c>
      <c r="P50" s="1" t="s">
        <v>610</v>
      </c>
      <c r="Q50" s="1" t="s">
        <v>611</v>
      </c>
      <c r="R50" s="1" t="s">
        <v>918</v>
      </c>
      <c r="S50" s="1" t="s">
        <v>613</v>
      </c>
      <c r="T50" s="1" t="s">
        <v>614</v>
      </c>
      <c r="U50" s="1" t="s">
        <v>615</v>
      </c>
      <c r="V50" s="1" t="s">
        <v>919</v>
      </c>
    </row>
    <row r="51" s="1" customFormat="1" spans="1:22">
      <c r="A51" s="3">
        <v>999224500410033</v>
      </c>
      <c r="B51" s="1" t="s">
        <v>887</v>
      </c>
      <c r="C51" s="1" t="s">
        <v>920</v>
      </c>
      <c r="D51" s="1" t="s">
        <v>921</v>
      </c>
      <c r="E51" s="1" t="s">
        <v>922</v>
      </c>
      <c r="F51" s="1" t="s">
        <v>848</v>
      </c>
      <c r="G51" s="1" t="s">
        <v>604</v>
      </c>
      <c r="H51" s="1" t="s">
        <v>605</v>
      </c>
      <c r="I51" s="1" t="s">
        <v>923</v>
      </c>
      <c r="J51" s="1" t="s">
        <v>30</v>
      </c>
      <c r="K51" s="1" t="s">
        <v>924</v>
      </c>
      <c r="L51" s="1" t="s">
        <v>924</v>
      </c>
      <c r="M51" s="1" t="s">
        <v>608</v>
      </c>
      <c r="N51" s="1" t="s">
        <v>608</v>
      </c>
      <c r="O51" s="1" t="s">
        <v>609</v>
      </c>
      <c r="P51" s="1" t="s">
        <v>610</v>
      </c>
      <c r="Q51" s="1" t="s">
        <v>611</v>
      </c>
      <c r="R51" s="1" t="s">
        <v>925</v>
      </c>
      <c r="S51" s="1" t="s">
        <v>613</v>
      </c>
      <c r="T51" s="1" t="s">
        <v>614</v>
      </c>
      <c r="U51" s="1" t="s">
        <v>615</v>
      </c>
      <c r="V51" s="1" t="s">
        <v>616</v>
      </c>
    </row>
    <row r="52" s="1" customFormat="1" spans="1:22">
      <c r="A52" s="3">
        <v>999224500394328</v>
      </c>
      <c r="B52" s="1" t="s">
        <v>887</v>
      </c>
      <c r="C52" s="1" t="s">
        <v>926</v>
      </c>
      <c r="D52" s="1" t="s">
        <v>927</v>
      </c>
      <c r="E52" s="1" t="s">
        <v>928</v>
      </c>
      <c r="F52" s="1" t="s">
        <v>668</v>
      </c>
      <c r="G52" s="1" t="s">
        <v>604</v>
      </c>
      <c r="H52" s="1" t="s">
        <v>605</v>
      </c>
      <c r="I52" s="1" t="s">
        <v>929</v>
      </c>
      <c r="J52" s="1" t="s">
        <v>30</v>
      </c>
      <c r="K52" s="1" t="s">
        <v>930</v>
      </c>
      <c r="L52" s="1" t="s">
        <v>930</v>
      </c>
      <c r="M52" s="1" t="s">
        <v>608</v>
      </c>
      <c r="N52" s="1" t="s">
        <v>608</v>
      </c>
      <c r="O52" s="1" t="s">
        <v>609</v>
      </c>
      <c r="P52" s="1" t="s">
        <v>610</v>
      </c>
      <c r="Q52" s="1" t="s">
        <v>611</v>
      </c>
      <c r="R52" s="1" t="s">
        <v>931</v>
      </c>
      <c r="S52" s="1" t="s">
        <v>613</v>
      </c>
      <c r="T52" s="1" t="s">
        <v>614</v>
      </c>
      <c r="U52" s="1" t="s">
        <v>615</v>
      </c>
      <c r="V52" s="1" t="s">
        <v>616</v>
      </c>
    </row>
    <row r="53" s="1" customFormat="1" spans="1:22">
      <c r="A53" s="3">
        <v>999224495969777</v>
      </c>
      <c r="B53" s="1" t="s">
        <v>932</v>
      </c>
      <c r="C53" s="1" t="s">
        <v>933</v>
      </c>
      <c r="D53" s="1" t="s">
        <v>908</v>
      </c>
      <c r="E53" s="1" t="s">
        <v>934</v>
      </c>
      <c r="F53" s="1" t="s">
        <v>600</v>
      </c>
      <c r="G53" s="1" t="s">
        <v>604</v>
      </c>
      <c r="H53" s="1" t="s">
        <v>605</v>
      </c>
      <c r="I53" s="1" t="s">
        <v>935</v>
      </c>
      <c r="J53" s="1" t="s">
        <v>30</v>
      </c>
      <c r="K53" s="1" t="s">
        <v>911</v>
      </c>
      <c r="L53" s="1" t="s">
        <v>911</v>
      </c>
      <c r="M53" s="1" t="s">
        <v>608</v>
      </c>
      <c r="N53" s="1" t="s">
        <v>608</v>
      </c>
      <c r="O53" s="1" t="s">
        <v>609</v>
      </c>
      <c r="P53" s="1" t="s">
        <v>610</v>
      </c>
      <c r="Q53" s="1" t="s">
        <v>611</v>
      </c>
      <c r="R53" s="1" t="s">
        <v>936</v>
      </c>
      <c r="S53" s="1" t="s">
        <v>613</v>
      </c>
      <c r="T53" s="1" t="s">
        <v>614</v>
      </c>
      <c r="U53" s="1" t="s">
        <v>615</v>
      </c>
      <c r="V53" s="1" t="s">
        <v>867</v>
      </c>
    </row>
    <row r="54" s="1" customFormat="1" spans="1:22">
      <c r="A54" s="3">
        <v>999224477294973</v>
      </c>
      <c r="B54" s="1" t="s">
        <v>932</v>
      </c>
      <c r="C54" s="1" t="s">
        <v>937</v>
      </c>
      <c r="D54" s="1" t="s">
        <v>938</v>
      </c>
      <c r="E54" s="1" t="s">
        <v>939</v>
      </c>
      <c r="F54" s="1" t="s">
        <v>799</v>
      </c>
      <c r="G54" s="1" t="s">
        <v>604</v>
      </c>
      <c r="H54" s="1" t="s">
        <v>605</v>
      </c>
      <c r="I54" s="1" t="s">
        <v>940</v>
      </c>
      <c r="J54" s="1" t="s">
        <v>30</v>
      </c>
      <c r="K54" s="1" t="s">
        <v>941</v>
      </c>
      <c r="L54" s="1" t="s">
        <v>941</v>
      </c>
      <c r="M54" s="1" t="s">
        <v>608</v>
      </c>
      <c r="N54" s="1" t="s">
        <v>608</v>
      </c>
      <c r="O54" s="1" t="s">
        <v>609</v>
      </c>
      <c r="P54" s="1" t="s">
        <v>610</v>
      </c>
      <c r="Q54" s="1" t="s">
        <v>611</v>
      </c>
      <c r="R54" s="1" t="s">
        <v>942</v>
      </c>
      <c r="S54" s="1" t="s">
        <v>613</v>
      </c>
      <c r="T54" s="1" t="s">
        <v>614</v>
      </c>
      <c r="U54" s="1" t="s">
        <v>615</v>
      </c>
      <c r="V54" s="1" t="s">
        <v>705</v>
      </c>
    </row>
    <row r="55" s="1" customFormat="1" spans="1:22">
      <c r="A55" s="3">
        <v>999224474734927</v>
      </c>
      <c r="B55" s="1" t="s">
        <v>943</v>
      </c>
      <c r="C55" s="1" t="s">
        <v>944</v>
      </c>
      <c r="D55" s="1" t="s">
        <v>945</v>
      </c>
      <c r="E55" s="1" t="s">
        <v>946</v>
      </c>
      <c r="F55" s="1" t="s">
        <v>600</v>
      </c>
      <c r="G55" s="1" t="s">
        <v>604</v>
      </c>
      <c r="H55" s="1" t="s">
        <v>605</v>
      </c>
      <c r="I55" s="1" t="s">
        <v>947</v>
      </c>
      <c r="J55" s="1" t="s">
        <v>30</v>
      </c>
      <c r="K55" s="1" t="s">
        <v>948</v>
      </c>
      <c r="L55" s="1" t="s">
        <v>948</v>
      </c>
      <c r="M55" s="1" t="s">
        <v>608</v>
      </c>
      <c r="N55" s="1" t="s">
        <v>608</v>
      </c>
      <c r="O55" s="1" t="s">
        <v>609</v>
      </c>
      <c r="P55" s="1" t="s">
        <v>610</v>
      </c>
      <c r="Q55" s="1" t="s">
        <v>611</v>
      </c>
      <c r="R55" s="1" t="s">
        <v>949</v>
      </c>
      <c r="S55" s="1" t="s">
        <v>613</v>
      </c>
      <c r="T55" s="1" t="s">
        <v>614</v>
      </c>
      <c r="U55" s="1" t="s">
        <v>615</v>
      </c>
      <c r="V55" s="1" t="s">
        <v>616</v>
      </c>
    </row>
    <row r="56" s="1" customFormat="1" spans="1:22">
      <c r="A56" s="3">
        <v>999224465224434</v>
      </c>
      <c r="B56" s="1" t="s">
        <v>943</v>
      </c>
      <c r="C56" s="1" t="s">
        <v>950</v>
      </c>
      <c r="D56" s="1" t="s">
        <v>951</v>
      </c>
      <c r="E56" s="1" t="s">
        <v>952</v>
      </c>
      <c r="F56" s="1" t="s">
        <v>600</v>
      </c>
      <c r="G56" s="1" t="s">
        <v>604</v>
      </c>
      <c r="H56" s="1" t="s">
        <v>605</v>
      </c>
      <c r="I56" s="1" t="s">
        <v>953</v>
      </c>
      <c r="J56" s="1" t="s">
        <v>30</v>
      </c>
      <c r="K56" s="1" t="s">
        <v>954</v>
      </c>
      <c r="L56" s="1" t="s">
        <v>954</v>
      </c>
      <c r="M56" s="1" t="s">
        <v>608</v>
      </c>
      <c r="N56" s="1" t="s">
        <v>608</v>
      </c>
      <c r="O56" s="1" t="s">
        <v>609</v>
      </c>
      <c r="P56" s="1" t="s">
        <v>610</v>
      </c>
      <c r="Q56" s="1" t="s">
        <v>611</v>
      </c>
      <c r="R56" s="1" t="s">
        <v>955</v>
      </c>
      <c r="S56" s="1" t="s">
        <v>613</v>
      </c>
      <c r="T56" s="1" t="s">
        <v>614</v>
      </c>
      <c r="U56" s="1" t="s">
        <v>615</v>
      </c>
      <c r="V56" s="1" t="s">
        <v>623</v>
      </c>
    </row>
    <row r="57" s="1" customFormat="1" spans="1:22">
      <c r="A57" s="3">
        <v>999224463300471</v>
      </c>
      <c r="B57" s="1" t="s">
        <v>956</v>
      </c>
      <c r="C57" s="1" t="s">
        <v>957</v>
      </c>
      <c r="D57" s="1" t="s">
        <v>958</v>
      </c>
      <c r="E57" s="1" t="s">
        <v>959</v>
      </c>
      <c r="F57" s="1" t="s">
        <v>763</v>
      </c>
      <c r="G57" s="1" t="s">
        <v>604</v>
      </c>
      <c r="H57" s="1" t="s">
        <v>605</v>
      </c>
      <c r="I57" s="1" t="s">
        <v>960</v>
      </c>
      <c r="J57" s="1" t="s">
        <v>30</v>
      </c>
      <c r="K57" s="1" t="s">
        <v>961</v>
      </c>
      <c r="L57" s="1" t="s">
        <v>961</v>
      </c>
      <c r="M57" s="1" t="s">
        <v>608</v>
      </c>
      <c r="N57" s="1" t="s">
        <v>608</v>
      </c>
      <c r="O57" s="1" t="s">
        <v>609</v>
      </c>
      <c r="P57" s="1" t="s">
        <v>610</v>
      </c>
      <c r="Q57" s="1" t="s">
        <v>611</v>
      </c>
      <c r="R57" s="1" t="s">
        <v>962</v>
      </c>
      <c r="S57" s="1" t="s">
        <v>613</v>
      </c>
      <c r="T57" s="1" t="s">
        <v>614</v>
      </c>
      <c r="U57" s="1" t="s">
        <v>615</v>
      </c>
      <c r="V57" s="1" t="s">
        <v>705</v>
      </c>
    </row>
    <row r="58" s="1" customFormat="1" spans="1:22">
      <c r="A58" s="3">
        <v>999224453217637</v>
      </c>
      <c r="B58" s="1" t="s">
        <v>956</v>
      </c>
      <c r="C58" s="1" t="s">
        <v>963</v>
      </c>
      <c r="D58" s="1" t="s">
        <v>964</v>
      </c>
      <c r="E58" s="1" t="s">
        <v>965</v>
      </c>
      <c r="F58" s="1" t="s">
        <v>600</v>
      </c>
      <c r="G58" s="1" t="s">
        <v>604</v>
      </c>
      <c r="H58" s="1" t="s">
        <v>605</v>
      </c>
      <c r="I58" s="1" t="s">
        <v>966</v>
      </c>
      <c r="J58" s="1" t="s">
        <v>30</v>
      </c>
      <c r="K58" s="1" t="s">
        <v>967</v>
      </c>
      <c r="L58" s="1" t="s">
        <v>967</v>
      </c>
      <c r="M58" s="1" t="s">
        <v>608</v>
      </c>
      <c r="N58" s="1" t="s">
        <v>608</v>
      </c>
      <c r="O58" s="1" t="s">
        <v>609</v>
      </c>
      <c r="P58" s="1" t="s">
        <v>610</v>
      </c>
      <c r="Q58" s="1" t="s">
        <v>611</v>
      </c>
      <c r="R58" s="1" t="s">
        <v>968</v>
      </c>
      <c r="S58" s="1" t="s">
        <v>613</v>
      </c>
      <c r="T58" s="1" t="s">
        <v>614</v>
      </c>
      <c r="U58" s="1" t="s">
        <v>615</v>
      </c>
      <c r="V58" s="1" t="s">
        <v>867</v>
      </c>
    </row>
    <row r="59" s="1" customFormat="1" spans="1:22">
      <c r="A59" s="3">
        <v>999224449772937</v>
      </c>
      <c r="B59" s="1" t="s">
        <v>956</v>
      </c>
      <c r="C59" s="1" t="s">
        <v>969</v>
      </c>
      <c r="D59" s="1" t="s">
        <v>970</v>
      </c>
      <c r="E59" s="1" t="s">
        <v>971</v>
      </c>
      <c r="F59" s="1" t="s">
        <v>668</v>
      </c>
      <c r="G59" s="1" t="s">
        <v>604</v>
      </c>
      <c r="H59" s="1" t="s">
        <v>605</v>
      </c>
      <c r="I59" s="1" t="s">
        <v>972</v>
      </c>
      <c r="J59" s="1" t="s">
        <v>30</v>
      </c>
      <c r="K59" s="1" t="s">
        <v>973</v>
      </c>
      <c r="L59" s="1" t="s">
        <v>973</v>
      </c>
      <c r="M59" s="1" t="s">
        <v>608</v>
      </c>
      <c r="N59" s="1" t="s">
        <v>608</v>
      </c>
      <c r="O59" s="1" t="s">
        <v>609</v>
      </c>
      <c r="P59" s="1" t="s">
        <v>610</v>
      </c>
      <c r="Q59" s="1" t="s">
        <v>611</v>
      </c>
      <c r="R59" s="1" t="s">
        <v>974</v>
      </c>
      <c r="S59" s="1" t="s">
        <v>613</v>
      </c>
      <c r="T59" s="1" t="s">
        <v>614</v>
      </c>
      <c r="U59" s="1" t="s">
        <v>615</v>
      </c>
      <c r="V59" s="1" t="s">
        <v>975</v>
      </c>
    </row>
    <row r="60" s="1" customFormat="1" spans="1:22">
      <c r="A60" s="3">
        <v>999224430378776</v>
      </c>
      <c r="B60" s="1" t="s">
        <v>976</v>
      </c>
      <c r="C60" s="1" t="s">
        <v>977</v>
      </c>
      <c r="D60" s="1" t="s">
        <v>978</v>
      </c>
      <c r="E60" s="1" t="s">
        <v>979</v>
      </c>
      <c r="F60" s="1" t="s">
        <v>600</v>
      </c>
      <c r="G60" s="1" t="s">
        <v>604</v>
      </c>
      <c r="H60" s="1" t="s">
        <v>605</v>
      </c>
      <c r="I60" s="1" t="s">
        <v>980</v>
      </c>
      <c r="J60" s="1" t="s">
        <v>30</v>
      </c>
      <c r="K60" s="1" t="s">
        <v>981</v>
      </c>
      <c r="L60" s="1" t="s">
        <v>981</v>
      </c>
      <c r="M60" s="1" t="s">
        <v>608</v>
      </c>
      <c r="N60" s="1" t="s">
        <v>608</v>
      </c>
      <c r="O60" s="1" t="s">
        <v>609</v>
      </c>
      <c r="P60" s="1" t="s">
        <v>610</v>
      </c>
      <c r="Q60" s="1" t="s">
        <v>611</v>
      </c>
      <c r="R60" s="1" t="s">
        <v>982</v>
      </c>
      <c r="S60" s="1" t="s">
        <v>613</v>
      </c>
      <c r="T60" s="1" t="s">
        <v>614</v>
      </c>
      <c r="U60" s="1" t="s">
        <v>615</v>
      </c>
      <c r="V60" s="1" t="s">
        <v>616</v>
      </c>
    </row>
    <row r="61" s="1" customFormat="1" spans="1:22">
      <c r="A61" s="3">
        <v>999224423688614</v>
      </c>
      <c r="B61" s="1" t="s">
        <v>983</v>
      </c>
      <c r="C61" s="1" t="s">
        <v>984</v>
      </c>
      <c r="D61" s="1" t="s">
        <v>985</v>
      </c>
      <c r="E61" s="1" t="s">
        <v>986</v>
      </c>
      <c r="F61" s="1" t="s">
        <v>600</v>
      </c>
      <c r="G61" s="1" t="s">
        <v>604</v>
      </c>
      <c r="H61" s="1" t="s">
        <v>605</v>
      </c>
      <c r="I61" s="1" t="s">
        <v>987</v>
      </c>
      <c r="J61" s="1" t="s">
        <v>30</v>
      </c>
      <c r="K61" s="1" t="s">
        <v>988</v>
      </c>
      <c r="L61" s="1" t="s">
        <v>988</v>
      </c>
      <c r="M61" s="1" t="s">
        <v>608</v>
      </c>
      <c r="N61" s="1" t="s">
        <v>608</v>
      </c>
      <c r="O61" s="1" t="s">
        <v>609</v>
      </c>
      <c r="P61" s="1" t="s">
        <v>610</v>
      </c>
      <c r="Q61" s="1" t="s">
        <v>611</v>
      </c>
      <c r="R61" s="1" t="s">
        <v>989</v>
      </c>
      <c r="S61" s="1" t="s">
        <v>613</v>
      </c>
      <c r="T61" s="1" t="s">
        <v>614</v>
      </c>
      <c r="U61" s="1" t="s">
        <v>615</v>
      </c>
      <c r="V61" s="1" t="s">
        <v>919</v>
      </c>
    </row>
    <row r="62" s="1" customFormat="1" spans="1:22">
      <c r="A62" s="3">
        <v>999224420391175</v>
      </c>
      <c r="B62" s="1" t="s">
        <v>983</v>
      </c>
      <c r="C62" s="1" t="s">
        <v>990</v>
      </c>
      <c r="D62" s="1" t="s">
        <v>991</v>
      </c>
      <c r="E62" s="1" t="s">
        <v>992</v>
      </c>
      <c r="F62" s="1" t="s">
        <v>600</v>
      </c>
      <c r="G62" s="1" t="s">
        <v>604</v>
      </c>
      <c r="H62" s="1" t="s">
        <v>605</v>
      </c>
      <c r="I62" s="1" t="s">
        <v>993</v>
      </c>
      <c r="J62" s="1" t="s">
        <v>30</v>
      </c>
      <c r="K62" s="1" t="s">
        <v>994</v>
      </c>
      <c r="L62" s="1" t="s">
        <v>994</v>
      </c>
      <c r="M62" s="1" t="s">
        <v>608</v>
      </c>
      <c r="N62" s="1" t="s">
        <v>608</v>
      </c>
      <c r="O62" s="1" t="s">
        <v>609</v>
      </c>
      <c r="P62" s="1" t="s">
        <v>610</v>
      </c>
      <c r="Q62" s="1" t="s">
        <v>611</v>
      </c>
      <c r="R62" s="1" t="s">
        <v>995</v>
      </c>
      <c r="S62" s="1" t="s">
        <v>613</v>
      </c>
      <c r="T62" s="1" t="s">
        <v>614</v>
      </c>
      <c r="U62" s="1" t="s">
        <v>615</v>
      </c>
      <c r="V62" s="1" t="s">
        <v>705</v>
      </c>
    </row>
    <row r="63" s="1" customFormat="1" spans="1:22">
      <c r="A63" s="3">
        <v>999224415023684</v>
      </c>
      <c r="B63" s="1" t="s">
        <v>983</v>
      </c>
      <c r="C63" s="1" t="s">
        <v>996</v>
      </c>
      <c r="D63" s="1" t="s">
        <v>997</v>
      </c>
      <c r="E63" s="1" t="s">
        <v>998</v>
      </c>
      <c r="F63" s="1" t="s">
        <v>668</v>
      </c>
      <c r="G63" s="1" t="s">
        <v>604</v>
      </c>
      <c r="H63" s="1" t="s">
        <v>605</v>
      </c>
      <c r="I63" s="1" t="s">
        <v>999</v>
      </c>
      <c r="J63" s="1" t="s">
        <v>30</v>
      </c>
      <c r="K63" s="1" t="s">
        <v>1000</v>
      </c>
      <c r="L63" s="1" t="s">
        <v>1000</v>
      </c>
      <c r="M63" s="1" t="s">
        <v>608</v>
      </c>
      <c r="N63" s="1" t="s">
        <v>608</v>
      </c>
      <c r="O63" s="1" t="s">
        <v>609</v>
      </c>
      <c r="P63" s="1" t="s">
        <v>610</v>
      </c>
      <c r="Q63" s="1" t="s">
        <v>611</v>
      </c>
      <c r="R63" s="1" t="s">
        <v>1001</v>
      </c>
      <c r="S63" s="1" t="s">
        <v>613</v>
      </c>
      <c r="T63" s="1" t="s">
        <v>614</v>
      </c>
      <c r="U63" s="1" t="s">
        <v>899</v>
      </c>
      <c r="V63" s="1" t="s">
        <v>919</v>
      </c>
    </row>
    <row r="64" s="1" customFormat="1" spans="1:22">
      <c r="A64" s="3">
        <v>999224412797186</v>
      </c>
      <c r="B64" s="1" t="s">
        <v>983</v>
      </c>
      <c r="C64" s="1" t="s">
        <v>1002</v>
      </c>
      <c r="D64" s="1" t="s">
        <v>1003</v>
      </c>
      <c r="E64" s="1" t="s">
        <v>1004</v>
      </c>
      <c r="F64" s="1" t="s">
        <v>600</v>
      </c>
      <c r="G64" s="1" t="s">
        <v>604</v>
      </c>
      <c r="H64" s="1" t="s">
        <v>605</v>
      </c>
      <c r="I64" s="1" t="s">
        <v>1005</v>
      </c>
      <c r="J64" s="1" t="s">
        <v>30</v>
      </c>
      <c r="K64" s="1" t="s">
        <v>1006</v>
      </c>
      <c r="L64" s="1" t="s">
        <v>1006</v>
      </c>
      <c r="M64" s="1" t="s">
        <v>608</v>
      </c>
      <c r="N64" s="1" t="s">
        <v>608</v>
      </c>
      <c r="O64" s="1" t="s">
        <v>609</v>
      </c>
      <c r="P64" s="1" t="s">
        <v>610</v>
      </c>
      <c r="Q64" s="1" t="s">
        <v>611</v>
      </c>
      <c r="R64" s="1" t="s">
        <v>1007</v>
      </c>
      <c r="S64" s="1" t="s">
        <v>613</v>
      </c>
      <c r="T64" s="1" t="s">
        <v>614</v>
      </c>
      <c r="U64" s="1" t="s">
        <v>615</v>
      </c>
      <c r="V64" s="1" t="s">
        <v>1008</v>
      </c>
    </row>
    <row r="65" s="1" customFormat="1" spans="1:22">
      <c r="A65" s="3">
        <v>999224408235785</v>
      </c>
      <c r="B65" s="1" t="s">
        <v>1009</v>
      </c>
      <c r="C65" s="1" t="s">
        <v>1010</v>
      </c>
      <c r="D65" s="1" t="s">
        <v>1011</v>
      </c>
      <c r="E65" s="1" t="s">
        <v>1012</v>
      </c>
      <c r="F65" s="1" t="s">
        <v>799</v>
      </c>
      <c r="G65" s="1" t="s">
        <v>604</v>
      </c>
      <c r="H65" s="1" t="s">
        <v>605</v>
      </c>
      <c r="I65" s="1" t="s">
        <v>1013</v>
      </c>
      <c r="J65" s="1" t="s">
        <v>30</v>
      </c>
      <c r="K65" s="1" t="s">
        <v>1014</v>
      </c>
      <c r="L65" s="1" t="s">
        <v>1014</v>
      </c>
      <c r="M65" s="1" t="s">
        <v>608</v>
      </c>
      <c r="N65" s="1" t="s">
        <v>608</v>
      </c>
      <c r="O65" s="1" t="s">
        <v>609</v>
      </c>
      <c r="P65" s="1" t="s">
        <v>610</v>
      </c>
      <c r="Q65" s="1" t="s">
        <v>611</v>
      </c>
      <c r="R65" s="1" t="s">
        <v>1015</v>
      </c>
      <c r="S65" s="1" t="s">
        <v>613</v>
      </c>
      <c r="T65" s="1" t="s">
        <v>614</v>
      </c>
      <c r="U65" s="1" t="s">
        <v>615</v>
      </c>
      <c r="V65" s="1" t="s">
        <v>705</v>
      </c>
    </row>
    <row r="66" s="1" customFormat="1" spans="1:22">
      <c r="A66" s="3">
        <v>999224406317661</v>
      </c>
      <c r="B66" s="1" t="s">
        <v>1009</v>
      </c>
      <c r="C66" s="1" t="s">
        <v>1016</v>
      </c>
      <c r="D66" s="1" t="s">
        <v>1017</v>
      </c>
      <c r="E66" s="1" t="s">
        <v>1018</v>
      </c>
      <c r="F66" s="1" t="s">
        <v>600</v>
      </c>
      <c r="G66" s="1" t="s">
        <v>604</v>
      </c>
      <c r="H66" s="1" t="s">
        <v>605</v>
      </c>
      <c r="I66" s="1" t="s">
        <v>1019</v>
      </c>
      <c r="J66" s="1" t="s">
        <v>30</v>
      </c>
      <c r="K66" s="1" t="s">
        <v>1020</v>
      </c>
      <c r="L66" s="1" t="s">
        <v>1020</v>
      </c>
      <c r="M66" s="1" t="s">
        <v>608</v>
      </c>
      <c r="N66" s="1" t="s">
        <v>608</v>
      </c>
      <c r="O66" s="1" t="s">
        <v>609</v>
      </c>
      <c r="P66" s="1" t="s">
        <v>610</v>
      </c>
      <c r="Q66" s="1" t="s">
        <v>611</v>
      </c>
      <c r="R66" s="1" t="s">
        <v>1021</v>
      </c>
      <c r="S66" s="1" t="s">
        <v>613</v>
      </c>
      <c r="T66" s="1" t="s">
        <v>614</v>
      </c>
      <c r="U66" s="1" t="s">
        <v>615</v>
      </c>
      <c r="V66" s="1" t="s">
        <v>1022</v>
      </c>
    </row>
    <row r="67" s="1" customFormat="1" spans="1:22">
      <c r="A67" s="3">
        <v>999224393653726</v>
      </c>
      <c r="B67" s="1" t="s">
        <v>1009</v>
      </c>
      <c r="C67" s="1" t="s">
        <v>1023</v>
      </c>
      <c r="D67" s="1" t="s">
        <v>1024</v>
      </c>
      <c r="E67" s="1" t="s">
        <v>1025</v>
      </c>
      <c r="F67" s="1" t="s">
        <v>600</v>
      </c>
      <c r="G67" s="1" t="s">
        <v>604</v>
      </c>
      <c r="H67" s="1" t="s">
        <v>605</v>
      </c>
      <c r="I67" s="1" t="s">
        <v>1026</v>
      </c>
      <c r="J67" s="1" t="s">
        <v>30</v>
      </c>
      <c r="K67" s="1" t="s">
        <v>1027</v>
      </c>
      <c r="L67" s="1" t="s">
        <v>1027</v>
      </c>
      <c r="M67" s="1" t="s">
        <v>608</v>
      </c>
      <c r="N67" s="1" t="s">
        <v>608</v>
      </c>
      <c r="O67" s="1" t="s">
        <v>609</v>
      </c>
      <c r="P67" s="1" t="s">
        <v>610</v>
      </c>
      <c r="Q67" s="1" t="s">
        <v>611</v>
      </c>
      <c r="R67" s="1" t="s">
        <v>1028</v>
      </c>
      <c r="S67" s="1" t="s">
        <v>613</v>
      </c>
      <c r="T67" s="1" t="s">
        <v>614</v>
      </c>
      <c r="U67" s="1" t="s">
        <v>615</v>
      </c>
      <c r="V67" s="1" t="s">
        <v>1029</v>
      </c>
    </row>
    <row r="68" s="1" customFormat="1" spans="1:22">
      <c r="A68" s="3">
        <v>999224379770880</v>
      </c>
      <c r="B68" s="1" t="s">
        <v>1030</v>
      </c>
      <c r="C68" s="1" t="s">
        <v>1031</v>
      </c>
      <c r="D68" s="1" t="s">
        <v>1032</v>
      </c>
      <c r="E68" s="1" t="s">
        <v>1033</v>
      </c>
      <c r="F68" s="1" t="s">
        <v>668</v>
      </c>
      <c r="G68" s="1" t="s">
        <v>604</v>
      </c>
      <c r="H68" s="1" t="s">
        <v>605</v>
      </c>
      <c r="I68" s="1" t="s">
        <v>1034</v>
      </c>
      <c r="J68" s="1" t="s">
        <v>30</v>
      </c>
      <c r="K68" s="1" t="s">
        <v>1035</v>
      </c>
      <c r="L68" s="1" t="s">
        <v>1035</v>
      </c>
      <c r="M68" s="1" t="s">
        <v>608</v>
      </c>
      <c r="N68" s="1" t="s">
        <v>608</v>
      </c>
      <c r="O68" s="1" t="s">
        <v>609</v>
      </c>
      <c r="P68" s="1" t="s">
        <v>610</v>
      </c>
      <c r="Q68" s="1" t="s">
        <v>611</v>
      </c>
      <c r="R68" s="1" t="s">
        <v>1036</v>
      </c>
      <c r="S68" s="1" t="s">
        <v>613</v>
      </c>
      <c r="T68" s="1" t="s">
        <v>614</v>
      </c>
      <c r="U68" s="1" t="s">
        <v>615</v>
      </c>
      <c r="V68" s="1" t="s">
        <v>906</v>
      </c>
    </row>
    <row r="69" s="1" customFormat="1" spans="1:22">
      <c r="A69" s="3">
        <v>999224357081938</v>
      </c>
      <c r="B69" s="1" t="s">
        <v>1037</v>
      </c>
      <c r="C69" s="1" t="s">
        <v>1038</v>
      </c>
      <c r="D69" s="1" t="s">
        <v>1039</v>
      </c>
      <c r="E69" s="1" t="s">
        <v>1040</v>
      </c>
      <c r="F69" s="1" t="s">
        <v>668</v>
      </c>
      <c r="G69" s="1" t="s">
        <v>604</v>
      </c>
      <c r="H69" s="1" t="s">
        <v>605</v>
      </c>
      <c r="I69" s="1" t="s">
        <v>1041</v>
      </c>
      <c r="J69" s="1" t="s">
        <v>30</v>
      </c>
      <c r="K69" s="1" t="s">
        <v>1042</v>
      </c>
      <c r="L69" s="1" t="s">
        <v>1042</v>
      </c>
      <c r="M69" s="1" t="s">
        <v>608</v>
      </c>
      <c r="N69" s="1" t="s">
        <v>608</v>
      </c>
      <c r="O69" s="1" t="s">
        <v>609</v>
      </c>
      <c r="P69" s="1" t="s">
        <v>610</v>
      </c>
      <c r="Q69" s="1" t="s">
        <v>611</v>
      </c>
      <c r="R69" s="1" t="s">
        <v>1043</v>
      </c>
      <c r="S69" s="1" t="s">
        <v>613</v>
      </c>
      <c r="T69" s="1" t="s">
        <v>614</v>
      </c>
      <c r="U69" s="1" t="s">
        <v>615</v>
      </c>
      <c r="V69" s="1" t="s">
        <v>1044</v>
      </c>
    </row>
    <row r="70" s="1" customFormat="1" spans="1:22">
      <c r="A70" s="3">
        <v>999224342955322</v>
      </c>
      <c r="B70" s="1" t="s">
        <v>1037</v>
      </c>
      <c r="C70" s="1" t="s">
        <v>1045</v>
      </c>
      <c r="D70" s="1" t="s">
        <v>1046</v>
      </c>
      <c r="E70" s="1" t="s">
        <v>1047</v>
      </c>
      <c r="F70" s="1" t="s">
        <v>668</v>
      </c>
      <c r="G70" s="1" t="s">
        <v>604</v>
      </c>
      <c r="H70" s="1" t="s">
        <v>605</v>
      </c>
      <c r="I70" s="1" t="s">
        <v>1048</v>
      </c>
      <c r="J70" s="1" t="s">
        <v>30</v>
      </c>
      <c r="K70" s="1" t="s">
        <v>1049</v>
      </c>
      <c r="L70" s="1" t="s">
        <v>1049</v>
      </c>
      <c r="M70" s="1" t="s">
        <v>608</v>
      </c>
      <c r="N70" s="1" t="s">
        <v>608</v>
      </c>
      <c r="O70" s="1" t="s">
        <v>609</v>
      </c>
      <c r="P70" s="1" t="s">
        <v>610</v>
      </c>
      <c r="Q70" s="1" t="s">
        <v>611</v>
      </c>
      <c r="R70" s="1" t="s">
        <v>1050</v>
      </c>
      <c r="S70" s="1" t="s">
        <v>613</v>
      </c>
      <c r="T70" s="1" t="s">
        <v>614</v>
      </c>
      <c r="U70" s="1" t="s">
        <v>615</v>
      </c>
      <c r="V70" s="1" t="s">
        <v>623</v>
      </c>
    </row>
    <row r="71" s="1" customFormat="1" spans="1:22">
      <c r="A71" s="3">
        <v>999224331167906</v>
      </c>
      <c r="B71" s="1" t="s">
        <v>1051</v>
      </c>
      <c r="C71" s="1" t="s">
        <v>1052</v>
      </c>
      <c r="D71" s="1" t="s">
        <v>1053</v>
      </c>
      <c r="E71" s="1" t="s">
        <v>1054</v>
      </c>
      <c r="F71" s="1" t="s">
        <v>763</v>
      </c>
      <c r="G71" s="1" t="s">
        <v>604</v>
      </c>
      <c r="H71" s="1" t="s">
        <v>605</v>
      </c>
      <c r="I71" s="1" t="s">
        <v>1055</v>
      </c>
      <c r="J71" s="1" t="s">
        <v>30</v>
      </c>
      <c r="K71" s="1" t="s">
        <v>1056</v>
      </c>
      <c r="L71" s="1" t="s">
        <v>1056</v>
      </c>
      <c r="M71" s="1" t="s">
        <v>608</v>
      </c>
      <c r="N71" s="1" t="s">
        <v>608</v>
      </c>
      <c r="O71" s="1" t="s">
        <v>609</v>
      </c>
      <c r="P71" s="1" t="s">
        <v>610</v>
      </c>
      <c r="Q71" s="1" t="s">
        <v>611</v>
      </c>
      <c r="R71" s="1" t="s">
        <v>1057</v>
      </c>
      <c r="S71" s="1" t="s">
        <v>613</v>
      </c>
      <c r="T71" s="1" t="s">
        <v>614</v>
      </c>
      <c r="U71" s="1" t="s">
        <v>615</v>
      </c>
      <c r="V71" s="1" t="s">
        <v>867</v>
      </c>
    </row>
    <row r="72" s="1" customFormat="1" spans="1:22">
      <c r="A72" s="3">
        <v>999224287446490</v>
      </c>
      <c r="B72" s="1" t="s">
        <v>1058</v>
      </c>
      <c r="C72" s="1" t="s">
        <v>1059</v>
      </c>
      <c r="D72" s="1" t="s">
        <v>1060</v>
      </c>
      <c r="E72" s="1" t="s">
        <v>1061</v>
      </c>
      <c r="F72" s="1" t="s">
        <v>600</v>
      </c>
      <c r="G72" s="1" t="s">
        <v>604</v>
      </c>
      <c r="H72" s="1" t="s">
        <v>605</v>
      </c>
      <c r="I72" s="1" t="s">
        <v>1062</v>
      </c>
      <c r="J72" s="1" t="s">
        <v>30</v>
      </c>
      <c r="K72" s="1" t="s">
        <v>1063</v>
      </c>
      <c r="L72" s="1" t="s">
        <v>1063</v>
      </c>
      <c r="M72" s="1" t="s">
        <v>608</v>
      </c>
      <c r="N72" s="1" t="s">
        <v>608</v>
      </c>
      <c r="O72" s="1" t="s">
        <v>609</v>
      </c>
      <c r="P72" s="1" t="s">
        <v>610</v>
      </c>
      <c r="Q72" s="1" t="s">
        <v>611</v>
      </c>
      <c r="R72" s="1" t="s">
        <v>1064</v>
      </c>
      <c r="S72" s="1" t="s">
        <v>613</v>
      </c>
      <c r="T72" s="1" t="s">
        <v>614</v>
      </c>
      <c r="U72" s="1" t="s">
        <v>615</v>
      </c>
      <c r="V72" s="1" t="s">
        <v>919</v>
      </c>
    </row>
    <row r="73" s="1" customFormat="1" spans="1:22">
      <c r="A73" s="3">
        <v>999224180395268</v>
      </c>
      <c r="B73" s="1" t="s">
        <v>1065</v>
      </c>
      <c r="C73" s="1" t="s">
        <v>1066</v>
      </c>
      <c r="D73" s="1" t="s">
        <v>1067</v>
      </c>
      <c r="E73" s="1" t="s">
        <v>1068</v>
      </c>
      <c r="F73" s="1" t="s">
        <v>600</v>
      </c>
      <c r="G73" s="1" t="s">
        <v>604</v>
      </c>
      <c r="H73" s="1" t="s">
        <v>605</v>
      </c>
      <c r="I73" s="1" t="s">
        <v>1069</v>
      </c>
      <c r="J73" s="1" t="s">
        <v>30</v>
      </c>
      <c r="K73" s="1" t="s">
        <v>1070</v>
      </c>
      <c r="L73" s="1" t="s">
        <v>1070</v>
      </c>
      <c r="M73" s="1" t="s">
        <v>608</v>
      </c>
      <c r="N73" s="1" t="s">
        <v>608</v>
      </c>
      <c r="O73" s="1" t="s">
        <v>609</v>
      </c>
      <c r="P73" s="1" t="s">
        <v>610</v>
      </c>
      <c r="Q73" s="1" t="s">
        <v>611</v>
      </c>
      <c r="R73" s="1" t="s">
        <v>1071</v>
      </c>
      <c r="S73" s="1" t="s">
        <v>613</v>
      </c>
      <c r="T73" s="1" t="s">
        <v>614</v>
      </c>
      <c r="U73" s="1" t="s">
        <v>899</v>
      </c>
      <c r="V73" s="1" t="s">
        <v>705</v>
      </c>
    </row>
    <row r="74" s="1" customFormat="1" spans="1:22">
      <c r="A74" s="3">
        <v>999224166171598</v>
      </c>
      <c r="B74" s="1" t="s">
        <v>1065</v>
      </c>
      <c r="C74" s="1" t="s">
        <v>1072</v>
      </c>
      <c r="D74" s="1" t="s">
        <v>1073</v>
      </c>
      <c r="E74" s="1" t="s">
        <v>1074</v>
      </c>
      <c r="F74" s="1" t="s">
        <v>600</v>
      </c>
      <c r="G74" s="1" t="s">
        <v>604</v>
      </c>
      <c r="H74" s="1" t="s">
        <v>605</v>
      </c>
      <c r="I74" s="1" t="s">
        <v>1075</v>
      </c>
      <c r="J74" s="1" t="s">
        <v>30</v>
      </c>
      <c r="K74" s="1" t="s">
        <v>1076</v>
      </c>
      <c r="L74" s="1" t="s">
        <v>1076</v>
      </c>
      <c r="M74" s="1" t="s">
        <v>608</v>
      </c>
      <c r="N74" s="1" t="s">
        <v>608</v>
      </c>
      <c r="O74" s="1" t="s">
        <v>609</v>
      </c>
      <c r="P74" s="1" t="s">
        <v>610</v>
      </c>
      <c r="Q74" s="1" t="s">
        <v>611</v>
      </c>
      <c r="R74" s="1" t="s">
        <v>1077</v>
      </c>
      <c r="S74" s="1" t="s">
        <v>613</v>
      </c>
      <c r="T74" s="1" t="s">
        <v>614</v>
      </c>
      <c r="U74" s="1" t="s">
        <v>615</v>
      </c>
      <c r="V74" s="1" t="s">
        <v>867</v>
      </c>
    </row>
    <row r="75" s="1" customFormat="1" spans="1:22">
      <c r="A75" s="3">
        <v>999224155099607</v>
      </c>
      <c r="B75" s="1" t="s">
        <v>1078</v>
      </c>
      <c r="C75" s="1" t="s">
        <v>1079</v>
      </c>
      <c r="D75" s="1" t="s">
        <v>1080</v>
      </c>
      <c r="E75" s="1" t="s">
        <v>1081</v>
      </c>
      <c r="F75" s="1" t="s">
        <v>763</v>
      </c>
      <c r="G75" s="1" t="s">
        <v>604</v>
      </c>
      <c r="H75" s="1" t="s">
        <v>605</v>
      </c>
      <c r="I75" s="1" t="s">
        <v>1082</v>
      </c>
      <c r="J75" s="1" t="s">
        <v>30</v>
      </c>
      <c r="K75" s="1" t="s">
        <v>1083</v>
      </c>
      <c r="L75" s="1" t="s">
        <v>1083</v>
      </c>
      <c r="M75" s="1" t="s">
        <v>608</v>
      </c>
      <c r="N75" s="1" t="s">
        <v>608</v>
      </c>
      <c r="O75" s="1" t="s">
        <v>609</v>
      </c>
      <c r="P75" s="1" t="s">
        <v>610</v>
      </c>
      <c r="Q75" s="1" t="s">
        <v>611</v>
      </c>
      <c r="R75" s="1" t="s">
        <v>1084</v>
      </c>
      <c r="S75" s="1" t="s">
        <v>613</v>
      </c>
      <c r="T75" s="1" t="s">
        <v>614</v>
      </c>
      <c r="U75" s="1" t="s">
        <v>615</v>
      </c>
      <c r="V75" s="1" t="s">
        <v>770</v>
      </c>
    </row>
    <row r="76" s="1" customFormat="1" spans="1:22">
      <c r="A76" s="3">
        <v>24122537683</v>
      </c>
      <c r="B76" s="1" t="s">
        <v>1085</v>
      </c>
      <c r="C76" s="1" t="s">
        <v>1086</v>
      </c>
      <c r="D76" s="1" t="s">
        <v>1087</v>
      </c>
      <c r="E76" s="1" t="s">
        <v>1088</v>
      </c>
      <c r="F76" s="1" t="s">
        <v>600</v>
      </c>
      <c r="G76" s="1" t="s">
        <v>604</v>
      </c>
      <c r="H76" s="1" t="s">
        <v>605</v>
      </c>
      <c r="I76" s="1" t="s">
        <v>1089</v>
      </c>
      <c r="J76" s="1" t="s">
        <v>30</v>
      </c>
      <c r="K76" s="1" t="s">
        <v>1090</v>
      </c>
      <c r="L76" s="1" t="s">
        <v>1090</v>
      </c>
      <c r="M76" s="1" t="s">
        <v>608</v>
      </c>
      <c r="N76" s="1" t="s">
        <v>608</v>
      </c>
      <c r="O76" s="1" t="s">
        <v>609</v>
      </c>
      <c r="P76" s="1" t="s">
        <v>610</v>
      </c>
      <c r="Q76" s="1" t="s">
        <v>611</v>
      </c>
      <c r="R76" s="1" t="s">
        <v>1091</v>
      </c>
      <c r="S76" s="1" t="s">
        <v>613</v>
      </c>
      <c r="T76" s="1" t="s">
        <v>614</v>
      </c>
      <c r="U76" s="1" t="s">
        <v>615</v>
      </c>
      <c r="V76" s="1" t="s">
        <v>642</v>
      </c>
    </row>
    <row r="77" s="1" customFormat="1" spans="1:22">
      <c r="A77" s="3">
        <v>24122537682</v>
      </c>
      <c r="B77" s="1" t="s">
        <v>1085</v>
      </c>
      <c r="C77" s="1" t="s">
        <v>1092</v>
      </c>
      <c r="D77" s="1" t="s">
        <v>1087</v>
      </c>
      <c r="E77" s="1" t="s">
        <v>1093</v>
      </c>
      <c r="F77" s="1" t="s">
        <v>600</v>
      </c>
      <c r="G77" s="1" t="s">
        <v>604</v>
      </c>
      <c r="H77" s="1" t="s">
        <v>605</v>
      </c>
      <c r="I77" s="1" t="s">
        <v>1089</v>
      </c>
      <c r="J77" s="1" t="s">
        <v>30</v>
      </c>
      <c r="K77" s="1" t="s">
        <v>1090</v>
      </c>
      <c r="L77" s="1" t="s">
        <v>1090</v>
      </c>
      <c r="M77" s="1" t="s">
        <v>608</v>
      </c>
      <c r="N77" s="1" t="s">
        <v>608</v>
      </c>
      <c r="O77" s="1" t="s">
        <v>609</v>
      </c>
      <c r="P77" s="1" t="s">
        <v>610</v>
      </c>
      <c r="Q77" s="1" t="s">
        <v>611</v>
      </c>
      <c r="R77" s="1" t="s">
        <v>1091</v>
      </c>
      <c r="S77" s="1" t="s">
        <v>613</v>
      </c>
      <c r="T77" s="1" t="s">
        <v>614</v>
      </c>
      <c r="U77" s="1" t="s">
        <v>615</v>
      </c>
      <c r="V77" s="1" t="s">
        <v>642</v>
      </c>
    </row>
    <row r="78" s="1" customFormat="1" spans="1:22">
      <c r="A78" s="3">
        <v>999224112190936</v>
      </c>
      <c r="B78" s="1" t="s">
        <v>1094</v>
      </c>
      <c r="C78" s="1" t="s">
        <v>1095</v>
      </c>
      <c r="D78" s="1" t="s">
        <v>1060</v>
      </c>
      <c r="E78" s="1" t="s">
        <v>1096</v>
      </c>
      <c r="F78" s="1" t="s">
        <v>763</v>
      </c>
      <c r="G78" s="1" t="s">
        <v>604</v>
      </c>
      <c r="H78" s="1" t="s">
        <v>605</v>
      </c>
      <c r="I78" s="1" t="s">
        <v>1097</v>
      </c>
      <c r="J78" s="1" t="s">
        <v>30</v>
      </c>
      <c r="K78" s="1" t="s">
        <v>1098</v>
      </c>
      <c r="L78" s="1" t="s">
        <v>1098</v>
      </c>
      <c r="M78" s="1" t="s">
        <v>608</v>
      </c>
      <c r="N78" s="1" t="s">
        <v>608</v>
      </c>
      <c r="O78" s="1" t="s">
        <v>609</v>
      </c>
      <c r="P78" s="1" t="s">
        <v>610</v>
      </c>
      <c r="Q78" s="1" t="s">
        <v>611</v>
      </c>
      <c r="R78" s="1" t="s">
        <v>1099</v>
      </c>
      <c r="S78" s="1" t="s">
        <v>613</v>
      </c>
      <c r="T78" s="1" t="s">
        <v>614</v>
      </c>
      <c r="U78" s="1" t="s">
        <v>615</v>
      </c>
      <c r="V78" s="1" t="s">
        <v>919</v>
      </c>
    </row>
    <row r="79" s="1" customFormat="1" spans="1:22">
      <c r="A79" s="3">
        <v>999224082117821</v>
      </c>
      <c r="B79" s="1" t="s">
        <v>1100</v>
      </c>
      <c r="C79" s="1" t="s">
        <v>1101</v>
      </c>
      <c r="D79" s="1" t="s">
        <v>1102</v>
      </c>
      <c r="E79" s="1" t="s">
        <v>1103</v>
      </c>
      <c r="F79" s="1" t="s">
        <v>600</v>
      </c>
      <c r="G79" s="1" t="s">
        <v>604</v>
      </c>
      <c r="H79" s="1" t="s">
        <v>605</v>
      </c>
      <c r="I79" s="1" t="s">
        <v>1104</v>
      </c>
      <c r="J79" s="1" t="s">
        <v>30</v>
      </c>
      <c r="K79" s="1" t="s">
        <v>1105</v>
      </c>
      <c r="L79" s="1" t="s">
        <v>1105</v>
      </c>
      <c r="M79" s="1" t="s">
        <v>608</v>
      </c>
      <c r="N79" s="1" t="s">
        <v>608</v>
      </c>
      <c r="O79" s="1" t="s">
        <v>609</v>
      </c>
      <c r="P79" s="1" t="s">
        <v>610</v>
      </c>
      <c r="Q79" s="1" t="s">
        <v>611</v>
      </c>
      <c r="R79" s="1" t="s">
        <v>1106</v>
      </c>
      <c r="S79" s="1" t="s">
        <v>613</v>
      </c>
      <c r="T79" s="1" t="s">
        <v>614</v>
      </c>
      <c r="U79" s="1" t="s">
        <v>615</v>
      </c>
      <c r="V79" s="1" t="s">
        <v>616</v>
      </c>
    </row>
    <row r="80" s="1" customFormat="1" spans="1:22">
      <c r="A80" s="3">
        <v>999224076692328</v>
      </c>
      <c r="B80" s="1" t="s">
        <v>1100</v>
      </c>
      <c r="C80" s="1" t="s">
        <v>1107</v>
      </c>
      <c r="D80" s="1" t="s">
        <v>1108</v>
      </c>
      <c r="E80" s="1" t="s">
        <v>1109</v>
      </c>
      <c r="F80" s="1" t="s">
        <v>763</v>
      </c>
      <c r="G80" s="1" t="s">
        <v>604</v>
      </c>
      <c r="H80" s="1" t="s">
        <v>605</v>
      </c>
      <c r="I80" s="1" t="s">
        <v>1110</v>
      </c>
      <c r="J80" s="1" t="s">
        <v>30</v>
      </c>
      <c r="K80" s="1" t="s">
        <v>1111</v>
      </c>
      <c r="L80" s="1" t="s">
        <v>1111</v>
      </c>
      <c r="M80" s="1" t="s">
        <v>608</v>
      </c>
      <c r="N80" s="1" t="s">
        <v>608</v>
      </c>
      <c r="O80" s="1" t="s">
        <v>609</v>
      </c>
      <c r="P80" s="1" t="s">
        <v>610</v>
      </c>
      <c r="Q80" s="1" t="s">
        <v>611</v>
      </c>
      <c r="R80" s="1" t="s">
        <v>1112</v>
      </c>
      <c r="S80" s="1" t="s">
        <v>613</v>
      </c>
      <c r="T80" s="1" t="s">
        <v>614</v>
      </c>
      <c r="U80" s="1" t="s">
        <v>615</v>
      </c>
      <c r="V80" s="1" t="s">
        <v>616</v>
      </c>
    </row>
    <row r="81" s="1" customFormat="1" spans="1:22">
      <c r="A81" s="3">
        <v>999224065096518</v>
      </c>
      <c r="B81" s="1" t="s">
        <v>1113</v>
      </c>
      <c r="C81" s="1" t="s">
        <v>1114</v>
      </c>
      <c r="D81" s="1" t="s">
        <v>1115</v>
      </c>
      <c r="E81" s="1" t="s">
        <v>1116</v>
      </c>
      <c r="F81" s="1" t="s">
        <v>799</v>
      </c>
      <c r="G81" s="1" t="s">
        <v>604</v>
      </c>
      <c r="H81" s="1" t="s">
        <v>605</v>
      </c>
      <c r="I81" s="1" t="s">
        <v>1117</v>
      </c>
      <c r="J81" s="1" t="s">
        <v>30</v>
      </c>
      <c r="K81" s="1" t="s">
        <v>1118</v>
      </c>
      <c r="L81" s="1" t="s">
        <v>1118</v>
      </c>
      <c r="M81" s="1" t="s">
        <v>608</v>
      </c>
      <c r="N81" s="1" t="s">
        <v>608</v>
      </c>
      <c r="O81" s="1" t="s">
        <v>609</v>
      </c>
      <c r="P81" s="1" t="s">
        <v>610</v>
      </c>
      <c r="Q81" s="1" t="s">
        <v>611</v>
      </c>
      <c r="R81" s="1" t="s">
        <v>1119</v>
      </c>
      <c r="S81" s="1" t="s">
        <v>613</v>
      </c>
      <c r="T81" s="1" t="s">
        <v>614</v>
      </c>
      <c r="U81" s="1" t="s">
        <v>615</v>
      </c>
      <c r="V81" s="1" t="s">
        <v>705</v>
      </c>
    </row>
    <row r="82" s="1" customFormat="1" spans="1:22">
      <c r="A82" s="3">
        <v>999224052584972</v>
      </c>
      <c r="B82" s="1" t="s">
        <v>1120</v>
      </c>
      <c r="C82" s="1" t="s">
        <v>1121</v>
      </c>
      <c r="D82" s="1" t="s">
        <v>1122</v>
      </c>
      <c r="E82" s="1" t="s">
        <v>1123</v>
      </c>
      <c r="F82" s="1" t="s">
        <v>600</v>
      </c>
      <c r="G82" s="1" t="s">
        <v>604</v>
      </c>
      <c r="H82" s="1" t="s">
        <v>605</v>
      </c>
      <c r="I82" s="1" t="s">
        <v>1124</v>
      </c>
      <c r="J82" s="1" t="s">
        <v>30</v>
      </c>
      <c r="K82" s="1" t="s">
        <v>1125</v>
      </c>
      <c r="L82" s="1" t="s">
        <v>1125</v>
      </c>
      <c r="M82" s="1" t="s">
        <v>608</v>
      </c>
      <c r="N82" s="1" t="s">
        <v>608</v>
      </c>
      <c r="O82" s="1" t="s">
        <v>609</v>
      </c>
      <c r="P82" s="1" t="s">
        <v>610</v>
      </c>
      <c r="Q82" s="1" t="s">
        <v>611</v>
      </c>
      <c r="R82" s="1" t="s">
        <v>1126</v>
      </c>
      <c r="S82" s="1" t="s">
        <v>613</v>
      </c>
      <c r="T82" s="1" t="s">
        <v>614</v>
      </c>
      <c r="U82" s="1" t="s">
        <v>615</v>
      </c>
      <c r="V82" s="1" t="s">
        <v>1127</v>
      </c>
    </row>
    <row r="83" s="1" customFormat="1" spans="1:22">
      <c r="A83" s="3">
        <v>999224048767336</v>
      </c>
      <c r="B83" s="1" t="s">
        <v>1120</v>
      </c>
      <c r="C83" s="1" t="s">
        <v>1128</v>
      </c>
      <c r="D83" s="1" t="s">
        <v>1129</v>
      </c>
      <c r="E83" s="1" t="s">
        <v>1130</v>
      </c>
      <c r="F83" s="1" t="s">
        <v>600</v>
      </c>
      <c r="G83" s="1" t="s">
        <v>604</v>
      </c>
      <c r="H83" s="1" t="s">
        <v>605</v>
      </c>
      <c r="I83" s="1" t="s">
        <v>1131</v>
      </c>
      <c r="J83" s="1" t="s">
        <v>30</v>
      </c>
      <c r="K83" s="1" t="s">
        <v>1132</v>
      </c>
      <c r="L83" s="1" t="s">
        <v>1132</v>
      </c>
      <c r="M83" s="1" t="s">
        <v>608</v>
      </c>
      <c r="N83" s="1" t="s">
        <v>608</v>
      </c>
      <c r="O83" s="1" t="s">
        <v>609</v>
      </c>
      <c r="P83" s="1" t="s">
        <v>610</v>
      </c>
      <c r="Q83" s="1" t="s">
        <v>611</v>
      </c>
      <c r="R83" s="1" t="s">
        <v>1133</v>
      </c>
      <c r="S83" s="1" t="s">
        <v>613</v>
      </c>
      <c r="T83" s="1" t="s">
        <v>614</v>
      </c>
      <c r="U83" s="1" t="s">
        <v>615</v>
      </c>
      <c r="V83" s="1" t="s">
        <v>623</v>
      </c>
    </row>
    <row r="84" s="1" customFormat="1" spans="1:22">
      <c r="A84" s="3">
        <v>999224048735415</v>
      </c>
      <c r="B84" s="1" t="s">
        <v>1120</v>
      </c>
      <c r="C84" s="1" t="s">
        <v>1134</v>
      </c>
      <c r="D84" s="1" t="s">
        <v>1129</v>
      </c>
      <c r="E84" s="1" t="s">
        <v>1135</v>
      </c>
      <c r="F84" s="1" t="s">
        <v>600</v>
      </c>
      <c r="G84" s="1" t="s">
        <v>604</v>
      </c>
      <c r="H84" s="1" t="s">
        <v>605</v>
      </c>
      <c r="I84" s="1" t="s">
        <v>1136</v>
      </c>
      <c r="J84" s="1" t="s">
        <v>30</v>
      </c>
      <c r="K84" s="1" t="s">
        <v>1137</v>
      </c>
      <c r="L84" s="1" t="s">
        <v>1137</v>
      </c>
      <c r="M84" s="1" t="s">
        <v>608</v>
      </c>
      <c r="N84" s="1" t="s">
        <v>608</v>
      </c>
      <c r="O84" s="1" t="s">
        <v>609</v>
      </c>
      <c r="P84" s="1" t="s">
        <v>610</v>
      </c>
      <c r="Q84" s="1" t="s">
        <v>611</v>
      </c>
      <c r="R84" s="1" t="s">
        <v>1138</v>
      </c>
      <c r="S84" s="1" t="s">
        <v>613</v>
      </c>
      <c r="T84" s="1" t="s">
        <v>614</v>
      </c>
      <c r="U84" s="1" t="s">
        <v>615</v>
      </c>
      <c r="V84" s="1" t="s">
        <v>623</v>
      </c>
    </row>
    <row r="85" s="1" customFormat="1" spans="1:22">
      <c r="A85" s="3">
        <v>999224017218086</v>
      </c>
      <c r="B85" s="1" t="s">
        <v>1139</v>
      </c>
      <c r="C85" s="1" t="s">
        <v>1140</v>
      </c>
      <c r="D85" s="1" t="s">
        <v>1141</v>
      </c>
      <c r="E85" s="1" t="s">
        <v>1142</v>
      </c>
      <c r="F85" s="1" t="s">
        <v>668</v>
      </c>
      <c r="G85" s="1" t="s">
        <v>604</v>
      </c>
      <c r="H85" s="1" t="s">
        <v>605</v>
      </c>
      <c r="I85" s="1" t="s">
        <v>1143</v>
      </c>
      <c r="J85" s="1" t="s">
        <v>30</v>
      </c>
      <c r="K85" s="1" t="s">
        <v>981</v>
      </c>
      <c r="L85" s="1" t="s">
        <v>981</v>
      </c>
      <c r="M85" s="1" t="s">
        <v>608</v>
      </c>
      <c r="N85" s="1" t="s">
        <v>608</v>
      </c>
      <c r="O85" s="1" t="s">
        <v>609</v>
      </c>
      <c r="P85" s="1" t="s">
        <v>610</v>
      </c>
      <c r="Q85" s="1" t="s">
        <v>611</v>
      </c>
      <c r="R85" s="1" t="s">
        <v>1144</v>
      </c>
      <c r="S85" s="1" t="s">
        <v>613</v>
      </c>
      <c r="T85" s="1" t="s">
        <v>614</v>
      </c>
      <c r="U85" s="1" t="s">
        <v>615</v>
      </c>
      <c r="V85" s="1" t="s">
        <v>1145</v>
      </c>
    </row>
    <row r="86" s="1" customFormat="1" spans="1:22">
      <c r="A86" s="3">
        <v>999224005987014</v>
      </c>
      <c r="B86" s="1" t="s">
        <v>1146</v>
      </c>
      <c r="C86" s="1" t="s">
        <v>1147</v>
      </c>
      <c r="D86" s="1" t="s">
        <v>1148</v>
      </c>
      <c r="E86" s="1" t="s">
        <v>1149</v>
      </c>
      <c r="F86" s="1" t="s">
        <v>668</v>
      </c>
      <c r="G86" s="1" t="s">
        <v>604</v>
      </c>
      <c r="H86" s="1" t="s">
        <v>605</v>
      </c>
      <c r="I86" s="1" t="s">
        <v>1150</v>
      </c>
      <c r="J86" s="1" t="s">
        <v>30</v>
      </c>
      <c r="K86" s="1" t="s">
        <v>1151</v>
      </c>
      <c r="L86" s="1" t="s">
        <v>1151</v>
      </c>
      <c r="M86" s="1" t="s">
        <v>608</v>
      </c>
      <c r="N86" s="1" t="s">
        <v>608</v>
      </c>
      <c r="O86" s="1" t="s">
        <v>609</v>
      </c>
      <c r="P86" s="1" t="s">
        <v>610</v>
      </c>
      <c r="Q86" s="1" t="s">
        <v>611</v>
      </c>
      <c r="R86" s="1" t="s">
        <v>1152</v>
      </c>
      <c r="S86" s="1" t="s">
        <v>613</v>
      </c>
      <c r="T86" s="1" t="s">
        <v>614</v>
      </c>
      <c r="U86" s="1" t="s">
        <v>615</v>
      </c>
      <c r="V86" s="1" t="s">
        <v>1022</v>
      </c>
    </row>
    <row r="87" s="1" customFormat="1" spans="1:22">
      <c r="A87" s="3">
        <v>999223975697650</v>
      </c>
      <c r="B87" s="1" t="s">
        <v>1153</v>
      </c>
      <c r="C87" s="1" t="s">
        <v>1154</v>
      </c>
      <c r="D87" s="1" t="s">
        <v>1155</v>
      </c>
      <c r="E87" s="1" t="s">
        <v>1156</v>
      </c>
      <c r="F87" s="1" t="s">
        <v>600</v>
      </c>
      <c r="G87" s="1" t="s">
        <v>604</v>
      </c>
      <c r="H87" s="1" t="s">
        <v>605</v>
      </c>
      <c r="I87" s="1" t="s">
        <v>1157</v>
      </c>
      <c r="J87" s="1" t="s">
        <v>30</v>
      </c>
      <c r="K87" s="1" t="s">
        <v>1158</v>
      </c>
      <c r="L87" s="1" t="s">
        <v>1158</v>
      </c>
      <c r="M87" s="1" t="s">
        <v>608</v>
      </c>
      <c r="N87" s="1" t="s">
        <v>608</v>
      </c>
      <c r="O87" s="1" t="s">
        <v>609</v>
      </c>
      <c r="P87" s="1" t="s">
        <v>610</v>
      </c>
      <c r="Q87" s="1" t="s">
        <v>611</v>
      </c>
      <c r="R87" s="1" t="s">
        <v>1159</v>
      </c>
      <c r="S87" s="1" t="s">
        <v>613</v>
      </c>
      <c r="T87" s="1" t="s">
        <v>614</v>
      </c>
      <c r="U87" s="1" t="s">
        <v>615</v>
      </c>
      <c r="V87" s="1" t="s">
        <v>1022</v>
      </c>
    </row>
    <row r="88" s="1" customFormat="1" spans="1:22">
      <c r="A88" s="3">
        <v>23918214636</v>
      </c>
      <c r="B88" s="1" t="s">
        <v>1160</v>
      </c>
      <c r="C88" s="1" t="s">
        <v>1161</v>
      </c>
      <c r="D88" s="1" t="s">
        <v>1162</v>
      </c>
      <c r="E88" s="1" t="s">
        <v>1163</v>
      </c>
      <c r="F88" s="1" t="s">
        <v>668</v>
      </c>
      <c r="G88" s="1" t="s">
        <v>604</v>
      </c>
      <c r="H88" s="1" t="s">
        <v>605</v>
      </c>
      <c r="I88" s="1" t="s">
        <v>1164</v>
      </c>
      <c r="J88" s="1" t="s">
        <v>30</v>
      </c>
      <c r="K88" s="1" t="s">
        <v>1165</v>
      </c>
      <c r="L88" s="1" t="s">
        <v>1165</v>
      </c>
      <c r="M88" s="1" t="s">
        <v>608</v>
      </c>
      <c r="N88" s="1" t="s">
        <v>608</v>
      </c>
      <c r="O88" s="1" t="s">
        <v>609</v>
      </c>
      <c r="P88" s="1" t="s">
        <v>610</v>
      </c>
      <c r="Q88" s="1" t="s">
        <v>611</v>
      </c>
      <c r="R88" s="1" t="s">
        <v>1166</v>
      </c>
      <c r="S88" s="1" t="s">
        <v>613</v>
      </c>
      <c r="T88" s="1" t="s">
        <v>614</v>
      </c>
      <c r="U88" s="1" t="s">
        <v>615</v>
      </c>
      <c r="V88" s="1" t="s">
        <v>1167</v>
      </c>
    </row>
    <row r="89" s="1" customFormat="1" spans="1:22">
      <c r="A89" s="3">
        <v>999223897391702</v>
      </c>
      <c r="B89" s="1" t="s">
        <v>1168</v>
      </c>
      <c r="C89" s="1" t="s">
        <v>1169</v>
      </c>
      <c r="D89" s="1" t="s">
        <v>1170</v>
      </c>
      <c r="E89" s="1" t="s">
        <v>1171</v>
      </c>
      <c r="F89" s="1" t="s">
        <v>668</v>
      </c>
      <c r="G89" s="1" t="s">
        <v>604</v>
      </c>
      <c r="H89" s="1" t="s">
        <v>605</v>
      </c>
      <c r="I89" s="1" t="s">
        <v>1172</v>
      </c>
      <c r="J89" s="1" t="s">
        <v>30</v>
      </c>
      <c r="K89" s="1" t="s">
        <v>1173</v>
      </c>
      <c r="L89" s="1" t="s">
        <v>1173</v>
      </c>
      <c r="M89" s="1" t="s">
        <v>608</v>
      </c>
      <c r="N89" s="1" t="s">
        <v>608</v>
      </c>
      <c r="O89" s="1" t="s">
        <v>609</v>
      </c>
      <c r="P89" s="1" t="s">
        <v>610</v>
      </c>
      <c r="Q89" s="1" t="s">
        <v>611</v>
      </c>
      <c r="R89" s="1" t="s">
        <v>1174</v>
      </c>
      <c r="S89" s="1" t="s">
        <v>613</v>
      </c>
      <c r="T89" s="1" t="s">
        <v>614</v>
      </c>
      <c r="U89" s="1" t="s">
        <v>899</v>
      </c>
      <c r="V89" s="1" t="s">
        <v>867</v>
      </c>
    </row>
    <row r="90" s="1" customFormat="1" spans="1:22">
      <c r="A90" s="3">
        <v>999223847090925</v>
      </c>
      <c r="B90" s="1" t="s">
        <v>1175</v>
      </c>
      <c r="C90" s="1" t="s">
        <v>1176</v>
      </c>
      <c r="D90" s="1" t="s">
        <v>1177</v>
      </c>
      <c r="E90" s="1" t="s">
        <v>1178</v>
      </c>
      <c r="F90" s="1" t="s">
        <v>873</v>
      </c>
      <c r="G90" s="1" t="s">
        <v>604</v>
      </c>
      <c r="H90" s="1" t="s">
        <v>605</v>
      </c>
      <c r="I90" s="1" t="s">
        <v>1179</v>
      </c>
      <c r="J90" s="1" t="s">
        <v>30</v>
      </c>
      <c r="K90" s="1" t="s">
        <v>1180</v>
      </c>
      <c r="L90" s="1" t="s">
        <v>1180</v>
      </c>
      <c r="M90" s="1" t="s">
        <v>608</v>
      </c>
      <c r="N90" s="1" t="s">
        <v>608</v>
      </c>
      <c r="O90" s="1" t="s">
        <v>609</v>
      </c>
      <c r="P90" s="1" t="s">
        <v>610</v>
      </c>
      <c r="Q90" s="1" t="s">
        <v>611</v>
      </c>
      <c r="R90" s="1" t="s">
        <v>1181</v>
      </c>
      <c r="S90" s="1" t="s">
        <v>613</v>
      </c>
      <c r="T90" s="1" t="s">
        <v>614</v>
      </c>
      <c r="U90" s="1" t="s">
        <v>615</v>
      </c>
      <c r="V90" s="1" t="s">
        <v>919</v>
      </c>
    </row>
    <row r="91" s="1" customFormat="1" spans="1:22">
      <c r="A91" s="3">
        <v>999223782671035</v>
      </c>
      <c r="B91" s="1" t="s">
        <v>1182</v>
      </c>
      <c r="C91" s="1" t="s">
        <v>1183</v>
      </c>
      <c r="D91" s="1" t="s">
        <v>1184</v>
      </c>
      <c r="E91" s="1" t="s">
        <v>1185</v>
      </c>
      <c r="F91" s="1" t="s">
        <v>600</v>
      </c>
      <c r="G91" s="1" t="s">
        <v>604</v>
      </c>
      <c r="H91" s="1" t="s">
        <v>605</v>
      </c>
      <c r="I91" s="1" t="s">
        <v>1186</v>
      </c>
      <c r="J91" s="1" t="s">
        <v>30</v>
      </c>
      <c r="K91" s="1" t="s">
        <v>1187</v>
      </c>
      <c r="L91" s="1" t="s">
        <v>1187</v>
      </c>
      <c r="M91" s="1" t="s">
        <v>608</v>
      </c>
      <c r="N91" s="1" t="s">
        <v>608</v>
      </c>
      <c r="O91" s="1" t="s">
        <v>609</v>
      </c>
      <c r="P91" s="1" t="s">
        <v>610</v>
      </c>
      <c r="Q91" s="1" t="s">
        <v>611</v>
      </c>
      <c r="R91" s="1" t="s">
        <v>1188</v>
      </c>
      <c r="S91" s="1" t="s">
        <v>613</v>
      </c>
      <c r="T91" s="1" t="s">
        <v>614</v>
      </c>
      <c r="U91" s="1" t="s">
        <v>615</v>
      </c>
      <c r="V91" s="1" t="s">
        <v>705</v>
      </c>
    </row>
    <row r="92" s="1" customFormat="1" spans="1:22">
      <c r="A92" s="3">
        <v>999223782489577</v>
      </c>
      <c r="B92" s="1" t="s">
        <v>1182</v>
      </c>
      <c r="C92" s="1" t="s">
        <v>1189</v>
      </c>
      <c r="D92" s="1" t="s">
        <v>1184</v>
      </c>
      <c r="E92" s="1" t="s">
        <v>1190</v>
      </c>
      <c r="F92" s="1" t="s">
        <v>600</v>
      </c>
      <c r="G92" s="1" t="s">
        <v>604</v>
      </c>
      <c r="H92" s="1" t="s">
        <v>605</v>
      </c>
      <c r="I92" s="1" t="s">
        <v>1191</v>
      </c>
      <c r="J92" s="1" t="s">
        <v>30</v>
      </c>
      <c r="K92" s="1" t="s">
        <v>1192</v>
      </c>
      <c r="L92" s="1" t="s">
        <v>1192</v>
      </c>
      <c r="M92" s="1" t="s">
        <v>608</v>
      </c>
      <c r="N92" s="1" t="s">
        <v>608</v>
      </c>
      <c r="O92" s="1" t="s">
        <v>609</v>
      </c>
      <c r="P92" s="1" t="s">
        <v>610</v>
      </c>
      <c r="Q92" s="1" t="s">
        <v>611</v>
      </c>
      <c r="R92" s="1" t="s">
        <v>1193</v>
      </c>
      <c r="S92" s="1" t="s">
        <v>613</v>
      </c>
      <c r="T92" s="1" t="s">
        <v>614</v>
      </c>
      <c r="U92" s="1" t="s">
        <v>615</v>
      </c>
      <c r="V92" s="1" t="s">
        <v>705</v>
      </c>
    </row>
    <row r="93" s="1" customFormat="1" spans="1:22">
      <c r="A93" s="3">
        <v>999223634647712</v>
      </c>
      <c r="B93" s="1" t="s">
        <v>1194</v>
      </c>
      <c r="C93" s="1" t="s">
        <v>1195</v>
      </c>
      <c r="D93" s="1" t="s">
        <v>1196</v>
      </c>
      <c r="E93" s="1" t="s">
        <v>1197</v>
      </c>
      <c r="F93" s="1" t="s">
        <v>668</v>
      </c>
      <c r="G93" s="1" t="s">
        <v>604</v>
      </c>
      <c r="H93" s="1" t="s">
        <v>605</v>
      </c>
      <c r="I93" s="1" t="s">
        <v>1198</v>
      </c>
      <c r="J93" s="1" t="s">
        <v>30</v>
      </c>
      <c r="K93" s="1" t="s">
        <v>1199</v>
      </c>
      <c r="L93" s="1" t="s">
        <v>1199</v>
      </c>
      <c r="M93" s="1" t="s">
        <v>608</v>
      </c>
      <c r="N93" s="1" t="s">
        <v>608</v>
      </c>
      <c r="O93" s="1" t="s">
        <v>609</v>
      </c>
      <c r="P93" s="1" t="s">
        <v>610</v>
      </c>
      <c r="Q93" s="1" t="s">
        <v>611</v>
      </c>
      <c r="R93" s="1" t="s">
        <v>1200</v>
      </c>
      <c r="S93" s="1" t="s">
        <v>613</v>
      </c>
      <c r="T93" s="1" t="s">
        <v>614</v>
      </c>
      <c r="U93" s="1" t="s">
        <v>899</v>
      </c>
      <c r="V93" s="1" t="s">
        <v>867</v>
      </c>
    </row>
    <row r="94" s="1" customFormat="1" spans="1:22">
      <c r="A94" s="3">
        <v>999223600473492</v>
      </c>
      <c r="B94" s="1" t="s">
        <v>1201</v>
      </c>
      <c r="C94" s="1" t="s">
        <v>1202</v>
      </c>
      <c r="D94" s="1" t="s">
        <v>1203</v>
      </c>
      <c r="E94" s="1" t="s">
        <v>1204</v>
      </c>
      <c r="F94" s="1" t="s">
        <v>668</v>
      </c>
      <c r="G94" s="1" t="s">
        <v>604</v>
      </c>
      <c r="H94" s="1" t="s">
        <v>605</v>
      </c>
      <c r="I94" s="1" t="s">
        <v>1205</v>
      </c>
      <c r="J94" s="1" t="s">
        <v>30</v>
      </c>
      <c r="K94" s="1" t="s">
        <v>1206</v>
      </c>
      <c r="L94" s="1" t="s">
        <v>1206</v>
      </c>
      <c r="M94" s="1" t="s">
        <v>608</v>
      </c>
      <c r="N94" s="1" t="s">
        <v>608</v>
      </c>
      <c r="O94" s="1" t="s">
        <v>609</v>
      </c>
      <c r="P94" s="1" t="s">
        <v>610</v>
      </c>
      <c r="Q94" s="1" t="s">
        <v>611</v>
      </c>
      <c r="R94" s="1" t="s">
        <v>1207</v>
      </c>
      <c r="S94" s="1" t="s">
        <v>613</v>
      </c>
      <c r="T94" s="1" t="s">
        <v>614</v>
      </c>
      <c r="U94" s="1" t="s">
        <v>615</v>
      </c>
      <c r="V94" s="1" t="s">
        <v>616</v>
      </c>
    </row>
    <row r="95" s="1" customFormat="1" spans="1:22">
      <c r="A95" s="3">
        <v>999223349813125</v>
      </c>
      <c r="B95" s="1" t="s">
        <v>1208</v>
      </c>
      <c r="C95" s="1" t="s">
        <v>1209</v>
      </c>
      <c r="D95" s="1" t="s">
        <v>1210</v>
      </c>
      <c r="E95" s="1" t="s">
        <v>1211</v>
      </c>
      <c r="F95" s="1" t="s">
        <v>668</v>
      </c>
      <c r="G95" s="1" t="s">
        <v>604</v>
      </c>
      <c r="H95" s="1" t="s">
        <v>605</v>
      </c>
      <c r="I95" s="1" t="s">
        <v>1212</v>
      </c>
      <c r="J95" s="1" t="s">
        <v>30</v>
      </c>
      <c r="K95" s="1" t="s">
        <v>1213</v>
      </c>
      <c r="L95" s="1" t="s">
        <v>1213</v>
      </c>
      <c r="M95" s="1" t="s">
        <v>608</v>
      </c>
      <c r="N95" s="1" t="s">
        <v>608</v>
      </c>
      <c r="O95" s="1" t="s">
        <v>609</v>
      </c>
      <c r="P95" s="1" t="s">
        <v>610</v>
      </c>
      <c r="Q95" s="1" t="s">
        <v>611</v>
      </c>
      <c r="R95" s="1" t="s">
        <v>1214</v>
      </c>
      <c r="S95" s="1" t="s">
        <v>613</v>
      </c>
      <c r="T95" s="1" t="s">
        <v>614</v>
      </c>
      <c r="U95" s="1" t="s">
        <v>615</v>
      </c>
      <c r="V95" s="1" t="s">
        <v>712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2023-06-10T01:04:36Z</dcterms:created>
  <dcterms:modified xsi:type="dcterms:W3CDTF">2023-06-10T01:19:55Z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BAD3C4B79F3F43F99E2F97ACD5A6D19E_12</vt:lpwstr>
  </property>
  <property fmtid="{D5CDD505-2E9C-101B-9397-08002B2CF9AE}" pid="3" name="KSOProductBuildVer">
    <vt:lpwstr>2052-11.1.0.14309</vt:lpwstr>
  </property>
</Properties>
</file>