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<sst xmlns="http://schemas.openxmlformats.org/spreadsheetml/2006/main" count="282" uniqueCount="136">
  <si>
    <t>去哪儿网酒店预付对账单</t>
  </si>
  <si>
    <t>供应商名称：</t>
  </si>
  <si>
    <t>汇趣住</t>
  </si>
  <si>
    <t>结算周期：</t>
  </si>
  <si>
    <t>2023-06-10至2023-06-11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</si>
  <si>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</si>
  <si>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</si>
  <si>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</si>
  <si>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</si>
  <si>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</si>
  <si>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</si>
  <si>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</si>
  <si>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</si>
  <si>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</si>
  <si>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</si>
  <si>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</si>
  <si>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</si>
  <si>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</si>
  <si>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</si>
  <si>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</si>
  <si>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¥83.00</t>
  </si>
  <si>
    <t>¥11.00</t>
  </si>
  <si>
    <t>¥72.00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</si>
  <si>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</si>
  <si>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</si>
  <si>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</si>
  <si>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</si>
  <si>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</si>
  <si>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</si>
  <si>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</si>
  <si>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</si>
  <si>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</si>
  <si>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</si>
  <si>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</si>
  <si>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</si>
  <si>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</si>
  <si>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</si>
  <si>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</si>
  <si>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</si>
  <si>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</si>
  <si>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</si>
  <si>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</si>
  <si>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</si>
  <si>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</si>
  <si>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</si>
  <si>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</si>
  <si>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</si>
  <si>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</si>
  <si>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</si>
  <si>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</si>
  <si>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</si>
  <si>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</si>
  <si>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</si>
  <si>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</si>
  <si>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</si>
  <si>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</si>
  <si>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</si>
  <si>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</si>
  <si>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</si>
  <si>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</si>
  <si>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</si>
  <si>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</si>
  <si>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</si>
  <si>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</si>
  <si>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</si>
  <si>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</si>
  <si>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</si>
  <si>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</si>
  <si>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</si>
  <si>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</si>
  <si>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103389721365</t>
  </si>
  <si>
    <t>酒店预付</t>
  </si>
  <si>
    <t>否</t>
  </si>
  <si>
    <t>普通</t>
  </si>
  <si>
    <t>384532299</t>
  </si>
  <si>
    <t>南充龙腾商务酒店</t>
  </si>
  <si>
    <t>1639468</t>
  </si>
  <si>
    <t>沈国华</t>
  </si>
  <si>
    <t>2023-06-10</t>
  </si>
  <si>
    <t>2023-06-11</t>
  </si>
  <si>
    <t>标准间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</si>
  <si>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</si>
  <si>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</si>
  <si>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</si>
  <si>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</si>
  <si>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</si>
  <si>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</si>
  <si>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</si>
  <si>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</si>
  <si>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</si>
  <si>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</si>
  <si>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</si>
  <si>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</si>
  <si>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A230612103149481</t>
  </si>
  <si>
    <r>
      <t>总计：</t>
    </r>
    <r>
      <rPr>
        <sz val="10"/>
        <rFont val="Arial"/>
        <charset val="134"/>
      </rPr>
      <t>72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</si>
  <si>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</si>
  <si>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</si>
  <si>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</si>
  <si>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</si>
  <si>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</si>
  <si>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</si>
  <si>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</si>
  <si>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</si>
  <si>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</si>
  <si>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</si>
  <si>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</si>
  <si>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</si>
  <si>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</si>
  <si>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</si>
  <si>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</si>
  <si>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</si>
  <si>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</si>
  <si>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</si>
  <si>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103389578851</t>
  </si>
  <si>
    <t>3487886</t>
  </si>
  <si>
    <t>上海苏宁宝丽嘉酒店</t>
  </si>
  <si>
    <t>蓝天悦</t>
  </si>
  <si>
    <t>--</t>
  </si>
  <si>
    <t>3018.00</t>
  </si>
  <si>
    <t>RMB</t>
  </si>
  <si>
    <t>0</t>
  </si>
  <si>
    <t>0.00</t>
  </si>
  <si>
    <t>汇趣住国内直连</t>
  </si>
  <si>
    <t>01.011247</t>
  </si>
  <si>
    <t>2023-06-10 19:49:33</t>
  </si>
  <si>
    <t>直连</t>
  </si>
  <si>
    <t>中国</t>
  </si>
  <si>
    <t>103389780431</t>
  </si>
  <si>
    <t>3485248</t>
  </si>
  <si>
    <t>7天酒店(哈尔滨中央大街民安街店)</t>
  </si>
  <si>
    <t>王佳</t>
  </si>
  <si>
    <t>131.00</t>
  </si>
  <si>
    <t>2023-06-10 10:22:08</t>
  </si>
  <si>
    <t>3485054</t>
  </si>
  <si>
    <t>72.00</t>
  </si>
  <si>
    <t>2023-06-10 09:28:22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</si>
</sst>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80</v>
      </c>
      <c r="AF2" t="s">
        <v>81</v>
      </c>
      <c r="AG2" t="s">
        <v>72</v>
      </c>
      <c r="AH2" t="s">
        <v>19</v>
      </c>
    </row>
    <row r="3" customHeight="1" spans="1:32">
      <c r="A3" s="10" t="s">
        <v>82</v>
      </c>
      <c r="B3" s="10"/>
      <c r="C3" s="10" t="s">
        <v>83</v>
      </c>
      <c r="D3" s="10"/>
      <c r="E3" s="10"/>
      <c r="F3" s="10"/>
      <c r="G3" s="10" t="s">
        <v>83</v>
      </c>
      <c r="H3" s="10" t="s">
        <v>83</v>
      </c>
      <c r="I3" s="10" t="s">
        <v>83</v>
      </c>
      <c r="J3" s="10" t="s">
        <v>83</v>
      </c>
      <c r="K3" s="10" t="s">
        <v>83</v>
      </c>
      <c r="L3" s="10" t="s">
        <v>83</v>
      </c>
      <c r="M3" s="10" t="s">
        <v>83</v>
      </c>
      <c r="N3" s="10" t="s">
        <v>83</v>
      </c>
      <c r="O3" s="10" t="s">
        <v>83</v>
      </c>
      <c r="P3" s="10" t="s">
        <v>83</v>
      </c>
      <c r="Q3" s="10"/>
      <c r="R3" s="13" t="s">
        <v>20</v>
      </c>
      <c r="S3" s="13" t="s">
        <v>19</v>
      </c>
      <c r="T3" s="10" t="s">
        <v>83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83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84</v>
      </c>
      <c r="B1" s="4" t="s">
        <v>85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86</v>
      </c>
      <c r="H1" s="4" t="s">
        <v>87</v>
      </c>
      <c r="I1" s="4" t="s">
        <v>13</v>
      </c>
      <c r="J1" s="4" t="s">
        <v>17</v>
      </c>
      <c r="K1" s="4" t="s">
        <v>18</v>
      </c>
      <c r="L1" s="9" t="s">
        <v>88</v>
      </c>
      <c r="M1" s="4" t="s">
        <v>89</v>
      </c>
      <c r="N1" s="4" t="s">
        <v>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F38" sqref="F3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92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72</v>
      </c>
      <c r="E2" t="str">
        <f>VLOOKUP(A2,HOP!A:L,12,0)</f>
        <v>72.00</v>
      </c>
      <c r="F2" t="str">
        <f>VLOOKUP(A2,HOP!A:C,3,0)</f>
        <v>3485054</v>
      </c>
      <c r="G2">
        <f>D2-E2</f>
        <v>0</v>
      </c>
      <c r="H2" t="str">
        <f>$H$1&amp;F2</f>
        <v>，3485054</v>
      </c>
      <c r="I2" t="str">
        <f>VLOOKUP(A2,HOP!A:U,21,0)</f>
        <v>直连</v>
      </c>
    </row>
    <row r="4" spans="4:4">
      <c r="D4" s="3">
        <f>SUM(D2:D3)</f>
        <v>72</v>
      </c>
    </row>
    <row r="6" ht="14.25" spans="4:4">
      <c r="D6" s="8" t="s">
        <v>22</v>
      </c>
    </row>
    <row r="12" spans="1:1">
      <c r="A12" t="s">
        <v>93</v>
      </c>
    </row>
    <row r="13" spans="1:1">
      <c r="A13" s="5" t="s">
        <v>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2">
      <c r="A1" s="2" t="s">
        <v>95</v>
      </c>
      <c r="B1" s="2" t="s">
        <v>96</v>
      </c>
      <c r="C1" s="2" t="s">
        <v>97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  <c r="V1" s="2" t="s">
        <v>112</v>
      </c>
    </row>
    <row r="2" s="1" customFormat="1" spans="1:22">
      <c r="A2" s="1" t="s">
        <v>113</v>
      </c>
      <c r="B2" s="1" t="s">
        <v>78</v>
      </c>
      <c r="C2" s="1" t="s">
        <v>114</v>
      </c>
      <c r="D2" s="1" t="s">
        <v>115</v>
      </c>
      <c r="E2" s="1" t="s">
        <v>116</v>
      </c>
      <c r="F2" s="1" t="s">
        <v>78</v>
      </c>
      <c r="G2" s="1" t="s">
        <v>79</v>
      </c>
      <c r="H2" s="1" t="s">
        <v>117</v>
      </c>
      <c r="I2" s="1" t="s">
        <v>118</v>
      </c>
      <c r="J2" s="1" t="s">
        <v>119</v>
      </c>
      <c r="K2" s="1" t="s">
        <v>118</v>
      </c>
      <c r="L2" s="1" t="s">
        <v>118</v>
      </c>
      <c r="M2" s="1" t="s">
        <v>120</v>
      </c>
      <c r="N2" s="1" t="s">
        <v>120</v>
      </c>
      <c r="O2" s="1" t="s">
        <v>121</v>
      </c>
      <c r="P2" s="1" t="s">
        <v>122</v>
      </c>
      <c r="Q2" s="1" t="s">
        <v>123</v>
      </c>
      <c r="R2" s="1" t="s">
        <v>124</v>
      </c>
      <c r="S2" s="1" t="s">
        <v>72</v>
      </c>
      <c r="T2" s="1" t="s">
        <v>34</v>
      </c>
      <c r="U2" s="1" t="s">
        <v>125</v>
      </c>
      <c r="V2" s="1" t="s">
        <v>126</v>
      </c>
    </row>
    <row r="3" s="1" customFormat="1" spans="1:22">
      <c r="A3" s="1" t="s">
        <v>127</v>
      </c>
      <c r="B3" s="1" t="s">
        <v>78</v>
      </c>
      <c r="C3" s="1" t="s">
        <v>128</v>
      </c>
      <c r="D3" s="1" t="s">
        <v>129</v>
      </c>
      <c r="E3" s="1" t="s">
        <v>130</v>
      </c>
      <c r="F3" s="1" t="s">
        <v>78</v>
      </c>
      <c r="G3" s="1" t="s">
        <v>79</v>
      </c>
      <c r="H3" s="1" t="s">
        <v>117</v>
      </c>
      <c r="I3" s="1" t="s">
        <v>131</v>
      </c>
      <c r="J3" s="1" t="s">
        <v>119</v>
      </c>
      <c r="K3" s="1" t="s">
        <v>131</v>
      </c>
      <c r="L3" s="1" t="s">
        <v>131</v>
      </c>
      <c r="M3" s="1" t="s">
        <v>120</v>
      </c>
      <c r="N3" s="1" t="s">
        <v>120</v>
      </c>
      <c r="O3" s="1" t="s">
        <v>121</v>
      </c>
      <c r="P3" s="1" t="s">
        <v>122</v>
      </c>
      <c r="Q3" s="1" t="s">
        <v>123</v>
      </c>
      <c r="R3" s="1" t="s">
        <v>132</v>
      </c>
      <c r="S3" s="1" t="s">
        <v>72</v>
      </c>
      <c r="T3" s="1" t="s">
        <v>34</v>
      </c>
      <c r="U3" s="1" t="s">
        <v>125</v>
      </c>
      <c r="V3" s="1" t="s">
        <v>126</v>
      </c>
    </row>
    <row r="4" s="1" customFormat="1" spans="1:22">
      <c r="A4" s="1" t="s">
        <v>70</v>
      </c>
      <c r="B4" s="1" t="s">
        <v>78</v>
      </c>
      <c r="C4" s="1" t="s">
        <v>133</v>
      </c>
      <c r="D4" s="1" t="s">
        <v>75</v>
      </c>
      <c r="E4" s="1" t="s">
        <v>77</v>
      </c>
      <c r="F4" s="1" t="s">
        <v>78</v>
      </c>
      <c r="G4" s="1" t="s">
        <v>79</v>
      </c>
      <c r="H4" s="1" t="s">
        <v>117</v>
      </c>
      <c r="I4" s="1" t="s">
        <v>134</v>
      </c>
      <c r="J4" s="1" t="s">
        <v>119</v>
      </c>
      <c r="K4" s="1" t="s">
        <v>134</v>
      </c>
      <c r="L4" s="1" t="s">
        <v>134</v>
      </c>
      <c r="M4" s="1" t="s">
        <v>120</v>
      </c>
      <c r="N4" s="1" t="s">
        <v>120</v>
      </c>
      <c r="O4" s="1" t="s">
        <v>121</v>
      </c>
      <c r="P4" s="1" t="s">
        <v>122</v>
      </c>
      <c r="Q4" s="1" t="s">
        <v>123</v>
      </c>
      <c r="R4" s="1" t="s">
        <v>135</v>
      </c>
      <c r="S4" s="1" t="s">
        <v>72</v>
      </c>
      <c r="T4" s="1" t="s">
        <v>34</v>
      </c>
      <c r="U4" s="1" t="s">
        <v>125</v>
      </c>
      <c r="V4" s="1" t="s">
        <v>126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2023-06-12T02:34:21Z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514D9130E1E6418AB0B294C8166C9409_12</vt:lpwstr>
  </property>
</Properties>
</file>