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对账!$1:$102</definedName>
  </definedNames>
  <calcPr calcId="144525"/>
</workbook>
</file>

<file path=xl/sharedStrings.xml><?xml version="1.0" encoding="utf-8"?>
<sst xmlns="http://schemas.openxmlformats.org/spreadsheetml/2006/main" count="3249" uniqueCount="1016">
  <si>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</si>
  <si>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</si>
  <si>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</si>
  <si>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</si>
  <si>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</si>
  <si>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</si>
  <si>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</si>
  <si>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</si>
  <si>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</si>
  <si>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</si>
  <si>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</si>
  <si>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</si>
  <si>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</si>
  <si>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</si>
  <si>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</si>
  <si>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</si>
  <si>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</si>
  <si>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</si>
  <si>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</si>
  <si>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</si>
  <si>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</si>
  <si>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</si>
  <si>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</si>
  <si>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</si>
  <si>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</si>
  <si>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999222955458058	</t>
  </si>
  <si>
    <t>Ctrip</t>
  </si>
  <si>
    <t>正常</t>
  </si>
  <si>
    <t>[普吉岛]普吉假日酒店 (政府卫生认证)(Holiday Inn Resort Phuket, an IHG Hotel  (SHA Extra Plus))(3031621)</t>
  </si>
  <si>
    <t>标准房(至少提前60天预订)&lt;双人入住&gt;&lt;双早&gt;</t>
  </si>
  <si>
    <t>CNY</t>
  </si>
  <si>
    <t>HO/CHOON KIT</t>
  </si>
  <si>
    <t>CA2019230610CNY</t>
  </si>
  <si>
    <t>未提现</t>
  </si>
  <si>
    <t>携程开票</t>
  </si>
  <si>
    <t xml:space="preserve">	</t>
  </si>
  <si>
    <t xml:space="preserve">13615797	</t>
  </si>
  <si>
    <t xml:space="preserve">999223350698692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</si>
  <si>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</si>
  <si>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</si>
  <si>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WONG/HOI TO</t>
  </si>
  <si>
    <t xml:space="preserve">3171959	</t>
  </si>
  <si>
    <t xml:space="preserve">171523	</t>
  </si>
  <si>
    <t xml:space="preserve">999223401487206	</t>
  </si>
  <si>
    <t>[新加坡]新加坡客安酒店(The Clan Hotel Singapore by Far East Hospitality)(76296409)</t>
  </si>
  <si>
    <t>豪华房&lt;双人入住&gt;&lt;适用于非澳大利亚/英国客人&gt;&lt;无早&gt;</t>
  </si>
  <si>
    <t>li/zhiping</t>
  </si>
  <si>
    <t xml:space="preserve">3180867	</t>
  </si>
  <si>
    <t>取消</t>
  </si>
  <si>
    <t xml:space="preserve">999223445967437	</t>
  </si>
  <si>
    <t>[普吉岛]普吉岛安纳塔拉迈考度假村(政府卫生认证)(Anantara Vacation Club Mai Khao Phuket(SHA Extra Plus))(7086098)</t>
  </si>
  <si>
    <t>一卧室泳池别墅(至少连住2晚及以上)&lt;特惠专享&gt;&lt;双人入住&gt;&lt;双早&gt;</t>
  </si>
  <si>
    <t>Pun/Ka Yi,Pun/Ka Yi</t>
  </si>
  <si>
    <t xml:space="preserve">3190101	</t>
  </si>
  <si>
    <t xml:space="preserve">61979222	</t>
  </si>
  <si>
    <t xml:space="preserve">999223476843411	</t>
  </si>
  <si>
    <t>[曼谷]曼谷 SO/ 酒店(SO Bangkok)(1549427)</t>
  </si>
  <si>
    <t>温馨特大床房(至少连住2晚及以上)&lt;今日特价 &gt;&lt;双人入住&gt;&lt;不适用泰国客人&gt;&lt;双早&gt;</t>
  </si>
  <si>
    <t>LOW/HUI XIN</t>
  </si>
  <si>
    <t xml:space="preserve">3196633	</t>
  </si>
  <si>
    <t xml:space="preserve">919334	</t>
  </si>
  <si>
    <t xml:space="preserve">999223576880138	</t>
  </si>
  <si>
    <t>[曼谷]宜必思尚品曼谷素坤逸康福酒店(Ibis Styles Bangkok Sukhumvit Phra Khanong)(19680484)</t>
  </si>
  <si>
    <t>标准双床房&lt;双人入住&gt;&lt;不适用泰国客人&gt;&lt;无早&gt;</t>
  </si>
  <si>
    <t>Wang/shih yi</t>
  </si>
  <si>
    <t xml:space="preserve">3214030	</t>
  </si>
  <si>
    <t xml:space="preserve">999223667443518	</t>
  </si>
  <si>
    <t>[普吉岛]普吉假日酒店(Holiday Inn Resort Phuket, an IHG Hotel)(3031621)</t>
  </si>
  <si>
    <t>标准房(至少提前30天预订)&lt;双人入住&gt;&lt;双早&gt;</t>
  </si>
  <si>
    <t>YAJATI/PHIMKAMOL</t>
  </si>
  <si>
    <t xml:space="preserve">3230854	</t>
  </si>
  <si>
    <t xml:space="preserve">999223742607370	</t>
  </si>
  <si>
    <t>[曼谷]曼谷沙吞伊斯廷大酒店(Eastin Grand Hotel Sathorn)(5014959)</t>
  </si>
  <si>
    <t>高级房&lt;今日特价 &gt;&lt;双人入住&gt;&lt;中宾&gt;&lt;双早&gt;</t>
  </si>
  <si>
    <t>CHEUNG/CHEE SUN,LAM/SHUN LAN MICHELLE</t>
  </si>
  <si>
    <t xml:space="preserve">3254003	</t>
  </si>
  <si>
    <t xml:space="preserve">999223810559292	</t>
  </si>
  <si>
    <t>[普吉岛]美地概念酒店(Metadee Concept Hotel)(3736816)</t>
  </si>
  <si>
    <t>豪华池滨房&lt;双人入住&gt;&lt;双早&gt;</t>
  </si>
  <si>
    <t>CHEN/ZHENHAO,ZHANG/QING,DAI/GUANLAN,ZHANG/DAMING,ZHANG/YUEHONG,CHEN/ZHIJIE</t>
  </si>
  <si>
    <t xml:space="preserve">3277812	</t>
  </si>
  <si>
    <t xml:space="preserve">14106	</t>
  </si>
  <si>
    <t xml:space="preserve">999223859821014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</si>
  <si>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</si>
  <si>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</si>
  <si>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YEUNG/NING HO</t>
  </si>
  <si>
    <t xml:space="preserve">3292368	</t>
  </si>
  <si>
    <t xml:space="preserve">bk018371	</t>
  </si>
  <si>
    <t xml:space="preserve">999223866663702	</t>
  </si>
  <si>
    <t>[首尔]明洞亲爱酒店(Dears Myeongdong)(105594077)</t>
  </si>
  <si>
    <t>布雷夫双床房&lt;今日特价 &gt;&lt;双人入住&gt;&lt;不适用韩国客人&gt;&lt;无早&gt;</t>
  </si>
  <si>
    <t>NOZAKA/MOMOKO,FUKUMOTO/MIKI</t>
  </si>
  <si>
    <t xml:space="preserve">3294024	</t>
  </si>
  <si>
    <t xml:space="preserve">23039318	</t>
  </si>
  <si>
    <t xml:space="preserve">999223882691475	</t>
  </si>
  <si>
    <t>LAU/KA YEE FANNY</t>
  </si>
  <si>
    <t xml:space="preserve">3298244	</t>
  </si>
  <si>
    <t xml:space="preserve">463476	</t>
  </si>
  <si>
    <t xml:space="preserve">999223920579335	</t>
  </si>
  <si>
    <t>[普吉岛]纳玛卡度假卡马拉酒店(Namaka Resort Kamala)(21793296)</t>
  </si>
  <si>
    <t>豪华房&lt;双人入住&gt;&lt;双早&gt;</t>
  </si>
  <si>
    <t>Tabklai/Sasiwimon,Tabklai/Sasiwimon,Tabklai/Sasiwimon,Tabklai/Sasiwimon</t>
  </si>
  <si>
    <t xml:space="preserve">3306063	</t>
  </si>
  <si>
    <t xml:space="preserve">18136	</t>
  </si>
  <si>
    <t xml:space="preserve">999223957198343	</t>
  </si>
  <si>
    <t>[斯里巴加湾市]海尔酒店(Higher Hotel)(107218188)</t>
  </si>
  <si>
    <t>高级特大床房&lt;双人入住&gt;&lt;双早&gt;</t>
  </si>
  <si>
    <t>YEAP/SOK CHENG</t>
  </si>
  <si>
    <t xml:space="preserve">3313265	</t>
  </si>
  <si>
    <t xml:space="preserve">177746	</t>
  </si>
  <si>
    <t xml:space="preserve">24010385216	</t>
  </si>
  <si>
    <t>[依斯干达公主城]双威大盒子酒店(Sunway Hotel Big Box)(91411884)</t>
  </si>
  <si>
    <t>豪华特大床房&lt;双人入住&gt;&lt;双早&gt;</t>
  </si>
  <si>
    <t>ZOU/JING,Zou/Jing</t>
  </si>
  <si>
    <t xml:space="preserve">3328525	</t>
  </si>
  <si>
    <t xml:space="preserve">79214	</t>
  </si>
  <si>
    <t xml:space="preserve">999224016647559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</si>
  <si>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</si>
  <si>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</si>
  <si>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CHIA/YONG LENG,YEE/AI NGAN</t>
  </si>
  <si>
    <t xml:space="preserve">3331255	</t>
  </si>
  <si>
    <t xml:space="preserve">250954	</t>
  </si>
  <si>
    <t xml:space="preserve">999224035063598	</t>
  </si>
  <si>
    <t>[曼谷]COMO曼谷大都会酒店(COMO Metropolitan Bangkok)(6035972)</t>
  </si>
  <si>
    <t>大都会特大床房(连住3晚及以上)&lt;双人入住&gt;&lt;不适用泰国客人&gt;&lt;双早&gt;</t>
  </si>
  <si>
    <t>WILLIAMS/TERRENCE</t>
  </si>
  <si>
    <t xml:space="preserve">3336576	</t>
  </si>
  <si>
    <t xml:space="preserve">1304404	</t>
  </si>
  <si>
    <t xml:space="preserve">999224045140717	</t>
  </si>
  <si>
    <t>[吉隆坡]吉隆坡圣塔格兰德签名酒店(Santa Grand Signature Kuala Lumpur)(101006793)</t>
  </si>
  <si>
    <t>高级房(双床)&lt;双人入住&gt;&lt;双早&gt;</t>
  </si>
  <si>
    <t>WANG/YUEE,ZHANG/JIMEI,JING/YAQIN,LIU/MAN,XUE/LIEBING,HONG/YANYING,ZHOU/ZHONGHUA</t>
  </si>
  <si>
    <t xml:space="preserve">3338889	</t>
  </si>
  <si>
    <t xml:space="preserve">24013	</t>
  </si>
  <si>
    <t xml:space="preserve">999224045623215	</t>
  </si>
  <si>
    <t>高级双人房（1 张双人床）&lt;1&gt;&lt;双人入住&gt;&lt;双早&gt;</t>
  </si>
  <si>
    <t>WANG/ZHAOYUAN,YIN/YING</t>
  </si>
  <si>
    <t xml:space="preserve">3339004	</t>
  </si>
  <si>
    <t xml:space="preserve">23998	</t>
  </si>
  <si>
    <t xml:space="preserve">999224060657027	</t>
  </si>
  <si>
    <t>[曼谷]曼谷瑞享 BDMS 健康度假村(Mövenpick Bdms Wellness Resort Bangkok)(5281859)</t>
  </si>
  <si>
    <t>豪华双床房&lt;双人入住&gt;&lt;不适用泰国客人&gt;&lt;特价&gt;&lt;双早&gt;</t>
  </si>
  <si>
    <t>Hung/Kai Yin</t>
  </si>
  <si>
    <t xml:space="preserve">3343699	</t>
  </si>
  <si>
    <t xml:space="preserve">63776210	</t>
  </si>
  <si>
    <t xml:space="preserve">999224071610258	</t>
  </si>
  <si>
    <t>[曼谷]曼谷素坤逸航站 21 中心酒店(Grande Centre Point Hotel Terminal 21)(5908161)</t>
  </si>
  <si>
    <t>高级房&lt;特惠&gt;&lt;双人入住&gt;&lt;无早&gt;</t>
  </si>
  <si>
    <t>CHANG/NYUK LIN,CHUNG/CHEUK TING</t>
  </si>
  <si>
    <t xml:space="preserve">3346782	</t>
  </si>
  <si>
    <t xml:space="preserve">424903	</t>
  </si>
  <si>
    <t xml:space="preserve">999224183188389	</t>
  </si>
  <si>
    <t>[曼谷]曼谷香格里拉大酒店(Shangri-La Bangkok)(3243791)</t>
  </si>
  <si>
    <t>香格里拉楼豪华河景特大床房&lt;双人入住&gt;&lt;双早&gt;</t>
  </si>
  <si>
    <t>JEON/HYEKYEONG</t>
  </si>
  <si>
    <t xml:space="preserve">3381686	</t>
  </si>
  <si>
    <t xml:space="preserve">11538523	</t>
  </si>
  <si>
    <t xml:space="preserve">999224193069992	</t>
  </si>
  <si>
    <t>[普吉岛]普吉岛迈考美利亚酒店(MELIÁ Phuket Mai Khao - Sha Plus)(92000607)</t>
  </si>
  <si>
    <t>一卧室套房（带室外浴缸）&lt;特价大促销&gt;&lt;双人入住&gt;&lt;双早&gt;</t>
  </si>
  <si>
    <t>CHUNG/HON WAI</t>
  </si>
  <si>
    <t xml:space="preserve">3383841	</t>
  </si>
  <si>
    <t xml:space="preserve">52960	</t>
  </si>
  <si>
    <t xml:space="preserve">999224196411765	</t>
  </si>
  <si>
    <t>[帕赛市]马尼拉金凤凰酒店(Golden Phoenix Hotel-Manila)(5421957)</t>
  </si>
  <si>
    <t>豪华双床房&lt;双人入住&gt;&lt;无早&gt;</t>
  </si>
  <si>
    <t>MANHURI/NOOR SHAHIDAH BINTE</t>
  </si>
  <si>
    <t xml:space="preserve">3384891	</t>
  </si>
  <si>
    <t xml:space="preserve">2305180093	</t>
  </si>
  <si>
    <t xml:space="preserve">999224255789849	</t>
  </si>
  <si>
    <t>豪华尊贵房&lt;特惠&gt;&lt;双人入住&gt;&lt;双早&gt;</t>
  </si>
  <si>
    <t>SUM/SZE MAN</t>
  </si>
  <si>
    <t xml:space="preserve">3386151	</t>
  </si>
  <si>
    <t xml:space="preserve">426573	</t>
  </si>
  <si>
    <t xml:space="preserve">999224257744802	</t>
  </si>
  <si>
    <t>[普吉岛]拉查酒店(The Racha)(4814670)</t>
  </si>
  <si>
    <t>水疗泳池套房(连住3晚及以上)&lt;双人入住&gt;&lt;双早&gt;</t>
  </si>
  <si>
    <t>LIU/CHANGLE</t>
  </si>
  <si>
    <t xml:space="preserve">3395513	</t>
  </si>
  <si>
    <t xml:space="preserve">102738	</t>
  </si>
  <si>
    <t xml:space="preserve">999224263308461	</t>
  </si>
  <si>
    <t>豪华尊贵房&lt;特惠&gt;&lt;双人入住&gt;&lt;无早&gt;</t>
  </si>
  <si>
    <t>LAM/TSZ FAI,LUI/SHUN KA</t>
  </si>
  <si>
    <t xml:space="preserve">3388181	</t>
  </si>
  <si>
    <t xml:space="preserve">426697	</t>
  </si>
  <si>
    <t xml:space="preserve">999224309287652	</t>
  </si>
  <si>
    <t>[吉隆坡]太平洋快捷酒店中环街市吉隆坡(Pacific Express Hotel Central Market Kuala Lumpur)(4654230)</t>
  </si>
  <si>
    <t>高级双床房&lt;双人入住&gt;&lt;双早&gt;</t>
  </si>
  <si>
    <t>CHAN/WAN</t>
  </si>
  <si>
    <t xml:space="preserve">999224310755581	</t>
  </si>
  <si>
    <t>[仁川]仁川机场贝斯特韦斯特精品酒店(Best Western Premier Incheon Airport Hotel)(5923817)</t>
  </si>
  <si>
    <t>豪华双床房&lt;双人入住&gt;&lt;不适用韩国客人&gt;&lt;无早&gt;</t>
  </si>
  <si>
    <t>Wang/Jiaqi</t>
  </si>
  <si>
    <t xml:space="preserve">3398958	</t>
  </si>
  <si>
    <t xml:space="preserve">23239655	</t>
  </si>
  <si>
    <t xml:space="preserve">999224335399380	</t>
  </si>
  <si>
    <t>[普吉岛]普吉岛芭东美爵大酒店(Grand Mercure Phuket Patong)(3627889)</t>
  </si>
  <si>
    <t>高级双床房&lt;特惠&gt;&lt;双人入住&gt;&lt;双早&gt;</t>
  </si>
  <si>
    <t>MAN/WAI FONG EMITY</t>
  </si>
  <si>
    <t xml:space="preserve">3403556	</t>
  </si>
  <si>
    <t xml:space="preserve">665716	</t>
  </si>
  <si>
    <t xml:space="preserve">999224341019736	</t>
  </si>
  <si>
    <t>VONG/SIN MAN,YU/KING HO</t>
  </si>
  <si>
    <t xml:space="preserve">3405282	</t>
  </si>
  <si>
    <t xml:space="preserve">427689	</t>
  </si>
  <si>
    <t xml:space="preserve">999224355396447	</t>
  </si>
  <si>
    <t>大都会特大床房(至少连住2晚及以上)&lt;双人入住&gt;&lt;不适用泰国客人&gt;&lt;双早&gt;</t>
  </si>
  <si>
    <t>ZHANG/YUJING</t>
  </si>
  <si>
    <t xml:space="preserve">3406751	</t>
  </si>
  <si>
    <t xml:space="preserve">1307286	</t>
  </si>
  <si>
    <t xml:space="preserve">999224364798668	</t>
  </si>
  <si>
    <t>[曼谷]曼谷苏阁索酒店(The Sukosol Hotel)(3627909)</t>
  </si>
  <si>
    <t>暹罗套房(至少连住2晚及以上)&lt;双人入住&gt;&lt;中宾&gt;&lt;双早&gt;</t>
  </si>
  <si>
    <t>LI/XIAOTING,Su/Kuaikuai</t>
  </si>
  <si>
    <t xml:space="preserve">3410025	</t>
  </si>
  <si>
    <t xml:space="preserve">2692417	</t>
  </si>
  <si>
    <t xml:space="preserve">999224369929564	</t>
  </si>
  <si>
    <t>[拉普拉普]蓝水马里巴哥海滩度假村(Bluewater Maribago Beach Resort)(7333668)</t>
  </si>
  <si>
    <t>尊贵豪华房&lt;今日特价 &gt;&lt;三人入住&gt;&lt;无早&gt;</t>
  </si>
  <si>
    <t>Raymond V. Dira Jr./Dante,Raymond V. Dira Jr./Dante,Raymond V. Dira Jr./Dante</t>
  </si>
  <si>
    <t xml:space="preserve">3411686	</t>
  </si>
  <si>
    <t xml:space="preserve">131883	</t>
  </si>
  <si>
    <t xml:space="preserve">999224371188189	</t>
  </si>
  <si>
    <t>[马卡蒂]阿尔法公寓式酒店 (多用途酒店)(The Alpha Suites (Multi-use Hotel))(48244686)</t>
  </si>
  <si>
    <t>两卧室豪华套房&lt;四人入住&gt;&lt;早餐&gt;</t>
  </si>
  <si>
    <t>JANG/SINJUNG</t>
  </si>
  <si>
    <t xml:space="preserve">3412272	</t>
  </si>
  <si>
    <t xml:space="preserve">999224392920820	</t>
  </si>
  <si>
    <t>高级房&lt;特惠&gt;&lt;双人入住&gt;&lt;双早&gt;</t>
  </si>
  <si>
    <t>CHEUNG/CHI SHING,HUANG/LIYUN</t>
  </si>
  <si>
    <t xml:space="preserve">3417179	</t>
  </si>
  <si>
    <t xml:space="preserve">999224401787815	</t>
  </si>
  <si>
    <t>[薄荷岛]邦劳岛水蓝度假村(Bluewater Panglao Resort)(5732362)</t>
  </si>
  <si>
    <t>豪华房&lt;双人入住&gt;&lt;无早&gt;</t>
  </si>
  <si>
    <t>ZHOU/YING,ZHANG/QIUJU</t>
  </si>
  <si>
    <t xml:space="preserve">3418624	</t>
  </si>
  <si>
    <t xml:space="preserve">45290	</t>
  </si>
  <si>
    <t xml:space="preserve">999224403214324	</t>
  </si>
  <si>
    <t>XU/Lili,Fan/Yan</t>
  </si>
  <si>
    <t xml:space="preserve">3419030	</t>
  </si>
  <si>
    <t xml:space="preserve">45293	</t>
  </si>
  <si>
    <t xml:space="preserve">999224406596991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</si>
  <si>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</si>
  <si>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</si>
  <si>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HU/HAO,JIANG/YING,zhang/ze</t>
  </si>
  <si>
    <t xml:space="preserve">3419790	</t>
  </si>
  <si>
    <t xml:space="preserve">999224418732384	</t>
  </si>
  <si>
    <t>[芽庄]芽庄洲际酒店(InterContinental Nha Trang, an IHG Hotel)(4398930)</t>
  </si>
  <si>
    <t>海景经典特大床房（高层）&lt;双人入住&gt;&lt;仅适用韩国客人&gt;&lt;双早&gt;</t>
  </si>
  <si>
    <t>LEE/EUNHYE</t>
  </si>
  <si>
    <t xml:space="preserve">3422732	</t>
  </si>
  <si>
    <t xml:space="preserve">746510	</t>
  </si>
  <si>
    <t xml:space="preserve">999224423475595	</t>
  </si>
  <si>
    <t>[黎牙实比]威尼斯酒店(Hotel Venezia)(92185712)</t>
  </si>
  <si>
    <t>普通客房&lt;特价大促销&gt;&lt;三人入住&gt;&lt;早餐&gt;</t>
  </si>
  <si>
    <t>DELAVIN/DOMAN V</t>
  </si>
  <si>
    <t xml:space="preserve">3423856	</t>
  </si>
  <si>
    <t xml:space="preserve">999224441162588	</t>
  </si>
  <si>
    <t>[普吉岛]普吉岛城市海港度假酒店(Fishermens Harbour Urban Resort - Sha Extra Plus)(2355959)</t>
  </si>
  <si>
    <t>豪华家庭房&lt;今日特价 &gt;&lt;三人入住&gt;&lt;早餐&gt;</t>
  </si>
  <si>
    <t>PHYU THIN - KYAW MIN OO - AYE CHAN MYINT MO/PHYU,PHYU THIN - KYAW MIN OO - AYE CHAN MYINT MO/PHYU</t>
  </si>
  <si>
    <t xml:space="preserve">3427887	</t>
  </si>
  <si>
    <t xml:space="preserve">999224443104060	</t>
  </si>
  <si>
    <t>标准房(连住3晚及以上)&lt;限量特价&gt;&lt;双人入住&gt;&lt;双早&gt;</t>
  </si>
  <si>
    <t>CHEN/JIALIANG,ZHAO/MENGQI</t>
  </si>
  <si>
    <t xml:space="preserve">3428372	</t>
  </si>
  <si>
    <t xml:space="preserve">999224443117795	</t>
  </si>
  <si>
    <t>HAN/ZHENGYU</t>
  </si>
  <si>
    <t xml:space="preserve">3428375	</t>
  </si>
  <si>
    <t xml:space="preserve">999224449981489	</t>
  </si>
  <si>
    <t>高级双床房(至少连住2晚及以上)&lt;今日特价 &gt;&lt;双人入住&gt;&lt;适用于除泰国的亚洲客人&gt;&lt;双早&gt;</t>
  </si>
  <si>
    <t>LI/PEIYAO</t>
  </si>
  <si>
    <t xml:space="preserve">3430770	</t>
  </si>
  <si>
    <t xml:space="preserve">999224455650619	</t>
  </si>
  <si>
    <t>[釜山]斯坦福酒店釜山(Stanford Hotel Busan)(28525719)</t>
  </si>
  <si>
    <t>标准双人床房&lt;双人入住&gt;&lt;无早&gt;</t>
  </si>
  <si>
    <t>SHIM/BO YOUNG</t>
  </si>
  <si>
    <t xml:space="preserve">3432631	</t>
  </si>
  <si>
    <t xml:space="preserve">999224468658467	</t>
  </si>
  <si>
    <t>[拉普拉普]种植园湾水疗度假村(Plantation Bay Resort and Spa)(6186732)</t>
  </si>
  <si>
    <t>池畔房(至少连住2晚及以上)&lt;今日特价 &gt;&lt;双人入住&gt;&lt;仅适用韩国客人&gt;&lt;双早&gt;</t>
  </si>
  <si>
    <t>KIM/YOUNGJAE</t>
  </si>
  <si>
    <t xml:space="preserve">3434394	</t>
  </si>
  <si>
    <t xml:space="preserve">999224468926381	</t>
  </si>
  <si>
    <t>礁湖畔客房(至少连住2晚及以上)&lt;双人入住&gt;&lt;仅适用韩国客人&gt;&lt;双早&gt;</t>
  </si>
  <si>
    <t>LEE/NAYOON</t>
  </si>
  <si>
    <t xml:space="preserve">3434431	</t>
  </si>
  <si>
    <t xml:space="preserve">1302002	</t>
  </si>
  <si>
    <t xml:space="preserve">999224487063823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</si>
  <si>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</si>
  <si>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</si>
  <si>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KIM/DOWON</t>
  </si>
  <si>
    <t xml:space="preserve">3437418	</t>
  </si>
  <si>
    <t xml:space="preserve">999224492689817	</t>
  </si>
  <si>
    <t>标准双人床房&lt;单人入住&gt;&lt;无早&gt;</t>
  </si>
  <si>
    <t>ROH/JAE DUK</t>
  </si>
  <si>
    <t xml:space="preserve">3438487	</t>
  </si>
  <si>
    <t xml:space="preserve">999224492800495	</t>
  </si>
  <si>
    <t>[曼谷]曼谷河畔萨利尔酒店(The Salil Hotel Riverside Bangkok)(99980109)</t>
  </si>
  <si>
    <t>城景豪华房(至少连住2晚及以上)&lt;双人入住&gt;&lt;无早&gt;</t>
  </si>
  <si>
    <t>ZHANG/Limin,zhang/limin</t>
  </si>
  <si>
    <t xml:space="preserve">3438501	</t>
  </si>
  <si>
    <t xml:space="preserve">999224493828283	</t>
  </si>
  <si>
    <t>[首尔]三井酒店(Hotel Samjung)(28525707)</t>
  </si>
  <si>
    <t>双床房&lt;双人入住&gt;&lt;无早&gt;</t>
  </si>
  <si>
    <t>Kim/donggeun</t>
  </si>
  <si>
    <t xml:space="preserve">3438725	</t>
  </si>
  <si>
    <t xml:space="preserve">23045987	</t>
  </si>
  <si>
    <t xml:space="preserve">999224494894004	</t>
  </si>
  <si>
    <t>[芭堤雅]芭堤雅花园海景大酒店(Garden Cliff Resort &amp; Spa Pattaya)(51725609)</t>
  </si>
  <si>
    <t>豪华房&lt;今日特价 &gt;&lt;双人入住&gt;&lt;无早&gt;</t>
  </si>
  <si>
    <t>ZHANG/YUANYUAN,QIN/JIAN LI</t>
  </si>
  <si>
    <t xml:space="preserve">3439008	</t>
  </si>
  <si>
    <t xml:space="preserve">41081	</t>
  </si>
  <si>
    <t xml:space="preserve">999224495404646	</t>
  </si>
  <si>
    <t>[普吉岛]普吉岛苏林酒店(The Surin Phuket)(4654333)</t>
  </si>
  <si>
    <t>一卧室海景豪华小屋&lt;双人入住&gt;&lt;双早&gt;</t>
  </si>
  <si>
    <t>ZHENG/YUHUA,GUO/LIFEN</t>
  </si>
  <si>
    <t xml:space="preserve">3439184	</t>
  </si>
  <si>
    <t xml:space="preserve">999224497547316	</t>
  </si>
  <si>
    <t>双人床房&lt;双人入住&gt;&lt;无早&gt;</t>
  </si>
  <si>
    <t>An/Byungyun</t>
  </si>
  <si>
    <t xml:space="preserve">3439866	</t>
  </si>
  <si>
    <t xml:space="preserve">23046000	</t>
  </si>
  <si>
    <t xml:space="preserve">999224498113935	</t>
  </si>
  <si>
    <t>[吉隆坡]吉隆坡唐人街旅客酒店(Travelodge Chinatown Kuala Lumpur)(4635158)</t>
  </si>
  <si>
    <t>高级双床房&lt;双人入住&gt;&lt;无早&gt;</t>
  </si>
  <si>
    <t>LU/BIN,LU/SHENGJUAN</t>
  </si>
  <si>
    <t xml:space="preserve">3440119	</t>
  </si>
  <si>
    <t xml:space="preserve">999224498209823	</t>
  </si>
  <si>
    <t>[迪拜]派拉蒙市中心酒店(Paramount Hotel Midtown)(98510651)</t>
  </si>
  <si>
    <t>城景房&lt;双人入住&gt;&lt;双早&gt;</t>
  </si>
  <si>
    <t>Sumen/Haluk Selim,Sumen/Haluk Selim,Sumen/Haluk Selim,Sumen/Haluk Selim</t>
  </si>
  <si>
    <t xml:space="preserve">3440130	</t>
  </si>
  <si>
    <t xml:space="preserve">6135610	</t>
  </si>
  <si>
    <t xml:space="preserve">999224499733607	</t>
  </si>
  <si>
    <t>[清迈]清迈 M 酒店(Hotel M Chiang Mai)(5406477)</t>
  </si>
  <si>
    <t>高级双人床房(连住3晚及以上)&lt;双人入住&gt;&lt;无早&gt;</t>
  </si>
  <si>
    <t>BRANDON-KING/NICHOLAS</t>
  </si>
  <si>
    <t xml:space="preserve">3441016	</t>
  </si>
  <si>
    <t xml:space="preserve">999224499751567	</t>
  </si>
  <si>
    <t xml:space="preserve">3441022	</t>
  </si>
  <si>
    <t xml:space="preserve">999224498595578	</t>
  </si>
  <si>
    <t>[迪拜]迪拜派拉蒙酒店(Paramount Hotel Dubai)(98066024)</t>
  </si>
  <si>
    <t>场景房&lt;双人入住&gt;&lt;无早&gt;</t>
  </si>
  <si>
    <t>HOSNI/AMENALLAH</t>
  </si>
  <si>
    <t xml:space="preserve">3440224	</t>
  </si>
  <si>
    <t xml:space="preserve">6136057	</t>
  </si>
  <si>
    <t xml:space="preserve">999224514226980	</t>
  </si>
  <si>
    <t>城景房&lt;双人入住&gt;&lt;不适用中东客人&gt;&lt;双早&gt;</t>
  </si>
  <si>
    <t>TANG/DEHAI</t>
  </si>
  <si>
    <t xml:space="preserve">3444235	</t>
  </si>
  <si>
    <t xml:space="preserve">6135974	</t>
  </si>
  <si>
    <t xml:space="preserve">999224515817986	</t>
  </si>
  <si>
    <t>[邦帕利]曼谷素旺那普机场诺富特酒店(Novotel Bangkok Suvarnabhumi Airport)(28554892)</t>
  </si>
  <si>
    <t>高级特大床房&lt;今日特价 &gt;&lt;单人入住&gt;&lt;单早&gt;</t>
  </si>
  <si>
    <t>Cheng/Ai Ling</t>
  </si>
  <si>
    <t xml:space="preserve">3444842	</t>
  </si>
  <si>
    <t xml:space="preserve">3333215	</t>
  </si>
  <si>
    <t xml:space="preserve">999224519838408	</t>
  </si>
  <si>
    <t>[宿务]瑟达宿务中央集团酒店(Seda Central Bloc Cebu)(102600665)</t>
  </si>
  <si>
    <t>kim/seyeon</t>
  </si>
  <si>
    <t xml:space="preserve">3446331	</t>
  </si>
  <si>
    <t xml:space="preserve">999224523346597	</t>
  </si>
  <si>
    <t>YANG/HUIPING,LUO/HONGYI</t>
  </si>
  <si>
    <t xml:space="preserve">3447336	</t>
  </si>
  <si>
    <t xml:space="preserve">41146	</t>
  </si>
  <si>
    <t xml:space="preserve">999224537709937	</t>
  </si>
  <si>
    <t>[吉隆坡]吉隆坡阿玛瑞酒店(Amari Kuala Lumpur)(101016050)</t>
  </si>
  <si>
    <t>华丽客房, 1 张特大床&lt;双人入住&gt;&lt;双早&gt;</t>
  </si>
  <si>
    <t>GUO/QIANGZHONG</t>
  </si>
  <si>
    <t xml:space="preserve">3448586	</t>
  </si>
  <si>
    <t xml:space="preserve">999224548224793	</t>
  </si>
  <si>
    <t>[吉隆坡]辉盛凯贝丽(Capri by Fraser Bukit Bintang)(88638672)</t>
  </si>
  <si>
    <t>尊贵一室房&lt;双人入住&gt;&lt;双早&gt;</t>
  </si>
  <si>
    <t>GE/QIUSHI</t>
  </si>
  <si>
    <t xml:space="preserve">3451943	</t>
  </si>
  <si>
    <t xml:space="preserve">999224549862178	</t>
  </si>
  <si>
    <t>[曼谷]曼谷瑞吉酒店(The St Regis Bangkok)(2866454)</t>
  </si>
  <si>
    <t>豪华两张双人床房&lt;今日特价 &gt;&lt;双人入住&gt;&lt;中宾&gt;&lt;双早&gt;</t>
  </si>
  <si>
    <t>PAN/PEIFEN</t>
  </si>
  <si>
    <t xml:space="preserve">3452422	</t>
  </si>
  <si>
    <t xml:space="preserve">999224570012401	</t>
  </si>
  <si>
    <t>行政特大床房(至少连住2晚及以上)&lt;双人入住&gt;&lt;中宾&gt;&lt;双早&gt;</t>
  </si>
  <si>
    <t>HU/DANNI</t>
  </si>
  <si>
    <t xml:space="preserve">3454597	</t>
  </si>
  <si>
    <t xml:space="preserve">2699140	</t>
  </si>
  <si>
    <t xml:space="preserve">999224570070895	</t>
  </si>
  <si>
    <t>[吉隆坡]吉隆坡四季酒店(Four Seasons Hotel Kuala Lumpur)(17496902)</t>
  </si>
  <si>
    <t>泳池园景房&lt;特惠专享&gt;&lt;双人入住&gt;&lt;双早&gt;</t>
  </si>
  <si>
    <t>LIM/LARRY</t>
  </si>
  <si>
    <t xml:space="preserve">3454604	</t>
  </si>
  <si>
    <t xml:space="preserve">999224579315758	</t>
  </si>
  <si>
    <t>[胡志明市]西贡中心铂尔曼酒店(Pullman Saigon Centre)(6059794)</t>
  </si>
  <si>
    <t>高级特大床房(至少连住2晚及以上)&lt;单人入住&gt;&lt;单早&gt;</t>
  </si>
  <si>
    <t>TANG/XINGWEN,HE/CHUANZHONG</t>
  </si>
  <si>
    <t xml:space="preserve">3456641	</t>
  </si>
  <si>
    <t xml:space="preserve">999224583125998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</si>
  <si>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</si>
  <si>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</si>
  <si>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Zheng/Wei,HU/TING</t>
  </si>
  <si>
    <t xml:space="preserve">3457936	</t>
  </si>
  <si>
    <t xml:space="preserve">999224583551758	</t>
  </si>
  <si>
    <t>[八打灵再也]皇家朱兰白沙罗酒店(Royale Chulan Damansara)(28528087)</t>
  </si>
  <si>
    <t>高级房&lt;双人入住&gt;&lt;无早&gt;</t>
  </si>
  <si>
    <t>Tan/Yan</t>
  </si>
  <si>
    <t xml:space="preserve">3457992	</t>
  </si>
  <si>
    <t xml:space="preserve">999224587801238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</si>
  <si>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</si>
  <si>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</si>
  <si>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BAI/XINNA,LI/LINRUI</t>
  </si>
  <si>
    <t xml:space="preserve">3459267	</t>
  </si>
  <si>
    <t xml:space="preserve">71912843	</t>
  </si>
  <si>
    <t xml:space="preserve">999224588096432	</t>
  </si>
  <si>
    <t>池景豪华双床房&lt;双人入住&gt;&lt;不适用泰国客人&gt;&lt;无早&gt;</t>
  </si>
  <si>
    <t>TAN/MUDAI,LAN/YUSHUANG</t>
  </si>
  <si>
    <t xml:space="preserve">3459367	</t>
  </si>
  <si>
    <t xml:space="preserve">BK021712	</t>
  </si>
  <si>
    <t xml:space="preserve">999224594316283	</t>
  </si>
  <si>
    <t>LAN/LAN</t>
  </si>
  <si>
    <t xml:space="preserve">3460116	</t>
  </si>
  <si>
    <t xml:space="preserve">71937268	</t>
  </si>
  <si>
    <t xml:space="preserve">999224595216892	</t>
  </si>
  <si>
    <t>海景豪华房(连住3晚及以上)&lt;双人入住&gt;&lt;无早&gt;</t>
  </si>
  <si>
    <t>YANG/LINKUN</t>
  </si>
  <si>
    <t xml:space="preserve">3460205	</t>
  </si>
  <si>
    <t xml:space="preserve">41263	</t>
  </si>
  <si>
    <t xml:space="preserve">999224595791674	</t>
  </si>
  <si>
    <t>[胡志明市]西贡艾美酒店(Le Méridien Saigon)(5465257)</t>
  </si>
  <si>
    <t>城景尊贵经典双大床房(至少连住2晚及以上)&lt;双人入住&gt;&lt;双早&gt;</t>
  </si>
  <si>
    <t>CHOU/CHENG YU</t>
  </si>
  <si>
    <t xml:space="preserve">3460384	</t>
  </si>
  <si>
    <t xml:space="preserve">999224596752865	</t>
  </si>
  <si>
    <t>[蒙特雷帕克]‭洛杉矶 - 蒙特雷公园万怡酒店(Courtyard by Marriott Los Angeles Monterey Park)(104680873)</t>
  </si>
  <si>
    <t>标准房, 2 张大床房&lt;单人入住&gt;&lt;无早&gt;</t>
  </si>
  <si>
    <t>LI/MIU SZE</t>
  </si>
  <si>
    <t xml:space="preserve">3460607	</t>
  </si>
  <si>
    <t xml:space="preserve">999224599164124	</t>
  </si>
  <si>
    <t>[帕赛市]马尼拉亚洲购物中心温德姆麦克罗特套房酒店(Microtel by Wyndham Mall of Asia)(5411606)</t>
  </si>
  <si>
    <t>城景两张大床房&lt;双人入住&gt;&lt;无早&gt;</t>
  </si>
  <si>
    <t>SUI/JINFENG</t>
  </si>
  <si>
    <t xml:space="preserve">3461299	</t>
  </si>
  <si>
    <t xml:space="preserve">999224599890799	</t>
  </si>
  <si>
    <t>至尊特大床套房&lt;特惠专享&gt;&lt;双人入住&gt;&lt;无早&gt;</t>
  </si>
  <si>
    <t>HONG/BO,XU/LINA</t>
  </si>
  <si>
    <t xml:space="preserve">3461399	</t>
  </si>
  <si>
    <t xml:space="preserve">999224600174130	</t>
  </si>
  <si>
    <t>AFIQ/SYAFIQ</t>
  </si>
  <si>
    <t xml:space="preserve">3461548	</t>
  </si>
  <si>
    <t xml:space="preserve">999224606797370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</si>
  <si>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</si>
  <si>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</si>
  <si>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CHEN/YU LING</t>
  </si>
  <si>
    <t xml:space="preserve">3463562	</t>
  </si>
  <si>
    <t xml:space="preserve">999224609831959	</t>
  </si>
  <si>
    <t>Kang/Doyoon,Kang/Doyoon</t>
  </si>
  <si>
    <t xml:space="preserve">3464080	</t>
  </si>
  <si>
    <t xml:space="preserve">999224611711726	</t>
  </si>
  <si>
    <t>PRAPHANAKPITAK/PIMNARA</t>
  </si>
  <si>
    <t xml:space="preserve">3464883	</t>
  </si>
  <si>
    <t xml:space="preserve">54453	</t>
  </si>
  <si>
    <t xml:space="preserve">999224613268785	</t>
  </si>
  <si>
    <t>[曼谷]曼谷素坤逸55号通罗中心点大酒店(Grande Centre Point Sukhumvit 55 Bangkok)(8173962)</t>
  </si>
  <si>
    <t>行政套房&lt;三人入住&gt;&lt;预付&gt;&lt;早餐&gt;</t>
  </si>
  <si>
    <t>LIN/JING</t>
  </si>
  <si>
    <t xml:space="preserve">3465787	</t>
  </si>
  <si>
    <t xml:space="preserve">999224613474735	</t>
  </si>
  <si>
    <t>泳池园景特大床房&lt;双人入住&gt;&lt;双早&gt;</t>
  </si>
  <si>
    <t>SASAKI/YURI</t>
  </si>
  <si>
    <t xml:space="preserve">3465901	</t>
  </si>
  <si>
    <t xml:space="preserve">999224613556659	</t>
  </si>
  <si>
    <t>[芭堤雅]迎世海滩度假酒店及水疗中心(Welcome World Beach Resort &amp; Spa)(29550310)</t>
  </si>
  <si>
    <t>KIM/HYUNGWOO</t>
  </si>
  <si>
    <t xml:space="preserve">3465956	</t>
  </si>
  <si>
    <t xml:space="preserve">152525	</t>
  </si>
  <si>
    <t xml:space="preserve">999224613595775	</t>
  </si>
  <si>
    <t>[曼谷]曼谷麦卡桑美居酒店(Mercure Bangkok Makkasan)(28680497)</t>
  </si>
  <si>
    <t>高级双床房&lt;今日特价 &gt;&lt;双人入住&gt;&lt;双早&gt;</t>
  </si>
  <si>
    <t>SRIHAKLANG/SITTIPAN</t>
  </si>
  <si>
    <t xml:space="preserve">3465983	</t>
  </si>
  <si>
    <t xml:space="preserve">999224614150615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</si>
  <si>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</si>
  <si>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</si>
  <si>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CHEN/LI</t>
  </si>
  <si>
    <t xml:space="preserve">3466794	</t>
  </si>
  <si>
    <t xml:space="preserve">999224614303489	</t>
  </si>
  <si>
    <t>HE/LISI,YE/SIWEN</t>
  </si>
  <si>
    <t xml:space="preserve">3467047	</t>
  </si>
  <si>
    <t xml:space="preserve">999224614404543	</t>
  </si>
  <si>
    <t>TAWAB/NOOR ANITA</t>
  </si>
  <si>
    <t xml:space="preserve">3467193	</t>
  </si>
  <si>
    <t xml:space="preserve">24614735791	</t>
  </si>
  <si>
    <t>城景豪华双人床房&lt;双人入住&gt;&lt;不适用泰国客人&gt;&lt;无早&gt;</t>
  </si>
  <si>
    <t>HE/JIANQIU</t>
  </si>
  <si>
    <t xml:space="preserve">3467537	</t>
  </si>
  <si>
    <t xml:space="preserve">24614738206	</t>
  </si>
  <si>
    <t>城景豪华双床房&lt;双人入住&gt;&lt;不适用泰国客人&gt;&lt;无早&gt;</t>
  </si>
  <si>
    <t xml:space="preserve">3467538	</t>
  </si>
  <si>
    <t xml:space="preserve">999224614747633	</t>
  </si>
  <si>
    <t>城景豪华双人床房&lt;双人入住&gt;&lt;不适用泰国客人&gt;&lt;双早&gt;</t>
  </si>
  <si>
    <t xml:space="preserve">3467545	</t>
  </si>
  <si>
    <t xml:space="preserve">999224614862979	</t>
  </si>
  <si>
    <t>KAMARUDIN/NARISHA HUSNA</t>
  </si>
  <si>
    <t xml:space="preserve">3467678	</t>
  </si>
  <si>
    <t xml:space="preserve">999224614955247	</t>
  </si>
  <si>
    <t>WANG/GENGPAN</t>
  </si>
  <si>
    <t xml:space="preserve">3467753	</t>
  </si>
  <si>
    <t xml:space="preserve">999224615018225	</t>
  </si>
  <si>
    <t>[曼谷]曼谷拉差达瑞士酒店(Swissotel Bangkok Ratchada)(6003314)</t>
  </si>
  <si>
    <t>瑞士尊贵房&lt;今日特价 &gt;&lt;双人入住&gt;&lt;无早&gt;</t>
  </si>
  <si>
    <t>KHANSUNGNOEN/RATRADAWIN</t>
  </si>
  <si>
    <t xml:space="preserve">3467799	</t>
  </si>
  <si>
    <t xml:space="preserve">72562202	</t>
  </si>
  <si>
    <t xml:space="preserve">24617437399	</t>
  </si>
  <si>
    <t>[曼谷]曼谷拉玛9号美蒂雅酒店(Maitria Hotel Rama 9 Bangkok)(108716129)</t>
  </si>
  <si>
    <t>园景两卧公寓式房&lt;四人入住&gt;&lt;中宾&gt;&lt;早餐&gt;</t>
  </si>
  <si>
    <t>ZHANG/qiudong,LIU/kunlong,ZHENG/dongyu</t>
  </si>
  <si>
    <t xml:space="preserve">3468263	</t>
  </si>
  <si>
    <t xml:space="preserve">999224618386776	</t>
  </si>
  <si>
    <t>[芭堤雅]芭堤雅爱湾皇家巡航酒店(A-One the Royal Cruise Hotel Pattaya)(4037063)</t>
  </si>
  <si>
    <t>豪华双人床房&lt;双人入住&gt;&lt;不适用印度客人&gt;&lt;双早&gt;</t>
  </si>
  <si>
    <t>KRAUWANGMON/PRIMNARA</t>
  </si>
  <si>
    <t xml:space="preserve">3468442	</t>
  </si>
  <si>
    <t>，</t>
  </si>
  <si>
    <t>2993344 出入账不变，另建工单收款350RMB（补款单999222955458058 ）</t>
  </si>
  <si>
    <t xml:space="preserve"> 本期收回350元</t>
  </si>
  <si>
    <t>A230613145610481</t>
  </si>
  <si>
    <t>CNY / HKD 当前参考汇率: 1.097299983</t>
  </si>
  <si>
    <t>总计： 198752 CNY/
218090.57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</si>
  <si>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</si>
  <si>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</si>
  <si>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</si>
  <si>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</si>
  <si>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</si>
  <si>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</si>
  <si>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</si>
  <si>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</si>
  <si>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</si>
  <si>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</si>
  <si>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</si>
  <si>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</si>
  <si>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</si>
  <si>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</si>
  <si>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</si>
  <si>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</si>
  <si>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</si>
  <si>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</si>
  <si>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</si>
  <si>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2023-06-06</t>
  </si>
  <si>
    <t>3468442</t>
  </si>
  <si>
    <t>芭堤雅爱湾皇家巡航酒店 (SHA Extra Plus)</t>
  </si>
  <si>
    <t>KRAUWANGMON PRIMNARA</t>
  </si>
  <si>
    <t>2023-06-07</t>
  </si>
  <si>
    <t>退房日周结</t>
  </si>
  <si>
    <t>378.00</t>
  </si>
  <si>
    <t>RMB</t>
  </si>
  <si>
    <t>0</t>
  </si>
  <si>
    <t>0.00</t>
  </si>
  <si>
    <t>携程国际直连(DD)</t>
  </si>
  <si>
    <t>01.011174</t>
  </si>
  <si>
    <t>2023-06-06 14:16:22</t>
  </si>
  <si>
    <t>否</t>
  </si>
  <si>
    <t>汇智国际旅游发展有限公司</t>
  </si>
  <si>
    <t>直采</t>
  </si>
  <si>
    <t>泰国</t>
  </si>
  <si>
    <t>3468263</t>
  </si>
  <si>
    <t>曼谷拉玛9号美蒂雅酒店</t>
  </si>
  <si>
    <t>ZHANG qiudong,LIU kunlong,ZHENG dongyu</t>
  </si>
  <si>
    <t>1055.00</t>
  </si>
  <si>
    <t>2023-06-06 15:07:59</t>
  </si>
  <si>
    <t>3467799</t>
  </si>
  <si>
    <t>曼谷拉差达瑞士酒店 (SHA Extra Plus)</t>
  </si>
  <si>
    <t>KHANSUNGNOEN RATRADAWIN</t>
  </si>
  <si>
    <t>502.00</t>
  </si>
  <si>
    <t>2023-06-06 12:36:12</t>
  </si>
  <si>
    <t>3467753</t>
  </si>
  <si>
    <t>曼谷盛泰澜中央世界商业中心酒店  (SHA Plus+)</t>
  </si>
  <si>
    <t>WANG GENGPAN</t>
  </si>
  <si>
    <t>1050.00</t>
  </si>
  <si>
    <t>2023-06-06 11:42:03</t>
  </si>
  <si>
    <t>3467545</t>
  </si>
  <si>
    <t>芭提雅最佳西方优质尼克森酒店</t>
  </si>
  <si>
    <t>HE JIANQIU</t>
  </si>
  <si>
    <t>270.00</t>
  </si>
  <si>
    <t>2023-06-06 10:58:00</t>
  </si>
  <si>
    <t>3467538</t>
  </si>
  <si>
    <t>210.00</t>
  </si>
  <si>
    <t>2023-06-06 10:57:44</t>
  </si>
  <si>
    <t>3467537</t>
  </si>
  <si>
    <t>2023-06-06 10:58:18</t>
  </si>
  <si>
    <t>3467678</t>
  </si>
  <si>
    <t>吉隆坡白沙罗皇家朱兰酒店</t>
  </si>
  <si>
    <t>KAMARUDIN NARISHA HUSNA</t>
  </si>
  <si>
    <t>360.00</t>
  </si>
  <si>
    <t>2023-06-06 11:17:20</t>
  </si>
  <si>
    <t>马来西亚</t>
  </si>
  <si>
    <t>3467193</t>
  </si>
  <si>
    <t>TAWAB NOOR ANITA</t>
  </si>
  <si>
    <t>2023-06-06 10:30:26</t>
  </si>
  <si>
    <t>3467047</t>
  </si>
  <si>
    <t>HE LISI,YE SIWEN</t>
  </si>
  <si>
    <t>1010.00</t>
  </si>
  <si>
    <t>2023-06-06 09:58:45</t>
  </si>
  <si>
    <t>3466794</t>
  </si>
  <si>
    <t>CHEN LI</t>
  </si>
  <si>
    <t>2023-06-06 09:56:55</t>
  </si>
  <si>
    <t>2023-06-05</t>
  </si>
  <si>
    <t>3465983</t>
  </si>
  <si>
    <t>曼谷麦卡桑美居酒店</t>
  </si>
  <si>
    <t>SRIHAKLANG SITTIPAN</t>
  </si>
  <si>
    <t>405.00</t>
  </si>
  <si>
    <t>2023-06-06 11:45:01</t>
  </si>
  <si>
    <t>3465901</t>
  </si>
  <si>
    <t>吉隆坡四季酒店</t>
  </si>
  <si>
    <t>SASAKI YURI</t>
  </si>
  <si>
    <t>1300.00</t>
  </si>
  <si>
    <t>2023-06-06 10:06:51</t>
  </si>
  <si>
    <t>3465787</t>
  </si>
  <si>
    <t>曼谷素坤逸55号通罗中心点大酒店 (政府卫生认证)</t>
  </si>
  <si>
    <t>LIN JING</t>
  </si>
  <si>
    <t>1249.00</t>
  </si>
  <si>
    <t>2023-06-06 09:44:52</t>
  </si>
  <si>
    <t>3465956</t>
  </si>
  <si>
    <t>迎世海滩度假酒店及水疗中心</t>
  </si>
  <si>
    <t>KIM HYUNGWOO</t>
  </si>
  <si>
    <t>429.00</t>
  </si>
  <si>
    <t>2023-06-06 10:30:30</t>
  </si>
  <si>
    <t>3464883</t>
  </si>
  <si>
    <t>普吉岛迈考美丽亚酒店(SHA Extra Plus)</t>
  </si>
  <si>
    <t>PRAPHANAKPITAK PIMNARA</t>
  </si>
  <si>
    <t>975.00</t>
  </si>
  <si>
    <t>2023-06-06 10:52:28</t>
  </si>
  <si>
    <t>3464080</t>
  </si>
  <si>
    <t>曼谷格乐丽雅12酒店</t>
  </si>
  <si>
    <t>Kang Doyoon,Kang Doyoon</t>
  </si>
  <si>
    <t>488.00</t>
  </si>
  <si>
    <t>2023-06-05 13:12:12</t>
  </si>
  <si>
    <t>3463562</t>
  </si>
  <si>
    <t>曼谷拉差达宜必思尚品酒店</t>
  </si>
  <si>
    <t>CHEN YU LING</t>
  </si>
  <si>
    <t>860.00</t>
  </si>
  <si>
    <t>2023-06-05 08:53:44</t>
  </si>
  <si>
    <t>2023-06-04</t>
  </si>
  <si>
    <t>3461548</t>
  </si>
  <si>
    <t>AFIQ SYAFIQ</t>
  </si>
  <si>
    <t>720.00</t>
  </si>
  <si>
    <t>2023-06-05 09:38:04</t>
  </si>
  <si>
    <t>3461399</t>
  </si>
  <si>
    <t>曼谷素坤逸航站 21 中心酒店 (政府卫生认证)</t>
  </si>
  <si>
    <t>HONG BO,XU LINA</t>
  </si>
  <si>
    <t>2388.00</t>
  </si>
  <si>
    <t>2023-06-04 21:08:06</t>
  </si>
  <si>
    <t>3461299</t>
  </si>
  <si>
    <t>亚洲购物商场温德姆麦克罗特尔酒店</t>
  </si>
  <si>
    <t>SUI JINFENG</t>
  </si>
  <si>
    <t>596.00</t>
  </si>
  <si>
    <t>2023-06-04 16:28:04</t>
  </si>
  <si>
    <t>菲律宾</t>
  </si>
  <si>
    <t>3460384</t>
  </si>
  <si>
    <t>胡志明市西贡艾美酒店</t>
  </si>
  <si>
    <t>CHOU CHENG YU</t>
  </si>
  <si>
    <t>2220.00</t>
  </si>
  <si>
    <t>2023-06-05 09:30:40</t>
  </si>
  <si>
    <t>越南</t>
  </si>
  <si>
    <t>3460205</t>
  </si>
  <si>
    <t>芭堤雅花园海景大酒店</t>
  </si>
  <si>
    <t>YANG LINKUN</t>
  </si>
  <si>
    <t>1084.00</t>
  </si>
  <si>
    <t>2023-06-04 12:44:55</t>
  </si>
  <si>
    <t>3460116</t>
  </si>
  <si>
    <t>首尔纳鲁美憬阁大使酒店</t>
  </si>
  <si>
    <t>LAN LAN</t>
  </si>
  <si>
    <t>3236.00</t>
  </si>
  <si>
    <t>2023-06-04 11:21:01</t>
  </si>
  <si>
    <t>韩国</t>
  </si>
  <si>
    <t>3459367</t>
  </si>
  <si>
    <t>TAN MUDAI,LAN YUSHUANG</t>
  </si>
  <si>
    <t>810.00</t>
  </si>
  <si>
    <t>2023-06-04 11:53:33</t>
  </si>
  <si>
    <t>3459267</t>
  </si>
  <si>
    <t>BAI XINNA,LI LINRUI</t>
  </si>
  <si>
    <t>2023-06-04 09:25:54</t>
  </si>
  <si>
    <t>2023-06-03</t>
  </si>
  <si>
    <t>3457992</t>
  </si>
  <si>
    <t>Tan Yan</t>
  </si>
  <si>
    <t>2023-06-04 11:41:57</t>
  </si>
  <si>
    <t>3457936</t>
  </si>
  <si>
    <t>普吉岛芭东海滩中央智选假日酒店  (SHA Extra Plus)</t>
  </si>
  <si>
    <t>Zheng Wei,HU TING</t>
  </si>
  <si>
    <t>784.00</t>
  </si>
  <si>
    <t>2023-06-03 19:27:14</t>
  </si>
  <si>
    <t>3456641</t>
  </si>
  <si>
    <t>西贡中心铂尔曼酒店</t>
  </si>
  <si>
    <t>TANG XINGWEN,HE CHUANZHONG</t>
  </si>
  <si>
    <t>4854.00</t>
  </si>
  <si>
    <t>2023-06-03 16:04:24</t>
  </si>
  <si>
    <t>3454604</t>
  </si>
  <si>
    <t>LIM LARRY</t>
  </si>
  <si>
    <t>1280.00</t>
  </si>
  <si>
    <t>2023-06-03 14:06:19</t>
  </si>
  <si>
    <t>3454597</t>
  </si>
  <si>
    <t>曼谷苏阁索酒店</t>
  </si>
  <si>
    <t>HU DANNI</t>
  </si>
  <si>
    <t>2059.00</t>
  </si>
  <si>
    <t>2023-06-03 10:15:25</t>
  </si>
  <si>
    <t>2023-06-02</t>
  </si>
  <si>
    <t>3451943</t>
  </si>
  <si>
    <t>辉盛凯贝丽</t>
  </si>
  <si>
    <t>GE QIUSHI</t>
  </si>
  <si>
    <t>6280.00</t>
  </si>
  <si>
    <t>2023-06-02 15:56:44</t>
  </si>
  <si>
    <t>2023-06-01</t>
  </si>
  <si>
    <t>3447336</t>
  </si>
  <si>
    <t>YANG HUIPING,LUO HONGYI</t>
  </si>
  <si>
    <t>301.00</t>
  </si>
  <si>
    <t>2023-06-01 15:09:30</t>
  </si>
  <si>
    <t>3446331</t>
  </si>
  <si>
    <t>瑟达宿务中央集团酒店</t>
  </si>
  <si>
    <t>kim seyeon</t>
  </si>
  <si>
    <t>1430.00</t>
  </si>
  <si>
    <t>2023-06-01 13:46:14</t>
  </si>
  <si>
    <t>2023-05-31</t>
  </si>
  <si>
    <t>3444842</t>
  </si>
  <si>
    <t>曼谷素旺那普机场诺富特酒店</t>
  </si>
  <si>
    <t>Cheng Ai Ling</t>
  </si>
  <si>
    <t>1358.00</t>
  </si>
  <si>
    <t>2023-06-01 13:44:38</t>
  </si>
  <si>
    <t>3444235</t>
  </si>
  <si>
    <t>迪拜中城派拉蒙酒店</t>
  </si>
  <si>
    <t>TANG DEHAI</t>
  </si>
  <si>
    <t>865.00</t>
  </si>
  <si>
    <t>2023-06-01 21:22:04</t>
  </si>
  <si>
    <t>阿拉伯联合酋长国</t>
  </si>
  <si>
    <t>3441016</t>
  </si>
  <si>
    <t>清迈M酒店</t>
  </si>
  <si>
    <t>BRANDON-KING NICHOLAS</t>
  </si>
  <si>
    <t>700.00</t>
  </si>
  <si>
    <t>2023-05-31 10:29:28</t>
  </si>
  <si>
    <t>2023-05-30</t>
  </si>
  <si>
    <t>3440224</t>
  </si>
  <si>
    <t>迪拜派拉蒙酒店</t>
  </si>
  <si>
    <t>HOSNI AMENALLAH</t>
  </si>
  <si>
    <t>2930.00</t>
  </si>
  <si>
    <t>2023-06-02 00:21:45</t>
  </si>
  <si>
    <t>3440119</t>
  </si>
  <si>
    <t>吉隆坡城市中心彩鸿酒店</t>
  </si>
  <si>
    <t>LU BIN,LU SHENGJUAN</t>
  </si>
  <si>
    <t>630.00</t>
  </si>
  <si>
    <t>2023-05-31 11:11:54</t>
  </si>
  <si>
    <t>3440130</t>
  </si>
  <si>
    <t>Sumen Haluk Selim,Sumen Haluk Selim,Sumen Haluk Selim,Sumen Haluk Selim</t>
  </si>
  <si>
    <t>5190.00</t>
  </si>
  <si>
    <t>2023-06-01 09:14:52</t>
  </si>
  <si>
    <t>3439866</t>
  </si>
  <si>
    <t>首尔三井酒店</t>
  </si>
  <si>
    <t>An Byungyun</t>
  </si>
  <si>
    <t>533.00</t>
  </si>
  <si>
    <t>2023-05-31 08:32:11</t>
  </si>
  <si>
    <t>3439184</t>
  </si>
  <si>
    <t>普吉岛苏林酒店(政府卫生认证)</t>
  </si>
  <si>
    <t>ZHENG YUHUA,GUO LIFEN</t>
  </si>
  <si>
    <t>2114.00</t>
  </si>
  <si>
    <t>2023-05-31 11:38:16</t>
  </si>
  <si>
    <t>3439008</t>
  </si>
  <si>
    <t>ZHANG YUANYUAN,QIN JIAN LI</t>
  </si>
  <si>
    <t>703.00</t>
  </si>
  <si>
    <t>2023-05-30 18:06:57</t>
  </si>
  <si>
    <t>3438725</t>
  </si>
  <si>
    <t>Kim donggeun</t>
  </si>
  <si>
    <t>2023-05-30 20:01:01</t>
  </si>
  <si>
    <t>3438487</t>
  </si>
  <si>
    <t>釜山斯坦福酒店</t>
  </si>
  <si>
    <t>ROH JAE DUK</t>
  </si>
  <si>
    <t>337.00</t>
  </si>
  <si>
    <t>2023-05-30 15:23:05</t>
  </si>
  <si>
    <t>3437418</t>
  </si>
  <si>
    <t>KIM DOWON</t>
  </si>
  <si>
    <t>1714.00</t>
  </si>
  <si>
    <t>2023-05-30 10:03:40</t>
  </si>
  <si>
    <t>2023-05-29</t>
  </si>
  <si>
    <t>3434431</t>
  </si>
  <si>
    <t>种植园湾水疗度假村</t>
  </si>
  <si>
    <t>LEE NAYOON</t>
  </si>
  <si>
    <t>5619.00</t>
  </si>
  <si>
    <t>2023-05-29 17:41:16</t>
  </si>
  <si>
    <t>2023-05-28</t>
  </si>
  <si>
    <t>3432631</t>
  </si>
  <si>
    <t>SHIM BO YOUNG</t>
  </si>
  <si>
    <t>678.00</t>
  </si>
  <si>
    <t>2023-05-28 20:36:35</t>
  </si>
  <si>
    <t>2023-05-27</t>
  </si>
  <si>
    <t>3428375</t>
  </si>
  <si>
    <t>普吉假日酒店 (政府卫生认证)</t>
  </si>
  <si>
    <t>HAN ZHENGYU</t>
  </si>
  <si>
    <t>2732.00</t>
  </si>
  <si>
    <t>2023-05-28 10:05:44</t>
  </si>
  <si>
    <t>3428372</t>
  </si>
  <si>
    <t>CHEN JIALIANG,ZHAO MENGQI</t>
  </si>
  <si>
    <t>2023-05-28 10:01:47</t>
  </si>
  <si>
    <t>3427887</t>
  </si>
  <si>
    <t>普吉岛城市海港度假酒店 (SHA Extra Plus)</t>
  </si>
  <si>
    <t>PHYU THIN - KYAW MIN OO - AYE CHAN MYINT MO PHYU,PHYU THIN - KYAW MIN OO - AYE CHAN MYINT MO PHYU</t>
  </si>
  <si>
    <t>1432.00</t>
  </si>
  <si>
    <t>2023-05-27 16:57:53</t>
  </si>
  <si>
    <t>2023-05-26</t>
  </si>
  <si>
    <t>3422732</t>
  </si>
  <si>
    <t>芽庄洲际酒店</t>
  </si>
  <si>
    <t>LEE EUNHYE</t>
  </si>
  <si>
    <t>1125.00</t>
  </si>
  <si>
    <t>2023-05-26 17:40:05</t>
  </si>
  <si>
    <t>2023-05-25</t>
  </si>
  <si>
    <t>3419790</t>
  </si>
  <si>
    <t>吉隆坡柏威年酒店 · 悦榕庄管理</t>
  </si>
  <si>
    <t>HU HAO,JIANG YING,zhang ze</t>
  </si>
  <si>
    <t>7065.00</t>
  </si>
  <si>
    <t>2023-05-26 11:29:38</t>
  </si>
  <si>
    <t>3419030</t>
  </si>
  <si>
    <t>邦劳岛水蓝度假村</t>
  </si>
  <si>
    <t>XU Lili,Fan Yan</t>
  </si>
  <si>
    <t>942.00</t>
  </si>
  <si>
    <t>2023-05-25 15:18:55</t>
  </si>
  <si>
    <t>3418624</t>
  </si>
  <si>
    <t>ZHOU YING,ZHANG QIUJU</t>
  </si>
  <si>
    <t>906.00</t>
  </si>
  <si>
    <t>2023-05-25 14:44:28</t>
  </si>
  <si>
    <t>3417179</t>
  </si>
  <si>
    <t>CHEUNG CHI SHING,HUANG LIYUN</t>
  </si>
  <si>
    <t>1926.00</t>
  </si>
  <si>
    <t>2023-05-25 12:13:16</t>
  </si>
  <si>
    <t>2023-05-23</t>
  </si>
  <si>
    <t>3412272</t>
  </si>
  <si>
    <t>阿尔法公寓式酒店</t>
  </si>
  <si>
    <t>JANG SINJUNG</t>
  </si>
  <si>
    <t>2940.00</t>
  </si>
  <si>
    <t>2023-05-24 08:55:19</t>
  </si>
  <si>
    <t>3411686</t>
  </si>
  <si>
    <t>宿务迈瑞柏高碧海度假村</t>
  </si>
  <si>
    <t>Raymond V. Dira Jr. Dante,Raymond V. Dira Jr. Dante,Raymond V. Dira Jr. Dante</t>
  </si>
  <si>
    <t>2128.00</t>
  </si>
  <si>
    <t>2023-05-25 09:44:24</t>
  </si>
  <si>
    <t>3410025</t>
  </si>
  <si>
    <t>LI XIAOTING,Su Kuaikuai</t>
  </si>
  <si>
    <t>8062.00</t>
  </si>
  <si>
    <t>2023-05-23 17:28:05</t>
  </si>
  <si>
    <t>2023-05-22</t>
  </si>
  <si>
    <t>3406751</t>
  </si>
  <si>
    <t>曼谷大都会酒店</t>
  </si>
  <si>
    <t>ZHANG YUJING</t>
  </si>
  <si>
    <t>1700.00</t>
  </si>
  <si>
    <t>2023-05-22 20:24:19</t>
  </si>
  <si>
    <t>3405272</t>
  </si>
  <si>
    <t>VONG SIN MAN,YU KING HO</t>
  </si>
  <si>
    <t>5286.00</t>
  </si>
  <si>
    <t>2023-05-22 15:31:05</t>
  </si>
  <si>
    <t>2023-05-21</t>
  </si>
  <si>
    <t>3403556</t>
  </si>
  <si>
    <t>普吉岛芭东美爵大酒店(政府卫生认证)</t>
  </si>
  <si>
    <t>MAN WAI FONG EMITY</t>
  </si>
  <si>
    <t>4422.00</t>
  </si>
  <si>
    <t>2023-05-22 11:41:31</t>
  </si>
  <si>
    <t>2023-05-20</t>
  </si>
  <si>
    <t>3398958</t>
  </si>
  <si>
    <t>仁川机场贝斯特韦斯特精品酒店</t>
  </si>
  <si>
    <t>Wang Jiaqi</t>
  </si>
  <si>
    <t>410.00</t>
  </si>
  <si>
    <t>2023-05-20 15:02:48</t>
  </si>
  <si>
    <t>3398661</t>
  </si>
  <si>
    <t>吉隆坡中央广场店太平洋快捷酒店</t>
  </si>
  <si>
    <t>CHAN WAN</t>
  </si>
  <si>
    <t>722.00</t>
  </si>
  <si>
    <t>2023-05-20 14:25:16</t>
  </si>
  <si>
    <t>2023-05-17</t>
  </si>
  <si>
    <t>3388181</t>
  </si>
  <si>
    <t>LAM TSZ FAI,LUI SHUN KA</t>
  </si>
  <si>
    <t>3702.00</t>
  </si>
  <si>
    <t>2023-05-18 12:49:00</t>
  </si>
  <si>
    <t>3423856</t>
  </si>
  <si>
    <t>威尼斯酒店</t>
  </si>
  <si>
    <t>DELAVIN DOMAN V</t>
  </si>
  <si>
    <t>1400.00</t>
  </si>
  <si>
    <t>2023-05-26 19:17:53</t>
  </si>
  <si>
    <t>3386151</t>
  </si>
  <si>
    <t>SUM SZE MAN</t>
  </si>
  <si>
    <t>4033.00</t>
  </si>
  <si>
    <t>2023-05-17 19:30:59</t>
  </si>
  <si>
    <t>3384891</t>
  </si>
  <si>
    <t>马尼拉金凤凰酒店-隔离酒店</t>
  </si>
  <si>
    <t>MANHURI NOOR SHAHIDAH BINTE</t>
  </si>
  <si>
    <t>2488.00</t>
  </si>
  <si>
    <t>2023-05-18 17:39:47</t>
  </si>
  <si>
    <t>3383841</t>
  </si>
  <si>
    <t>CHUNG HON WAI</t>
  </si>
  <si>
    <t>986.00</t>
  </si>
  <si>
    <t>2023-05-17 10:13:29</t>
  </si>
  <si>
    <t>2023-05-16</t>
  </si>
  <si>
    <t>3381686</t>
  </si>
  <si>
    <t>曼谷香格里拉大酒店</t>
  </si>
  <si>
    <t>JEON HYEKYEONG</t>
  </si>
  <si>
    <t>1348.00</t>
  </si>
  <si>
    <t>2023-05-19 08:00:14</t>
  </si>
  <si>
    <t>2023-05-09</t>
  </si>
  <si>
    <t>3346766</t>
  </si>
  <si>
    <t>CHANG NYUK LIN,CHUNG CHEUK TING</t>
  </si>
  <si>
    <t>3599.00</t>
  </si>
  <si>
    <t>2023-05-10 12:41:23</t>
  </si>
  <si>
    <t>3343699</t>
  </si>
  <si>
    <t>曼谷瑞享健康度假村</t>
  </si>
  <si>
    <t>Hung Kai Yin</t>
  </si>
  <si>
    <t>5110.00</t>
  </si>
  <si>
    <t>2023-05-09 11:54:05</t>
  </si>
  <si>
    <t>2023-05-07</t>
  </si>
  <si>
    <t>3339004</t>
  </si>
  <si>
    <t>Santa Grand Signature Kuala Lumpur</t>
  </si>
  <si>
    <t>WANG ZHAOYUAN,YIN YING</t>
  </si>
  <si>
    <t>1247.00</t>
  </si>
  <si>
    <t>2023-05-08 12:52:33</t>
  </si>
  <si>
    <t>3338889</t>
  </si>
  <si>
    <t>WANG YUEE,ZHANG JIMEI,JING YAQIN,LIU MAN,XUE LIEBING,HONG YANYING,ZHOU ZHONGHUA</t>
  </si>
  <si>
    <t>7861.00</t>
  </si>
  <si>
    <t>2023-05-08 13:21:15</t>
  </si>
  <si>
    <t>3336576</t>
  </si>
  <si>
    <t>WILLIAMS TERRENCE</t>
  </si>
  <si>
    <t>3320.00</t>
  </si>
  <si>
    <t>2023-05-07 13:34:51</t>
  </si>
  <si>
    <t>2023-05-05</t>
  </si>
  <si>
    <t>3331255</t>
  </si>
  <si>
    <t>曼谷盛泰乐水门酒店</t>
  </si>
  <si>
    <t>CHIA YONG LENG,YEE AI NGAN</t>
  </si>
  <si>
    <t>938.00</t>
  </si>
  <si>
    <t>2023-05-06 12:07:41</t>
  </si>
  <si>
    <t>3328525</t>
  </si>
  <si>
    <t>双威大盒子酒店</t>
  </si>
  <si>
    <t>ZOU JING,Zou Jing</t>
  </si>
  <si>
    <t>423.00</t>
  </si>
  <si>
    <t>2023-05-05 14:44:05</t>
  </si>
  <si>
    <t>2023-05-01</t>
  </si>
  <si>
    <t>3313265</t>
  </si>
  <si>
    <t>高级酒店</t>
  </si>
  <si>
    <t>YEAP SOK CHENG</t>
  </si>
  <si>
    <t>740.00</t>
  </si>
  <si>
    <t>2023-05-02 14:44:58</t>
  </si>
  <si>
    <t>文莱</t>
  </si>
  <si>
    <t>2023-04-29</t>
  </si>
  <si>
    <t>3306063</t>
  </si>
  <si>
    <t>纳玛卡度假卡马拉酒店(SHA Extra Plus)</t>
  </si>
  <si>
    <t>Tabklai Sasiwimon,Tabklai Sasiwimon,Tabklai Sasiwimon,Tabklai Sasiwimon</t>
  </si>
  <si>
    <t>1180.00</t>
  </si>
  <si>
    <t>2023-04-30 12:01:35</t>
  </si>
  <si>
    <t>2023-04-27</t>
  </si>
  <si>
    <t>3298244</t>
  </si>
  <si>
    <t>沙通易思婷大酒店</t>
  </si>
  <si>
    <t>LAU KA YEE FANNY</t>
  </si>
  <si>
    <t>5840.00</t>
  </si>
  <si>
    <t>2023-04-28 14:26:17</t>
  </si>
  <si>
    <t>2023-04-26</t>
  </si>
  <si>
    <t>3294024</t>
  </si>
  <si>
    <t>Dears Myeongdong</t>
  </si>
  <si>
    <t>NOZAKA MOMOKO,FUKUMOTO MIKI</t>
  </si>
  <si>
    <t>1155.00</t>
  </si>
  <si>
    <t>2023-04-26 23:46:26</t>
  </si>
  <si>
    <t>3292368</t>
  </si>
  <si>
    <t>YEUNG NING HO</t>
  </si>
  <si>
    <t>2023-04-26 19:05:03</t>
  </si>
  <si>
    <t>2023-04-23</t>
  </si>
  <si>
    <t>3277812</t>
  </si>
  <si>
    <t>美地概念酒店 (政府卫生认证)</t>
  </si>
  <si>
    <t>CHEN ZHENHAO,ZHANG QING,DAI GUANLAN,ZHANG DAMING,ZHANG YUEHONG,CHEN ZHIJIE</t>
  </si>
  <si>
    <t>5658.00</t>
  </si>
  <si>
    <t>2023-04-23 18:49:05</t>
  </si>
  <si>
    <t>2023-04-19</t>
  </si>
  <si>
    <t>3254003</t>
  </si>
  <si>
    <t>CHEUNG CHEE SUN,LAM SHUN LAN MICHELLE</t>
  </si>
  <si>
    <t>4998.00</t>
  </si>
  <si>
    <t>2023-04-20 11:53:03</t>
  </si>
  <si>
    <t>2023-04-15</t>
  </si>
  <si>
    <t>3230854</t>
  </si>
  <si>
    <t>YAJATI PHIMKAMOL</t>
  </si>
  <si>
    <t>590.00</t>
  </si>
  <si>
    <t>2023-04-16 12:40:08</t>
  </si>
  <si>
    <t>2023-04-10</t>
  </si>
  <si>
    <t>3214030</t>
  </si>
  <si>
    <t>宜必思尚品曼谷素坤逸康福酒店</t>
  </si>
  <si>
    <t>Wang shih yi</t>
  </si>
  <si>
    <t>3120.00</t>
  </si>
  <si>
    <t>2023-04-10 20:02:39</t>
  </si>
  <si>
    <t>3430770</t>
  </si>
  <si>
    <t>LI PEIYAO</t>
  </si>
  <si>
    <t>2023-05-28 11:54:41</t>
  </si>
  <si>
    <t>2023-04-01</t>
  </si>
  <si>
    <t>3190101</t>
  </si>
  <si>
    <t>普吉岛安纳塔拉迈考度假村(SHA Extra Plus)</t>
  </si>
  <si>
    <t>Pun Ka Yi,Pun Ka Yi</t>
  </si>
  <si>
    <t>8120.00</t>
  </si>
  <si>
    <t>2023-04-02 10:36:32</t>
  </si>
  <si>
    <t>2023-03-25</t>
  </si>
  <si>
    <t>3171959</t>
  </si>
  <si>
    <t>芭堤雅格兰德中心点酒店</t>
  </si>
  <si>
    <t>WONG HOI TO</t>
  </si>
  <si>
    <t>2184.00</t>
  </si>
  <si>
    <t>2023-03-26 12:17:32</t>
  </si>
  <si>
    <t>3452422</t>
  </si>
  <si>
    <t>曼谷瑞吉酒店</t>
  </si>
  <si>
    <t>PAN PEIFEN</t>
  </si>
  <si>
    <t>4851.00</t>
  </si>
  <si>
    <t>2023-06-02 18:57:03</t>
  </si>
  <si>
    <t>3386481</t>
  </si>
  <si>
    <t>拉查酒店</t>
  </si>
  <si>
    <t>LIU CHANGLE</t>
  </si>
  <si>
    <t>7160.00</t>
  </si>
  <si>
    <t>2023-05-20 18:34:51</t>
  </si>
  <si>
    <t>2023-04-04</t>
  </si>
  <si>
    <t>3196633</t>
  </si>
  <si>
    <t>曼谷 SO/ 酒店</t>
  </si>
  <si>
    <t>LOW HUI XIN</t>
  </si>
  <si>
    <t>2050.00</t>
  </si>
  <si>
    <t>2023-04-05 13:17:46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</si>
</sst>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14</xdr:col>
      <xdr:colOff>571500</xdr:colOff>
      <xdr:row>146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822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45083</v>
      </c>
      <c r="G2" s="6">
        <v>45084</v>
      </c>
      <c r="H2" s="4">
        <v>1</v>
      </c>
      <c r="I2" s="4">
        <v>1</v>
      </c>
      <c r="J2" s="4">
        <v>1</v>
      </c>
      <c r="K2" s="4" t="s">
        <v>30</v>
      </c>
      <c r="L2" s="4">
        <v>350</v>
      </c>
      <c r="M2" s="4">
        <v>350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44984</v>
      </c>
      <c r="S2" s="6">
        <v>45087</v>
      </c>
      <c r="T2" s="4" t="s">
        <v>34</v>
      </c>
      <c r="U2" s="4">
        <v>350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45081</v>
      </c>
      <c r="G3" s="6">
        <v>45084</v>
      </c>
      <c r="H3" s="4">
        <v>1</v>
      </c>
      <c r="I3" s="4">
        <v>3</v>
      </c>
      <c r="J3" s="4">
        <v>3</v>
      </c>
      <c r="K3" s="4" t="s">
        <v>30</v>
      </c>
      <c r="L3" s="4">
        <v>2184</v>
      </c>
      <c r="M3" s="4">
        <v>2184</v>
      </c>
      <c r="N3" s="4" t="s">
        <v>40</v>
      </c>
      <c r="O3" s="4" t="s">
        <v>32</v>
      </c>
      <c r="P3" s="4" t="s">
        <v>33</v>
      </c>
      <c r="Q3" s="4">
        <v>0</v>
      </c>
      <c r="R3" s="7">
        <v>45010</v>
      </c>
      <c r="S3" s="6">
        <v>45087</v>
      </c>
      <c r="T3" s="4" t="s">
        <v>34</v>
      </c>
      <c r="U3" s="4">
        <v>2184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45083</v>
      </c>
      <c r="G4" s="6">
        <v>45084</v>
      </c>
      <c r="H4" s="4">
        <v>1</v>
      </c>
      <c r="I4" s="4">
        <v>1</v>
      </c>
      <c r="J4" s="4">
        <v>1</v>
      </c>
      <c r="K4" s="4" t="s">
        <v>30</v>
      </c>
      <c r="L4" s="4">
        <v>1524</v>
      </c>
      <c r="M4" s="4">
        <v>1524</v>
      </c>
      <c r="N4" s="4" t="s">
        <v>46</v>
      </c>
      <c r="O4" s="4" t="s">
        <v>32</v>
      </c>
      <c r="P4" s="4" t="s">
        <v>33</v>
      </c>
      <c r="Q4" s="4">
        <v>0</v>
      </c>
      <c r="R4" s="7">
        <v>45014</v>
      </c>
      <c r="S4" s="6">
        <v>45087</v>
      </c>
      <c r="T4" s="4" t="s">
        <v>34</v>
      </c>
      <c r="U4" s="4">
        <v>1524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45083</v>
      </c>
      <c r="G5" s="6">
        <v>45084</v>
      </c>
      <c r="H5" s="4">
        <v>1</v>
      </c>
      <c r="I5" s="4">
        <v>1</v>
      </c>
      <c r="J5" s="4">
        <v>1</v>
      </c>
      <c r="K5" s="4" t="s">
        <v>30</v>
      </c>
      <c r="L5" s="4">
        <v>-1524</v>
      </c>
      <c r="M5" s="4">
        <v>-1524</v>
      </c>
      <c r="N5" s="4" t="s">
        <v>46</v>
      </c>
      <c r="O5" s="4" t="s">
        <v>32</v>
      </c>
      <c r="P5" s="4" t="s">
        <v>33</v>
      </c>
      <c r="Q5" s="4">
        <v>0</v>
      </c>
      <c r="R5" s="7">
        <v>45014</v>
      </c>
      <c r="S5" s="6">
        <v>45087</v>
      </c>
      <c r="T5" s="4" t="s">
        <v>34</v>
      </c>
      <c r="U5" s="4">
        <v>-1524</v>
      </c>
      <c r="V5" s="4">
        <v>0</v>
      </c>
      <c r="W5" s="4">
        <v>0</v>
      </c>
      <c r="X5" s="4" t="s">
        <v>47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45080</v>
      </c>
      <c r="G6" s="6">
        <v>45084</v>
      </c>
      <c r="H6" s="4">
        <v>1</v>
      </c>
      <c r="I6" s="4">
        <v>4</v>
      </c>
      <c r="J6" s="4">
        <v>4</v>
      </c>
      <c r="K6" s="4" t="s">
        <v>30</v>
      </c>
      <c r="L6" s="4">
        <v>8120</v>
      </c>
      <c r="M6" s="4">
        <v>8120</v>
      </c>
      <c r="N6" s="4" t="s">
        <v>52</v>
      </c>
      <c r="O6" s="4" t="s">
        <v>32</v>
      </c>
      <c r="P6" s="4" t="s">
        <v>33</v>
      </c>
      <c r="Q6" s="4">
        <v>0</v>
      </c>
      <c r="R6" s="7">
        <v>45017</v>
      </c>
      <c r="S6" s="6">
        <v>45087</v>
      </c>
      <c r="T6" s="4" t="s">
        <v>34</v>
      </c>
      <c r="U6" s="4">
        <v>8120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45082</v>
      </c>
      <c r="G7" s="6">
        <v>45084</v>
      </c>
      <c r="H7" s="4">
        <v>1</v>
      </c>
      <c r="I7" s="4">
        <v>2</v>
      </c>
      <c r="J7" s="4">
        <v>2</v>
      </c>
      <c r="K7" s="4" t="s">
        <v>30</v>
      </c>
      <c r="L7" s="4">
        <v>2050</v>
      </c>
      <c r="M7" s="4">
        <v>2050</v>
      </c>
      <c r="N7" s="4" t="s">
        <v>58</v>
      </c>
      <c r="O7" s="4" t="s">
        <v>32</v>
      </c>
      <c r="P7" s="4" t="s">
        <v>33</v>
      </c>
      <c r="Q7" s="4">
        <v>0</v>
      </c>
      <c r="R7" s="7">
        <v>45020</v>
      </c>
      <c r="S7" s="6">
        <v>45087</v>
      </c>
      <c r="T7" s="4" t="s">
        <v>34</v>
      </c>
      <c r="U7" s="4">
        <v>2050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45078</v>
      </c>
      <c r="G8" s="6">
        <v>45084</v>
      </c>
      <c r="H8" s="4">
        <v>2</v>
      </c>
      <c r="I8" s="4">
        <v>6</v>
      </c>
      <c r="J8" s="4">
        <v>12</v>
      </c>
      <c r="K8" s="4" t="s">
        <v>30</v>
      </c>
      <c r="L8" s="4">
        <v>3120</v>
      </c>
      <c r="M8" s="4">
        <v>3120</v>
      </c>
      <c r="N8" s="4" t="s">
        <v>64</v>
      </c>
      <c r="O8" s="4" t="s">
        <v>32</v>
      </c>
      <c r="P8" s="4" t="s">
        <v>33</v>
      </c>
      <c r="Q8" s="4">
        <v>0</v>
      </c>
      <c r="R8" s="7">
        <v>45026</v>
      </c>
      <c r="S8" s="6">
        <v>45087</v>
      </c>
      <c r="T8" s="4" t="s">
        <v>34</v>
      </c>
      <c r="U8" s="4">
        <v>3120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45083</v>
      </c>
      <c r="G9" s="6">
        <v>45084</v>
      </c>
      <c r="H9" s="4">
        <v>1</v>
      </c>
      <c r="I9" s="4">
        <v>1</v>
      </c>
      <c r="J9" s="4">
        <v>1</v>
      </c>
      <c r="K9" s="4" t="s">
        <v>30</v>
      </c>
      <c r="L9" s="4">
        <v>590</v>
      </c>
      <c r="M9" s="4">
        <v>590</v>
      </c>
      <c r="N9" s="4" t="s">
        <v>69</v>
      </c>
      <c r="O9" s="4" t="s">
        <v>32</v>
      </c>
      <c r="P9" s="4" t="s">
        <v>33</v>
      </c>
      <c r="Q9" s="4">
        <v>0</v>
      </c>
      <c r="R9" s="7">
        <v>45031</v>
      </c>
      <c r="S9" s="6">
        <v>45087</v>
      </c>
      <c r="T9" s="4" t="s">
        <v>34</v>
      </c>
      <c r="U9" s="4">
        <v>590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45077</v>
      </c>
      <c r="G10" s="6">
        <v>45084</v>
      </c>
      <c r="H10" s="4">
        <v>1</v>
      </c>
      <c r="I10" s="4">
        <v>7</v>
      </c>
      <c r="J10" s="4">
        <v>7</v>
      </c>
      <c r="K10" s="4" t="s">
        <v>30</v>
      </c>
      <c r="L10" s="4">
        <v>4998</v>
      </c>
      <c r="M10" s="4">
        <v>4998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45035</v>
      </c>
      <c r="S10" s="6">
        <v>45087</v>
      </c>
      <c r="T10" s="4" t="s">
        <v>34</v>
      </c>
      <c r="U10" s="4">
        <v>4998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45082</v>
      </c>
      <c r="G11" s="6">
        <v>45084</v>
      </c>
      <c r="H11" s="4">
        <v>3</v>
      </c>
      <c r="I11" s="4">
        <v>2</v>
      </c>
      <c r="J11" s="4">
        <v>6</v>
      </c>
      <c r="K11" s="4" t="s">
        <v>30</v>
      </c>
      <c r="L11" s="4">
        <v>5658</v>
      </c>
      <c r="M11" s="4">
        <v>5658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45039</v>
      </c>
      <c r="S11" s="6">
        <v>45087</v>
      </c>
      <c r="T11" s="4" t="s">
        <v>34</v>
      </c>
      <c r="U11" s="4">
        <v>5658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45081</v>
      </c>
      <c r="G12" s="6">
        <v>45084</v>
      </c>
      <c r="H12" s="4">
        <v>1</v>
      </c>
      <c r="I12" s="4">
        <v>3</v>
      </c>
      <c r="J12" s="4">
        <v>3</v>
      </c>
      <c r="K12" s="4" t="s">
        <v>30</v>
      </c>
      <c r="L12" s="4">
        <v>810</v>
      </c>
      <c r="M12" s="4">
        <v>810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45042</v>
      </c>
      <c r="S12" s="6">
        <v>45087</v>
      </c>
      <c r="T12" s="4" t="s">
        <v>34</v>
      </c>
      <c r="U12" s="4">
        <v>810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45081</v>
      </c>
      <c r="G13" s="6">
        <v>45084</v>
      </c>
      <c r="H13" s="4">
        <v>1</v>
      </c>
      <c r="I13" s="4">
        <v>3</v>
      </c>
      <c r="J13" s="4">
        <v>3</v>
      </c>
      <c r="K13" s="4" t="s">
        <v>30</v>
      </c>
      <c r="L13" s="4">
        <v>1155</v>
      </c>
      <c r="M13" s="4">
        <v>1155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45042</v>
      </c>
      <c r="S13" s="6">
        <v>45087</v>
      </c>
      <c r="T13" s="4" t="s">
        <v>34</v>
      </c>
      <c r="U13" s="4">
        <v>1155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45080</v>
      </c>
      <c r="G14" s="6">
        <v>45084</v>
      </c>
      <c r="H14" s="4">
        <v>2</v>
      </c>
      <c r="I14" s="4">
        <v>4</v>
      </c>
      <c r="J14" s="4">
        <v>8</v>
      </c>
      <c r="K14" s="4" t="s">
        <v>30</v>
      </c>
      <c r="L14" s="4">
        <v>5840</v>
      </c>
      <c r="M14" s="4">
        <v>5840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45043</v>
      </c>
      <c r="S14" s="6">
        <v>45087</v>
      </c>
      <c r="T14" s="4" t="s">
        <v>34</v>
      </c>
      <c r="U14" s="4">
        <v>5840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45082</v>
      </c>
      <c r="G15" s="6">
        <v>45084</v>
      </c>
      <c r="H15" s="4">
        <v>2</v>
      </c>
      <c r="I15" s="4">
        <v>2</v>
      </c>
      <c r="J15" s="4">
        <v>4</v>
      </c>
      <c r="K15" s="4" t="s">
        <v>30</v>
      </c>
      <c r="L15" s="4">
        <v>1180</v>
      </c>
      <c r="M15" s="4">
        <v>1180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45045</v>
      </c>
      <c r="S15" s="6">
        <v>45087</v>
      </c>
      <c r="T15" s="4" t="s">
        <v>34</v>
      </c>
      <c r="U15" s="4">
        <v>1180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45082</v>
      </c>
      <c r="G16" s="6">
        <v>45084</v>
      </c>
      <c r="H16" s="4">
        <v>1</v>
      </c>
      <c r="I16" s="4">
        <v>2</v>
      </c>
      <c r="J16" s="4">
        <v>2</v>
      </c>
      <c r="K16" s="4" t="s">
        <v>30</v>
      </c>
      <c r="L16" s="4">
        <v>740</v>
      </c>
      <c r="M16" s="4">
        <v>740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45047</v>
      </c>
      <c r="S16" s="6">
        <v>45087</v>
      </c>
      <c r="T16" s="4" t="s">
        <v>34</v>
      </c>
      <c r="U16" s="4">
        <v>740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45083</v>
      </c>
      <c r="G17" s="6">
        <v>45084</v>
      </c>
      <c r="H17" s="4">
        <v>1</v>
      </c>
      <c r="I17" s="4">
        <v>1</v>
      </c>
      <c r="J17" s="4">
        <v>1</v>
      </c>
      <c r="K17" s="4" t="s">
        <v>30</v>
      </c>
      <c r="L17" s="4">
        <v>423</v>
      </c>
      <c r="M17" s="4">
        <v>423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45051</v>
      </c>
      <c r="S17" s="6">
        <v>45087</v>
      </c>
      <c r="T17" s="4" t="s">
        <v>34</v>
      </c>
      <c r="U17" s="4">
        <v>423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45082</v>
      </c>
      <c r="G18" s="6">
        <v>45084</v>
      </c>
      <c r="H18" s="4">
        <v>1</v>
      </c>
      <c r="I18" s="4">
        <v>2</v>
      </c>
      <c r="J18" s="4">
        <v>2</v>
      </c>
      <c r="K18" s="4" t="s">
        <v>30</v>
      </c>
      <c r="L18" s="4">
        <v>938</v>
      </c>
      <c r="M18" s="4">
        <v>938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45051</v>
      </c>
      <c r="S18" s="6">
        <v>45087</v>
      </c>
      <c r="T18" s="4" t="s">
        <v>34</v>
      </c>
      <c r="U18" s="4">
        <v>938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45080</v>
      </c>
      <c r="G19" s="6">
        <v>45084</v>
      </c>
      <c r="H19" s="4">
        <v>1</v>
      </c>
      <c r="I19" s="4">
        <v>4</v>
      </c>
      <c r="J19" s="4">
        <v>4</v>
      </c>
      <c r="K19" s="4" t="s">
        <v>30</v>
      </c>
      <c r="L19" s="4">
        <v>3320</v>
      </c>
      <c r="M19" s="4">
        <v>3320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45053</v>
      </c>
      <c r="S19" s="6">
        <v>45087</v>
      </c>
      <c r="T19" s="4" t="s">
        <v>34</v>
      </c>
      <c r="U19" s="4">
        <v>3320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31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45080</v>
      </c>
      <c r="G20" s="6">
        <v>45084</v>
      </c>
      <c r="H20" s="4">
        <v>7</v>
      </c>
      <c r="I20" s="4">
        <v>4</v>
      </c>
      <c r="J20" s="4">
        <v>28</v>
      </c>
      <c r="K20" s="4" t="s">
        <v>30</v>
      </c>
      <c r="L20" s="4">
        <v>7861</v>
      </c>
      <c r="M20" s="4">
        <v>7861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45053</v>
      </c>
      <c r="S20" s="6">
        <v>45087</v>
      </c>
      <c r="T20" s="4" t="s">
        <v>34</v>
      </c>
      <c r="U20" s="4">
        <v>7861</v>
      </c>
      <c r="V20" s="4">
        <v>0</v>
      </c>
      <c r="W20" s="4">
        <v>0</v>
      </c>
      <c r="X20" s="4" t="s">
        <v>132</v>
      </c>
      <c r="Y20" s="4">
        <v>24007</v>
      </c>
      <c r="Z20" s="4">
        <v>24008</v>
      </c>
      <c r="AA20" s="4">
        <v>24009</v>
      </c>
      <c r="AB20" s="4">
        <v>24010</v>
      </c>
      <c r="AC20" s="4">
        <v>24011</v>
      </c>
      <c r="AD20" s="4">
        <v>24012</v>
      </c>
      <c r="AE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129</v>
      </c>
      <c r="E21" s="4" t="s">
        <v>135</v>
      </c>
      <c r="F21" s="6">
        <v>45080</v>
      </c>
      <c r="G21" s="6">
        <v>45084</v>
      </c>
      <c r="H21" s="4">
        <v>1</v>
      </c>
      <c r="I21" s="4">
        <v>4</v>
      </c>
      <c r="J21" s="4">
        <v>4</v>
      </c>
      <c r="K21" s="4" t="s">
        <v>30</v>
      </c>
      <c r="L21" s="4">
        <v>1247</v>
      </c>
      <c r="M21" s="4">
        <v>1247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45053</v>
      </c>
      <c r="S21" s="6">
        <v>45087</v>
      </c>
      <c r="T21" s="4" t="s">
        <v>34</v>
      </c>
      <c r="U21" s="4">
        <v>1247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45077</v>
      </c>
      <c r="G22" s="6">
        <v>45084</v>
      </c>
      <c r="H22" s="4">
        <v>1</v>
      </c>
      <c r="I22" s="4">
        <v>7</v>
      </c>
      <c r="J22" s="4">
        <v>7</v>
      </c>
      <c r="K22" s="4" t="s">
        <v>30</v>
      </c>
      <c r="L22" s="4">
        <v>5110</v>
      </c>
      <c r="M22" s="4">
        <v>5110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45055</v>
      </c>
      <c r="S22" s="6">
        <v>45087</v>
      </c>
      <c r="T22" s="4" t="s">
        <v>34</v>
      </c>
      <c r="U22" s="4">
        <v>5110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45080</v>
      </c>
      <c r="G23" s="6">
        <v>45084</v>
      </c>
      <c r="H23" s="4">
        <v>1</v>
      </c>
      <c r="I23" s="4">
        <v>4</v>
      </c>
      <c r="J23" s="4">
        <v>4</v>
      </c>
      <c r="K23" s="4" t="s">
        <v>30</v>
      </c>
      <c r="L23" s="4">
        <v>3599</v>
      </c>
      <c r="M23" s="4">
        <v>3599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45055</v>
      </c>
      <c r="S23" s="6">
        <v>45087</v>
      </c>
      <c r="T23" s="4" t="s">
        <v>34</v>
      </c>
      <c r="U23" s="4">
        <v>3599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45083</v>
      </c>
      <c r="G24" s="6">
        <v>45084</v>
      </c>
      <c r="H24" s="4">
        <v>1</v>
      </c>
      <c r="I24" s="4">
        <v>1</v>
      </c>
      <c r="J24" s="4">
        <v>1</v>
      </c>
      <c r="K24" s="4" t="s">
        <v>30</v>
      </c>
      <c r="L24" s="4">
        <v>1348</v>
      </c>
      <c r="M24" s="4">
        <v>1348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45062</v>
      </c>
      <c r="S24" s="6">
        <v>45087</v>
      </c>
      <c r="T24" s="4" t="s">
        <v>34</v>
      </c>
      <c r="U24" s="4">
        <v>1348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45083</v>
      </c>
      <c r="G25" s="6">
        <v>45084</v>
      </c>
      <c r="H25" s="4">
        <v>1</v>
      </c>
      <c r="I25" s="4">
        <v>1</v>
      </c>
      <c r="J25" s="4">
        <v>1</v>
      </c>
      <c r="K25" s="4" t="s">
        <v>30</v>
      </c>
      <c r="L25" s="4">
        <v>986</v>
      </c>
      <c r="M25" s="4">
        <v>986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45063</v>
      </c>
      <c r="S25" s="6">
        <v>45087</v>
      </c>
      <c r="T25" s="4" t="s">
        <v>34</v>
      </c>
      <c r="U25" s="4">
        <v>986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7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45079</v>
      </c>
      <c r="G26" s="6">
        <v>45084</v>
      </c>
      <c r="H26" s="4">
        <v>1</v>
      </c>
      <c r="I26" s="4">
        <v>5</v>
      </c>
      <c r="J26" s="4">
        <v>5</v>
      </c>
      <c r="K26" s="4" t="s">
        <v>30</v>
      </c>
      <c r="L26" s="4">
        <v>2488</v>
      </c>
      <c r="M26" s="4">
        <v>2488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45063</v>
      </c>
      <c r="S26" s="6">
        <v>45087</v>
      </c>
      <c r="T26" s="4" t="s">
        <v>34</v>
      </c>
      <c r="U26" s="4">
        <v>2488</v>
      </c>
      <c r="V26" s="4">
        <v>0</v>
      </c>
      <c r="W26" s="4">
        <v>0</v>
      </c>
      <c r="X26" s="4" t="s">
        <v>167</v>
      </c>
      <c r="Y26" s="4">
        <v>2305180092</v>
      </c>
      <c r="Z26" s="4">
        <v>2305160084</v>
      </c>
      <c r="AA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146</v>
      </c>
      <c r="E27" s="4" t="s">
        <v>170</v>
      </c>
      <c r="F27" s="6">
        <v>45080</v>
      </c>
      <c r="G27" s="6">
        <v>45084</v>
      </c>
      <c r="H27" s="4">
        <v>1</v>
      </c>
      <c r="I27" s="4">
        <v>4</v>
      </c>
      <c r="J27" s="4">
        <v>4</v>
      </c>
      <c r="K27" s="4" t="s">
        <v>30</v>
      </c>
      <c r="L27" s="4">
        <v>4033</v>
      </c>
      <c r="M27" s="4">
        <v>4033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45063</v>
      </c>
      <c r="S27" s="6">
        <v>45087</v>
      </c>
      <c r="T27" s="4" t="s">
        <v>34</v>
      </c>
      <c r="U27" s="4">
        <v>4033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45080</v>
      </c>
      <c r="G28" s="6">
        <v>45084</v>
      </c>
      <c r="H28" s="4">
        <v>1</v>
      </c>
      <c r="I28" s="4">
        <v>4</v>
      </c>
      <c r="J28" s="4">
        <v>4</v>
      </c>
      <c r="K28" s="4" t="s">
        <v>30</v>
      </c>
      <c r="L28" s="4">
        <v>7160</v>
      </c>
      <c r="M28" s="4">
        <v>7160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45063</v>
      </c>
      <c r="S28" s="6">
        <v>45087</v>
      </c>
      <c r="T28" s="4" t="s">
        <v>34</v>
      </c>
      <c r="U28" s="4">
        <v>7160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146</v>
      </c>
      <c r="E29" s="4" t="s">
        <v>181</v>
      </c>
      <c r="F29" s="6">
        <v>45080</v>
      </c>
      <c r="G29" s="6">
        <v>45084</v>
      </c>
      <c r="H29" s="4">
        <v>1</v>
      </c>
      <c r="I29" s="4">
        <v>4</v>
      </c>
      <c r="J29" s="4">
        <v>4</v>
      </c>
      <c r="K29" s="4" t="s">
        <v>30</v>
      </c>
      <c r="L29" s="4">
        <v>3702</v>
      </c>
      <c r="M29" s="4">
        <v>3702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45063</v>
      </c>
      <c r="S29" s="6">
        <v>45087</v>
      </c>
      <c r="T29" s="4" t="s">
        <v>34</v>
      </c>
      <c r="U29" s="4">
        <v>3702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45080</v>
      </c>
      <c r="G30" s="6">
        <v>45084</v>
      </c>
      <c r="H30" s="4">
        <v>1</v>
      </c>
      <c r="I30" s="4">
        <v>4</v>
      </c>
      <c r="J30" s="4">
        <v>4</v>
      </c>
      <c r="K30" s="4" t="s">
        <v>30</v>
      </c>
      <c r="L30" s="4">
        <v>722</v>
      </c>
      <c r="M30" s="4">
        <v>722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45066</v>
      </c>
      <c r="S30" s="6">
        <v>45087</v>
      </c>
      <c r="T30" s="4" t="s">
        <v>34</v>
      </c>
      <c r="U30" s="4">
        <v>722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45083</v>
      </c>
      <c r="G31" s="6">
        <v>45084</v>
      </c>
      <c r="H31" s="4">
        <v>1</v>
      </c>
      <c r="I31" s="4">
        <v>1</v>
      </c>
      <c r="J31" s="4">
        <v>1</v>
      </c>
      <c r="K31" s="4" t="s">
        <v>30</v>
      </c>
      <c r="L31" s="4">
        <v>410</v>
      </c>
      <c r="M31" s="4">
        <v>410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45066</v>
      </c>
      <c r="S31" s="6">
        <v>45087</v>
      </c>
      <c r="T31" s="4" t="s">
        <v>34</v>
      </c>
      <c r="U31" s="4">
        <v>410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45078</v>
      </c>
      <c r="G32" s="6">
        <v>45084</v>
      </c>
      <c r="H32" s="4">
        <v>1</v>
      </c>
      <c r="I32" s="4">
        <v>6</v>
      </c>
      <c r="J32" s="4">
        <v>6</v>
      </c>
      <c r="K32" s="4" t="s">
        <v>30</v>
      </c>
      <c r="L32" s="4">
        <v>4422</v>
      </c>
      <c r="M32" s="4">
        <v>4422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45067</v>
      </c>
      <c r="S32" s="6">
        <v>45087</v>
      </c>
      <c r="T32" s="4" t="s">
        <v>34</v>
      </c>
      <c r="U32" s="4">
        <v>4422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146</v>
      </c>
      <c r="E33" s="4" t="s">
        <v>147</v>
      </c>
      <c r="F33" s="6">
        <v>45081</v>
      </c>
      <c r="G33" s="6">
        <v>45084</v>
      </c>
      <c r="H33" s="4">
        <v>2</v>
      </c>
      <c r="I33" s="4">
        <v>3</v>
      </c>
      <c r="J33" s="4">
        <v>6</v>
      </c>
      <c r="K33" s="4" t="s">
        <v>30</v>
      </c>
      <c r="L33" s="4">
        <v>5286</v>
      </c>
      <c r="M33" s="4">
        <v>5286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45068</v>
      </c>
      <c r="S33" s="6">
        <v>45087</v>
      </c>
      <c r="T33" s="4" t="s">
        <v>34</v>
      </c>
      <c r="U33" s="4">
        <v>5286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123</v>
      </c>
      <c r="E34" s="4" t="s">
        <v>206</v>
      </c>
      <c r="F34" s="6">
        <v>45082</v>
      </c>
      <c r="G34" s="6">
        <v>45084</v>
      </c>
      <c r="H34" s="4">
        <v>1</v>
      </c>
      <c r="I34" s="4">
        <v>2</v>
      </c>
      <c r="J34" s="4">
        <v>2</v>
      </c>
      <c r="K34" s="4" t="s">
        <v>30</v>
      </c>
      <c r="L34" s="4">
        <v>1700</v>
      </c>
      <c r="M34" s="4">
        <v>1700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45068</v>
      </c>
      <c r="S34" s="6">
        <v>45087</v>
      </c>
      <c r="T34" s="4" t="s">
        <v>34</v>
      </c>
      <c r="U34" s="4">
        <v>1700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45077</v>
      </c>
      <c r="G35" s="6">
        <v>45084</v>
      </c>
      <c r="H35" s="4">
        <v>1</v>
      </c>
      <c r="I35" s="4">
        <v>7</v>
      </c>
      <c r="J35" s="4">
        <v>7</v>
      </c>
      <c r="K35" s="4" t="s">
        <v>30</v>
      </c>
      <c r="L35" s="4">
        <v>8062</v>
      </c>
      <c r="M35" s="4">
        <v>8062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45069</v>
      </c>
      <c r="S35" s="6">
        <v>45087</v>
      </c>
      <c r="T35" s="4" t="s">
        <v>34</v>
      </c>
      <c r="U35" s="4">
        <v>8062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45082</v>
      </c>
      <c r="G36" s="6">
        <v>45084</v>
      </c>
      <c r="H36" s="4">
        <v>1</v>
      </c>
      <c r="I36" s="4">
        <v>2</v>
      </c>
      <c r="J36" s="4">
        <v>2</v>
      </c>
      <c r="K36" s="4" t="s">
        <v>30</v>
      </c>
      <c r="L36" s="4">
        <v>2128</v>
      </c>
      <c r="M36" s="4">
        <v>2128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45069</v>
      </c>
      <c r="S36" s="6">
        <v>45087</v>
      </c>
      <c r="T36" s="4" t="s">
        <v>34</v>
      </c>
      <c r="U36" s="4">
        <v>2128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45082</v>
      </c>
      <c r="G37" s="6">
        <v>45084</v>
      </c>
      <c r="H37" s="4">
        <v>1</v>
      </c>
      <c r="I37" s="4">
        <v>2</v>
      </c>
      <c r="J37" s="4">
        <v>2</v>
      </c>
      <c r="K37" s="4" t="s">
        <v>30</v>
      </c>
      <c r="L37" s="4">
        <v>2940</v>
      </c>
      <c r="M37" s="4">
        <v>2940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45069</v>
      </c>
      <c r="S37" s="6">
        <v>45087</v>
      </c>
      <c r="T37" s="4" t="s">
        <v>34</v>
      </c>
      <c r="U37" s="4">
        <v>2940</v>
      </c>
      <c r="V37" s="4">
        <v>0</v>
      </c>
      <c r="W37" s="4">
        <v>0</v>
      </c>
      <c r="X37" s="4" t="s">
        <v>226</v>
      </c>
      <c r="Y37" s="4" t="s">
        <v>35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146</v>
      </c>
      <c r="E38" s="4" t="s">
        <v>228</v>
      </c>
      <c r="F38" s="6">
        <v>45082</v>
      </c>
      <c r="G38" s="6">
        <v>45084</v>
      </c>
      <c r="H38" s="4">
        <v>1</v>
      </c>
      <c r="I38" s="4">
        <v>2</v>
      </c>
      <c r="J38" s="4">
        <v>2</v>
      </c>
      <c r="K38" s="4" t="s">
        <v>30</v>
      </c>
      <c r="L38" s="4">
        <v>1926</v>
      </c>
      <c r="M38" s="4">
        <v>1926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45071</v>
      </c>
      <c r="S38" s="6">
        <v>45087</v>
      </c>
      <c r="T38" s="4" t="s">
        <v>34</v>
      </c>
      <c r="U38" s="4">
        <v>1926</v>
      </c>
      <c r="V38" s="4">
        <v>0</v>
      </c>
      <c r="W38" s="4">
        <v>0</v>
      </c>
      <c r="X38" s="4" t="s">
        <v>230</v>
      </c>
      <c r="Y38" s="4" t="s">
        <v>35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45082</v>
      </c>
      <c r="G39" s="6">
        <v>45084</v>
      </c>
      <c r="H39" s="4">
        <v>1</v>
      </c>
      <c r="I39" s="4">
        <v>2</v>
      </c>
      <c r="J39" s="4">
        <v>2</v>
      </c>
      <c r="K39" s="4" t="s">
        <v>30</v>
      </c>
      <c r="L39" s="4">
        <v>906</v>
      </c>
      <c r="M39" s="4">
        <v>906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45071</v>
      </c>
      <c r="S39" s="6">
        <v>45087</v>
      </c>
      <c r="T39" s="4" t="s">
        <v>34</v>
      </c>
      <c r="U39" s="4">
        <v>906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45082</v>
      </c>
      <c r="G40" s="6">
        <v>45084</v>
      </c>
      <c r="H40" s="4">
        <v>1</v>
      </c>
      <c r="I40" s="4">
        <v>2</v>
      </c>
      <c r="J40" s="4">
        <v>2</v>
      </c>
      <c r="K40" s="4" t="s">
        <v>30</v>
      </c>
      <c r="L40" s="4">
        <v>942</v>
      </c>
      <c r="M40" s="4">
        <v>942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45071</v>
      </c>
      <c r="S40" s="6">
        <v>45087</v>
      </c>
      <c r="T40" s="4" t="s">
        <v>34</v>
      </c>
      <c r="U40" s="4">
        <v>942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45081</v>
      </c>
      <c r="G41" s="6">
        <v>45084</v>
      </c>
      <c r="H41" s="4">
        <v>3</v>
      </c>
      <c r="I41" s="4">
        <v>3</v>
      </c>
      <c r="J41" s="4">
        <v>9</v>
      </c>
      <c r="K41" s="4" t="s">
        <v>30</v>
      </c>
      <c r="L41" s="4">
        <v>7065</v>
      </c>
      <c r="M41" s="4">
        <v>7065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45071</v>
      </c>
      <c r="S41" s="6">
        <v>45087</v>
      </c>
      <c r="T41" s="4" t="s">
        <v>34</v>
      </c>
      <c r="U41" s="4">
        <v>7065</v>
      </c>
      <c r="V41" s="4">
        <v>0</v>
      </c>
      <c r="W41" s="4">
        <v>0</v>
      </c>
      <c r="X41" s="4" t="s">
        <v>245</v>
      </c>
      <c r="Y41" s="4" t="s">
        <v>35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45083</v>
      </c>
      <c r="G42" s="6">
        <v>45084</v>
      </c>
      <c r="H42" s="4">
        <v>1</v>
      </c>
      <c r="I42" s="4">
        <v>1</v>
      </c>
      <c r="J42" s="4">
        <v>1</v>
      </c>
      <c r="K42" s="4" t="s">
        <v>30</v>
      </c>
      <c r="L42" s="4">
        <v>1125</v>
      </c>
      <c r="M42" s="4">
        <v>1125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45072</v>
      </c>
      <c r="S42" s="6">
        <v>45087</v>
      </c>
      <c r="T42" s="4" t="s">
        <v>34</v>
      </c>
      <c r="U42" s="4">
        <v>1125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45082</v>
      </c>
      <c r="G43" s="6">
        <v>45084</v>
      </c>
      <c r="H43" s="4">
        <v>1</v>
      </c>
      <c r="I43" s="4">
        <v>2</v>
      </c>
      <c r="J43" s="4">
        <v>2</v>
      </c>
      <c r="K43" s="4" t="s">
        <v>30</v>
      </c>
      <c r="L43" s="4">
        <v>1400</v>
      </c>
      <c r="M43" s="4">
        <v>1400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45072</v>
      </c>
      <c r="S43" s="6">
        <v>45087</v>
      </c>
      <c r="T43" s="4" t="s">
        <v>34</v>
      </c>
      <c r="U43" s="4">
        <v>1400</v>
      </c>
      <c r="V43" s="4">
        <v>0</v>
      </c>
      <c r="W43" s="4">
        <v>0</v>
      </c>
      <c r="X43" s="4" t="s">
        <v>256</v>
      </c>
      <c r="Y43" s="4" t="s">
        <v>35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45080</v>
      </c>
      <c r="G44" s="6">
        <v>45084</v>
      </c>
      <c r="H44" s="4">
        <v>1</v>
      </c>
      <c r="I44" s="4">
        <v>4</v>
      </c>
      <c r="J44" s="4">
        <v>4</v>
      </c>
      <c r="K44" s="4" t="s">
        <v>30</v>
      </c>
      <c r="L44" s="4">
        <v>1432</v>
      </c>
      <c r="M44" s="4">
        <v>1432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45073</v>
      </c>
      <c r="S44" s="6">
        <v>45087</v>
      </c>
      <c r="T44" s="4" t="s">
        <v>34</v>
      </c>
      <c r="U44" s="4">
        <v>1432</v>
      </c>
      <c r="V44" s="4">
        <v>0</v>
      </c>
      <c r="W44" s="4">
        <v>0</v>
      </c>
      <c r="X44" s="4" t="s">
        <v>261</v>
      </c>
      <c r="Y44" s="4" t="s">
        <v>35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67</v>
      </c>
      <c r="E45" s="4" t="s">
        <v>263</v>
      </c>
      <c r="F45" s="6">
        <v>45080</v>
      </c>
      <c r="G45" s="6">
        <v>45084</v>
      </c>
      <c r="H45" s="4">
        <v>1</v>
      </c>
      <c r="I45" s="4">
        <v>4</v>
      </c>
      <c r="J45" s="4">
        <v>4</v>
      </c>
      <c r="K45" s="4" t="s">
        <v>30</v>
      </c>
      <c r="L45" s="4">
        <v>2732</v>
      </c>
      <c r="M45" s="4">
        <v>2732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45073</v>
      </c>
      <c r="S45" s="6">
        <v>45087</v>
      </c>
      <c r="T45" s="4" t="s">
        <v>34</v>
      </c>
      <c r="U45" s="4">
        <v>2732</v>
      </c>
      <c r="V45" s="4">
        <v>0</v>
      </c>
      <c r="W45" s="4">
        <v>0</v>
      </c>
      <c r="X45" s="4" t="s">
        <v>265</v>
      </c>
      <c r="Y45" s="4" t="s">
        <v>35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67</v>
      </c>
      <c r="E46" s="4" t="s">
        <v>263</v>
      </c>
      <c r="F46" s="6">
        <v>45080</v>
      </c>
      <c r="G46" s="6">
        <v>45084</v>
      </c>
      <c r="H46" s="4">
        <v>1</v>
      </c>
      <c r="I46" s="4">
        <v>4</v>
      </c>
      <c r="J46" s="4">
        <v>4</v>
      </c>
      <c r="K46" s="4" t="s">
        <v>30</v>
      </c>
      <c r="L46" s="4">
        <v>2732</v>
      </c>
      <c r="M46" s="4">
        <v>2732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45073</v>
      </c>
      <c r="S46" s="6">
        <v>45087</v>
      </c>
      <c r="T46" s="4" t="s">
        <v>34</v>
      </c>
      <c r="U46" s="4">
        <v>2732</v>
      </c>
      <c r="V46" s="4">
        <v>0</v>
      </c>
      <c r="W46" s="4">
        <v>0</v>
      </c>
      <c r="X46" s="4" t="s">
        <v>268</v>
      </c>
      <c r="Y46" s="4" t="s">
        <v>35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117</v>
      </c>
      <c r="E47" s="4" t="s">
        <v>270</v>
      </c>
      <c r="F47" s="6">
        <v>45082</v>
      </c>
      <c r="G47" s="6">
        <v>45084</v>
      </c>
      <c r="H47" s="4">
        <v>1</v>
      </c>
      <c r="I47" s="4">
        <v>2</v>
      </c>
      <c r="J47" s="4">
        <v>2</v>
      </c>
      <c r="K47" s="4" t="s">
        <v>30</v>
      </c>
      <c r="L47" s="4">
        <v>938</v>
      </c>
      <c r="M47" s="4">
        <v>938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45074</v>
      </c>
      <c r="S47" s="6">
        <v>45087</v>
      </c>
      <c r="T47" s="4" t="s">
        <v>34</v>
      </c>
      <c r="U47" s="4">
        <v>938</v>
      </c>
      <c r="V47" s="4">
        <v>0</v>
      </c>
      <c r="W47" s="4">
        <v>0</v>
      </c>
      <c r="X47" s="4" t="s">
        <v>272</v>
      </c>
      <c r="Y47" s="4" t="s">
        <v>35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45082</v>
      </c>
      <c r="G48" s="6">
        <v>45084</v>
      </c>
      <c r="H48" s="4">
        <v>1</v>
      </c>
      <c r="I48" s="4">
        <v>2</v>
      </c>
      <c r="J48" s="4">
        <v>2</v>
      </c>
      <c r="K48" s="4" t="s">
        <v>30</v>
      </c>
      <c r="L48" s="4">
        <v>678</v>
      </c>
      <c r="M48" s="4">
        <v>678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45074</v>
      </c>
      <c r="S48" s="6">
        <v>45087</v>
      </c>
      <c r="T48" s="4" t="s">
        <v>34</v>
      </c>
      <c r="U48" s="4">
        <v>678</v>
      </c>
      <c r="V48" s="4">
        <v>0</v>
      </c>
      <c r="W48" s="4">
        <v>0</v>
      </c>
      <c r="X48" s="4" t="s">
        <v>277</v>
      </c>
      <c r="Y48" s="4" t="s">
        <v>35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45081</v>
      </c>
      <c r="G49" s="6">
        <v>45084</v>
      </c>
      <c r="H49" s="4">
        <v>1</v>
      </c>
      <c r="I49" s="4">
        <v>3</v>
      </c>
      <c r="J49" s="4">
        <v>3</v>
      </c>
      <c r="K49" s="4" t="s">
        <v>30</v>
      </c>
      <c r="L49" s="4">
        <v>5124</v>
      </c>
      <c r="M49" s="4">
        <v>5124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45075</v>
      </c>
      <c r="S49" s="6">
        <v>45087</v>
      </c>
      <c r="T49" s="4" t="s">
        <v>34</v>
      </c>
      <c r="U49" s="4">
        <v>5124</v>
      </c>
      <c r="V49" s="4">
        <v>0</v>
      </c>
      <c r="W49" s="4">
        <v>0</v>
      </c>
      <c r="X49" s="4" t="s">
        <v>282</v>
      </c>
      <c r="Y49" s="4" t="s">
        <v>35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279</v>
      </c>
      <c r="E50" s="4" t="s">
        <v>284</v>
      </c>
      <c r="F50" s="6">
        <v>45081</v>
      </c>
      <c r="G50" s="6">
        <v>45084</v>
      </c>
      <c r="H50" s="4">
        <v>1</v>
      </c>
      <c r="I50" s="4">
        <v>3</v>
      </c>
      <c r="J50" s="4">
        <v>3</v>
      </c>
      <c r="K50" s="4" t="s">
        <v>30</v>
      </c>
      <c r="L50" s="4">
        <v>5619</v>
      </c>
      <c r="M50" s="4">
        <v>5619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45075</v>
      </c>
      <c r="S50" s="6">
        <v>45087</v>
      </c>
      <c r="T50" s="4" t="s">
        <v>34</v>
      </c>
      <c r="U50" s="4">
        <v>5619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5">
      <c r="A51" s="4" t="s">
        <v>278</v>
      </c>
      <c r="B51" s="4" t="s">
        <v>26</v>
      </c>
      <c r="C51" s="4" t="s">
        <v>48</v>
      </c>
      <c r="D51" s="4" t="s">
        <v>279</v>
      </c>
      <c r="E51" s="4" t="s">
        <v>280</v>
      </c>
      <c r="F51" s="6">
        <v>45081</v>
      </c>
      <c r="G51" s="6">
        <v>45084</v>
      </c>
      <c r="H51" s="4">
        <v>1</v>
      </c>
      <c r="I51" s="4">
        <v>3</v>
      </c>
      <c r="J51" s="4">
        <v>3</v>
      </c>
      <c r="K51" s="4" t="s">
        <v>30</v>
      </c>
      <c r="L51" s="4">
        <v>-5124</v>
      </c>
      <c r="M51" s="4">
        <v>-5124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45075</v>
      </c>
      <c r="S51" s="6">
        <v>45087</v>
      </c>
      <c r="T51" s="4" t="s">
        <v>34</v>
      </c>
      <c r="U51" s="4">
        <v>-5124</v>
      </c>
      <c r="V51" s="4">
        <v>0</v>
      </c>
      <c r="W51" s="4">
        <v>0</v>
      </c>
      <c r="X51" s="4" t="s">
        <v>282</v>
      </c>
      <c r="Y51" s="4" t="s">
        <v>35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45077</v>
      </c>
      <c r="G52" s="6">
        <v>45084</v>
      </c>
      <c r="H52" s="4">
        <v>1</v>
      </c>
      <c r="I52" s="4">
        <v>7</v>
      </c>
      <c r="J52" s="4">
        <v>7</v>
      </c>
      <c r="K52" s="4" t="s">
        <v>30</v>
      </c>
      <c r="L52" s="4">
        <v>1714</v>
      </c>
      <c r="M52" s="4">
        <v>1714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45076</v>
      </c>
      <c r="S52" s="6">
        <v>45087</v>
      </c>
      <c r="T52" s="4" t="s">
        <v>34</v>
      </c>
      <c r="U52" s="4">
        <v>1714</v>
      </c>
      <c r="V52" s="4">
        <v>0</v>
      </c>
      <c r="W52" s="4">
        <v>0</v>
      </c>
      <c r="X52" s="4" t="s">
        <v>292</v>
      </c>
      <c r="Y52" s="4" t="s">
        <v>35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274</v>
      </c>
      <c r="E53" s="4" t="s">
        <v>294</v>
      </c>
      <c r="F53" s="6">
        <v>45083</v>
      </c>
      <c r="G53" s="6">
        <v>45084</v>
      </c>
      <c r="H53" s="4">
        <v>1</v>
      </c>
      <c r="I53" s="4">
        <v>1</v>
      </c>
      <c r="J53" s="4">
        <v>1</v>
      </c>
      <c r="K53" s="4" t="s">
        <v>30</v>
      </c>
      <c r="L53" s="4">
        <v>337</v>
      </c>
      <c r="M53" s="4">
        <v>337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45076</v>
      </c>
      <c r="S53" s="6">
        <v>45087</v>
      </c>
      <c r="T53" s="4" t="s">
        <v>34</v>
      </c>
      <c r="U53" s="4">
        <v>337</v>
      </c>
      <c r="V53" s="4">
        <v>0</v>
      </c>
      <c r="W53" s="4">
        <v>0</v>
      </c>
      <c r="X53" s="4" t="s">
        <v>296</v>
      </c>
      <c r="Y53" s="4" t="s">
        <v>35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45078</v>
      </c>
      <c r="G54" s="6">
        <v>45084</v>
      </c>
      <c r="H54" s="4">
        <v>1</v>
      </c>
      <c r="I54" s="4">
        <v>6</v>
      </c>
      <c r="J54" s="4">
        <v>6</v>
      </c>
      <c r="K54" s="4" t="s">
        <v>30</v>
      </c>
      <c r="L54" s="4">
        <v>5310</v>
      </c>
      <c r="M54" s="4">
        <v>5310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45076</v>
      </c>
      <c r="S54" s="6">
        <v>45087</v>
      </c>
      <c r="T54" s="4" t="s">
        <v>34</v>
      </c>
      <c r="U54" s="4">
        <v>5310</v>
      </c>
      <c r="V54" s="4">
        <v>0</v>
      </c>
      <c r="W54" s="4">
        <v>0</v>
      </c>
      <c r="X54" s="4" t="s">
        <v>301</v>
      </c>
      <c r="Y54" s="4" t="s">
        <v>35</v>
      </c>
    </row>
    <row r="55" s="4" customFormat="1" spans="1:25">
      <c r="A55" s="4" t="s">
        <v>297</v>
      </c>
      <c r="B55" s="4" t="s">
        <v>26</v>
      </c>
      <c r="C55" s="4" t="s">
        <v>48</v>
      </c>
      <c r="D55" s="4" t="s">
        <v>298</v>
      </c>
      <c r="E55" s="4" t="s">
        <v>299</v>
      </c>
      <c r="F55" s="6">
        <v>45078</v>
      </c>
      <c r="G55" s="6">
        <v>45084</v>
      </c>
      <c r="H55" s="4">
        <v>1</v>
      </c>
      <c r="I55" s="4">
        <v>6</v>
      </c>
      <c r="J55" s="4">
        <v>6</v>
      </c>
      <c r="K55" s="4" t="s">
        <v>30</v>
      </c>
      <c r="L55" s="4">
        <v>-5310</v>
      </c>
      <c r="M55" s="4">
        <v>-5310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45076</v>
      </c>
      <c r="S55" s="6">
        <v>45087</v>
      </c>
      <c r="T55" s="4" t="s">
        <v>34</v>
      </c>
      <c r="U55" s="4">
        <v>-5310</v>
      </c>
      <c r="V55" s="4">
        <v>0</v>
      </c>
      <c r="W55" s="4">
        <v>0</v>
      </c>
      <c r="X55" s="4" t="s">
        <v>301</v>
      </c>
      <c r="Y55" s="4" t="s">
        <v>35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45083</v>
      </c>
      <c r="G56" s="6">
        <v>45084</v>
      </c>
      <c r="H56" s="4">
        <v>1</v>
      </c>
      <c r="I56" s="4">
        <v>1</v>
      </c>
      <c r="J56" s="4">
        <v>1</v>
      </c>
      <c r="K56" s="4" t="s">
        <v>30</v>
      </c>
      <c r="L56" s="4">
        <v>533</v>
      </c>
      <c r="M56" s="4">
        <v>533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45076</v>
      </c>
      <c r="S56" s="6">
        <v>45087</v>
      </c>
      <c r="T56" s="4" t="s">
        <v>34</v>
      </c>
      <c r="U56" s="4">
        <v>533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45082</v>
      </c>
      <c r="G57" s="6">
        <v>45084</v>
      </c>
      <c r="H57" s="4">
        <v>1</v>
      </c>
      <c r="I57" s="4">
        <v>2</v>
      </c>
      <c r="J57" s="4">
        <v>2</v>
      </c>
      <c r="K57" s="4" t="s">
        <v>30</v>
      </c>
      <c r="L57" s="4">
        <v>703</v>
      </c>
      <c r="M57" s="4">
        <v>703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45076</v>
      </c>
      <c r="S57" s="6">
        <v>45087</v>
      </c>
      <c r="T57" s="4" t="s">
        <v>34</v>
      </c>
      <c r="U57" s="4">
        <v>703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6">
        <v>45083</v>
      </c>
      <c r="G58" s="6">
        <v>45084</v>
      </c>
      <c r="H58" s="4">
        <v>1</v>
      </c>
      <c r="I58" s="4">
        <v>1</v>
      </c>
      <c r="J58" s="4">
        <v>1</v>
      </c>
      <c r="K58" s="4" t="s">
        <v>30</v>
      </c>
      <c r="L58" s="4">
        <v>2114</v>
      </c>
      <c r="M58" s="4">
        <v>2114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45076</v>
      </c>
      <c r="S58" s="6">
        <v>45087</v>
      </c>
      <c r="T58" s="4" t="s">
        <v>34</v>
      </c>
      <c r="U58" s="4">
        <v>2114</v>
      </c>
      <c r="V58" s="4">
        <v>0</v>
      </c>
      <c r="W58" s="4">
        <v>0</v>
      </c>
      <c r="X58" s="4" t="s">
        <v>318</v>
      </c>
      <c r="Y58" s="4" t="s">
        <v>35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303</v>
      </c>
      <c r="E59" s="4" t="s">
        <v>320</v>
      </c>
      <c r="F59" s="6">
        <v>45083</v>
      </c>
      <c r="G59" s="6">
        <v>45084</v>
      </c>
      <c r="H59" s="4">
        <v>1</v>
      </c>
      <c r="I59" s="4">
        <v>1</v>
      </c>
      <c r="J59" s="4">
        <v>1</v>
      </c>
      <c r="K59" s="4" t="s">
        <v>30</v>
      </c>
      <c r="L59" s="4">
        <v>533</v>
      </c>
      <c r="M59" s="4">
        <v>533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45076</v>
      </c>
      <c r="S59" s="6">
        <v>45087</v>
      </c>
      <c r="T59" s="4" t="s">
        <v>34</v>
      </c>
      <c r="U59" s="4">
        <v>533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45081</v>
      </c>
      <c r="G60" s="6">
        <v>45084</v>
      </c>
      <c r="H60" s="4">
        <v>1</v>
      </c>
      <c r="I60" s="4">
        <v>3</v>
      </c>
      <c r="J60" s="4">
        <v>3</v>
      </c>
      <c r="K60" s="4" t="s">
        <v>30</v>
      </c>
      <c r="L60" s="4">
        <v>630</v>
      </c>
      <c r="M60" s="4">
        <v>630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45076</v>
      </c>
      <c r="S60" s="6">
        <v>45087</v>
      </c>
      <c r="T60" s="4" t="s">
        <v>34</v>
      </c>
      <c r="U60" s="4">
        <v>630</v>
      </c>
      <c r="V60" s="4">
        <v>0</v>
      </c>
      <c r="W60" s="4">
        <v>0</v>
      </c>
      <c r="X60" s="4" t="s">
        <v>328</v>
      </c>
      <c r="Y60" s="4" t="s">
        <v>35</v>
      </c>
    </row>
    <row r="61" s="4" customFormat="1" spans="1:26">
      <c r="A61" s="4" t="s">
        <v>329</v>
      </c>
      <c r="B61" s="4" t="s">
        <v>26</v>
      </c>
      <c r="C61" s="4" t="s">
        <v>27</v>
      </c>
      <c r="D61" s="4" t="s">
        <v>330</v>
      </c>
      <c r="E61" s="4" t="s">
        <v>331</v>
      </c>
      <c r="F61" s="6">
        <v>45081</v>
      </c>
      <c r="G61" s="6">
        <v>45084</v>
      </c>
      <c r="H61" s="4">
        <v>2</v>
      </c>
      <c r="I61" s="4">
        <v>3</v>
      </c>
      <c r="J61" s="4">
        <v>6</v>
      </c>
      <c r="K61" s="4" t="s">
        <v>30</v>
      </c>
      <c r="L61" s="4">
        <v>5190</v>
      </c>
      <c r="M61" s="4">
        <v>5190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45076</v>
      </c>
      <c r="S61" s="6">
        <v>45087</v>
      </c>
      <c r="T61" s="4" t="s">
        <v>34</v>
      </c>
      <c r="U61" s="4">
        <v>5190</v>
      </c>
      <c r="V61" s="4">
        <v>0</v>
      </c>
      <c r="W61" s="4">
        <v>0</v>
      </c>
      <c r="X61" s="4" t="s">
        <v>333</v>
      </c>
      <c r="Y61" s="4">
        <v>6135608</v>
      </c>
      <c r="Z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6">
        <v>45080</v>
      </c>
      <c r="G62" s="6">
        <v>45084</v>
      </c>
      <c r="H62" s="4">
        <v>1</v>
      </c>
      <c r="I62" s="4">
        <v>4</v>
      </c>
      <c r="J62" s="4">
        <v>4</v>
      </c>
      <c r="K62" s="4" t="s">
        <v>30</v>
      </c>
      <c r="L62" s="4">
        <v>700</v>
      </c>
      <c r="M62" s="4">
        <v>700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45077</v>
      </c>
      <c r="S62" s="6">
        <v>45087</v>
      </c>
      <c r="T62" s="4" t="s">
        <v>34</v>
      </c>
      <c r="U62" s="4">
        <v>700</v>
      </c>
      <c r="V62" s="4">
        <v>0</v>
      </c>
      <c r="W62" s="4">
        <v>0</v>
      </c>
      <c r="X62" s="4" t="s">
        <v>339</v>
      </c>
      <c r="Y62" s="4" t="s">
        <v>35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336</v>
      </c>
      <c r="E63" s="4" t="s">
        <v>337</v>
      </c>
      <c r="F63" s="6">
        <v>45080</v>
      </c>
      <c r="G63" s="6">
        <v>45084</v>
      </c>
      <c r="H63" s="4">
        <v>1</v>
      </c>
      <c r="I63" s="4">
        <v>4</v>
      </c>
      <c r="J63" s="4">
        <v>4</v>
      </c>
      <c r="K63" s="4" t="s">
        <v>30</v>
      </c>
      <c r="L63" s="4">
        <v>700</v>
      </c>
      <c r="M63" s="4">
        <v>700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45077</v>
      </c>
      <c r="S63" s="6">
        <v>45087</v>
      </c>
      <c r="T63" s="4" t="s">
        <v>34</v>
      </c>
      <c r="U63" s="4">
        <v>700</v>
      </c>
      <c r="V63" s="4">
        <v>0</v>
      </c>
      <c r="W63" s="4">
        <v>0</v>
      </c>
      <c r="X63" s="4" t="s">
        <v>341</v>
      </c>
      <c r="Y63" s="4" t="s">
        <v>35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45079</v>
      </c>
      <c r="G64" s="6">
        <v>45084</v>
      </c>
      <c r="H64" s="4">
        <v>1</v>
      </c>
      <c r="I64" s="4">
        <v>5</v>
      </c>
      <c r="J64" s="4">
        <v>5</v>
      </c>
      <c r="K64" s="4" t="s">
        <v>30</v>
      </c>
      <c r="L64" s="4">
        <v>2930</v>
      </c>
      <c r="M64" s="4">
        <v>2930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45076</v>
      </c>
      <c r="S64" s="6">
        <v>45087</v>
      </c>
      <c r="T64" s="4" t="s">
        <v>34</v>
      </c>
      <c r="U64" s="4">
        <v>2930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330</v>
      </c>
      <c r="E65" s="4" t="s">
        <v>349</v>
      </c>
      <c r="F65" s="6">
        <v>45083</v>
      </c>
      <c r="G65" s="6">
        <v>45084</v>
      </c>
      <c r="H65" s="4">
        <v>1</v>
      </c>
      <c r="I65" s="4">
        <v>1</v>
      </c>
      <c r="J65" s="4">
        <v>1</v>
      </c>
      <c r="K65" s="4" t="s">
        <v>30</v>
      </c>
      <c r="L65" s="4">
        <v>865</v>
      </c>
      <c r="M65" s="4">
        <v>865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45077</v>
      </c>
      <c r="S65" s="6">
        <v>45087</v>
      </c>
      <c r="T65" s="4" t="s">
        <v>34</v>
      </c>
      <c r="U65" s="4">
        <v>865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45083</v>
      </c>
      <c r="G66" s="6">
        <v>45084</v>
      </c>
      <c r="H66" s="4">
        <v>1</v>
      </c>
      <c r="I66" s="4">
        <v>1</v>
      </c>
      <c r="J66" s="4">
        <v>1</v>
      </c>
      <c r="K66" s="4" t="s">
        <v>30</v>
      </c>
      <c r="L66" s="4">
        <v>1358</v>
      </c>
      <c r="M66" s="4">
        <v>1358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45077</v>
      </c>
      <c r="S66" s="6">
        <v>45087</v>
      </c>
      <c r="T66" s="4" t="s">
        <v>34</v>
      </c>
      <c r="U66" s="4">
        <v>1358</v>
      </c>
      <c r="V66" s="4">
        <v>0</v>
      </c>
      <c r="W66" s="4">
        <v>0</v>
      </c>
      <c r="X66" s="4" t="s">
        <v>357</v>
      </c>
      <c r="Y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360</v>
      </c>
      <c r="E67" s="4" t="s">
        <v>100</v>
      </c>
      <c r="F67" s="6">
        <v>45082</v>
      </c>
      <c r="G67" s="6">
        <v>45084</v>
      </c>
      <c r="H67" s="4">
        <v>1</v>
      </c>
      <c r="I67" s="4">
        <v>2</v>
      </c>
      <c r="J67" s="4">
        <v>2</v>
      </c>
      <c r="K67" s="4" t="s">
        <v>30</v>
      </c>
      <c r="L67" s="4">
        <v>1430</v>
      </c>
      <c r="M67" s="4">
        <v>1430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45078</v>
      </c>
      <c r="S67" s="6">
        <v>45087</v>
      </c>
      <c r="T67" s="4" t="s">
        <v>34</v>
      </c>
      <c r="U67" s="4">
        <v>1430</v>
      </c>
      <c r="V67" s="4">
        <v>0</v>
      </c>
      <c r="W67" s="4">
        <v>0</v>
      </c>
      <c r="X67" s="4" t="s">
        <v>362</v>
      </c>
      <c r="Y67" s="4" t="s">
        <v>35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309</v>
      </c>
      <c r="E68" s="4" t="s">
        <v>310</v>
      </c>
      <c r="F68" s="6">
        <v>45083</v>
      </c>
      <c r="G68" s="6">
        <v>45084</v>
      </c>
      <c r="H68" s="4">
        <v>1</v>
      </c>
      <c r="I68" s="4">
        <v>1</v>
      </c>
      <c r="J68" s="4">
        <v>1</v>
      </c>
      <c r="K68" s="4" t="s">
        <v>30</v>
      </c>
      <c r="L68" s="4">
        <v>301</v>
      </c>
      <c r="M68" s="4">
        <v>301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45078</v>
      </c>
      <c r="S68" s="6">
        <v>45087</v>
      </c>
      <c r="T68" s="4" t="s">
        <v>34</v>
      </c>
      <c r="U68" s="4">
        <v>301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6">
        <v>45079</v>
      </c>
      <c r="G69" s="6">
        <v>45084</v>
      </c>
      <c r="H69" s="4">
        <v>1</v>
      </c>
      <c r="I69" s="4">
        <v>5</v>
      </c>
      <c r="J69" s="4">
        <v>5</v>
      </c>
      <c r="K69" s="4" t="s">
        <v>30</v>
      </c>
      <c r="L69" s="4">
        <v>3190</v>
      </c>
      <c r="M69" s="4">
        <v>3190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45078</v>
      </c>
      <c r="S69" s="6">
        <v>45087</v>
      </c>
      <c r="T69" s="4" t="s">
        <v>34</v>
      </c>
      <c r="U69" s="4">
        <v>3190</v>
      </c>
      <c r="V69" s="4">
        <v>0</v>
      </c>
      <c r="W69" s="4">
        <v>0</v>
      </c>
      <c r="X69" s="4" t="s">
        <v>371</v>
      </c>
      <c r="Y69" s="4" t="s">
        <v>35</v>
      </c>
    </row>
    <row r="70" s="4" customFormat="1" spans="1:25">
      <c r="A70" s="4" t="s">
        <v>367</v>
      </c>
      <c r="B70" s="4" t="s">
        <v>26</v>
      </c>
      <c r="C70" s="4" t="s">
        <v>48</v>
      </c>
      <c r="D70" s="4" t="s">
        <v>368</v>
      </c>
      <c r="E70" s="4" t="s">
        <v>369</v>
      </c>
      <c r="F70" s="6">
        <v>45079</v>
      </c>
      <c r="G70" s="6">
        <v>45084</v>
      </c>
      <c r="H70" s="4">
        <v>1</v>
      </c>
      <c r="I70" s="4">
        <v>5</v>
      </c>
      <c r="J70" s="4">
        <v>5</v>
      </c>
      <c r="K70" s="4" t="s">
        <v>30</v>
      </c>
      <c r="L70" s="4">
        <v>-3190</v>
      </c>
      <c r="M70" s="4">
        <v>-3190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45078</v>
      </c>
      <c r="S70" s="6">
        <v>45087</v>
      </c>
      <c r="T70" s="4" t="s">
        <v>34</v>
      </c>
      <c r="U70" s="4">
        <v>-3190</v>
      </c>
      <c r="V70" s="4">
        <v>0</v>
      </c>
      <c r="W70" s="4">
        <v>0</v>
      </c>
      <c r="X70" s="4" t="s">
        <v>371</v>
      </c>
      <c r="Y70" s="4" t="s">
        <v>35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45082</v>
      </c>
      <c r="G71" s="6">
        <v>45084</v>
      </c>
      <c r="H71" s="4">
        <v>4</v>
      </c>
      <c r="I71" s="4">
        <v>2</v>
      </c>
      <c r="J71" s="4">
        <v>8</v>
      </c>
      <c r="K71" s="4" t="s">
        <v>30</v>
      </c>
      <c r="L71" s="4">
        <v>6280</v>
      </c>
      <c r="M71" s="4">
        <v>6280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45079</v>
      </c>
      <c r="S71" s="6">
        <v>45087</v>
      </c>
      <c r="T71" s="4" t="s">
        <v>34</v>
      </c>
      <c r="U71" s="4">
        <v>6280</v>
      </c>
      <c r="V71" s="4">
        <v>0</v>
      </c>
      <c r="W71" s="4">
        <v>0</v>
      </c>
      <c r="X71" s="4" t="s">
        <v>376</v>
      </c>
      <c r="Y71" s="4" t="s">
        <v>35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45081</v>
      </c>
      <c r="G72" s="6">
        <v>45084</v>
      </c>
      <c r="H72" s="4">
        <v>1</v>
      </c>
      <c r="I72" s="4">
        <v>3</v>
      </c>
      <c r="J72" s="4">
        <v>3</v>
      </c>
      <c r="K72" s="4" t="s">
        <v>30</v>
      </c>
      <c r="L72" s="4">
        <v>4851</v>
      </c>
      <c r="M72" s="4">
        <v>4851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45079</v>
      </c>
      <c r="S72" s="6">
        <v>45087</v>
      </c>
      <c r="T72" s="4" t="s">
        <v>34</v>
      </c>
      <c r="U72" s="4">
        <v>4851</v>
      </c>
      <c r="V72" s="4">
        <v>0</v>
      </c>
      <c r="W72" s="4">
        <v>0</v>
      </c>
      <c r="X72" s="4" t="s">
        <v>381</v>
      </c>
      <c r="Y72" s="4" t="s">
        <v>35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211</v>
      </c>
      <c r="E73" s="4" t="s">
        <v>383</v>
      </c>
      <c r="F73" s="6">
        <v>45081</v>
      </c>
      <c r="G73" s="6">
        <v>45084</v>
      </c>
      <c r="H73" s="4">
        <v>1</v>
      </c>
      <c r="I73" s="4">
        <v>3</v>
      </c>
      <c r="J73" s="4">
        <v>3</v>
      </c>
      <c r="K73" s="4" t="s">
        <v>30</v>
      </c>
      <c r="L73" s="4">
        <v>2059</v>
      </c>
      <c r="M73" s="4">
        <v>2059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45080</v>
      </c>
      <c r="S73" s="6">
        <v>45087</v>
      </c>
      <c r="T73" s="4" t="s">
        <v>34</v>
      </c>
      <c r="U73" s="4">
        <v>2059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389</v>
      </c>
      <c r="F74" s="6">
        <v>45083</v>
      </c>
      <c r="G74" s="6">
        <v>45084</v>
      </c>
      <c r="H74" s="4">
        <v>1</v>
      </c>
      <c r="I74" s="4">
        <v>1</v>
      </c>
      <c r="J74" s="4">
        <v>1</v>
      </c>
      <c r="K74" s="4" t="s">
        <v>30</v>
      </c>
      <c r="L74" s="4">
        <v>1280</v>
      </c>
      <c r="M74" s="4">
        <v>1280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45080</v>
      </c>
      <c r="S74" s="6">
        <v>45087</v>
      </c>
      <c r="T74" s="4" t="s">
        <v>34</v>
      </c>
      <c r="U74" s="4">
        <v>1280</v>
      </c>
      <c r="V74" s="4">
        <v>0</v>
      </c>
      <c r="W74" s="4">
        <v>0</v>
      </c>
      <c r="X74" s="4" t="s">
        <v>391</v>
      </c>
      <c r="Y74" s="4" t="s">
        <v>35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45081</v>
      </c>
      <c r="G75" s="6">
        <v>45084</v>
      </c>
      <c r="H75" s="4">
        <v>2</v>
      </c>
      <c r="I75" s="4">
        <v>3</v>
      </c>
      <c r="J75" s="4">
        <v>6</v>
      </c>
      <c r="K75" s="4" t="s">
        <v>30</v>
      </c>
      <c r="L75" s="4">
        <v>4854</v>
      </c>
      <c r="M75" s="4">
        <v>4854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45080</v>
      </c>
      <c r="S75" s="6">
        <v>45087</v>
      </c>
      <c r="T75" s="4" t="s">
        <v>34</v>
      </c>
      <c r="U75" s="4">
        <v>4854</v>
      </c>
      <c r="V75" s="4">
        <v>0</v>
      </c>
      <c r="W75" s="4">
        <v>0</v>
      </c>
      <c r="X75" s="4" t="s">
        <v>396</v>
      </c>
      <c r="Y75" s="4" t="s">
        <v>35</v>
      </c>
    </row>
    <row r="76" s="4" customFormat="1" spans="1:25">
      <c r="A76" s="4" t="s">
        <v>340</v>
      </c>
      <c r="B76" s="4" t="s">
        <v>26</v>
      </c>
      <c r="C76" s="4" t="s">
        <v>48</v>
      </c>
      <c r="D76" s="4" t="s">
        <v>336</v>
      </c>
      <c r="E76" s="4" t="s">
        <v>337</v>
      </c>
      <c r="F76" s="6">
        <v>45080</v>
      </c>
      <c r="G76" s="6">
        <v>45084</v>
      </c>
      <c r="H76" s="4">
        <v>1</v>
      </c>
      <c r="I76" s="4">
        <v>4</v>
      </c>
      <c r="J76" s="4">
        <v>4</v>
      </c>
      <c r="K76" s="4" t="s">
        <v>30</v>
      </c>
      <c r="L76" s="4">
        <v>-700</v>
      </c>
      <c r="M76" s="4">
        <v>-700</v>
      </c>
      <c r="N76" s="4" t="s">
        <v>338</v>
      </c>
      <c r="O76" s="4" t="s">
        <v>32</v>
      </c>
      <c r="P76" s="4" t="s">
        <v>33</v>
      </c>
      <c r="Q76" s="4">
        <v>0</v>
      </c>
      <c r="R76" s="7">
        <v>45077</v>
      </c>
      <c r="S76" s="6">
        <v>45087</v>
      </c>
      <c r="T76" s="4" t="s">
        <v>34</v>
      </c>
      <c r="U76" s="4">
        <v>-700</v>
      </c>
      <c r="V76" s="4">
        <v>0</v>
      </c>
      <c r="W76" s="4">
        <v>0</v>
      </c>
      <c r="X76" s="4" t="s">
        <v>341</v>
      </c>
      <c r="Y76" s="4" t="s">
        <v>35</v>
      </c>
    </row>
    <row r="77" s="4" customFormat="1" spans="1:25">
      <c r="A77" s="4" t="s">
        <v>397</v>
      </c>
      <c r="B77" s="4" t="s">
        <v>26</v>
      </c>
      <c r="C77" s="4" t="s">
        <v>27</v>
      </c>
      <c r="D77" s="4" t="s">
        <v>398</v>
      </c>
      <c r="E77" s="4" t="s">
        <v>399</v>
      </c>
      <c r="F77" s="6">
        <v>45082</v>
      </c>
      <c r="G77" s="6">
        <v>45084</v>
      </c>
      <c r="H77" s="4">
        <v>1</v>
      </c>
      <c r="I77" s="4">
        <v>2</v>
      </c>
      <c r="J77" s="4">
        <v>2</v>
      </c>
      <c r="K77" s="4" t="s">
        <v>30</v>
      </c>
      <c r="L77" s="4">
        <v>784</v>
      </c>
      <c r="M77" s="4">
        <v>784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45080</v>
      </c>
      <c r="S77" s="6">
        <v>45087</v>
      </c>
      <c r="T77" s="4" t="s">
        <v>34</v>
      </c>
      <c r="U77" s="4">
        <v>784</v>
      </c>
      <c r="V77" s="4">
        <v>0</v>
      </c>
      <c r="W77" s="4">
        <v>0</v>
      </c>
      <c r="X77" s="4" t="s">
        <v>401</v>
      </c>
      <c r="Y77" s="4" t="s">
        <v>35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45082</v>
      </c>
      <c r="G78" s="6">
        <v>45084</v>
      </c>
      <c r="H78" s="4">
        <v>1</v>
      </c>
      <c r="I78" s="4">
        <v>2</v>
      </c>
      <c r="J78" s="4">
        <v>2</v>
      </c>
      <c r="K78" s="4" t="s">
        <v>30</v>
      </c>
      <c r="L78" s="4">
        <v>720</v>
      </c>
      <c r="M78" s="4">
        <v>720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45080</v>
      </c>
      <c r="S78" s="6">
        <v>45087</v>
      </c>
      <c r="T78" s="4" t="s">
        <v>34</v>
      </c>
      <c r="U78" s="4">
        <v>720</v>
      </c>
      <c r="V78" s="4">
        <v>0</v>
      </c>
      <c r="W78" s="4">
        <v>0</v>
      </c>
      <c r="X78" s="4" t="s">
        <v>406</v>
      </c>
      <c r="Y78" s="4" t="s">
        <v>35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45082</v>
      </c>
      <c r="G79" s="6">
        <v>45084</v>
      </c>
      <c r="H79" s="4">
        <v>1</v>
      </c>
      <c r="I79" s="4">
        <v>2</v>
      </c>
      <c r="J79" s="4">
        <v>2</v>
      </c>
      <c r="K79" s="4" t="s">
        <v>30</v>
      </c>
      <c r="L79" s="4">
        <v>3236</v>
      </c>
      <c r="M79" s="4">
        <v>3236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45081</v>
      </c>
      <c r="S79" s="6">
        <v>45087</v>
      </c>
      <c r="T79" s="4" t="s">
        <v>34</v>
      </c>
      <c r="U79" s="4">
        <v>3236</v>
      </c>
      <c r="V79" s="4">
        <v>0</v>
      </c>
      <c r="W79" s="4">
        <v>0</v>
      </c>
      <c r="X79" s="4" t="s">
        <v>411</v>
      </c>
      <c r="Y79" s="4" t="s">
        <v>412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83</v>
      </c>
      <c r="E80" s="4" t="s">
        <v>414</v>
      </c>
      <c r="F80" s="6">
        <v>45081</v>
      </c>
      <c r="G80" s="6">
        <v>45084</v>
      </c>
      <c r="H80" s="4">
        <v>1</v>
      </c>
      <c r="I80" s="4">
        <v>3</v>
      </c>
      <c r="J80" s="4">
        <v>3</v>
      </c>
      <c r="K80" s="4" t="s">
        <v>30</v>
      </c>
      <c r="L80" s="4">
        <v>810</v>
      </c>
      <c r="M80" s="4">
        <v>810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45081</v>
      </c>
      <c r="S80" s="6">
        <v>45087</v>
      </c>
      <c r="T80" s="4" t="s">
        <v>34</v>
      </c>
      <c r="U80" s="4">
        <v>810</v>
      </c>
      <c r="V80" s="4">
        <v>0</v>
      </c>
      <c r="W80" s="4">
        <v>0</v>
      </c>
      <c r="X80" s="4" t="s">
        <v>416</v>
      </c>
      <c r="Y80" s="4" t="s">
        <v>417</v>
      </c>
    </row>
    <row r="81" s="4" customFormat="1" spans="1:25">
      <c r="A81" s="4" t="s">
        <v>418</v>
      </c>
      <c r="B81" s="4" t="s">
        <v>26</v>
      </c>
      <c r="C81" s="4" t="s">
        <v>27</v>
      </c>
      <c r="D81" s="4" t="s">
        <v>408</v>
      </c>
      <c r="E81" s="4" t="s">
        <v>409</v>
      </c>
      <c r="F81" s="6">
        <v>45082</v>
      </c>
      <c r="G81" s="6">
        <v>45084</v>
      </c>
      <c r="H81" s="4">
        <v>1</v>
      </c>
      <c r="I81" s="4">
        <v>2</v>
      </c>
      <c r="J81" s="4">
        <v>2</v>
      </c>
      <c r="K81" s="4" t="s">
        <v>30</v>
      </c>
      <c r="L81" s="4">
        <v>3236</v>
      </c>
      <c r="M81" s="4">
        <v>3236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45081</v>
      </c>
      <c r="S81" s="6">
        <v>45087</v>
      </c>
      <c r="T81" s="4" t="s">
        <v>34</v>
      </c>
      <c r="U81" s="4">
        <v>3236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309</v>
      </c>
      <c r="E82" s="4" t="s">
        <v>423</v>
      </c>
      <c r="F82" s="6">
        <v>45081</v>
      </c>
      <c r="G82" s="6">
        <v>45084</v>
      </c>
      <c r="H82" s="4">
        <v>1</v>
      </c>
      <c r="I82" s="4">
        <v>3</v>
      </c>
      <c r="J82" s="4">
        <v>3</v>
      </c>
      <c r="K82" s="4" t="s">
        <v>30</v>
      </c>
      <c r="L82" s="4">
        <v>1084</v>
      </c>
      <c r="M82" s="4">
        <v>1084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45081</v>
      </c>
      <c r="S82" s="6">
        <v>45087</v>
      </c>
      <c r="T82" s="4" t="s">
        <v>34</v>
      </c>
      <c r="U82" s="4">
        <v>1084</v>
      </c>
      <c r="V82" s="4">
        <v>0</v>
      </c>
      <c r="W82" s="4">
        <v>0</v>
      </c>
      <c r="X82" s="4" t="s">
        <v>425</v>
      </c>
      <c r="Y82" s="4" t="s">
        <v>426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428</v>
      </c>
      <c r="E83" s="4" t="s">
        <v>429</v>
      </c>
      <c r="F83" s="6">
        <v>45082</v>
      </c>
      <c r="G83" s="6">
        <v>45084</v>
      </c>
      <c r="H83" s="4">
        <v>1</v>
      </c>
      <c r="I83" s="4">
        <v>2</v>
      </c>
      <c r="J83" s="4">
        <v>2</v>
      </c>
      <c r="K83" s="4" t="s">
        <v>30</v>
      </c>
      <c r="L83" s="4">
        <v>2220</v>
      </c>
      <c r="M83" s="4">
        <v>2220</v>
      </c>
      <c r="N83" s="4" t="s">
        <v>430</v>
      </c>
      <c r="O83" s="4" t="s">
        <v>32</v>
      </c>
      <c r="P83" s="4" t="s">
        <v>33</v>
      </c>
      <c r="Q83" s="4">
        <v>0</v>
      </c>
      <c r="R83" s="7">
        <v>45081</v>
      </c>
      <c r="S83" s="6">
        <v>45087</v>
      </c>
      <c r="T83" s="4" t="s">
        <v>34</v>
      </c>
      <c r="U83" s="4">
        <v>2220</v>
      </c>
      <c r="V83" s="4">
        <v>0</v>
      </c>
      <c r="W83" s="4">
        <v>0</v>
      </c>
      <c r="X83" s="4" t="s">
        <v>431</v>
      </c>
      <c r="Y83" s="4" t="s">
        <v>35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45083</v>
      </c>
      <c r="G84" s="6">
        <v>45084</v>
      </c>
      <c r="H84" s="4">
        <v>1</v>
      </c>
      <c r="I84" s="4">
        <v>1</v>
      </c>
      <c r="J84" s="4">
        <v>1</v>
      </c>
      <c r="K84" s="4" t="s">
        <v>30</v>
      </c>
      <c r="L84" s="4">
        <v>1270</v>
      </c>
      <c r="M84" s="4">
        <v>1270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45081</v>
      </c>
      <c r="S84" s="6">
        <v>45087</v>
      </c>
      <c r="T84" s="4" t="s">
        <v>34</v>
      </c>
      <c r="U84" s="4">
        <v>1270</v>
      </c>
      <c r="V84" s="4">
        <v>0</v>
      </c>
      <c r="W84" s="4">
        <v>0</v>
      </c>
      <c r="X84" s="4" t="s">
        <v>436</v>
      </c>
      <c r="Y84" s="4" t="s">
        <v>35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45083</v>
      </c>
      <c r="G85" s="6">
        <v>45084</v>
      </c>
      <c r="H85" s="4">
        <v>1</v>
      </c>
      <c r="I85" s="4">
        <v>1</v>
      </c>
      <c r="J85" s="4">
        <v>1</v>
      </c>
      <c r="K85" s="4" t="s">
        <v>30</v>
      </c>
      <c r="L85" s="4">
        <v>596</v>
      </c>
      <c r="M85" s="4">
        <v>596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45081</v>
      </c>
      <c r="S85" s="6">
        <v>45087</v>
      </c>
      <c r="T85" s="4" t="s">
        <v>34</v>
      </c>
      <c r="U85" s="4">
        <v>596</v>
      </c>
      <c r="V85" s="4">
        <v>0</v>
      </c>
      <c r="W85" s="4">
        <v>0</v>
      </c>
      <c r="X85" s="4" t="s">
        <v>441</v>
      </c>
      <c r="Y85" s="4" t="s">
        <v>35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146</v>
      </c>
      <c r="E86" s="4" t="s">
        <v>443</v>
      </c>
      <c r="F86" s="6">
        <v>45082</v>
      </c>
      <c r="G86" s="6">
        <v>45084</v>
      </c>
      <c r="H86" s="4">
        <v>1</v>
      </c>
      <c r="I86" s="4">
        <v>2</v>
      </c>
      <c r="J86" s="4">
        <v>2</v>
      </c>
      <c r="K86" s="4" t="s">
        <v>30</v>
      </c>
      <c r="L86" s="4">
        <v>2388</v>
      </c>
      <c r="M86" s="4">
        <v>2388</v>
      </c>
      <c r="N86" s="4" t="s">
        <v>444</v>
      </c>
      <c r="O86" s="4" t="s">
        <v>32</v>
      </c>
      <c r="P86" s="4" t="s">
        <v>33</v>
      </c>
      <c r="Q86" s="4">
        <v>0</v>
      </c>
      <c r="R86" s="7">
        <v>45081</v>
      </c>
      <c r="S86" s="6">
        <v>45087</v>
      </c>
      <c r="T86" s="4" t="s">
        <v>34</v>
      </c>
      <c r="U86" s="4">
        <v>2388</v>
      </c>
      <c r="V86" s="4">
        <v>0</v>
      </c>
      <c r="W86" s="4">
        <v>0</v>
      </c>
      <c r="X86" s="4" t="s">
        <v>445</v>
      </c>
      <c r="Y86" s="4" t="s">
        <v>35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403</v>
      </c>
      <c r="E87" s="4" t="s">
        <v>404</v>
      </c>
      <c r="F87" s="6">
        <v>45082</v>
      </c>
      <c r="G87" s="6">
        <v>45084</v>
      </c>
      <c r="H87" s="4">
        <v>1</v>
      </c>
      <c r="I87" s="4">
        <v>2</v>
      </c>
      <c r="J87" s="4">
        <v>2</v>
      </c>
      <c r="K87" s="4" t="s">
        <v>30</v>
      </c>
      <c r="L87" s="4">
        <v>720</v>
      </c>
      <c r="M87" s="4">
        <v>720</v>
      </c>
      <c r="N87" s="4" t="s">
        <v>447</v>
      </c>
      <c r="O87" s="4" t="s">
        <v>32</v>
      </c>
      <c r="P87" s="4" t="s">
        <v>33</v>
      </c>
      <c r="Q87" s="4">
        <v>0</v>
      </c>
      <c r="R87" s="7">
        <v>45081</v>
      </c>
      <c r="S87" s="6">
        <v>45087</v>
      </c>
      <c r="T87" s="4" t="s">
        <v>34</v>
      </c>
      <c r="U87" s="4">
        <v>720</v>
      </c>
      <c r="V87" s="4">
        <v>0</v>
      </c>
      <c r="W87" s="4">
        <v>0</v>
      </c>
      <c r="X87" s="4" t="s">
        <v>448</v>
      </c>
      <c r="Y87" s="4" t="s">
        <v>35</v>
      </c>
    </row>
    <row r="88" s="4" customFormat="1" spans="1:25">
      <c r="A88" s="4" t="s">
        <v>432</v>
      </c>
      <c r="B88" s="4" t="s">
        <v>26</v>
      </c>
      <c r="C88" s="4" t="s">
        <v>48</v>
      </c>
      <c r="D88" s="4" t="s">
        <v>433</v>
      </c>
      <c r="E88" s="4" t="s">
        <v>434</v>
      </c>
      <c r="F88" s="6">
        <v>45083</v>
      </c>
      <c r="G88" s="6">
        <v>45084</v>
      </c>
      <c r="H88" s="4">
        <v>1</v>
      </c>
      <c r="I88" s="4">
        <v>1</v>
      </c>
      <c r="J88" s="4">
        <v>1</v>
      </c>
      <c r="K88" s="4" t="s">
        <v>30</v>
      </c>
      <c r="L88" s="4">
        <v>-1270</v>
      </c>
      <c r="M88" s="4">
        <v>-1270</v>
      </c>
      <c r="N88" s="4" t="s">
        <v>435</v>
      </c>
      <c r="O88" s="4" t="s">
        <v>32</v>
      </c>
      <c r="P88" s="4" t="s">
        <v>33</v>
      </c>
      <c r="Q88" s="4">
        <v>0</v>
      </c>
      <c r="R88" s="7">
        <v>45081</v>
      </c>
      <c r="S88" s="6">
        <v>45087</v>
      </c>
      <c r="T88" s="4" t="s">
        <v>34</v>
      </c>
      <c r="U88" s="4">
        <v>-1270</v>
      </c>
      <c r="V88" s="4">
        <v>0</v>
      </c>
      <c r="W88" s="4">
        <v>0</v>
      </c>
      <c r="X88" s="4" t="s">
        <v>436</v>
      </c>
      <c r="Y88" s="4" t="s">
        <v>35</v>
      </c>
    </row>
    <row r="89" s="4" customFormat="1" spans="1:25">
      <c r="A89" s="4" t="s">
        <v>449</v>
      </c>
      <c r="B89" s="4" t="s">
        <v>26</v>
      </c>
      <c r="C89" s="4" t="s">
        <v>27</v>
      </c>
      <c r="D89" s="4" t="s">
        <v>450</v>
      </c>
      <c r="E89" s="4" t="s">
        <v>451</v>
      </c>
      <c r="F89" s="6">
        <v>45082</v>
      </c>
      <c r="G89" s="6">
        <v>45084</v>
      </c>
      <c r="H89" s="4">
        <v>1</v>
      </c>
      <c r="I89" s="4">
        <v>2</v>
      </c>
      <c r="J89" s="4">
        <v>2</v>
      </c>
      <c r="K89" s="4" t="s">
        <v>30</v>
      </c>
      <c r="L89" s="4">
        <v>860</v>
      </c>
      <c r="M89" s="4">
        <v>860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45082</v>
      </c>
      <c r="S89" s="6">
        <v>45087</v>
      </c>
      <c r="T89" s="4" t="s">
        <v>34</v>
      </c>
      <c r="U89" s="4">
        <v>860</v>
      </c>
      <c r="V89" s="4">
        <v>0</v>
      </c>
      <c r="W89" s="4">
        <v>0</v>
      </c>
      <c r="X89" s="4" t="s">
        <v>453</v>
      </c>
      <c r="Y89" s="4" t="s">
        <v>35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289</v>
      </c>
      <c r="E90" s="4" t="s">
        <v>290</v>
      </c>
      <c r="F90" s="6">
        <v>45082</v>
      </c>
      <c r="G90" s="6">
        <v>45084</v>
      </c>
      <c r="H90" s="4">
        <v>1</v>
      </c>
      <c r="I90" s="4">
        <v>2</v>
      </c>
      <c r="J90" s="4">
        <v>2</v>
      </c>
      <c r="K90" s="4" t="s">
        <v>30</v>
      </c>
      <c r="L90" s="4">
        <v>488</v>
      </c>
      <c r="M90" s="4">
        <v>488</v>
      </c>
      <c r="N90" s="4" t="s">
        <v>455</v>
      </c>
      <c r="O90" s="4" t="s">
        <v>32</v>
      </c>
      <c r="P90" s="4" t="s">
        <v>33</v>
      </c>
      <c r="Q90" s="4">
        <v>0</v>
      </c>
      <c r="R90" s="7">
        <v>45082</v>
      </c>
      <c r="S90" s="6">
        <v>45087</v>
      </c>
      <c r="T90" s="4" t="s">
        <v>34</v>
      </c>
      <c r="U90" s="4">
        <v>488</v>
      </c>
      <c r="V90" s="4">
        <v>0</v>
      </c>
      <c r="W90" s="4">
        <v>0</v>
      </c>
      <c r="X90" s="4" t="s">
        <v>456</v>
      </c>
      <c r="Y90" s="4" t="s">
        <v>35</v>
      </c>
    </row>
    <row r="91" s="4" customFormat="1" spans="1:25">
      <c r="A91" s="4" t="s">
        <v>457</v>
      </c>
      <c r="B91" s="4" t="s">
        <v>26</v>
      </c>
      <c r="C91" s="4" t="s">
        <v>27</v>
      </c>
      <c r="D91" s="4" t="s">
        <v>158</v>
      </c>
      <c r="E91" s="4" t="s">
        <v>159</v>
      </c>
      <c r="F91" s="6">
        <v>45083</v>
      </c>
      <c r="G91" s="6">
        <v>45084</v>
      </c>
      <c r="H91" s="4">
        <v>1</v>
      </c>
      <c r="I91" s="4">
        <v>1</v>
      </c>
      <c r="J91" s="4">
        <v>1</v>
      </c>
      <c r="K91" s="4" t="s">
        <v>30</v>
      </c>
      <c r="L91" s="4">
        <v>975</v>
      </c>
      <c r="M91" s="4">
        <v>975</v>
      </c>
      <c r="N91" s="4" t="s">
        <v>458</v>
      </c>
      <c r="O91" s="4" t="s">
        <v>32</v>
      </c>
      <c r="P91" s="4" t="s">
        <v>33</v>
      </c>
      <c r="Q91" s="4">
        <v>0</v>
      </c>
      <c r="R91" s="7">
        <v>45082</v>
      </c>
      <c r="S91" s="6">
        <v>45087</v>
      </c>
      <c r="T91" s="4" t="s">
        <v>34</v>
      </c>
      <c r="U91" s="4">
        <v>975</v>
      </c>
      <c r="V91" s="4">
        <v>0</v>
      </c>
      <c r="W91" s="4">
        <v>0</v>
      </c>
      <c r="X91" s="4" t="s">
        <v>459</v>
      </c>
      <c r="Y91" s="4" t="s">
        <v>460</v>
      </c>
    </row>
    <row r="92" s="4" customFormat="1" spans="1:25">
      <c r="A92" s="4" t="s">
        <v>461</v>
      </c>
      <c r="B92" s="4" t="s">
        <v>26</v>
      </c>
      <c r="C92" s="4" t="s">
        <v>27</v>
      </c>
      <c r="D92" s="4" t="s">
        <v>462</v>
      </c>
      <c r="E92" s="4" t="s">
        <v>463</v>
      </c>
      <c r="F92" s="6">
        <v>45083</v>
      </c>
      <c r="G92" s="6">
        <v>45084</v>
      </c>
      <c r="H92" s="4">
        <v>1</v>
      </c>
      <c r="I92" s="4">
        <v>1</v>
      </c>
      <c r="J92" s="4">
        <v>1</v>
      </c>
      <c r="K92" s="4" t="s">
        <v>30</v>
      </c>
      <c r="L92" s="4">
        <v>1249</v>
      </c>
      <c r="M92" s="4">
        <v>1249</v>
      </c>
      <c r="N92" s="4" t="s">
        <v>464</v>
      </c>
      <c r="O92" s="4" t="s">
        <v>32</v>
      </c>
      <c r="P92" s="4" t="s">
        <v>33</v>
      </c>
      <c r="Q92" s="4">
        <v>0</v>
      </c>
      <c r="R92" s="7">
        <v>45082</v>
      </c>
      <c r="S92" s="6">
        <v>45087</v>
      </c>
      <c r="T92" s="4" t="s">
        <v>34</v>
      </c>
      <c r="U92" s="4">
        <v>1249</v>
      </c>
      <c r="V92" s="4">
        <v>0</v>
      </c>
      <c r="W92" s="4">
        <v>0</v>
      </c>
      <c r="X92" s="4" t="s">
        <v>465</v>
      </c>
      <c r="Y92" s="4" t="s">
        <v>35</v>
      </c>
    </row>
    <row r="93" s="4" customFormat="1" spans="1:25">
      <c r="A93" s="4" t="s">
        <v>466</v>
      </c>
      <c r="B93" s="4" t="s">
        <v>26</v>
      </c>
      <c r="C93" s="4" t="s">
        <v>27</v>
      </c>
      <c r="D93" s="4" t="s">
        <v>388</v>
      </c>
      <c r="E93" s="4" t="s">
        <v>467</v>
      </c>
      <c r="F93" s="6">
        <v>45083</v>
      </c>
      <c r="G93" s="6">
        <v>45084</v>
      </c>
      <c r="H93" s="4">
        <v>1</v>
      </c>
      <c r="I93" s="4">
        <v>1</v>
      </c>
      <c r="J93" s="4">
        <v>1</v>
      </c>
      <c r="K93" s="4" t="s">
        <v>30</v>
      </c>
      <c r="L93" s="4">
        <v>1300</v>
      </c>
      <c r="M93" s="4">
        <v>1300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45082</v>
      </c>
      <c r="S93" s="6">
        <v>45087</v>
      </c>
      <c r="T93" s="4" t="s">
        <v>34</v>
      </c>
      <c r="U93" s="4">
        <v>1300</v>
      </c>
      <c r="V93" s="4">
        <v>0</v>
      </c>
      <c r="W93" s="4">
        <v>0</v>
      </c>
      <c r="X93" s="4" t="s">
        <v>469</v>
      </c>
      <c r="Y93" s="4" t="s">
        <v>35</v>
      </c>
    </row>
    <row r="94" s="4" customFormat="1" spans="1:25">
      <c r="A94" s="4" t="s">
        <v>470</v>
      </c>
      <c r="B94" s="4" t="s">
        <v>26</v>
      </c>
      <c r="C94" s="4" t="s">
        <v>27</v>
      </c>
      <c r="D94" s="4" t="s">
        <v>471</v>
      </c>
      <c r="E94" s="4" t="s">
        <v>100</v>
      </c>
      <c r="F94" s="6">
        <v>45083</v>
      </c>
      <c r="G94" s="6">
        <v>45084</v>
      </c>
      <c r="H94" s="4">
        <v>1</v>
      </c>
      <c r="I94" s="4">
        <v>1</v>
      </c>
      <c r="J94" s="4">
        <v>1</v>
      </c>
      <c r="K94" s="4" t="s">
        <v>30</v>
      </c>
      <c r="L94" s="4">
        <v>429</v>
      </c>
      <c r="M94" s="4">
        <v>429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45082</v>
      </c>
      <c r="S94" s="6">
        <v>45087</v>
      </c>
      <c r="T94" s="4" t="s">
        <v>34</v>
      </c>
      <c r="U94" s="4">
        <v>429</v>
      </c>
      <c r="V94" s="4">
        <v>0</v>
      </c>
      <c r="W94" s="4">
        <v>0</v>
      </c>
      <c r="X94" s="4" t="s">
        <v>473</v>
      </c>
      <c r="Y94" s="4" t="s">
        <v>474</v>
      </c>
    </row>
    <row r="95" s="4" customFormat="1" spans="1:25">
      <c r="A95" s="4" t="s">
        <v>475</v>
      </c>
      <c r="B95" s="4" t="s">
        <v>26</v>
      </c>
      <c r="C95" s="4" t="s">
        <v>27</v>
      </c>
      <c r="D95" s="4" t="s">
        <v>476</v>
      </c>
      <c r="E95" s="4" t="s">
        <v>477</v>
      </c>
      <c r="F95" s="6">
        <v>45083</v>
      </c>
      <c r="G95" s="6">
        <v>45084</v>
      </c>
      <c r="H95" s="4">
        <v>1</v>
      </c>
      <c r="I95" s="4">
        <v>1</v>
      </c>
      <c r="J95" s="4">
        <v>1</v>
      </c>
      <c r="K95" s="4" t="s">
        <v>30</v>
      </c>
      <c r="L95" s="4">
        <v>405</v>
      </c>
      <c r="M95" s="4">
        <v>405</v>
      </c>
      <c r="N95" s="4" t="s">
        <v>478</v>
      </c>
      <c r="O95" s="4" t="s">
        <v>32</v>
      </c>
      <c r="P95" s="4" t="s">
        <v>33</v>
      </c>
      <c r="Q95" s="4">
        <v>0</v>
      </c>
      <c r="R95" s="7">
        <v>45082.0000115741</v>
      </c>
      <c r="S95" s="6">
        <v>45087</v>
      </c>
      <c r="T95" s="4" t="s">
        <v>34</v>
      </c>
      <c r="U95" s="4">
        <v>405</v>
      </c>
      <c r="V95" s="4">
        <v>0</v>
      </c>
      <c r="W95" s="4">
        <v>0</v>
      </c>
      <c r="X95" s="4" t="s">
        <v>479</v>
      </c>
      <c r="Y95" s="4" t="s">
        <v>35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45083</v>
      </c>
      <c r="G96" s="6">
        <v>45084</v>
      </c>
      <c r="H96" s="4">
        <v>1</v>
      </c>
      <c r="I96" s="4">
        <v>1</v>
      </c>
      <c r="J96" s="4">
        <v>1</v>
      </c>
      <c r="K96" s="4" t="s">
        <v>30</v>
      </c>
      <c r="L96" s="4">
        <v>1010</v>
      </c>
      <c r="M96" s="4">
        <v>1010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45083.0000115741</v>
      </c>
      <c r="S96" s="6">
        <v>45087</v>
      </c>
      <c r="T96" s="4" t="s">
        <v>34</v>
      </c>
      <c r="U96" s="4">
        <v>1010</v>
      </c>
      <c r="V96" s="4">
        <v>0</v>
      </c>
      <c r="W96" s="4">
        <v>0</v>
      </c>
      <c r="X96" s="4" t="s">
        <v>484</v>
      </c>
      <c r="Y96" s="4" t="s">
        <v>35</v>
      </c>
    </row>
    <row r="97" s="4" customFormat="1" spans="1:25">
      <c r="A97" s="4" t="s">
        <v>485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45083</v>
      </c>
      <c r="G97" s="6">
        <v>45084</v>
      </c>
      <c r="H97" s="4">
        <v>1</v>
      </c>
      <c r="I97" s="4">
        <v>1</v>
      </c>
      <c r="J97" s="4">
        <v>1</v>
      </c>
      <c r="K97" s="4" t="s">
        <v>30</v>
      </c>
      <c r="L97" s="4">
        <v>1010</v>
      </c>
      <c r="M97" s="4">
        <v>1010</v>
      </c>
      <c r="N97" s="4" t="s">
        <v>486</v>
      </c>
      <c r="O97" s="4" t="s">
        <v>32</v>
      </c>
      <c r="P97" s="4" t="s">
        <v>33</v>
      </c>
      <c r="Q97" s="4">
        <v>0</v>
      </c>
      <c r="R97" s="7">
        <v>45083</v>
      </c>
      <c r="S97" s="6">
        <v>45087</v>
      </c>
      <c r="T97" s="4" t="s">
        <v>34</v>
      </c>
      <c r="U97" s="4">
        <v>1010</v>
      </c>
      <c r="V97" s="4">
        <v>0</v>
      </c>
      <c r="W97" s="4">
        <v>0</v>
      </c>
      <c r="X97" s="4" t="s">
        <v>487</v>
      </c>
      <c r="Y97" s="4" t="s">
        <v>35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403</v>
      </c>
      <c r="E98" s="4" t="s">
        <v>404</v>
      </c>
      <c r="F98" s="6">
        <v>45083</v>
      </c>
      <c r="G98" s="6">
        <v>45084</v>
      </c>
      <c r="H98" s="4">
        <v>1</v>
      </c>
      <c r="I98" s="4">
        <v>1</v>
      </c>
      <c r="J98" s="4">
        <v>1</v>
      </c>
      <c r="K98" s="4" t="s">
        <v>30</v>
      </c>
      <c r="L98" s="4">
        <v>360</v>
      </c>
      <c r="M98" s="4">
        <v>360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45083.0000115741</v>
      </c>
      <c r="S98" s="6">
        <v>45087</v>
      </c>
      <c r="T98" s="4" t="s">
        <v>34</v>
      </c>
      <c r="U98" s="4">
        <v>360</v>
      </c>
      <c r="V98" s="4">
        <v>0</v>
      </c>
      <c r="W98" s="4">
        <v>0</v>
      </c>
      <c r="X98" s="4" t="s">
        <v>490</v>
      </c>
      <c r="Y98" s="4" t="s">
        <v>35</v>
      </c>
    </row>
    <row r="99" s="4" customFormat="1" spans="1:25">
      <c r="A99" s="4" t="s">
        <v>491</v>
      </c>
      <c r="B99" s="4" t="s">
        <v>26</v>
      </c>
      <c r="C99" s="4" t="s">
        <v>27</v>
      </c>
      <c r="D99" s="4" t="s">
        <v>83</v>
      </c>
      <c r="E99" s="4" t="s">
        <v>492</v>
      </c>
      <c r="F99" s="6">
        <v>45083</v>
      </c>
      <c r="G99" s="6">
        <v>45084</v>
      </c>
      <c r="H99" s="4">
        <v>1</v>
      </c>
      <c r="I99" s="4">
        <v>1</v>
      </c>
      <c r="J99" s="4">
        <v>1</v>
      </c>
      <c r="K99" s="4" t="s">
        <v>30</v>
      </c>
      <c r="L99" s="4">
        <v>210</v>
      </c>
      <c r="M99" s="4">
        <v>210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45083.0000115741</v>
      </c>
      <c r="S99" s="6">
        <v>45087</v>
      </c>
      <c r="T99" s="4" t="s">
        <v>34</v>
      </c>
      <c r="U99" s="4">
        <v>210</v>
      </c>
      <c r="V99" s="4">
        <v>0</v>
      </c>
      <c r="W99" s="4">
        <v>0</v>
      </c>
      <c r="X99" s="4" t="s">
        <v>494</v>
      </c>
      <c r="Y99" s="4" t="s">
        <v>35</v>
      </c>
    </row>
    <row r="100" s="4" customFormat="1" spans="1:25">
      <c r="A100" s="4" t="s">
        <v>495</v>
      </c>
      <c r="B100" s="4" t="s">
        <v>26</v>
      </c>
      <c r="C100" s="4" t="s">
        <v>27</v>
      </c>
      <c r="D100" s="4" t="s">
        <v>83</v>
      </c>
      <c r="E100" s="4" t="s">
        <v>496</v>
      </c>
      <c r="F100" s="6">
        <v>45083</v>
      </c>
      <c r="G100" s="6">
        <v>45084</v>
      </c>
      <c r="H100" s="4">
        <v>1</v>
      </c>
      <c r="I100" s="4">
        <v>1</v>
      </c>
      <c r="J100" s="4">
        <v>1</v>
      </c>
      <c r="K100" s="4" t="s">
        <v>30</v>
      </c>
      <c r="L100" s="4">
        <v>210</v>
      </c>
      <c r="M100" s="4">
        <v>210</v>
      </c>
      <c r="N100" s="4" t="s">
        <v>493</v>
      </c>
      <c r="O100" s="4" t="s">
        <v>32</v>
      </c>
      <c r="P100" s="4" t="s">
        <v>33</v>
      </c>
      <c r="Q100" s="4">
        <v>0</v>
      </c>
      <c r="R100" s="7">
        <v>45083.0000115741</v>
      </c>
      <c r="S100" s="6">
        <v>45087</v>
      </c>
      <c r="T100" s="4" t="s">
        <v>34</v>
      </c>
      <c r="U100" s="4">
        <v>210</v>
      </c>
      <c r="V100" s="4">
        <v>0</v>
      </c>
      <c r="W100" s="4">
        <v>0</v>
      </c>
      <c r="X100" s="4" t="s">
        <v>497</v>
      </c>
      <c r="Y100" s="4" t="s">
        <v>35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83</v>
      </c>
      <c r="E101" s="4" t="s">
        <v>499</v>
      </c>
      <c r="F101" s="6">
        <v>45083</v>
      </c>
      <c r="G101" s="6">
        <v>45084</v>
      </c>
      <c r="H101" s="4">
        <v>1</v>
      </c>
      <c r="I101" s="4">
        <v>1</v>
      </c>
      <c r="J101" s="4">
        <v>1</v>
      </c>
      <c r="K101" s="4" t="s">
        <v>30</v>
      </c>
      <c r="L101" s="4">
        <v>270</v>
      </c>
      <c r="M101" s="4">
        <v>270</v>
      </c>
      <c r="N101" s="4" t="s">
        <v>493</v>
      </c>
      <c r="O101" s="4" t="s">
        <v>32</v>
      </c>
      <c r="P101" s="4" t="s">
        <v>33</v>
      </c>
      <c r="Q101" s="4">
        <v>0</v>
      </c>
      <c r="R101" s="7">
        <v>45083.0000115741</v>
      </c>
      <c r="S101" s="6">
        <v>45087</v>
      </c>
      <c r="T101" s="4" t="s">
        <v>34</v>
      </c>
      <c r="U101" s="4">
        <v>270</v>
      </c>
      <c r="V101" s="4">
        <v>0</v>
      </c>
      <c r="W101" s="4">
        <v>0</v>
      </c>
      <c r="X101" s="4" t="s">
        <v>500</v>
      </c>
      <c r="Y101" s="4" t="s">
        <v>35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403</v>
      </c>
      <c r="E102" s="4" t="s">
        <v>404</v>
      </c>
      <c r="F102" s="6">
        <v>45083</v>
      </c>
      <c r="G102" s="6">
        <v>45084</v>
      </c>
      <c r="H102" s="4">
        <v>1</v>
      </c>
      <c r="I102" s="4">
        <v>1</v>
      </c>
      <c r="J102" s="4">
        <v>1</v>
      </c>
      <c r="K102" s="4" t="s">
        <v>30</v>
      </c>
      <c r="L102" s="4">
        <v>360</v>
      </c>
      <c r="M102" s="4">
        <v>360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45083.0000115741</v>
      </c>
      <c r="S102" s="6">
        <v>45087</v>
      </c>
      <c r="T102" s="4" t="s">
        <v>34</v>
      </c>
      <c r="U102" s="4">
        <v>360</v>
      </c>
      <c r="V102" s="4">
        <v>0</v>
      </c>
      <c r="W102" s="4">
        <v>0</v>
      </c>
      <c r="X102" s="4" t="s">
        <v>503</v>
      </c>
      <c r="Y102" s="4" t="s">
        <v>35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481</v>
      </c>
      <c r="E103" s="4" t="s">
        <v>482</v>
      </c>
      <c r="F103" s="6">
        <v>45083</v>
      </c>
      <c r="G103" s="6">
        <v>45084</v>
      </c>
      <c r="H103" s="4">
        <v>1</v>
      </c>
      <c r="I103" s="4">
        <v>1</v>
      </c>
      <c r="J103" s="4">
        <v>1</v>
      </c>
      <c r="K103" s="4" t="s">
        <v>30</v>
      </c>
      <c r="L103" s="4">
        <v>1050</v>
      </c>
      <c r="M103" s="4">
        <v>1050</v>
      </c>
      <c r="N103" s="4" t="s">
        <v>505</v>
      </c>
      <c r="O103" s="4" t="s">
        <v>32</v>
      </c>
      <c r="P103" s="4" t="s">
        <v>33</v>
      </c>
      <c r="Q103" s="4">
        <v>0</v>
      </c>
      <c r="R103" s="7">
        <v>45083</v>
      </c>
      <c r="S103" s="6">
        <v>45087</v>
      </c>
      <c r="T103" s="4" t="s">
        <v>34</v>
      </c>
      <c r="U103" s="4">
        <v>1050</v>
      </c>
      <c r="V103" s="4">
        <v>0</v>
      </c>
      <c r="W103" s="4">
        <v>0</v>
      </c>
      <c r="X103" s="4" t="s">
        <v>506</v>
      </c>
      <c r="Y103" s="4" t="s">
        <v>35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45083</v>
      </c>
      <c r="G104" s="6">
        <v>45084</v>
      </c>
      <c r="H104" s="4">
        <v>1</v>
      </c>
      <c r="I104" s="4">
        <v>1</v>
      </c>
      <c r="J104" s="4">
        <v>1</v>
      </c>
      <c r="K104" s="4" t="s">
        <v>30</v>
      </c>
      <c r="L104" s="4">
        <v>502</v>
      </c>
      <c r="M104" s="4">
        <v>502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45083.0000115741</v>
      </c>
      <c r="S104" s="6">
        <v>45087</v>
      </c>
      <c r="T104" s="4" t="s">
        <v>34</v>
      </c>
      <c r="U104" s="4">
        <v>502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514</v>
      </c>
      <c r="E105" s="4" t="s">
        <v>515</v>
      </c>
      <c r="F105" s="6">
        <v>45083</v>
      </c>
      <c r="G105" s="6">
        <v>45084</v>
      </c>
      <c r="H105" s="4">
        <v>1</v>
      </c>
      <c r="I105" s="4">
        <v>1</v>
      </c>
      <c r="J105" s="4">
        <v>1</v>
      </c>
      <c r="K105" s="4" t="s">
        <v>30</v>
      </c>
      <c r="L105" s="4">
        <v>1055</v>
      </c>
      <c r="M105" s="4">
        <v>1055</v>
      </c>
      <c r="N105" s="4" t="s">
        <v>516</v>
      </c>
      <c r="O105" s="4" t="s">
        <v>32</v>
      </c>
      <c r="P105" s="4" t="s">
        <v>33</v>
      </c>
      <c r="Q105" s="4">
        <v>0</v>
      </c>
      <c r="R105" s="7">
        <v>45083.0000115741</v>
      </c>
      <c r="S105" s="6">
        <v>45087</v>
      </c>
      <c r="T105" s="4" t="s">
        <v>34</v>
      </c>
      <c r="U105" s="4">
        <v>1055</v>
      </c>
      <c r="V105" s="4">
        <v>0</v>
      </c>
      <c r="W105" s="4">
        <v>0</v>
      </c>
      <c r="X105" s="4" t="s">
        <v>517</v>
      </c>
      <c r="Y105" s="4" t="s">
        <v>35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519</v>
      </c>
      <c r="E106" s="4" t="s">
        <v>520</v>
      </c>
      <c r="F106" s="6">
        <v>45083</v>
      </c>
      <c r="G106" s="6">
        <v>45084</v>
      </c>
      <c r="H106" s="4">
        <v>1</v>
      </c>
      <c r="I106" s="4">
        <v>1</v>
      </c>
      <c r="J106" s="4">
        <v>1</v>
      </c>
      <c r="K106" s="4" t="s">
        <v>30</v>
      </c>
      <c r="L106" s="4">
        <v>378</v>
      </c>
      <c r="M106" s="4">
        <v>378</v>
      </c>
      <c r="N106" s="4" t="s">
        <v>521</v>
      </c>
      <c r="O106" s="4" t="s">
        <v>32</v>
      </c>
      <c r="P106" s="4" t="s">
        <v>33</v>
      </c>
      <c r="Q106" s="4">
        <v>0</v>
      </c>
      <c r="R106" s="7">
        <v>45083.0000115741</v>
      </c>
      <c r="S106" s="6">
        <v>45087</v>
      </c>
      <c r="T106" s="4" t="s">
        <v>34</v>
      </c>
      <c r="U106" s="4">
        <v>378</v>
      </c>
      <c r="V106" s="4">
        <v>0</v>
      </c>
      <c r="W106" s="4">
        <v>0</v>
      </c>
      <c r="X106" s="4" t="s">
        <v>522</v>
      </c>
      <c r="Y10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11"/>
  <sheetViews>
    <sheetView tabSelected="1" workbookViewId="0">
      <selection activeCell="F2" sqref="F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523</v>
      </c>
    </row>
    <row r="2" s="4" customFormat="1" spans="1:13">
      <c r="A2" s="5">
        <v>999222955458058</v>
      </c>
      <c r="B2" s="6">
        <v>45083</v>
      </c>
      <c r="C2" s="6">
        <v>45084</v>
      </c>
      <c r="D2" s="4">
        <v>350</v>
      </c>
      <c r="E2" s="4" t="e">
        <f>VLOOKUP(A2,HOP!A:L,12,0)</f>
        <v>#N/A</v>
      </c>
      <c r="F2" s="4">
        <v>2993344</v>
      </c>
      <c r="G2" s="4" t="e">
        <f>D2-E2</f>
        <v>#N/A</v>
      </c>
      <c r="H2" s="4" t="str">
        <f>$H$1&amp;F2</f>
        <v>，2993344</v>
      </c>
      <c r="I2" s="4" t="e">
        <f>VLOOKUP(A2,HOP!A:U,21,0)</f>
        <v>#N/A</v>
      </c>
      <c r="J2" s="4" t="s">
        <v>524</v>
      </c>
      <c r="M2" s="4" t="s">
        <v>525</v>
      </c>
    </row>
    <row r="3" s="4" customFormat="1" hidden="1" spans="1:9">
      <c r="A3" s="5">
        <v>999223350698692</v>
      </c>
      <c r="B3" s="6">
        <v>45081</v>
      </c>
      <c r="C3" s="6">
        <v>45084</v>
      </c>
      <c r="D3" s="4">
        <v>2184</v>
      </c>
      <c r="E3" s="4" t="str">
        <f>VLOOKUP(A3,HOP!A:L,12,0)</f>
        <v>2184.00</v>
      </c>
      <c r="F3" s="4" t="str">
        <f>VLOOKUP(A3,HOP!A:C,3,0)</f>
        <v>3171959</v>
      </c>
      <c r="G3" s="4">
        <f t="shared" ref="G3:G34" si="0">D3-E3</f>
        <v>0</v>
      </c>
      <c r="H3" s="4" t="str">
        <f t="shared" ref="H3:H34" si="1">$H$1&amp;F3</f>
        <v>，3171959</v>
      </c>
      <c r="I3" s="4" t="str">
        <f>VLOOKUP(A3,HOP!A:U,21,0)</f>
        <v>直采</v>
      </c>
    </row>
    <row r="4" s="4" customFormat="1" hidden="1" spans="1:9">
      <c r="A4" s="5">
        <v>999223401487206</v>
      </c>
      <c r="B4" s="6">
        <v>45083</v>
      </c>
      <c r="C4" s="6">
        <v>45084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999223445967437</v>
      </c>
      <c r="B5" s="6">
        <v>45080</v>
      </c>
      <c r="C5" s="6">
        <v>45084</v>
      </c>
      <c r="D5" s="4">
        <v>8120</v>
      </c>
      <c r="E5" s="4" t="str">
        <f>VLOOKUP(A5,HOP!A:L,12,0)</f>
        <v>8120.00</v>
      </c>
      <c r="F5" s="4" t="str">
        <f>VLOOKUP(A5,HOP!A:C,3,0)</f>
        <v>3190101</v>
      </c>
      <c r="G5" s="4">
        <f t="shared" si="0"/>
        <v>0</v>
      </c>
      <c r="H5" s="4" t="str">
        <f t="shared" si="1"/>
        <v>，3190101</v>
      </c>
      <c r="I5" s="4" t="str">
        <f>VLOOKUP(A5,HOP!A:U,21,0)</f>
        <v>直采</v>
      </c>
    </row>
    <row r="6" s="4" customFormat="1" hidden="1" spans="1:9">
      <c r="A6" s="5">
        <v>999223476843411</v>
      </c>
      <c r="B6" s="6">
        <v>45082</v>
      </c>
      <c r="C6" s="6">
        <v>45084</v>
      </c>
      <c r="D6" s="4">
        <v>2050</v>
      </c>
      <c r="E6" s="4" t="str">
        <f>VLOOKUP(A6,HOP!A:L,12,0)</f>
        <v>2050.00</v>
      </c>
      <c r="F6" s="4" t="str">
        <f>VLOOKUP(A6,HOP!A:C,3,0)</f>
        <v>3196633</v>
      </c>
      <c r="G6" s="4">
        <f t="shared" si="0"/>
        <v>0</v>
      </c>
      <c r="H6" s="4" t="str">
        <f t="shared" si="1"/>
        <v>，3196633</v>
      </c>
      <c r="I6" s="4" t="str">
        <f>VLOOKUP(A6,HOP!A:U,21,0)</f>
        <v>直采</v>
      </c>
    </row>
    <row r="7" s="4" customFormat="1" hidden="1" spans="1:9">
      <c r="A7" s="5">
        <v>999223576880138</v>
      </c>
      <c r="B7" s="6">
        <v>45078</v>
      </c>
      <c r="C7" s="6">
        <v>45084</v>
      </c>
      <c r="D7" s="4">
        <v>3120</v>
      </c>
      <c r="E7" s="4" t="str">
        <f>VLOOKUP(A7,HOP!A:L,12,0)</f>
        <v>3120.00</v>
      </c>
      <c r="F7" s="4" t="str">
        <f>VLOOKUP(A7,HOP!A:C,3,0)</f>
        <v>3214030</v>
      </c>
      <c r="G7" s="4">
        <f t="shared" si="0"/>
        <v>0</v>
      </c>
      <c r="H7" s="4" t="str">
        <f t="shared" si="1"/>
        <v>，3214030</v>
      </c>
      <c r="I7" s="4" t="str">
        <f>VLOOKUP(A7,HOP!A:U,21,0)</f>
        <v>直采</v>
      </c>
    </row>
    <row r="8" s="4" customFormat="1" hidden="1" spans="1:9">
      <c r="A8" s="5">
        <v>999223667443518</v>
      </c>
      <c r="B8" s="6">
        <v>45083</v>
      </c>
      <c r="C8" s="6">
        <v>45084</v>
      </c>
      <c r="D8" s="4">
        <v>590</v>
      </c>
      <c r="E8" s="4" t="str">
        <f>VLOOKUP(A8,HOP!A:L,12,0)</f>
        <v>590.00</v>
      </c>
      <c r="F8" s="4" t="str">
        <f>VLOOKUP(A8,HOP!A:C,3,0)</f>
        <v>3230854</v>
      </c>
      <c r="G8" s="4">
        <f t="shared" si="0"/>
        <v>0</v>
      </c>
      <c r="H8" s="4" t="str">
        <f t="shared" si="1"/>
        <v>，3230854</v>
      </c>
      <c r="I8" s="4" t="str">
        <f>VLOOKUP(A8,HOP!A:U,21,0)</f>
        <v>直采</v>
      </c>
    </row>
    <row r="9" s="4" customFormat="1" hidden="1" spans="1:9">
      <c r="A9" s="5">
        <v>999223742607370</v>
      </c>
      <c r="B9" s="6">
        <v>45077</v>
      </c>
      <c r="C9" s="6">
        <v>45084</v>
      </c>
      <c r="D9" s="4">
        <v>4998</v>
      </c>
      <c r="E9" s="4" t="str">
        <f>VLOOKUP(A9,HOP!A:L,12,0)</f>
        <v>4998.00</v>
      </c>
      <c r="F9" s="4" t="str">
        <f>VLOOKUP(A9,HOP!A:C,3,0)</f>
        <v>3254003</v>
      </c>
      <c r="G9" s="4">
        <f t="shared" si="0"/>
        <v>0</v>
      </c>
      <c r="H9" s="4" t="str">
        <f t="shared" si="1"/>
        <v>，3254003</v>
      </c>
      <c r="I9" s="4" t="str">
        <f>VLOOKUP(A9,HOP!A:U,21,0)</f>
        <v>直采</v>
      </c>
    </row>
    <row r="10" s="4" customFormat="1" hidden="1" spans="1:9">
      <c r="A10" s="5">
        <v>999223810559292</v>
      </c>
      <c r="B10" s="6">
        <v>45082</v>
      </c>
      <c r="C10" s="6">
        <v>45084</v>
      </c>
      <c r="D10" s="4">
        <v>5658</v>
      </c>
      <c r="E10" s="4" t="str">
        <f>VLOOKUP(A10,HOP!A:L,12,0)</f>
        <v>5658.00</v>
      </c>
      <c r="F10" s="4" t="str">
        <f>VLOOKUP(A10,HOP!A:C,3,0)</f>
        <v>3277812</v>
      </c>
      <c r="G10" s="4">
        <f t="shared" si="0"/>
        <v>0</v>
      </c>
      <c r="H10" s="4" t="str">
        <f t="shared" si="1"/>
        <v>，3277812</v>
      </c>
      <c r="I10" s="4" t="str">
        <f>VLOOKUP(A10,HOP!A:U,21,0)</f>
        <v>直采</v>
      </c>
    </row>
    <row r="11" s="4" customFormat="1" hidden="1" spans="1:9">
      <c r="A11" s="5">
        <v>999223859821014</v>
      </c>
      <c r="B11" s="6">
        <v>45081</v>
      </c>
      <c r="C11" s="6">
        <v>45084</v>
      </c>
      <c r="D11" s="4">
        <v>810</v>
      </c>
      <c r="E11" s="4" t="str">
        <f>VLOOKUP(A11,HOP!A:L,12,0)</f>
        <v>810.00</v>
      </c>
      <c r="F11" s="4" t="str">
        <f>VLOOKUP(A11,HOP!A:C,3,0)</f>
        <v>3292368</v>
      </c>
      <c r="G11" s="4">
        <f t="shared" si="0"/>
        <v>0</v>
      </c>
      <c r="H11" s="4" t="str">
        <f t="shared" si="1"/>
        <v>，3292368</v>
      </c>
      <c r="I11" s="4" t="str">
        <f>VLOOKUP(A11,HOP!A:U,21,0)</f>
        <v>直采</v>
      </c>
    </row>
    <row r="12" s="4" customFormat="1" hidden="1" spans="1:9">
      <c r="A12" s="5">
        <v>999223866663702</v>
      </c>
      <c r="B12" s="6">
        <v>45081</v>
      </c>
      <c r="C12" s="6">
        <v>45084</v>
      </c>
      <c r="D12" s="4">
        <v>1155</v>
      </c>
      <c r="E12" s="4" t="str">
        <f>VLOOKUP(A12,HOP!A:L,12,0)</f>
        <v>1155.00</v>
      </c>
      <c r="F12" s="4" t="str">
        <f>VLOOKUP(A12,HOP!A:C,3,0)</f>
        <v>3294024</v>
      </c>
      <c r="G12" s="4">
        <f t="shared" si="0"/>
        <v>0</v>
      </c>
      <c r="H12" s="4" t="str">
        <f t="shared" si="1"/>
        <v>，3294024</v>
      </c>
      <c r="I12" s="4" t="str">
        <f>VLOOKUP(A12,HOP!A:U,21,0)</f>
        <v>直采</v>
      </c>
    </row>
    <row r="13" s="4" customFormat="1" hidden="1" spans="1:9">
      <c r="A13" s="5">
        <v>999223882691475</v>
      </c>
      <c r="B13" s="6">
        <v>45080</v>
      </c>
      <c r="C13" s="6">
        <v>45084</v>
      </c>
      <c r="D13" s="4">
        <v>5840</v>
      </c>
      <c r="E13" s="4" t="str">
        <f>VLOOKUP(A13,HOP!A:L,12,0)</f>
        <v>5840.00</v>
      </c>
      <c r="F13" s="4" t="str">
        <f>VLOOKUP(A13,HOP!A:C,3,0)</f>
        <v>3298244</v>
      </c>
      <c r="G13" s="4">
        <f t="shared" si="0"/>
        <v>0</v>
      </c>
      <c r="H13" s="4" t="str">
        <f t="shared" si="1"/>
        <v>，3298244</v>
      </c>
      <c r="I13" s="4" t="str">
        <f>VLOOKUP(A13,HOP!A:U,21,0)</f>
        <v>直采</v>
      </c>
    </row>
    <row r="14" s="4" customFormat="1" hidden="1" spans="1:9">
      <c r="A14" s="5">
        <v>999223920579335</v>
      </c>
      <c r="B14" s="6">
        <v>45082</v>
      </c>
      <c r="C14" s="6">
        <v>45084</v>
      </c>
      <c r="D14" s="4">
        <v>1180</v>
      </c>
      <c r="E14" s="4" t="str">
        <f>VLOOKUP(A14,HOP!A:L,12,0)</f>
        <v>1180.00</v>
      </c>
      <c r="F14" s="4" t="str">
        <f>VLOOKUP(A14,HOP!A:C,3,0)</f>
        <v>3306063</v>
      </c>
      <c r="G14" s="4">
        <f t="shared" si="0"/>
        <v>0</v>
      </c>
      <c r="H14" s="4" t="str">
        <f t="shared" si="1"/>
        <v>，3306063</v>
      </c>
      <c r="I14" s="4" t="str">
        <f>VLOOKUP(A14,HOP!A:U,21,0)</f>
        <v>直采</v>
      </c>
    </row>
    <row r="15" s="4" customFormat="1" hidden="1" spans="1:9">
      <c r="A15" s="5">
        <v>999223957198343</v>
      </c>
      <c r="B15" s="6">
        <v>45082</v>
      </c>
      <c r="C15" s="6">
        <v>45084</v>
      </c>
      <c r="D15" s="4">
        <v>740</v>
      </c>
      <c r="E15" s="4" t="str">
        <f>VLOOKUP(A15,HOP!A:L,12,0)</f>
        <v>740.00</v>
      </c>
      <c r="F15" s="4" t="str">
        <f>VLOOKUP(A15,HOP!A:C,3,0)</f>
        <v>3313265</v>
      </c>
      <c r="G15" s="4">
        <f t="shared" si="0"/>
        <v>0</v>
      </c>
      <c r="H15" s="4" t="str">
        <f t="shared" si="1"/>
        <v>，3313265</v>
      </c>
      <c r="I15" s="4" t="str">
        <f>VLOOKUP(A15,HOP!A:U,21,0)</f>
        <v>直采</v>
      </c>
    </row>
    <row r="16" s="4" customFormat="1" hidden="1" spans="1:9">
      <c r="A16" s="5">
        <v>24010385216</v>
      </c>
      <c r="B16" s="6">
        <v>45083</v>
      </c>
      <c r="C16" s="6">
        <v>45084</v>
      </c>
      <c r="D16" s="4">
        <v>423</v>
      </c>
      <c r="E16" s="4" t="str">
        <f>VLOOKUP(A16,HOP!A:L,12,0)</f>
        <v>423.00</v>
      </c>
      <c r="F16" s="4" t="str">
        <f>VLOOKUP(A16,HOP!A:C,3,0)</f>
        <v>3328525</v>
      </c>
      <c r="G16" s="4">
        <f t="shared" si="0"/>
        <v>0</v>
      </c>
      <c r="H16" s="4" t="str">
        <f t="shared" si="1"/>
        <v>，3328525</v>
      </c>
      <c r="I16" s="4" t="str">
        <f>VLOOKUP(A16,HOP!A:U,21,0)</f>
        <v>直采</v>
      </c>
    </row>
    <row r="17" s="4" customFormat="1" hidden="1" spans="1:9">
      <c r="A17" s="5">
        <v>999224016647559</v>
      </c>
      <c r="B17" s="6">
        <v>45082</v>
      </c>
      <c r="C17" s="6">
        <v>45084</v>
      </c>
      <c r="D17" s="4">
        <v>938</v>
      </c>
      <c r="E17" s="4" t="str">
        <f>VLOOKUP(A17,HOP!A:L,12,0)</f>
        <v>938.00</v>
      </c>
      <c r="F17" s="4" t="str">
        <f>VLOOKUP(A17,HOP!A:C,3,0)</f>
        <v>3331255</v>
      </c>
      <c r="G17" s="4">
        <f t="shared" si="0"/>
        <v>0</v>
      </c>
      <c r="H17" s="4" t="str">
        <f t="shared" si="1"/>
        <v>，3331255</v>
      </c>
      <c r="I17" s="4" t="str">
        <f>VLOOKUP(A17,HOP!A:U,21,0)</f>
        <v>直采</v>
      </c>
    </row>
    <row r="18" s="4" customFormat="1" hidden="1" spans="1:9">
      <c r="A18" s="5">
        <v>999224035063598</v>
      </c>
      <c r="B18" s="6">
        <v>45080</v>
      </c>
      <c r="C18" s="6">
        <v>45084</v>
      </c>
      <c r="D18" s="4">
        <v>3320</v>
      </c>
      <c r="E18" s="4" t="str">
        <f>VLOOKUP(A18,HOP!A:L,12,0)</f>
        <v>3320.00</v>
      </c>
      <c r="F18" s="4" t="str">
        <f>VLOOKUP(A18,HOP!A:C,3,0)</f>
        <v>3336576</v>
      </c>
      <c r="G18" s="4">
        <f t="shared" si="0"/>
        <v>0</v>
      </c>
      <c r="H18" s="4" t="str">
        <f t="shared" si="1"/>
        <v>，3336576</v>
      </c>
      <c r="I18" s="4" t="str">
        <f>VLOOKUP(A18,HOP!A:U,21,0)</f>
        <v>直采</v>
      </c>
    </row>
    <row r="19" s="4" customFormat="1" hidden="1" spans="1:9">
      <c r="A19" s="5">
        <v>999224045140717</v>
      </c>
      <c r="B19" s="6">
        <v>45080</v>
      </c>
      <c r="C19" s="6">
        <v>45084</v>
      </c>
      <c r="D19" s="4">
        <v>7861</v>
      </c>
      <c r="E19" s="4" t="str">
        <f>VLOOKUP(A19,HOP!A:L,12,0)</f>
        <v>7861.00</v>
      </c>
      <c r="F19" s="4" t="str">
        <f>VLOOKUP(A19,HOP!A:C,3,0)</f>
        <v>3338889</v>
      </c>
      <c r="G19" s="4">
        <f t="shared" si="0"/>
        <v>0</v>
      </c>
      <c r="H19" s="4" t="str">
        <f t="shared" si="1"/>
        <v>，3338889</v>
      </c>
      <c r="I19" s="4" t="str">
        <f>VLOOKUP(A19,HOP!A:U,21,0)</f>
        <v>直采</v>
      </c>
    </row>
    <row r="20" s="4" customFormat="1" hidden="1" spans="1:9">
      <c r="A20" s="5">
        <v>999224045623215</v>
      </c>
      <c r="B20" s="6">
        <v>45080</v>
      </c>
      <c r="C20" s="6">
        <v>45084</v>
      </c>
      <c r="D20" s="4">
        <v>1247</v>
      </c>
      <c r="E20" s="4" t="str">
        <f>VLOOKUP(A20,HOP!A:L,12,0)</f>
        <v>1247.00</v>
      </c>
      <c r="F20" s="4" t="str">
        <f>VLOOKUP(A20,HOP!A:C,3,0)</f>
        <v>3339004</v>
      </c>
      <c r="G20" s="4">
        <f t="shared" si="0"/>
        <v>0</v>
      </c>
      <c r="H20" s="4" t="str">
        <f t="shared" si="1"/>
        <v>，3339004</v>
      </c>
      <c r="I20" s="4" t="str">
        <f>VLOOKUP(A20,HOP!A:U,21,0)</f>
        <v>直采</v>
      </c>
    </row>
    <row r="21" s="4" customFormat="1" hidden="1" spans="1:9">
      <c r="A21" s="5">
        <v>999224060657027</v>
      </c>
      <c r="B21" s="6">
        <v>45077</v>
      </c>
      <c r="C21" s="6">
        <v>45084</v>
      </c>
      <c r="D21" s="4">
        <v>5110</v>
      </c>
      <c r="E21" s="4" t="str">
        <f>VLOOKUP(A21,HOP!A:L,12,0)</f>
        <v>5110.00</v>
      </c>
      <c r="F21" s="4" t="str">
        <f>VLOOKUP(A21,HOP!A:C,3,0)</f>
        <v>3343699</v>
      </c>
      <c r="G21" s="4">
        <f t="shared" si="0"/>
        <v>0</v>
      </c>
      <c r="H21" s="4" t="str">
        <f t="shared" si="1"/>
        <v>，3343699</v>
      </c>
      <c r="I21" s="4" t="str">
        <f>VLOOKUP(A21,HOP!A:U,21,0)</f>
        <v>直采</v>
      </c>
    </row>
    <row r="22" s="4" customFormat="1" hidden="1" spans="1:9">
      <c r="A22" s="5">
        <v>999224071610258</v>
      </c>
      <c r="B22" s="6">
        <v>45080</v>
      </c>
      <c r="C22" s="6">
        <v>45084</v>
      </c>
      <c r="D22" s="4">
        <v>3599</v>
      </c>
      <c r="E22" s="4" t="str">
        <f>VLOOKUP(A22,HOP!A:L,12,0)</f>
        <v>3599.00</v>
      </c>
      <c r="F22" s="4" t="str">
        <f>VLOOKUP(A22,HOP!A:C,3,0)</f>
        <v>3346766</v>
      </c>
      <c r="G22" s="4">
        <f t="shared" si="0"/>
        <v>0</v>
      </c>
      <c r="H22" s="4" t="str">
        <f t="shared" si="1"/>
        <v>，3346766</v>
      </c>
      <c r="I22" s="4" t="str">
        <f>VLOOKUP(A22,HOP!A:U,21,0)</f>
        <v>直采</v>
      </c>
    </row>
    <row r="23" s="4" customFormat="1" hidden="1" spans="1:9">
      <c r="A23" s="5">
        <v>999224183188389</v>
      </c>
      <c r="B23" s="6">
        <v>45083</v>
      </c>
      <c r="C23" s="6">
        <v>45084</v>
      </c>
      <c r="D23" s="4">
        <v>1348</v>
      </c>
      <c r="E23" s="4" t="str">
        <f>VLOOKUP(A23,HOP!A:L,12,0)</f>
        <v>1348.00</v>
      </c>
      <c r="F23" s="4" t="str">
        <f>VLOOKUP(A23,HOP!A:C,3,0)</f>
        <v>3381686</v>
      </c>
      <c r="G23" s="4">
        <f t="shared" si="0"/>
        <v>0</v>
      </c>
      <c r="H23" s="4" t="str">
        <f t="shared" si="1"/>
        <v>，3381686</v>
      </c>
      <c r="I23" s="4" t="str">
        <f>VLOOKUP(A23,HOP!A:U,21,0)</f>
        <v>直采</v>
      </c>
    </row>
    <row r="24" s="4" customFormat="1" hidden="1" spans="1:9">
      <c r="A24" s="5">
        <v>999224193069992</v>
      </c>
      <c r="B24" s="6">
        <v>45083</v>
      </c>
      <c r="C24" s="6">
        <v>45084</v>
      </c>
      <c r="D24" s="4">
        <v>986</v>
      </c>
      <c r="E24" s="4" t="str">
        <f>VLOOKUP(A24,HOP!A:L,12,0)</f>
        <v>986.00</v>
      </c>
      <c r="F24" s="4" t="str">
        <f>VLOOKUP(A24,HOP!A:C,3,0)</f>
        <v>3383841</v>
      </c>
      <c r="G24" s="4">
        <f t="shared" si="0"/>
        <v>0</v>
      </c>
      <c r="H24" s="4" t="str">
        <f t="shared" si="1"/>
        <v>，3383841</v>
      </c>
      <c r="I24" s="4" t="str">
        <f>VLOOKUP(A24,HOP!A:U,21,0)</f>
        <v>直采</v>
      </c>
    </row>
    <row r="25" s="4" customFormat="1" hidden="1" spans="1:9">
      <c r="A25" s="5">
        <v>999224196411765</v>
      </c>
      <c r="B25" s="6">
        <v>45079</v>
      </c>
      <c r="C25" s="6">
        <v>45084</v>
      </c>
      <c r="D25" s="4">
        <v>2488</v>
      </c>
      <c r="E25" s="4" t="str">
        <f>VLOOKUP(A25,HOP!A:L,12,0)</f>
        <v>2488.00</v>
      </c>
      <c r="F25" s="4" t="str">
        <f>VLOOKUP(A25,HOP!A:C,3,0)</f>
        <v>3384891</v>
      </c>
      <c r="G25" s="4">
        <f t="shared" si="0"/>
        <v>0</v>
      </c>
      <c r="H25" s="4" t="str">
        <f t="shared" si="1"/>
        <v>，3384891</v>
      </c>
      <c r="I25" s="4" t="str">
        <f>VLOOKUP(A25,HOP!A:U,21,0)</f>
        <v>直采</v>
      </c>
    </row>
    <row r="26" s="4" customFormat="1" hidden="1" spans="1:9">
      <c r="A26" s="5">
        <v>999224255789849</v>
      </c>
      <c r="B26" s="6">
        <v>45080</v>
      </c>
      <c r="C26" s="6">
        <v>45084</v>
      </c>
      <c r="D26" s="4">
        <v>4033</v>
      </c>
      <c r="E26" s="4" t="str">
        <f>VLOOKUP(A26,HOP!A:L,12,0)</f>
        <v>4033.00</v>
      </c>
      <c r="F26" s="4" t="str">
        <f>VLOOKUP(A26,HOP!A:C,3,0)</f>
        <v>3386151</v>
      </c>
      <c r="G26" s="4">
        <f t="shared" si="0"/>
        <v>0</v>
      </c>
      <c r="H26" s="4" t="str">
        <f t="shared" si="1"/>
        <v>，3386151</v>
      </c>
      <c r="I26" s="4" t="str">
        <f>VLOOKUP(A26,HOP!A:U,21,0)</f>
        <v>直采</v>
      </c>
    </row>
    <row r="27" s="4" customFormat="1" hidden="1" spans="1:9">
      <c r="A27" s="5">
        <v>999224257744802</v>
      </c>
      <c r="B27" s="6">
        <v>45080</v>
      </c>
      <c r="C27" s="6">
        <v>45084</v>
      </c>
      <c r="D27" s="4">
        <v>7160</v>
      </c>
      <c r="E27" s="4" t="str">
        <f>VLOOKUP(A27,HOP!A:L,12,0)</f>
        <v>7160.00</v>
      </c>
      <c r="F27" s="4" t="str">
        <f>VLOOKUP(A27,HOP!A:C,3,0)</f>
        <v>3386481</v>
      </c>
      <c r="G27" s="4">
        <f t="shared" si="0"/>
        <v>0</v>
      </c>
      <c r="H27" s="4" t="str">
        <f t="shared" si="1"/>
        <v>，3386481</v>
      </c>
      <c r="I27" s="4" t="str">
        <f>VLOOKUP(A27,HOP!A:U,21,0)</f>
        <v>直采</v>
      </c>
    </row>
    <row r="28" s="4" customFormat="1" hidden="1" spans="1:9">
      <c r="A28" s="5">
        <v>999224263308461</v>
      </c>
      <c r="B28" s="6">
        <v>45080</v>
      </c>
      <c r="C28" s="6">
        <v>45084</v>
      </c>
      <c r="D28" s="4">
        <v>3702</v>
      </c>
      <c r="E28" s="4" t="str">
        <f>VLOOKUP(A28,HOP!A:L,12,0)</f>
        <v>3702.00</v>
      </c>
      <c r="F28" s="4" t="str">
        <f>VLOOKUP(A28,HOP!A:C,3,0)</f>
        <v>3388181</v>
      </c>
      <c r="G28" s="4">
        <f t="shared" si="0"/>
        <v>0</v>
      </c>
      <c r="H28" s="4" t="str">
        <f t="shared" si="1"/>
        <v>，3388181</v>
      </c>
      <c r="I28" s="4" t="str">
        <f>VLOOKUP(A28,HOP!A:U,21,0)</f>
        <v>直采</v>
      </c>
    </row>
    <row r="29" s="4" customFormat="1" hidden="1" spans="1:9">
      <c r="A29" s="5">
        <v>999224309287652</v>
      </c>
      <c r="B29" s="6">
        <v>45080</v>
      </c>
      <c r="C29" s="6">
        <v>45084</v>
      </c>
      <c r="D29" s="4">
        <v>722</v>
      </c>
      <c r="E29" s="4" t="str">
        <f>VLOOKUP(A29,HOP!A:L,12,0)</f>
        <v>722.00</v>
      </c>
      <c r="F29" s="4" t="str">
        <f>VLOOKUP(A29,HOP!A:C,3,0)</f>
        <v>3398661</v>
      </c>
      <c r="G29" s="4">
        <f t="shared" si="0"/>
        <v>0</v>
      </c>
      <c r="H29" s="4" t="str">
        <f t="shared" si="1"/>
        <v>，3398661</v>
      </c>
      <c r="I29" s="4" t="str">
        <f>VLOOKUP(A29,HOP!A:U,21,0)</f>
        <v>直采</v>
      </c>
    </row>
    <row r="30" s="4" customFormat="1" hidden="1" spans="1:9">
      <c r="A30" s="5">
        <v>999224310755581</v>
      </c>
      <c r="B30" s="6">
        <v>45083</v>
      </c>
      <c r="C30" s="6">
        <v>45084</v>
      </c>
      <c r="D30" s="4">
        <v>410</v>
      </c>
      <c r="E30" s="4" t="str">
        <f>VLOOKUP(A30,HOP!A:L,12,0)</f>
        <v>410.00</v>
      </c>
      <c r="F30" s="4" t="str">
        <f>VLOOKUP(A30,HOP!A:C,3,0)</f>
        <v>3398958</v>
      </c>
      <c r="G30" s="4">
        <f t="shared" si="0"/>
        <v>0</v>
      </c>
      <c r="H30" s="4" t="str">
        <f t="shared" si="1"/>
        <v>，3398958</v>
      </c>
      <c r="I30" s="4" t="str">
        <f>VLOOKUP(A30,HOP!A:U,21,0)</f>
        <v>直采</v>
      </c>
    </row>
    <row r="31" s="4" customFormat="1" hidden="1" spans="1:9">
      <c r="A31" s="5">
        <v>999224335399380</v>
      </c>
      <c r="B31" s="6">
        <v>45078</v>
      </c>
      <c r="C31" s="6">
        <v>45084</v>
      </c>
      <c r="D31" s="4">
        <v>4422</v>
      </c>
      <c r="E31" s="4" t="str">
        <f>VLOOKUP(A31,HOP!A:L,12,0)</f>
        <v>4422.00</v>
      </c>
      <c r="F31" s="4" t="str">
        <f>VLOOKUP(A31,HOP!A:C,3,0)</f>
        <v>3403556</v>
      </c>
      <c r="G31" s="4">
        <f t="shared" si="0"/>
        <v>0</v>
      </c>
      <c r="H31" s="4" t="str">
        <f t="shared" si="1"/>
        <v>，3403556</v>
      </c>
      <c r="I31" s="4" t="str">
        <f>VLOOKUP(A31,HOP!A:U,21,0)</f>
        <v>直采</v>
      </c>
    </row>
    <row r="32" s="4" customFormat="1" hidden="1" spans="1:9">
      <c r="A32" s="5">
        <v>999224341019736</v>
      </c>
      <c r="B32" s="6">
        <v>45081</v>
      </c>
      <c r="C32" s="6">
        <v>45084</v>
      </c>
      <c r="D32" s="4">
        <v>5286</v>
      </c>
      <c r="E32" s="4" t="str">
        <f>VLOOKUP(A32,HOP!A:L,12,0)</f>
        <v>5286.00</v>
      </c>
      <c r="F32" s="4" t="str">
        <f>VLOOKUP(A32,HOP!A:C,3,0)</f>
        <v>3405272</v>
      </c>
      <c r="G32" s="4">
        <f t="shared" si="0"/>
        <v>0</v>
      </c>
      <c r="H32" s="4" t="str">
        <f t="shared" si="1"/>
        <v>，3405272</v>
      </c>
      <c r="I32" s="4" t="str">
        <f>VLOOKUP(A32,HOP!A:U,21,0)</f>
        <v>直采</v>
      </c>
    </row>
    <row r="33" s="4" customFormat="1" hidden="1" spans="1:9">
      <c r="A33" s="5">
        <v>999224355396447</v>
      </c>
      <c r="B33" s="6">
        <v>45082</v>
      </c>
      <c r="C33" s="6">
        <v>45084</v>
      </c>
      <c r="D33" s="4">
        <v>1700</v>
      </c>
      <c r="E33" s="4" t="str">
        <f>VLOOKUP(A33,HOP!A:L,12,0)</f>
        <v>1700.00</v>
      </c>
      <c r="F33" s="4" t="str">
        <f>VLOOKUP(A33,HOP!A:C,3,0)</f>
        <v>3406751</v>
      </c>
      <c r="G33" s="4">
        <f t="shared" si="0"/>
        <v>0</v>
      </c>
      <c r="H33" s="4" t="str">
        <f t="shared" si="1"/>
        <v>，3406751</v>
      </c>
      <c r="I33" s="4" t="str">
        <f>VLOOKUP(A33,HOP!A:U,21,0)</f>
        <v>直采</v>
      </c>
    </row>
    <row r="34" s="4" customFormat="1" hidden="1" spans="1:9">
      <c r="A34" s="5">
        <v>999224364798668</v>
      </c>
      <c r="B34" s="6">
        <v>45077</v>
      </c>
      <c r="C34" s="6">
        <v>45084</v>
      </c>
      <c r="D34" s="4">
        <v>8062</v>
      </c>
      <c r="E34" s="4" t="str">
        <f>VLOOKUP(A34,HOP!A:L,12,0)</f>
        <v>8062.00</v>
      </c>
      <c r="F34" s="4" t="str">
        <f>VLOOKUP(A34,HOP!A:C,3,0)</f>
        <v>3410025</v>
      </c>
      <c r="G34" s="4">
        <f t="shared" si="0"/>
        <v>0</v>
      </c>
      <c r="H34" s="4" t="str">
        <f t="shared" si="1"/>
        <v>，3410025</v>
      </c>
      <c r="I34" s="4" t="str">
        <f>VLOOKUP(A34,HOP!A:U,21,0)</f>
        <v>直采</v>
      </c>
    </row>
    <row r="35" s="4" customFormat="1" hidden="1" spans="1:9">
      <c r="A35" s="5">
        <v>999224369929564</v>
      </c>
      <c r="B35" s="6">
        <v>45082</v>
      </c>
      <c r="C35" s="6">
        <v>45084</v>
      </c>
      <c r="D35" s="4">
        <v>2128</v>
      </c>
      <c r="E35" s="4" t="str">
        <f>VLOOKUP(A35,HOP!A:L,12,0)</f>
        <v>2128.00</v>
      </c>
      <c r="F35" s="4" t="str">
        <f>VLOOKUP(A35,HOP!A:C,3,0)</f>
        <v>3411686</v>
      </c>
      <c r="G35" s="4">
        <f t="shared" ref="G35:G66" si="2">D35-E35</f>
        <v>0</v>
      </c>
      <c r="H35" s="4" t="str">
        <f t="shared" ref="H35:H66" si="3">$H$1&amp;F35</f>
        <v>，3411686</v>
      </c>
      <c r="I35" s="4" t="str">
        <f>VLOOKUP(A35,HOP!A:U,21,0)</f>
        <v>直采</v>
      </c>
    </row>
    <row r="36" s="4" customFormat="1" hidden="1" spans="1:9">
      <c r="A36" s="5">
        <v>999224371188189</v>
      </c>
      <c r="B36" s="6">
        <v>45082</v>
      </c>
      <c r="C36" s="6">
        <v>45084</v>
      </c>
      <c r="D36" s="4">
        <v>2940</v>
      </c>
      <c r="E36" s="4" t="str">
        <f>VLOOKUP(A36,HOP!A:L,12,0)</f>
        <v>2940.00</v>
      </c>
      <c r="F36" s="4" t="str">
        <f>VLOOKUP(A36,HOP!A:C,3,0)</f>
        <v>3412272</v>
      </c>
      <c r="G36" s="4">
        <f t="shared" si="2"/>
        <v>0</v>
      </c>
      <c r="H36" s="4" t="str">
        <f t="shared" si="3"/>
        <v>，3412272</v>
      </c>
      <c r="I36" s="4" t="str">
        <f>VLOOKUP(A36,HOP!A:U,21,0)</f>
        <v>直采</v>
      </c>
    </row>
    <row r="37" s="4" customFormat="1" hidden="1" spans="1:9">
      <c r="A37" s="5">
        <v>999224392920820</v>
      </c>
      <c r="B37" s="6">
        <v>45082</v>
      </c>
      <c r="C37" s="6">
        <v>45084</v>
      </c>
      <c r="D37" s="4">
        <v>1926</v>
      </c>
      <c r="E37" s="4" t="str">
        <f>VLOOKUP(A37,HOP!A:L,12,0)</f>
        <v>1926.00</v>
      </c>
      <c r="F37" s="4" t="str">
        <f>VLOOKUP(A37,HOP!A:C,3,0)</f>
        <v>3417179</v>
      </c>
      <c r="G37" s="4">
        <f t="shared" si="2"/>
        <v>0</v>
      </c>
      <c r="H37" s="4" t="str">
        <f t="shared" si="3"/>
        <v>，3417179</v>
      </c>
      <c r="I37" s="4" t="str">
        <f>VLOOKUP(A37,HOP!A:U,21,0)</f>
        <v>直采</v>
      </c>
    </row>
    <row r="38" s="4" customFormat="1" hidden="1" spans="1:9">
      <c r="A38" s="5">
        <v>999224401787815</v>
      </c>
      <c r="B38" s="6">
        <v>45082</v>
      </c>
      <c r="C38" s="6">
        <v>45084</v>
      </c>
      <c r="D38" s="4">
        <v>906</v>
      </c>
      <c r="E38" s="4" t="str">
        <f>VLOOKUP(A38,HOP!A:L,12,0)</f>
        <v>906.00</v>
      </c>
      <c r="F38" s="4" t="str">
        <f>VLOOKUP(A38,HOP!A:C,3,0)</f>
        <v>3418624</v>
      </c>
      <c r="G38" s="4">
        <f t="shared" si="2"/>
        <v>0</v>
      </c>
      <c r="H38" s="4" t="str">
        <f t="shared" si="3"/>
        <v>，3418624</v>
      </c>
      <c r="I38" s="4" t="str">
        <f>VLOOKUP(A38,HOP!A:U,21,0)</f>
        <v>直采</v>
      </c>
    </row>
    <row r="39" s="4" customFormat="1" hidden="1" spans="1:9">
      <c r="A39" s="5">
        <v>999224403214324</v>
      </c>
      <c r="B39" s="6">
        <v>45082</v>
      </c>
      <c r="C39" s="6">
        <v>45084</v>
      </c>
      <c r="D39" s="4">
        <v>942</v>
      </c>
      <c r="E39" s="4" t="str">
        <f>VLOOKUP(A39,HOP!A:L,12,0)</f>
        <v>942.00</v>
      </c>
      <c r="F39" s="4" t="str">
        <f>VLOOKUP(A39,HOP!A:C,3,0)</f>
        <v>3419030</v>
      </c>
      <c r="G39" s="4">
        <f t="shared" si="2"/>
        <v>0</v>
      </c>
      <c r="H39" s="4" t="str">
        <f t="shared" si="3"/>
        <v>，3419030</v>
      </c>
      <c r="I39" s="4" t="str">
        <f>VLOOKUP(A39,HOP!A:U,21,0)</f>
        <v>直采</v>
      </c>
    </row>
    <row r="40" s="4" customFormat="1" hidden="1" spans="1:9">
      <c r="A40" s="5">
        <v>999224406596991</v>
      </c>
      <c r="B40" s="6">
        <v>45081</v>
      </c>
      <c r="C40" s="6">
        <v>45084</v>
      </c>
      <c r="D40" s="4">
        <v>7065</v>
      </c>
      <c r="E40" s="4" t="str">
        <f>VLOOKUP(A40,HOP!A:L,12,0)</f>
        <v>7065.00</v>
      </c>
      <c r="F40" s="4" t="str">
        <f>VLOOKUP(A40,HOP!A:C,3,0)</f>
        <v>3419790</v>
      </c>
      <c r="G40" s="4">
        <f t="shared" si="2"/>
        <v>0</v>
      </c>
      <c r="H40" s="4" t="str">
        <f t="shared" si="3"/>
        <v>，3419790</v>
      </c>
      <c r="I40" s="4" t="str">
        <f>VLOOKUP(A40,HOP!A:U,21,0)</f>
        <v>直采</v>
      </c>
    </row>
    <row r="41" s="4" customFormat="1" hidden="1" spans="1:9">
      <c r="A41" s="5">
        <v>999224418732384</v>
      </c>
      <c r="B41" s="6">
        <v>45083</v>
      </c>
      <c r="C41" s="6">
        <v>45084</v>
      </c>
      <c r="D41" s="4">
        <v>1125</v>
      </c>
      <c r="E41" s="4" t="str">
        <f>VLOOKUP(A41,HOP!A:L,12,0)</f>
        <v>1125.00</v>
      </c>
      <c r="F41" s="4" t="str">
        <f>VLOOKUP(A41,HOP!A:C,3,0)</f>
        <v>3422732</v>
      </c>
      <c r="G41" s="4">
        <f t="shared" si="2"/>
        <v>0</v>
      </c>
      <c r="H41" s="4" t="str">
        <f t="shared" si="3"/>
        <v>，3422732</v>
      </c>
      <c r="I41" s="4" t="str">
        <f>VLOOKUP(A41,HOP!A:U,21,0)</f>
        <v>直采</v>
      </c>
    </row>
    <row r="42" s="4" customFormat="1" hidden="1" spans="1:9">
      <c r="A42" s="5">
        <v>999224423475595</v>
      </c>
      <c r="B42" s="6">
        <v>45082</v>
      </c>
      <c r="C42" s="6">
        <v>45084</v>
      </c>
      <c r="D42" s="4">
        <v>1400</v>
      </c>
      <c r="E42" s="4" t="str">
        <f>VLOOKUP(A42,HOP!A:L,12,0)</f>
        <v>1400.00</v>
      </c>
      <c r="F42" s="4" t="str">
        <f>VLOOKUP(A42,HOP!A:C,3,0)</f>
        <v>3423856</v>
      </c>
      <c r="G42" s="4">
        <f t="shared" si="2"/>
        <v>0</v>
      </c>
      <c r="H42" s="4" t="str">
        <f t="shared" si="3"/>
        <v>，3423856</v>
      </c>
      <c r="I42" s="4" t="str">
        <f>VLOOKUP(A42,HOP!A:U,21,0)</f>
        <v>直采</v>
      </c>
    </row>
    <row r="43" s="4" customFormat="1" hidden="1" spans="1:9">
      <c r="A43" s="5">
        <v>999224441162588</v>
      </c>
      <c r="B43" s="6">
        <v>45080</v>
      </c>
      <c r="C43" s="6">
        <v>45084</v>
      </c>
      <c r="D43" s="4">
        <v>1432</v>
      </c>
      <c r="E43" s="4" t="str">
        <f>VLOOKUP(A43,HOP!A:L,12,0)</f>
        <v>1432.00</v>
      </c>
      <c r="F43" s="4" t="str">
        <f>VLOOKUP(A43,HOP!A:C,3,0)</f>
        <v>3427887</v>
      </c>
      <c r="G43" s="4">
        <f t="shared" si="2"/>
        <v>0</v>
      </c>
      <c r="H43" s="4" t="str">
        <f t="shared" si="3"/>
        <v>，3427887</v>
      </c>
      <c r="I43" s="4" t="str">
        <f>VLOOKUP(A43,HOP!A:U,21,0)</f>
        <v>直采</v>
      </c>
    </row>
    <row r="44" s="4" customFormat="1" hidden="1" spans="1:9">
      <c r="A44" s="5">
        <v>999224443104060</v>
      </c>
      <c r="B44" s="6">
        <v>45080</v>
      </c>
      <c r="C44" s="6">
        <v>45084</v>
      </c>
      <c r="D44" s="4">
        <v>2732</v>
      </c>
      <c r="E44" s="4" t="str">
        <f>VLOOKUP(A44,HOP!A:L,12,0)</f>
        <v>2732.00</v>
      </c>
      <c r="F44" s="4" t="str">
        <f>VLOOKUP(A44,HOP!A:C,3,0)</f>
        <v>3428372</v>
      </c>
      <c r="G44" s="4">
        <f t="shared" si="2"/>
        <v>0</v>
      </c>
      <c r="H44" s="4" t="str">
        <f t="shared" si="3"/>
        <v>，3428372</v>
      </c>
      <c r="I44" s="4" t="str">
        <f>VLOOKUP(A44,HOP!A:U,21,0)</f>
        <v>直采</v>
      </c>
    </row>
    <row r="45" s="4" customFormat="1" hidden="1" spans="1:9">
      <c r="A45" s="5">
        <v>999224443117795</v>
      </c>
      <c r="B45" s="6">
        <v>45080</v>
      </c>
      <c r="C45" s="6">
        <v>45084</v>
      </c>
      <c r="D45" s="4">
        <v>2732</v>
      </c>
      <c r="E45" s="4" t="str">
        <f>VLOOKUP(A45,HOP!A:L,12,0)</f>
        <v>2732.00</v>
      </c>
      <c r="F45" s="4" t="str">
        <f>VLOOKUP(A45,HOP!A:C,3,0)</f>
        <v>3428375</v>
      </c>
      <c r="G45" s="4">
        <f t="shared" si="2"/>
        <v>0</v>
      </c>
      <c r="H45" s="4" t="str">
        <f t="shared" si="3"/>
        <v>，3428375</v>
      </c>
      <c r="I45" s="4" t="str">
        <f>VLOOKUP(A45,HOP!A:U,21,0)</f>
        <v>直采</v>
      </c>
    </row>
    <row r="46" s="4" customFormat="1" hidden="1" spans="1:9">
      <c r="A46" s="5">
        <v>999224449981489</v>
      </c>
      <c r="B46" s="6">
        <v>45082</v>
      </c>
      <c r="C46" s="6">
        <v>45084</v>
      </c>
      <c r="D46" s="4">
        <v>938</v>
      </c>
      <c r="E46" s="4" t="str">
        <f>VLOOKUP(A46,HOP!A:L,12,0)</f>
        <v>938.00</v>
      </c>
      <c r="F46" s="4" t="str">
        <f>VLOOKUP(A46,HOP!A:C,3,0)</f>
        <v>3430770</v>
      </c>
      <c r="G46" s="4">
        <f t="shared" si="2"/>
        <v>0</v>
      </c>
      <c r="H46" s="4" t="str">
        <f t="shared" si="3"/>
        <v>，3430770</v>
      </c>
      <c r="I46" s="4" t="str">
        <f>VLOOKUP(A46,HOP!A:U,21,0)</f>
        <v>直采</v>
      </c>
    </row>
    <row r="47" s="4" customFormat="1" hidden="1" spans="1:9">
      <c r="A47" s="5">
        <v>999224455650619</v>
      </c>
      <c r="B47" s="6">
        <v>45082</v>
      </c>
      <c r="C47" s="6">
        <v>45084</v>
      </c>
      <c r="D47" s="4">
        <v>678</v>
      </c>
      <c r="E47" s="4" t="str">
        <f>VLOOKUP(A47,HOP!A:L,12,0)</f>
        <v>678.00</v>
      </c>
      <c r="F47" s="4" t="str">
        <f>VLOOKUP(A47,HOP!A:C,3,0)</f>
        <v>3432631</v>
      </c>
      <c r="G47" s="4">
        <f t="shared" si="2"/>
        <v>0</v>
      </c>
      <c r="H47" s="4" t="str">
        <f t="shared" si="3"/>
        <v>，3432631</v>
      </c>
      <c r="I47" s="4" t="str">
        <f>VLOOKUP(A47,HOP!A:U,21,0)</f>
        <v>直采</v>
      </c>
    </row>
    <row r="48" s="4" customFormat="1" hidden="1" spans="1:9">
      <c r="A48" s="5">
        <v>999224468658467</v>
      </c>
      <c r="B48" s="6">
        <v>45081</v>
      </c>
      <c r="C48" s="6">
        <v>45084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999224468926381</v>
      </c>
      <c r="B49" s="6">
        <v>45081</v>
      </c>
      <c r="C49" s="6">
        <v>45084</v>
      </c>
      <c r="D49" s="4">
        <v>5619</v>
      </c>
      <c r="E49" s="4" t="str">
        <f>VLOOKUP(A49,HOP!A:L,12,0)</f>
        <v>5619.00</v>
      </c>
      <c r="F49" s="4" t="str">
        <f>VLOOKUP(A49,HOP!A:C,3,0)</f>
        <v>3434431</v>
      </c>
      <c r="G49" s="4">
        <f t="shared" si="2"/>
        <v>0</v>
      </c>
      <c r="H49" s="4" t="str">
        <f t="shared" si="3"/>
        <v>，3434431</v>
      </c>
      <c r="I49" s="4" t="str">
        <f>VLOOKUP(A49,HOP!A:U,21,0)</f>
        <v>直采</v>
      </c>
    </row>
    <row r="50" s="4" customFormat="1" hidden="1" spans="1:9">
      <c r="A50" s="5">
        <v>999224487063823</v>
      </c>
      <c r="B50" s="6">
        <v>45077</v>
      </c>
      <c r="C50" s="6">
        <v>45084</v>
      </c>
      <c r="D50" s="4">
        <v>1714</v>
      </c>
      <c r="E50" s="4" t="str">
        <f>VLOOKUP(A50,HOP!A:L,12,0)</f>
        <v>1714.00</v>
      </c>
      <c r="F50" s="4" t="str">
        <f>VLOOKUP(A50,HOP!A:C,3,0)</f>
        <v>3437418</v>
      </c>
      <c r="G50" s="4">
        <f t="shared" si="2"/>
        <v>0</v>
      </c>
      <c r="H50" s="4" t="str">
        <f t="shared" si="3"/>
        <v>，3437418</v>
      </c>
      <c r="I50" s="4" t="str">
        <f>VLOOKUP(A50,HOP!A:U,21,0)</f>
        <v>直采</v>
      </c>
    </row>
    <row r="51" s="4" customFormat="1" hidden="1" spans="1:9">
      <c r="A51" s="5">
        <v>999224492689817</v>
      </c>
      <c r="B51" s="6">
        <v>45083</v>
      </c>
      <c r="C51" s="6">
        <v>45084</v>
      </c>
      <c r="D51" s="4">
        <v>337</v>
      </c>
      <c r="E51" s="4" t="str">
        <f>VLOOKUP(A51,HOP!A:L,12,0)</f>
        <v>337.00</v>
      </c>
      <c r="F51" s="4" t="str">
        <f>VLOOKUP(A51,HOP!A:C,3,0)</f>
        <v>3438487</v>
      </c>
      <c r="G51" s="4">
        <f t="shared" si="2"/>
        <v>0</v>
      </c>
      <c r="H51" s="4" t="str">
        <f t="shared" si="3"/>
        <v>，3438487</v>
      </c>
      <c r="I51" s="4" t="str">
        <f>VLOOKUP(A51,HOP!A:U,21,0)</f>
        <v>直采</v>
      </c>
    </row>
    <row r="52" s="4" customFormat="1" hidden="1" spans="1:9">
      <c r="A52" s="5">
        <v>999224492800495</v>
      </c>
      <c r="B52" s="6">
        <v>45078</v>
      </c>
      <c r="C52" s="6">
        <v>45084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999224493828283</v>
      </c>
      <c r="B53" s="6">
        <v>45083</v>
      </c>
      <c r="C53" s="6">
        <v>45084</v>
      </c>
      <c r="D53" s="4">
        <v>533</v>
      </c>
      <c r="E53" s="4" t="str">
        <f>VLOOKUP(A53,HOP!A:L,12,0)</f>
        <v>533.00</v>
      </c>
      <c r="F53" s="4" t="str">
        <f>VLOOKUP(A53,HOP!A:C,3,0)</f>
        <v>3438725</v>
      </c>
      <c r="G53" s="4">
        <f t="shared" si="2"/>
        <v>0</v>
      </c>
      <c r="H53" s="4" t="str">
        <f t="shared" si="3"/>
        <v>，3438725</v>
      </c>
      <c r="I53" s="4" t="str">
        <f>VLOOKUP(A53,HOP!A:U,21,0)</f>
        <v>直采</v>
      </c>
    </row>
    <row r="54" s="4" customFormat="1" hidden="1" spans="1:9">
      <c r="A54" s="5">
        <v>999224494894004</v>
      </c>
      <c r="B54" s="6">
        <v>45082</v>
      </c>
      <c r="C54" s="6">
        <v>45084</v>
      </c>
      <c r="D54" s="4">
        <v>703</v>
      </c>
      <c r="E54" s="4" t="str">
        <f>VLOOKUP(A54,HOP!A:L,12,0)</f>
        <v>703.00</v>
      </c>
      <c r="F54" s="4" t="str">
        <f>VLOOKUP(A54,HOP!A:C,3,0)</f>
        <v>3439008</v>
      </c>
      <c r="G54" s="4">
        <f t="shared" si="2"/>
        <v>0</v>
      </c>
      <c r="H54" s="4" t="str">
        <f t="shared" si="3"/>
        <v>，3439008</v>
      </c>
      <c r="I54" s="4" t="str">
        <f>VLOOKUP(A54,HOP!A:U,21,0)</f>
        <v>直采</v>
      </c>
    </row>
    <row r="55" s="4" customFormat="1" hidden="1" spans="1:9">
      <c r="A55" s="5">
        <v>999224495404646</v>
      </c>
      <c r="B55" s="6">
        <v>45083</v>
      </c>
      <c r="C55" s="6">
        <v>45084</v>
      </c>
      <c r="D55" s="4">
        <v>2114</v>
      </c>
      <c r="E55" s="4" t="str">
        <f>VLOOKUP(A55,HOP!A:L,12,0)</f>
        <v>2114.00</v>
      </c>
      <c r="F55" s="4" t="str">
        <f>VLOOKUP(A55,HOP!A:C,3,0)</f>
        <v>3439184</v>
      </c>
      <c r="G55" s="4">
        <f t="shared" si="2"/>
        <v>0</v>
      </c>
      <c r="H55" s="4" t="str">
        <f t="shared" si="3"/>
        <v>，3439184</v>
      </c>
      <c r="I55" s="4" t="str">
        <f>VLOOKUP(A55,HOP!A:U,21,0)</f>
        <v>直采</v>
      </c>
    </row>
    <row r="56" s="4" customFormat="1" hidden="1" spans="1:9">
      <c r="A56" s="5">
        <v>999224497547316</v>
      </c>
      <c r="B56" s="6">
        <v>45083</v>
      </c>
      <c r="C56" s="6">
        <v>45084</v>
      </c>
      <c r="D56" s="4">
        <v>533</v>
      </c>
      <c r="E56" s="4" t="str">
        <f>VLOOKUP(A56,HOP!A:L,12,0)</f>
        <v>533.00</v>
      </c>
      <c r="F56" s="4" t="str">
        <f>VLOOKUP(A56,HOP!A:C,3,0)</f>
        <v>3439866</v>
      </c>
      <c r="G56" s="4">
        <f t="shared" si="2"/>
        <v>0</v>
      </c>
      <c r="H56" s="4" t="str">
        <f t="shared" si="3"/>
        <v>，3439866</v>
      </c>
      <c r="I56" s="4" t="str">
        <f>VLOOKUP(A56,HOP!A:U,21,0)</f>
        <v>直采</v>
      </c>
    </row>
    <row r="57" s="4" customFormat="1" hidden="1" spans="1:9">
      <c r="A57" s="5">
        <v>999224498113935</v>
      </c>
      <c r="B57" s="6">
        <v>45081</v>
      </c>
      <c r="C57" s="6">
        <v>45084</v>
      </c>
      <c r="D57" s="4">
        <v>630</v>
      </c>
      <c r="E57" s="4" t="str">
        <f>VLOOKUP(A57,HOP!A:L,12,0)</f>
        <v>630.00</v>
      </c>
      <c r="F57" s="4" t="str">
        <f>VLOOKUP(A57,HOP!A:C,3,0)</f>
        <v>3440119</v>
      </c>
      <c r="G57" s="4">
        <f t="shared" si="2"/>
        <v>0</v>
      </c>
      <c r="H57" s="4" t="str">
        <f t="shared" si="3"/>
        <v>，3440119</v>
      </c>
      <c r="I57" s="4" t="str">
        <f>VLOOKUP(A57,HOP!A:U,21,0)</f>
        <v>直采</v>
      </c>
    </row>
    <row r="58" s="4" customFormat="1" hidden="1" spans="1:9">
      <c r="A58" s="5">
        <v>999224498209823</v>
      </c>
      <c r="B58" s="6">
        <v>45081</v>
      </c>
      <c r="C58" s="6">
        <v>45084</v>
      </c>
      <c r="D58" s="4">
        <v>5190</v>
      </c>
      <c r="E58" s="4" t="str">
        <f>VLOOKUP(A58,HOP!A:L,12,0)</f>
        <v>5190.00</v>
      </c>
      <c r="F58" s="4" t="str">
        <f>VLOOKUP(A58,HOP!A:C,3,0)</f>
        <v>3440130</v>
      </c>
      <c r="G58" s="4">
        <f t="shared" si="2"/>
        <v>0</v>
      </c>
      <c r="H58" s="4" t="str">
        <f t="shared" si="3"/>
        <v>，3440130</v>
      </c>
      <c r="I58" s="4" t="str">
        <f>VLOOKUP(A58,HOP!A:U,21,0)</f>
        <v>直采</v>
      </c>
    </row>
    <row r="59" s="4" customFormat="1" hidden="1" spans="1:9">
      <c r="A59" s="5">
        <v>999224499733607</v>
      </c>
      <c r="B59" s="6">
        <v>45080</v>
      </c>
      <c r="C59" s="6">
        <v>45084</v>
      </c>
      <c r="D59" s="4">
        <v>700</v>
      </c>
      <c r="E59" s="4" t="str">
        <f>VLOOKUP(A59,HOP!A:L,12,0)</f>
        <v>700.00</v>
      </c>
      <c r="F59" s="4" t="str">
        <f>VLOOKUP(A59,HOP!A:C,3,0)</f>
        <v>3441016</v>
      </c>
      <c r="G59" s="4">
        <f t="shared" si="2"/>
        <v>0</v>
      </c>
      <c r="H59" s="4" t="str">
        <f t="shared" si="3"/>
        <v>，3441016</v>
      </c>
      <c r="I59" s="4" t="str">
        <f>VLOOKUP(A59,HOP!A:U,21,0)</f>
        <v>直采</v>
      </c>
    </row>
    <row r="60" s="4" customFormat="1" hidden="1" spans="1:9">
      <c r="A60" s="5">
        <v>999224499751567</v>
      </c>
      <c r="B60" s="6">
        <v>45080</v>
      </c>
      <c r="C60" s="6">
        <v>45084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999224498595578</v>
      </c>
      <c r="B61" s="6">
        <v>45079</v>
      </c>
      <c r="C61" s="6">
        <v>45084</v>
      </c>
      <c r="D61" s="4">
        <v>2930</v>
      </c>
      <c r="E61" s="4" t="str">
        <f>VLOOKUP(A61,HOP!A:L,12,0)</f>
        <v>2930.00</v>
      </c>
      <c r="F61" s="4" t="str">
        <f>VLOOKUP(A61,HOP!A:C,3,0)</f>
        <v>3440224</v>
      </c>
      <c r="G61" s="4">
        <f t="shared" si="2"/>
        <v>0</v>
      </c>
      <c r="H61" s="4" t="str">
        <f t="shared" si="3"/>
        <v>，3440224</v>
      </c>
      <c r="I61" s="4" t="str">
        <f>VLOOKUP(A61,HOP!A:U,21,0)</f>
        <v>直采</v>
      </c>
    </row>
    <row r="62" s="4" customFormat="1" hidden="1" spans="1:9">
      <c r="A62" s="5">
        <v>999224514226980</v>
      </c>
      <c r="B62" s="6">
        <v>45083</v>
      </c>
      <c r="C62" s="6">
        <v>45084</v>
      </c>
      <c r="D62" s="4">
        <v>865</v>
      </c>
      <c r="E62" s="4" t="str">
        <f>VLOOKUP(A62,HOP!A:L,12,0)</f>
        <v>865.00</v>
      </c>
      <c r="F62" s="4" t="str">
        <f>VLOOKUP(A62,HOP!A:C,3,0)</f>
        <v>3444235</v>
      </c>
      <c r="G62" s="4">
        <f t="shared" si="2"/>
        <v>0</v>
      </c>
      <c r="H62" s="4" t="str">
        <f t="shared" si="3"/>
        <v>，3444235</v>
      </c>
      <c r="I62" s="4" t="str">
        <f>VLOOKUP(A62,HOP!A:U,21,0)</f>
        <v>直采</v>
      </c>
    </row>
    <row r="63" s="4" customFormat="1" hidden="1" spans="1:9">
      <c r="A63" s="5">
        <v>999224515817986</v>
      </c>
      <c r="B63" s="6">
        <v>45083</v>
      </c>
      <c r="C63" s="6">
        <v>45084</v>
      </c>
      <c r="D63" s="4">
        <v>1358</v>
      </c>
      <c r="E63" s="4" t="str">
        <f>VLOOKUP(A63,HOP!A:L,12,0)</f>
        <v>1358.00</v>
      </c>
      <c r="F63" s="4" t="str">
        <f>VLOOKUP(A63,HOP!A:C,3,0)</f>
        <v>3444842</v>
      </c>
      <c r="G63" s="4">
        <f t="shared" si="2"/>
        <v>0</v>
      </c>
      <c r="H63" s="4" t="str">
        <f t="shared" si="3"/>
        <v>，3444842</v>
      </c>
      <c r="I63" s="4" t="str">
        <f>VLOOKUP(A63,HOP!A:U,21,0)</f>
        <v>直采</v>
      </c>
    </row>
    <row r="64" s="4" customFormat="1" hidden="1" spans="1:9">
      <c r="A64" s="5">
        <v>999224519838408</v>
      </c>
      <c r="B64" s="6">
        <v>45082</v>
      </c>
      <c r="C64" s="6">
        <v>45084</v>
      </c>
      <c r="D64" s="4">
        <v>1430</v>
      </c>
      <c r="E64" s="4" t="str">
        <f>VLOOKUP(A64,HOP!A:L,12,0)</f>
        <v>1430.00</v>
      </c>
      <c r="F64" s="4" t="str">
        <f>VLOOKUP(A64,HOP!A:C,3,0)</f>
        <v>3446331</v>
      </c>
      <c r="G64" s="4">
        <f t="shared" si="2"/>
        <v>0</v>
      </c>
      <c r="H64" s="4" t="str">
        <f t="shared" si="3"/>
        <v>，3446331</v>
      </c>
      <c r="I64" s="4" t="str">
        <f>VLOOKUP(A64,HOP!A:U,21,0)</f>
        <v>直采</v>
      </c>
    </row>
    <row r="65" s="4" customFormat="1" hidden="1" spans="1:9">
      <c r="A65" s="5">
        <v>999224523346597</v>
      </c>
      <c r="B65" s="6">
        <v>45083</v>
      </c>
      <c r="C65" s="6">
        <v>45084</v>
      </c>
      <c r="D65" s="4">
        <v>301</v>
      </c>
      <c r="E65" s="4" t="str">
        <f>VLOOKUP(A65,HOP!A:L,12,0)</f>
        <v>301.00</v>
      </c>
      <c r="F65" s="4" t="str">
        <f>VLOOKUP(A65,HOP!A:C,3,0)</f>
        <v>3447336</v>
      </c>
      <c r="G65" s="4">
        <f t="shared" si="2"/>
        <v>0</v>
      </c>
      <c r="H65" s="4" t="str">
        <f t="shared" si="3"/>
        <v>，3447336</v>
      </c>
      <c r="I65" s="4" t="str">
        <f>VLOOKUP(A65,HOP!A:U,21,0)</f>
        <v>直采</v>
      </c>
    </row>
    <row r="66" s="4" customFormat="1" hidden="1" spans="1:9">
      <c r="A66" s="5">
        <v>999224537709937</v>
      </c>
      <c r="B66" s="6">
        <v>45079</v>
      </c>
      <c r="C66" s="6">
        <v>45084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999224548224793</v>
      </c>
      <c r="B67" s="6">
        <v>45082</v>
      </c>
      <c r="C67" s="6">
        <v>45084</v>
      </c>
      <c r="D67" s="4">
        <v>6280</v>
      </c>
      <c r="E67" s="4" t="str">
        <f>VLOOKUP(A67,HOP!A:L,12,0)</f>
        <v>6280.00</v>
      </c>
      <c r="F67" s="4" t="str">
        <f>VLOOKUP(A67,HOP!A:C,3,0)</f>
        <v>3451943</v>
      </c>
      <c r="G67" s="4">
        <f t="shared" ref="G67:G100" si="4">D67-E67</f>
        <v>0</v>
      </c>
      <c r="H67" s="4" t="str">
        <f t="shared" ref="H67:H98" si="5">$H$1&amp;F67</f>
        <v>，3451943</v>
      </c>
      <c r="I67" s="4" t="str">
        <f>VLOOKUP(A67,HOP!A:U,21,0)</f>
        <v>直采</v>
      </c>
    </row>
    <row r="68" s="4" customFormat="1" hidden="1" spans="1:9">
      <c r="A68" s="5">
        <v>999224549862178</v>
      </c>
      <c r="B68" s="6">
        <v>45081</v>
      </c>
      <c r="C68" s="6">
        <v>45084</v>
      </c>
      <c r="D68" s="4">
        <v>4851</v>
      </c>
      <c r="E68" s="4" t="str">
        <f>VLOOKUP(A68,HOP!A:L,12,0)</f>
        <v>4851.00</v>
      </c>
      <c r="F68" s="4" t="str">
        <f>VLOOKUP(A68,HOP!A:C,3,0)</f>
        <v>3452422</v>
      </c>
      <c r="G68" s="4">
        <f t="shared" si="4"/>
        <v>0</v>
      </c>
      <c r="H68" s="4" t="str">
        <f t="shared" si="5"/>
        <v>，3452422</v>
      </c>
      <c r="I68" s="4" t="str">
        <f>VLOOKUP(A68,HOP!A:U,21,0)</f>
        <v>直采</v>
      </c>
    </row>
    <row r="69" s="4" customFormat="1" hidden="1" spans="1:9">
      <c r="A69" s="5">
        <v>999224570012401</v>
      </c>
      <c r="B69" s="6">
        <v>45081</v>
      </c>
      <c r="C69" s="6">
        <v>45084</v>
      </c>
      <c r="D69" s="4">
        <v>2059</v>
      </c>
      <c r="E69" s="4" t="str">
        <f>VLOOKUP(A69,HOP!A:L,12,0)</f>
        <v>2059.00</v>
      </c>
      <c r="F69" s="4" t="str">
        <f>VLOOKUP(A69,HOP!A:C,3,0)</f>
        <v>3454597</v>
      </c>
      <c r="G69" s="4">
        <f t="shared" si="4"/>
        <v>0</v>
      </c>
      <c r="H69" s="4" t="str">
        <f t="shared" si="5"/>
        <v>，3454597</v>
      </c>
      <c r="I69" s="4" t="str">
        <f>VLOOKUP(A69,HOP!A:U,21,0)</f>
        <v>直采</v>
      </c>
    </row>
    <row r="70" s="4" customFormat="1" hidden="1" spans="1:9">
      <c r="A70" s="5">
        <v>999224570070895</v>
      </c>
      <c r="B70" s="6">
        <v>45083</v>
      </c>
      <c r="C70" s="6">
        <v>45084</v>
      </c>
      <c r="D70" s="4">
        <v>1280</v>
      </c>
      <c r="E70" s="4" t="str">
        <f>VLOOKUP(A70,HOP!A:L,12,0)</f>
        <v>1280.00</v>
      </c>
      <c r="F70" s="4" t="str">
        <f>VLOOKUP(A70,HOP!A:C,3,0)</f>
        <v>3454604</v>
      </c>
      <c r="G70" s="4">
        <f t="shared" si="4"/>
        <v>0</v>
      </c>
      <c r="H70" s="4" t="str">
        <f t="shared" si="5"/>
        <v>，3454604</v>
      </c>
      <c r="I70" s="4" t="str">
        <f>VLOOKUP(A70,HOP!A:U,21,0)</f>
        <v>直采</v>
      </c>
    </row>
    <row r="71" s="4" customFormat="1" hidden="1" spans="1:9">
      <c r="A71" s="5">
        <v>999224579315758</v>
      </c>
      <c r="B71" s="6">
        <v>45081</v>
      </c>
      <c r="C71" s="6">
        <v>45084</v>
      </c>
      <c r="D71" s="4">
        <v>4854</v>
      </c>
      <c r="E71" s="4" t="str">
        <f>VLOOKUP(A71,HOP!A:L,12,0)</f>
        <v>4854.00</v>
      </c>
      <c r="F71" s="4" t="str">
        <f>VLOOKUP(A71,HOP!A:C,3,0)</f>
        <v>3456641</v>
      </c>
      <c r="G71" s="4">
        <f t="shared" si="4"/>
        <v>0</v>
      </c>
      <c r="H71" s="4" t="str">
        <f t="shared" si="5"/>
        <v>，3456641</v>
      </c>
      <c r="I71" s="4" t="str">
        <f>VLOOKUP(A71,HOP!A:U,21,0)</f>
        <v>直采</v>
      </c>
    </row>
    <row r="72" s="4" customFormat="1" hidden="1" spans="1:9">
      <c r="A72" s="5">
        <v>999224583125998</v>
      </c>
      <c r="B72" s="6">
        <v>45082</v>
      </c>
      <c r="C72" s="6">
        <v>45084</v>
      </c>
      <c r="D72" s="4">
        <v>784</v>
      </c>
      <c r="E72" s="4" t="str">
        <f>VLOOKUP(A72,HOP!A:L,12,0)</f>
        <v>784.00</v>
      </c>
      <c r="F72" s="4" t="str">
        <f>VLOOKUP(A72,HOP!A:C,3,0)</f>
        <v>3457936</v>
      </c>
      <c r="G72" s="4">
        <f t="shared" si="4"/>
        <v>0</v>
      </c>
      <c r="H72" s="4" t="str">
        <f t="shared" si="5"/>
        <v>，3457936</v>
      </c>
      <c r="I72" s="4" t="str">
        <f>VLOOKUP(A72,HOP!A:U,21,0)</f>
        <v>直采</v>
      </c>
    </row>
    <row r="73" s="4" customFormat="1" hidden="1" spans="1:9">
      <c r="A73" s="5">
        <v>999224583551758</v>
      </c>
      <c r="B73" s="6">
        <v>45082</v>
      </c>
      <c r="C73" s="6">
        <v>45084</v>
      </c>
      <c r="D73" s="4">
        <v>720</v>
      </c>
      <c r="E73" s="4" t="str">
        <f>VLOOKUP(A73,HOP!A:L,12,0)</f>
        <v>720.00</v>
      </c>
      <c r="F73" s="4" t="str">
        <f>VLOOKUP(A73,HOP!A:C,3,0)</f>
        <v>3457992</v>
      </c>
      <c r="G73" s="4">
        <f t="shared" si="4"/>
        <v>0</v>
      </c>
      <c r="H73" s="4" t="str">
        <f t="shared" si="5"/>
        <v>，3457992</v>
      </c>
      <c r="I73" s="4" t="str">
        <f>VLOOKUP(A73,HOP!A:U,21,0)</f>
        <v>直采</v>
      </c>
    </row>
    <row r="74" s="4" customFormat="1" hidden="1" spans="1:9">
      <c r="A74" s="5">
        <v>999224587801238</v>
      </c>
      <c r="B74" s="6">
        <v>45082</v>
      </c>
      <c r="C74" s="6">
        <v>45084</v>
      </c>
      <c r="D74" s="4">
        <v>3236</v>
      </c>
      <c r="E74" s="4" t="str">
        <f>VLOOKUP(A74,HOP!A:L,12,0)</f>
        <v>3236.00</v>
      </c>
      <c r="F74" s="4" t="str">
        <f>VLOOKUP(A74,HOP!A:C,3,0)</f>
        <v>3459267</v>
      </c>
      <c r="G74" s="4">
        <f t="shared" si="4"/>
        <v>0</v>
      </c>
      <c r="H74" s="4" t="str">
        <f t="shared" si="5"/>
        <v>，3459267</v>
      </c>
      <c r="I74" s="4" t="str">
        <f>VLOOKUP(A74,HOP!A:U,21,0)</f>
        <v>直采</v>
      </c>
    </row>
    <row r="75" s="4" customFormat="1" hidden="1" spans="1:9">
      <c r="A75" s="5">
        <v>999224588096432</v>
      </c>
      <c r="B75" s="6">
        <v>45081</v>
      </c>
      <c r="C75" s="6">
        <v>45084</v>
      </c>
      <c r="D75" s="4">
        <v>810</v>
      </c>
      <c r="E75" s="4" t="str">
        <f>VLOOKUP(A75,HOP!A:L,12,0)</f>
        <v>810.00</v>
      </c>
      <c r="F75" s="4" t="str">
        <f>VLOOKUP(A75,HOP!A:C,3,0)</f>
        <v>3459367</v>
      </c>
      <c r="G75" s="4">
        <f t="shared" si="4"/>
        <v>0</v>
      </c>
      <c r="H75" s="4" t="str">
        <f t="shared" si="5"/>
        <v>，3459367</v>
      </c>
      <c r="I75" s="4" t="str">
        <f>VLOOKUP(A75,HOP!A:U,21,0)</f>
        <v>直采</v>
      </c>
    </row>
    <row r="76" s="4" customFormat="1" hidden="1" spans="1:9">
      <c r="A76" s="5">
        <v>999224594316283</v>
      </c>
      <c r="B76" s="6">
        <v>45082</v>
      </c>
      <c r="C76" s="6">
        <v>45084</v>
      </c>
      <c r="D76" s="4">
        <v>3236</v>
      </c>
      <c r="E76" s="4" t="str">
        <f>VLOOKUP(A76,HOP!A:L,12,0)</f>
        <v>3236.00</v>
      </c>
      <c r="F76" s="4" t="str">
        <f>VLOOKUP(A76,HOP!A:C,3,0)</f>
        <v>3460116</v>
      </c>
      <c r="G76" s="4">
        <f t="shared" si="4"/>
        <v>0</v>
      </c>
      <c r="H76" s="4" t="str">
        <f t="shared" si="5"/>
        <v>，3460116</v>
      </c>
      <c r="I76" s="4" t="str">
        <f>VLOOKUP(A76,HOP!A:U,21,0)</f>
        <v>直采</v>
      </c>
    </row>
    <row r="77" s="4" customFormat="1" hidden="1" spans="1:9">
      <c r="A77" s="5">
        <v>999224595216892</v>
      </c>
      <c r="B77" s="6">
        <v>45081</v>
      </c>
      <c r="C77" s="6">
        <v>45084</v>
      </c>
      <c r="D77" s="4">
        <v>1084</v>
      </c>
      <c r="E77" s="4" t="str">
        <f>VLOOKUP(A77,HOP!A:L,12,0)</f>
        <v>1084.00</v>
      </c>
      <c r="F77" s="4" t="str">
        <f>VLOOKUP(A77,HOP!A:C,3,0)</f>
        <v>3460205</v>
      </c>
      <c r="G77" s="4">
        <f t="shared" si="4"/>
        <v>0</v>
      </c>
      <c r="H77" s="4" t="str">
        <f t="shared" si="5"/>
        <v>，3460205</v>
      </c>
      <c r="I77" s="4" t="str">
        <f>VLOOKUP(A77,HOP!A:U,21,0)</f>
        <v>直采</v>
      </c>
    </row>
    <row r="78" s="4" customFormat="1" hidden="1" spans="1:9">
      <c r="A78" s="5">
        <v>999224595791674</v>
      </c>
      <c r="B78" s="6">
        <v>45082</v>
      </c>
      <c r="C78" s="6">
        <v>45084</v>
      </c>
      <c r="D78" s="4">
        <v>2220</v>
      </c>
      <c r="E78" s="4" t="str">
        <f>VLOOKUP(A78,HOP!A:L,12,0)</f>
        <v>2220.00</v>
      </c>
      <c r="F78" s="4" t="str">
        <f>VLOOKUP(A78,HOP!A:C,3,0)</f>
        <v>3460384</v>
      </c>
      <c r="G78" s="4">
        <f t="shared" si="4"/>
        <v>0</v>
      </c>
      <c r="H78" s="4" t="str">
        <f t="shared" si="5"/>
        <v>，3460384</v>
      </c>
      <c r="I78" s="4" t="str">
        <f>VLOOKUP(A78,HOP!A:U,21,0)</f>
        <v>直采</v>
      </c>
    </row>
    <row r="79" s="4" customFormat="1" hidden="1" spans="1:9">
      <c r="A79" s="5">
        <v>999224596752865</v>
      </c>
      <c r="B79" s="6">
        <v>45083</v>
      </c>
      <c r="C79" s="6">
        <v>45084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999224599164124</v>
      </c>
      <c r="B80" s="6">
        <v>45083</v>
      </c>
      <c r="C80" s="6">
        <v>45084</v>
      </c>
      <c r="D80" s="4">
        <v>596</v>
      </c>
      <c r="E80" s="4" t="str">
        <f>VLOOKUP(A80,HOP!A:L,12,0)</f>
        <v>596.00</v>
      </c>
      <c r="F80" s="4" t="str">
        <f>VLOOKUP(A80,HOP!A:C,3,0)</f>
        <v>3461299</v>
      </c>
      <c r="G80" s="4">
        <f t="shared" si="4"/>
        <v>0</v>
      </c>
      <c r="H80" s="4" t="str">
        <f t="shared" si="5"/>
        <v>，3461299</v>
      </c>
      <c r="I80" s="4" t="str">
        <f>VLOOKUP(A80,HOP!A:U,21,0)</f>
        <v>直采</v>
      </c>
    </row>
    <row r="81" s="4" customFormat="1" hidden="1" spans="1:9">
      <c r="A81" s="5">
        <v>999224599890799</v>
      </c>
      <c r="B81" s="6">
        <v>45082</v>
      </c>
      <c r="C81" s="6">
        <v>45084</v>
      </c>
      <c r="D81" s="4">
        <v>2388</v>
      </c>
      <c r="E81" s="4" t="str">
        <f>VLOOKUP(A81,HOP!A:L,12,0)</f>
        <v>2388.00</v>
      </c>
      <c r="F81" s="4" t="str">
        <f>VLOOKUP(A81,HOP!A:C,3,0)</f>
        <v>3461399</v>
      </c>
      <c r="G81" s="4">
        <f t="shared" si="4"/>
        <v>0</v>
      </c>
      <c r="H81" s="4" t="str">
        <f t="shared" si="5"/>
        <v>，3461399</v>
      </c>
      <c r="I81" s="4" t="str">
        <f>VLOOKUP(A81,HOP!A:U,21,0)</f>
        <v>直采</v>
      </c>
    </row>
    <row r="82" s="4" customFormat="1" hidden="1" spans="1:9">
      <c r="A82" s="5">
        <v>999224600174130</v>
      </c>
      <c r="B82" s="6">
        <v>45082</v>
      </c>
      <c r="C82" s="6">
        <v>45084</v>
      </c>
      <c r="D82" s="4">
        <v>720</v>
      </c>
      <c r="E82" s="4" t="str">
        <f>VLOOKUP(A82,HOP!A:L,12,0)</f>
        <v>720.00</v>
      </c>
      <c r="F82" s="4" t="str">
        <f>VLOOKUP(A82,HOP!A:C,3,0)</f>
        <v>3461548</v>
      </c>
      <c r="G82" s="4">
        <f t="shared" si="4"/>
        <v>0</v>
      </c>
      <c r="H82" s="4" t="str">
        <f t="shared" si="5"/>
        <v>，3461548</v>
      </c>
      <c r="I82" s="4" t="str">
        <f>VLOOKUP(A82,HOP!A:U,21,0)</f>
        <v>直采</v>
      </c>
    </row>
    <row r="83" s="4" customFormat="1" hidden="1" spans="1:9">
      <c r="A83" s="5">
        <v>999224606797370</v>
      </c>
      <c r="B83" s="6">
        <v>45082</v>
      </c>
      <c r="C83" s="6">
        <v>45084</v>
      </c>
      <c r="D83" s="4">
        <v>860</v>
      </c>
      <c r="E83" s="4" t="str">
        <f>VLOOKUP(A83,HOP!A:L,12,0)</f>
        <v>860.00</v>
      </c>
      <c r="F83" s="4" t="str">
        <f>VLOOKUP(A83,HOP!A:C,3,0)</f>
        <v>3463562</v>
      </c>
      <c r="G83" s="4">
        <f t="shared" si="4"/>
        <v>0</v>
      </c>
      <c r="H83" s="4" t="str">
        <f t="shared" si="5"/>
        <v>，3463562</v>
      </c>
      <c r="I83" s="4" t="str">
        <f>VLOOKUP(A83,HOP!A:U,21,0)</f>
        <v>直采</v>
      </c>
    </row>
    <row r="84" s="4" customFormat="1" hidden="1" spans="1:9">
      <c r="A84" s="5">
        <v>999224609831959</v>
      </c>
      <c r="B84" s="6">
        <v>45082</v>
      </c>
      <c r="C84" s="6">
        <v>45084</v>
      </c>
      <c r="D84" s="4">
        <v>488</v>
      </c>
      <c r="E84" s="4" t="str">
        <f>VLOOKUP(A84,HOP!A:L,12,0)</f>
        <v>488.00</v>
      </c>
      <c r="F84" s="4" t="str">
        <f>VLOOKUP(A84,HOP!A:C,3,0)</f>
        <v>3464080</v>
      </c>
      <c r="G84" s="4">
        <f t="shared" si="4"/>
        <v>0</v>
      </c>
      <c r="H84" s="4" t="str">
        <f t="shared" si="5"/>
        <v>，3464080</v>
      </c>
      <c r="I84" s="4" t="str">
        <f>VLOOKUP(A84,HOP!A:U,21,0)</f>
        <v>直采</v>
      </c>
    </row>
    <row r="85" s="4" customFormat="1" hidden="1" spans="1:9">
      <c r="A85" s="5">
        <v>999224611711726</v>
      </c>
      <c r="B85" s="6">
        <v>45083</v>
      </c>
      <c r="C85" s="6">
        <v>45084</v>
      </c>
      <c r="D85" s="4">
        <v>975</v>
      </c>
      <c r="E85" s="4" t="str">
        <f>VLOOKUP(A85,HOP!A:L,12,0)</f>
        <v>975.00</v>
      </c>
      <c r="F85" s="4" t="str">
        <f>VLOOKUP(A85,HOP!A:C,3,0)</f>
        <v>3464883</v>
      </c>
      <c r="G85" s="4">
        <f t="shared" si="4"/>
        <v>0</v>
      </c>
      <c r="H85" s="4" t="str">
        <f t="shared" si="5"/>
        <v>，3464883</v>
      </c>
      <c r="I85" s="4" t="str">
        <f>VLOOKUP(A85,HOP!A:U,21,0)</f>
        <v>直采</v>
      </c>
    </row>
    <row r="86" s="4" customFormat="1" hidden="1" spans="1:9">
      <c r="A86" s="5">
        <v>999224613268785</v>
      </c>
      <c r="B86" s="6">
        <v>45083</v>
      </c>
      <c r="C86" s="6">
        <v>45084</v>
      </c>
      <c r="D86" s="4">
        <v>1249</v>
      </c>
      <c r="E86" s="4" t="str">
        <f>VLOOKUP(A86,HOP!A:L,12,0)</f>
        <v>1249.00</v>
      </c>
      <c r="F86" s="4" t="str">
        <f>VLOOKUP(A86,HOP!A:C,3,0)</f>
        <v>3465787</v>
      </c>
      <c r="G86" s="4">
        <f t="shared" si="4"/>
        <v>0</v>
      </c>
      <c r="H86" s="4" t="str">
        <f t="shared" si="5"/>
        <v>，3465787</v>
      </c>
      <c r="I86" s="4" t="str">
        <f>VLOOKUP(A86,HOP!A:U,21,0)</f>
        <v>直采</v>
      </c>
    </row>
    <row r="87" s="4" customFormat="1" hidden="1" spans="1:9">
      <c r="A87" s="5">
        <v>999224613474735</v>
      </c>
      <c r="B87" s="6">
        <v>45083</v>
      </c>
      <c r="C87" s="6">
        <v>45084</v>
      </c>
      <c r="D87" s="4">
        <v>1300</v>
      </c>
      <c r="E87" s="4" t="str">
        <f>VLOOKUP(A87,HOP!A:L,12,0)</f>
        <v>1300.00</v>
      </c>
      <c r="F87" s="4" t="str">
        <f>VLOOKUP(A87,HOP!A:C,3,0)</f>
        <v>3465901</v>
      </c>
      <c r="G87" s="4">
        <f t="shared" si="4"/>
        <v>0</v>
      </c>
      <c r="H87" s="4" t="str">
        <f t="shared" si="5"/>
        <v>，3465901</v>
      </c>
      <c r="I87" s="4" t="str">
        <f>VLOOKUP(A87,HOP!A:U,21,0)</f>
        <v>直采</v>
      </c>
    </row>
    <row r="88" s="4" customFormat="1" hidden="1" spans="1:9">
      <c r="A88" s="5">
        <v>999224613556659</v>
      </c>
      <c r="B88" s="6">
        <v>45083</v>
      </c>
      <c r="C88" s="6">
        <v>45084</v>
      </c>
      <c r="D88" s="4">
        <v>429</v>
      </c>
      <c r="E88" s="4" t="str">
        <f>VLOOKUP(A88,HOP!A:L,12,0)</f>
        <v>429.00</v>
      </c>
      <c r="F88" s="4" t="str">
        <f>VLOOKUP(A88,HOP!A:C,3,0)</f>
        <v>3465956</v>
      </c>
      <c r="G88" s="4">
        <f t="shared" si="4"/>
        <v>0</v>
      </c>
      <c r="H88" s="4" t="str">
        <f t="shared" si="5"/>
        <v>，3465956</v>
      </c>
      <c r="I88" s="4" t="str">
        <f>VLOOKUP(A88,HOP!A:U,21,0)</f>
        <v>直采</v>
      </c>
    </row>
    <row r="89" s="4" customFormat="1" hidden="1" spans="1:9">
      <c r="A89" s="5">
        <v>999224613595775</v>
      </c>
      <c r="B89" s="6">
        <v>45083</v>
      </c>
      <c r="C89" s="6">
        <v>45084</v>
      </c>
      <c r="D89" s="4">
        <v>405</v>
      </c>
      <c r="E89" s="4" t="str">
        <f>VLOOKUP(A89,HOP!A:L,12,0)</f>
        <v>405.00</v>
      </c>
      <c r="F89" s="4" t="str">
        <f>VLOOKUP(A89,HOP!A:C,3,0)</f>
        <v>3465983</v>
      </c>
      <c r="G89" s="4">
        <f t="shared" si="4"/>
        <v>0</v>
      </c>
      <c r="H89" s="4" t="str">
        <f t="shared" si="5"/>
        <v>，3465983</v>
      </c>
      <c r="I89" s="4" t="str">
        <f>VLOOKUP(A89,HOP!A:U,21,0)</f>
        <v>直采</v>
      </c>
    </row>
    <row r="90" s="4" customFormat="1" hidden="1" spans="1:9">
      <c r="A90" s="5">
        <v>999224614150615</v>
      </c>
      <c r="B90" s="6">
        <v>45083</v>
      </c>
      <c r="C90" s="6">
        <v>45084</v>
      </c>
      <c r="D90" s="4">
        <v>1010</v>
      </c>
      <c r="E90" s="4" t="str">
        <f>VLOOKUP(A90,HOP!A:L,12,0)</f>
        <v>1010.00</v>
      </c>
      <c r="F90" s="4" t="str">
        <f>VLOOKUP(A90,HOP!A:C,3,0)</f>
        <v>3466794</v>
      </c>
      <c r="G90" s="4">
        <f t="shared" si="4"/>
        <v>0</v>
      </c>
      <c r="H90" s="4" t="str">
        <f t="shared" si="5"/>
        <v>，3466794</v>
      </c>
      <c r="I90" s="4" t="str">
        <f>VLOOKUP(A90,HOP!A:U,21,0)</f>
        <v>直采</v>
      </c>
    </row>
    <row r="91" s="4" customFormat="1" hidden="1" spans="1:9">
      <c r="A91" s="5">
        <v>999224614303489</v>
      </c>
      <c r="B91" s="6">
        <v>45083</v>
      </c>
      <c r="C91" s="6">
        <v>45084</v>
      </c>
      <c r="D91" s="4">
        <v>1010</v>
      </c>
      <c r="E91" s="4" t="str">
        <f>VLOOKUP(A91,HOP!A:L,12,0)</f>
        <v>1010.00</v>
      </c>
      <c r="F91" s="4" t="str">
        <f>VLOOKUP(A91,HOP!A:C,3,0)</f>
        <v>3467047</v>
      </c>
      <c r="G91" s="4">
        <f t="shared" si="4"/>
        <v>0</v>
      </c>
      <c r="H91" s="4" t="str">
        <f t="shared" si="5"/>
        <v>，3467047</v>
      </c>
      <c r="I91" s="4" t="str">
        <f>VLOOKUP(A91,HOP!A:U,21,0)</f>
        <v>直采</v>
      </c>
    </row>
    <row r="92" s="4" customFormat="1" hidden="1" spans="1:9">
      <c r="A92" s="5">
        <v>999224614404543</v>
      </c>
      <c r="B92" s="6">
        <v>45083</v>
      </c>
      <c r="C92" s="6">
        <v>45084</v>
      </c>
      <c r="D92" s="4">
        <v>360</v>
      </c>
      <c r="E92" s="4" t="str">
        <f>VLOOKUP(A92,HOP!A:L,12,0)</f>
        <v>360.00</v>
      </c>
      <c r="F92" s="4" t="str">
        <f>VLOOKUP(A92,HOP!A:C,3,0)</f>
        <v>3467193</v>
      </c>
      <c r="G92" s="4">
        <f t="shared" si="4"/>
        <v>0</v>
      </c>
      <c r="H92" s="4" t="str">
        <f t="shared" si="5"/>
        <v>，3467193</v>
      </c>
      <c r="I92" s="4" t="str">
        <f>VLOOKUP(A92,HOP!A:U,21,0)</f>
        <v>直采</v>
      </c>
    </row>
    <row r="93" s="4" customFormat="1" hidden="1" spans="1:9">
      <c r="A93" s="5">
        <v>24614735791</v>
      </c>
      <c r="B93" s="6">
        <v>45083</v>
      </c>
      <c r="C93" s="6">
        <v>45084</v>
      </c>
      <c r="D93" s="4">
        <v>210</v>
      </c>
      <c r="E93" s="4" t="str">
        <f>VLOOKUP(A93,HOP!A:L,12,0)</f>
        <v>210.00</v>
      </c>
      <c r="F93" s="4" t="str">
        <f>VLOOKUP(A93,HOP!A:C,3,0)</f>
        <v>3467537</v>
      </c>
      <c r="G93" s="4">
        <f t="shared" si="4"/>
        <v>0</v>
      </c>
      <c r="H93" s="4" t="str">
        <f t="shared" si="5"/>
        <v>，3467537</v>
      </c>
      <c r="I93" s="4" t="str">
        <f>VLOOKUP(A93,HOP!A:U,21,0)</f>
        <v>直采</v>
      </c>
    </row>
    <row r="94" s="4" customFormat="1" hidden="1" spans="1:9">
      <c r="A94" s="5">
        <v>24614738206</v>
      </c>
      <c r="B94" s="6">
        <v>45083</v>
      </c>
      <c r="C94" s="6">
        <v>45084</v>
      </c>
      <c r="D94" s="4">
        <v>210</v>
      </c>
      <c r="E94" s="4" t="str">
        <f>VLOOKUP(A94,HOP!A:L,12,0)</f>
        <v>210.00</v>
      </c>
      <c r="F94" s="4" t="str">
        <f>VLOOKUP(A94,HOP!A:C,3,0)</f>
        <v>3467538</v>
      </c>
      <c r="G94" s="4">
        <f t="shared" si="4"/>
        <v>0</v>
      </c>
      <c r="H94" s="4" t="str">
        <f t="shared" si="5"/>
        <v>，3467538</v>
      </c>
      <c r="I94" s="4" t="str">
        <f>VLOOKUP(A94,HOP!A:U,21,0)</f>
        <v>直采</v>
      </c>
    </row>
    <row r="95" s="4" customFormat="1" hidden="1" spans="1:9">
      <c r="A95" s="5">
        <v>999224614747633</v>
      </c>
      <c r="B95" s="6">
        <v>45083</v>
      </c>
      <c r="C95" s="6">
        <v>45084</v>
      </c>
      <c r="D95" s="4">
        <v>270</v>
      </c>
      <c r="E95" s="4" t="str">
        <f>VLOOKUP(A95,HOP!A:L,12,0)</f>
        <v>270.00</v>
      </c>
      <c r="F95" s="4" t="str">
        <f>VLOOKUP(A95,HOP!A:C,3,0)</f>
        <v>3467545</v>
      </c>
      <c r="G95" s="4">
        <f t="shared" si="4"/>
        <v>0</v>
      </c>
      <c r="H95" s="4" t="str">
        <f t="shared" si="5"/>
        <v>，3467545</v>
      </c>
      <c r="I95" s="4" t="str">
        <f>VLOOKUP(A95,HOP!A:U,21,0)</f>
        <v>直采</v>
      </c>
    </row>
    <row r="96" s="4" customFormat="1" hidden="1" spans="1:9">
      <c r="A96" s="5">
        <v>999224614862979</v>
      </c>
      <c r="B96" s="6">
        <v>45083</v>
      </c>
      <c r="C96" s="6">
        <v>45084</v>
      </c>
      <c r="D96" s="4">
        <v>360</v>
      </c>
      <c r="E96" s="4" t="str">
        <f>VLOOKUP(A96,HOP!A:L,12,0)</f>
        <v>360.00</v>
      </c>
      <c r="F96" s="4" t="str">
        <f>VLOOKUP(A96,HOP!A:C,3,0)</f>
        <v>3467678</v>
      </c>
      <c r="G96" s="4">
        <f t="shared" si="4"/>
        <v>0</v>
      </c>
      <c r="H96" s="4" t="str">
        <f t="shared" si="5"/>
        <v>，3467678</v>
      </c>
      <c r="I96" s="4" t="str">
        <f>VLOOKUP(A96,HOP!A:U,21,0)</f>
        <v>直采</v>
      </c>
    </row>
    <row r="97" s="4" customFormat="1" hidden="1" spans="1:9">
      <c r="A97" s="5">
        <v>999224614955247</v>
      </c>
      <c r="B97" s="6">
        <v>45083</v>
      </c>
      <c r="C97" s="6">
        <v>45084</v>
      </c>
      <c r="D97" s="4">
        <v>1050</v>
      </c>
      <c r="E97" s="4" t="str">
        <f>VLOOKUP(A97,HOP!A:L,12,0)</f>
        <v>1050.00</v>
      </c>
      <c r="F97" s="4" t="str">
        <f>VLOOKUP(A97,HOP!A:C,3,0)</f>
        <v>3467753</v>
      </c>
      <c r="G97" s="4">
        <f t="shared" si="4"/>
        <v>0</v>
      </c>
      <c r="H97" s="4" t="str">
        <f t="shared" si="5"/>
        <v>，3467753</v>
      </c>
      <c r="I97" s="4" t="str">
        <f>VLOOKUP(A97,HOP!A:U,21,0)</f>
        <v>直采</v>
      </c>
    </row>
    <row r="98" s="4" customFormat="1" hidden="1" spans="1:9">
      <c r="A98" s="5">
        <v>999224615018225</v>
      </c>
      <c r="B98" s="6">
        <v>45083</v>
      </c>
      <c r="C98" s="6">
        <v>45084</v>
      </c>
      <c r="D98" s="4">
        <v>502</v>
      </c>
      <c r="E98" s="4" t="str">
        <f>VLOOKUP(A98,HOP!A:L,12,0)</f>
        <v>502.00</v>
      </c>
      <c r="F98" s="4" t="str">
        <f>VLOOKUP(A98,HOP!A:C,3,0)</f>
        <v>3467799</v>
      </c>
      <c r="G98" s="4">
        <f t="shared" si="4"/>
        <v>0</v>
      </c>
      <c r="H98" s="4" t="str">
        <f t="shared" si="5"/>
        <v>，3467799</v>
      </c>
      <c r="I98" s="4" t="str">
        <f>VLOOKUP(A98,HOP!A:U,21,0)</f>
        <v>直采</v>
      </c>
    </row>
    <row r="99" s="4" customFormat="1" hidden="1" spans="1:9">
      <c r="A99" s="5">
        <v>24617437399</v>
      </c>
      <c r="B99" s="6">
        <v>45083</v>
      </c>
      <c r="C99" s="6">
        <v>45084</v>
      </c>
      <c r="D99" s="4">
        <v>1055</v>
      </c>
      <c r="E99" s="4" t="str">
        <f>VLOOKUP(A99,HOP!A:L,12,0)</f>
        <v>1055.00</v>
      </c>
      <c r="F99" s="4" t="str">
        <f>VLOOKUP(A99,HOP!A:C,3,0)</f>
        <v>3468263</v>
      </c>
      <c r="G99" s="4">
        <f t="shared" si="4"/>
        <v>0</v>
      </c>
      <c r="H99" s="4" t="str">
        <f>$H$1&amp;F99</f>
        <v>，3468263</v>
      </c>
      <c r="I99" s="4" t="str">
        <f>VLOOKUP(A99,HOP!A:U,21,0)</f>
        <v>直采</v>
      </c>
    </row>
    <row r="100" s="4" customFormat="1" hidden="1" spans="1:9">
      <c r="A100" s="5">
        <v>999224618386776</v>
      </c>
      <c r="B100" s="6">
        <v>45083</v>
      </c>
      <c r="C100" s="6">
        <v>45084</v>
      </c>
      <c r="D100" s="4">
        <v>378</v>
      </c>
      <c r="E100" s="4" t="str">
        <f>VLOOKUP(A100,HOP!A:L,12,0)</f>
        <v>378.00</v>
      </c>
      <c r="F100" s="4" t="str">
        <f>VLOOKUP(A100,HOP!A:C,3,0)</f>
        <v>3468442</v>
      </c>
      <c r="G100" s="4">
        <f t="shared" si="4"/>
        <v>0</v>
      </c>
      <c r="H100" s="4" t="str">
        <f>$H$1&amp;F100</f>
        <v>，3468442</v>
      </c>
      <c r="I100" s="4" t="str">
        <f>VLOOKUP(A100,HOP!A:U,21,0)</f>
        <v>直采</v>
      </c>
    </row>
    <row r="102" spans="4:4">
      <c r="D102" s="4">
        <f>SUM(D2:D101)</f>
        <v>198752</v>
      </c>
    </row>
    <row r="109" spans="1:1">
      <c r="A109" s="4" t="s">
        <v>526</v>
      </c>
    </row>
    <row r="110" spans="1:1">
      <c r="A110" s="4" t="s">
        <v>527</v>
      </c>
    </row>
    <row r="111" spans="1:1">
      <c r="A111" s="4" t="s">
        <v>528</v>
      </c>
    </row>
  </sheetData>
  <autoFilter ref="A1:XFD102">
    <filterColumn colId="3">
      <filters blank="1">
        <filter val="700"/>
        <filter val="1300"/>
        <filter val="1400"/>
        <filter val="1700"/>
        <filter val="301"/>
        <filter val="502"/>
        <filter val="3702"/>
        <filter val="703"/>
        <filter val="405"/>
        <filter val="906"/>
        <filter val="210"/>
        <filter val="410"/>
        <filter val="810"/>
        <filter val="1010"/>
        <filter val="5110"/>
        <filter val="1714"/>
        <filter val="2114"/>
        <filter val="5619"/>
        <filter val="720"/>
        <filter val="2220"/>
        <filter val="3120"/>
        <filter val="3320"/>
        <filter val="8120"/>
        <filter val="722"/>
        <filter val="4422"/>
        <filter val="423"/>
        <filter val="1125"/>
        <filter val="1926"/>
        <filter val="2128"/>
        <filter val="429"/>
        <filter val="630"/>
        <filter val="1430"/>
        <filter val="2930"/>
        <filter val="1432"/>
        <filter val="2732"/>
        <filter val="533"/>
        <filter val="4033"/>
        <filter val="3236"/>
        <filter val="337"/>
        <filter val="938"/>
        <filter val="740"/>
        <filter val="2940"/>
        <filter val="5840"/>
        <filter val="942"/>
        <filter val="1247"/>
        <filter val="1348"/>
        <filter val="1249"/>
        <filter val="350"/>
        <filter val="1050"/>
        <filter val="2050"/>
        <filter val="4851"/>
        <filter val="198752"/>
        <filter val="4854"/>
        <filter val="1055"/>
        <filter val="1155"/>
        <filter val="1358"/>
        <filter val="5658"/>
        <filter val="2059"/>
        <filter val="360"/>
        <filter val="860"/>
        <filter val="7160"/>
        <filter val="7861"/>
        <filter val="8062"/>
        <filter val="865"/>
        <filter val="7065"/>
        <filter val="270"/>
        <filter val="975"/>
        <filter val="378"/>
        <filter val="678"/>
        <filter val="1180"/>
        <filter val="1280"/>
        <filter val="6280"/>
        <filter val="784"/>
        <filter val="1084"/>
        <filter val="2184"/>
        <filter val="986"/>
        <filter val="5286"/>
        <filter val="488"/>
        <filter val="2388"/>
        <filter val="2488"/>
        <filter val="590"/>
        <filter val="5190"/>
        <filter val="596"/>
        <filter val="4998"/>
        <filter val="35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529</v>
      </c>
      <c r="B1" s="2" t="s">
        <v>530</v>
      </c>
      <c r="C1" s="2" t="s">
        <v>531</v>
      </c>
      <c r="D1" s="2" t="s">
        <v>532</v>
      </c>
      <c r="E1" s="2" t="s">
        <v>13</v>
      </c>
      <c r="F1" s="2" t="s">
        <v>5</v>
      </c>
      <c r="G1" s="2" t="s">
        <v>6</v>
      </c>
      <c r="H1" s="2" t="s">
        <v>533</v>
      </c>
      <c r="I1" s="2" t="s">
        <v>534</v>
      </c>
      <c r="J1" s="2" t="s">
        <v>535</v>
      </c>
      <c r="K1" s="2" t="s">
        <v>536</v>
      </c>
      <c r="L1" s="2" t="s">
        <v>537</v>
      </c>
      <c r="M1" s="2" t="s">
        <v>538</v>
      </c>
      <c r="N1" s="2" t="s">
        <v>539</v>
      </c>
      <c r="O1" s="2" t="s">
        <v>540</v>
      </c>
      <c r="P1" s="2" t="s">
        <v>541</v>
      </c>
      <c r="Q1" s="2" t="s">
        <v>542</v>
      </c>
      <c r="R1" s="2" t="s">
        <v>543</v>
      </c>
      <c r="S1" s="2" t="s">
        <v>544</v>
      </c>
      <c r="T1" s="2" t="s">
        <v>545</v>
      </c>
      <c r="U1" s="2" t="s">
        <v>546</v>
      </c>
      <c r="V1" s="2" t="s">
        <v>547</v>
      </c>
    </row>
    <row r="2" s="1" customFormat="1" spans="1:22">
      <c r="A2" s="3">
        <v>999224618386776</v>
      </c>
      <c r="B2" s="1" t="s">
        <v>548</v>
      </c>
      <c r="C2" s="1" t="s">
        <v>549</v>
      </c>
      <c r="D2" s="1" t="s">
        <v>550</v>
      </c>
      <c r="E2" s="1" t="s">
        <v>551</v>
      </c>
      <c r="F2" s="1" t="s">
        <v>548</v>
      </c>
      <c r="G2" s="1" t="s">
        <v>552</v>
      </c>
      <c r="H2" s="1" t="s">
        <v>553</v>
      </c>
      <c r="I2" s="1" t="s">
        <v>554</v>
      </c>
      <c r="J2" s="1" t="s">
        <v>555</v>
      </c>
      <c r="K2" s="1" t="s">
        <v>554</v>
      </c>
      <c r="L2" s="1" t="s">
        <v>554</v>
      </c>
      <c r="M2" s="1" t="s">
        <v>556</v>
      </c>
      <c r="N2" s="1" t="s">
        <v>556</v>
      </c>
      <c r="O2" s="1" t="s">
        <v>557</v>
      </c>
      <c r="P2" s="1" t="s">
        <v>558</v>
      </c>
      <c r="Q2" s="1" t="s">
        <v>559</v>
      </c>
      <c r="R2" s="1" t="s">
        <v>560</v>
      </c>
      <c r="S2" s="1" t="s">
        <v>561</v>
      </c>
      <c r="T2" s="1" t="s">
        <v>562</v>
      </c>
      <c r="U2" s="1" t="s">
        <v>563</v>
      </c>
      <c r="V2" s="1" t="s">
        <v>564</v>
      </c>
    </row>
    <row r="3" s="1" customFormat="1" spans="1:22">
      <c r="A3" s="3">
        <v>24617437399</v>
      </c>
      <c r="B3" s="1" t="s">
        <v>548</v>
      </c>
      <c r="C3" s="1" t="s">
        <v>565</v>
      </c>
      <c r="D3" s="1" t="s">
        <v>566</v>
      </c>
      <c r="E3" s="1" t="s">
        <v>567</v>
      </c>
      <c r="F3" s="1" t="s">
        <v>548</v>
      </c>
      <c r="G3" s="1" t="s">
        <v>552</v>
      </c>
      <c r="H3" s="1" t="s">
        <v>553</v>
      </c>
      <c r="I3" s="1" t="s">
        <v>568</v>
      </c>
      <c r="J3" s="1" t="s">
        <v>555</v>
      </c>
      <c r="K3" s="1" t="s">
        <v>568</v>
      </c>
      <c r="L3" s="1" t="s">
        <v>568</v>
      </c>
      <c r="M3" s="1" t="s">
        <v>556</v>
      </c>
      <c r="N3" s="1" t="s">
        <v>556</v>
      </c>
      <c r="O3" s="1" t="s">
        <v>557</v>
      </c>
      <c r="P3" s="1" t="s">
        <v>558</v>
      </c>
      <c r="Q3" s="1" t="s">
        <v>559</v>
      </c>
      <c r="R3" s="1" t="s">
        <v>569</v>
      </c>
      <c r="S3" s="1" t="s">
        <v>561</v>
      </c>
      <c r="T3" s="1" t="s">
        <v>562</v>
      </c>
      <c r="U3" s="1" t="s">
        <v>563</v>
      </c>
      <c r="V3" s="1" t="s">
        <v>564</v>
      </c>
    </row>
    <row r="4" s="1" customFormat="1" spans="1:22">
      <c r="A4" s="3">
        <v>999224615018225</v>
      </c>
      <c r="B4" s="1" t="s">
        <v>548</v>
      </c>
      <c r="C4" s="1" t="s">
        <v>570</v>
      </c>
      <c r="D4" s="1" t="s">
        <v>571</v>
      </c>
      <c r="E4" s="1" t="s">
        <v>572</v>
      </c>
      <c r="F4" s="1" t="s">
        <v>548</v>
      </c>
      <c r="G4" s="1" t="s">
        <v>552</v>
      </c>
      <c r="H4" s="1" t="s">
        <v>553</v>
      </c>
      <c r="I4" s="1" t="s">
        <v>573</v>
      </c>
      <c r="J4" s="1" t="s">
        <v>555</v>
      </c>
      <c r="K4" s="1" t="s">
        <v>573</v>
      </c>
      <c r="L4" s="1" t="s">
        <v>573</v>
      </c>
      <c r="M4" s="1" t="s">
        <v>556</v>
      </c>
      <c r="N4" s="1" t="s">
        <v>556</v>
      </c>
      <c r="O4" s="1" t="s">
        <v>557</v>
      </c>
      <c r="P4" s="1" t="s">
        <v>558</v>
      </c>
      <c r="Q4" s="1" t="s">
        <v>559</v>
      </c>
      <c r="R4" s="1" t="s">
        <v>574</v>
      </c>
      <c r="S4" s="1" t="s">
        <v>561</v>
      </c>
      <c r="T4" s="1" t="s">
        <v>562</v>
      </c>
      <c r="U4" s="1" t="s">
        <v>563</v>
      </c>
      <c r="V4" s="1" t="s">
        <v>564</v>
      </c>
    </row>
    <row r="5" s="1" customFormat="1" spans="1:22">
      <c r="A5" s="3">
        <v>999224614955247</v>
      </c>
      <c r="B5" s="1" t="s">
        <v>548</v>
      </c>
      <c r="C5" s="1" t="s">
        <v>575</v>
      </c>
      <c r="D5" s="1" t="s">
        <v>576</v>
      </c>
      <c r="E5" s="1" t="s">
        <v>577</v>
      </c>
      <c r="F5" s="1" t="s">
        <v>548</v>
      </c>
      <c r="G5" s="1" t="s">
        <v>552</v>
      </c>
      <c r="H5" s="1" t="s">
        <v>553</v>
      </c>
      <c r="I5" s="1" t="s">
        <v>578</v>
      </c>
      <c r="J5" s="1" t="s">
        <v>555</v>
      </c>
      <c r="K5" s="1" t="s">
        <v>578</v>
      </c>
      <c r="L5" s="1" t="s">
        <v>578</v>
      </c>
      <c r="M5" s="1" t="s">
        <v>556</v>
      </c>
      <c r="N5" s="1" t="s">
        <v>556</v>
      </c>
      <c r="O5" s="1" t="s">
        <v>557</v>
      </c>
      <c r="P5" s="1" t="s">
        <v>558</v>
      </c>
      <c r="Q5" s="1" t="s">
        <v>559</v>
      </c>
      <c r="R5" s="1" t="s">
        <v>579</v>
      </c>
      <c r="S5" s="1" t="s">
        <v>561</v>
      </c>
      <c r="T5" s="1" t="s">
        <v>562</v>
      </c>
      <c r="U5" s="1" t="s">
        <v>563</v>
      </c>
      <c r="V5" s="1" t="s">
        <v>564</v>
      </c>
    </row>
    <row r="6" s="1" customFormat="1" spans="1:22">
      <c r="A6" s="3">
        <v>999224614747633</v>
      </c>
      <c r="B6" s="1" t="s">
        <v>548</v>
      </c>
      <c r="C6" s="1" t="s">
        <v>580</v>
      </c>
      <c r="D6" s="1" t="s">
        <v>581</v>
      </c>
      <c r="E6" s="1" t="s">
        <v>582</v>
      </c>
      <c r="F6" s="1" t="s">
        <v>548</v>
      </c>
      <c r="G6" s="1" t="s">
        <v>552</v>
      </c>
      <c r="H6" s="1" t="s">
        <v>553</v>
      </c>
      <c r="I6" s="1" t="s">
        <v>583</v>
      </c>
      <c r="J6" s="1" t="s">
        <v>555</v>
      </c>
      <c r="K6" s="1" t="s">
        <v>583</v>
      </c>
      <c r="L6" s="1" t="s">
        <v>583</v>
      </c>
      <c r="M6" s="1" t="s">
        <v>556</v>
      </c>
      <c r="N6" s="1" t="s">
        <v>556</v>
      </c>
      <c r="O6" s="1" t="s">
        <v>557</v>
      </c>
      <c r="P6" s="1" t="s">
        <v>558</v>
      </c>
      <c r="Q6" s="1" t="s">
        <v>559</v>
      </c>
      <c r="R6" s="1" t="s">
        <v>584</v>
      </c>
      <c r="S6" s="1" t="s">
        <v>561</v>
      </c>
      <c r="T6" s="1" t="s">
        <v>562</v>
      </c>
      <c r="U6" s="1" t="s">
        <v>563</v>
      </c>
      <c r="V6" s="1" t="s">
        <v>564</v>
      </c>
    </row>
    <row r="7" s="1" customFormat="1" spans="1:22">
      <c r="A7" s="3">
        <v>24614738206</v>
      </c>
      <c r="B7" s="1" t="s">
        <v>548</v>
      </c>
      <c r="C7" s="1" t="s">
        <v>585</v>
      </c>
      <c r="D7" s="1" t="s">
        <v>581</v>
      </c>
      <c r="E7" s="1" t="s">
        <v>582</v>
      </c>
      <c r="F7" s="1" t="s">
        <v>548</v>
      </c>
      <c r="G7" s="1" t="s">
        <v>552</v>
      </c>
      <c r="H7" s="1" t="s">
        <v>553</v>
      </c>
      <c r="I7" s="1" t="s">
        <v>586</v>
      </c>
      <c r="J7" s="1" t="s">
        <v>555</v>
      </c>
      <c r="K7" s="1" t="s">
        <v>586</v>
      </c>
      <c r="L7" s="1" t="s">
        <v>586</v>
      </c>
      <c r="M7" s="1" t="s">
        <v>556</v>
      </c>
      <c r="N7" s="1" t="s">
        <v>556</v>
      </c>
      <c r="O7" s="1" t="s">
        <v>557</v>
      </c>
      <c r="P7" s="1" t="s">
        <v>558</v>
      </c>
      <c r="Q7" s="1" t="s">
        <v>559</v>
      </c>
      <c r="R7" s="1" t="s">
        <v>587</v>
      </c>
      <c r="S7" s="1" t="s">
        <v>561</v>
      </c>
      <c r="T7" s="1" t="s">
        <v>562</v>
      </c>
      <c r="U7" s="1" t="s">
        <v>563</v>
      </c>
      <c r="V7" s="1" t="s">
        <v>564</v>
      </c>
    </row>
    <row r="8" s="1" customFormat="1" spans="1:22">
      <c r="A8" s="3">
        <v>24614735791</v>
      </c>
      <c r="B8" s="1" t="s">
        <v>548</v>
      </c>
      <c r="C8" s="1" t="s">
        <v>588</v>
      </c>
      <c r="D8" s="1" t="s">
        <v>581</v>
      </c>
      <c r="E8" s="1" t="s">
        <v>582</v>
      </c>
      <c r="F8" s="1" t="s">
        <v>548</v>
      </c>
      <c r="G8" s="1" t="s">
        <v>552</v>
      </c>
      <c r="H8" s="1" t="s">
        <v>553</v>
      </c>
      <c r="I8" s="1" t="s">
        <v>586</v>
      </c>
      <c r="J8" s="1" t="s">
        <v>555</v>
      </c>
      <c r="K8" s="1" t="s">
        <v>586</v>
      </c>
      <c r="L8" s="1" t="s">
        <v>586</v>
      </c>
      <c r="M8" s="1" t="s">
        <v>556</v>
      </c>
      <c r="N8" s="1" t="s">
        <v>556</v>
      </c>
      <c r="O8" s="1" t="s">
        <v>557</v>
      </c>
      <c r="P8" s="1" t="s">
        <v>558</v>
      </c>
      <c r="Q8" s="1" t="s">
        <v>559</v>
      </c>
      <c r="R8" s="1" t="s">
        <v>589</v>
      </c>
      <c r="S8" s="1" t="s">
        <v>561</v>
      </c>
      <c r="T8" s="1" t="s">
        <v>562</v>
      </c>
      <c r="U8" s="1" t="s">
        <v>563</v>
      </c>
      <c r="V8" s="1" t="s">
        <v>564</v>
      </c>
    </row>
    <row r="9" s="1" customFormat="1" spans="1:22">
      <c r="A9" s="3">
        <v>999224614862979</v>
      </c>
      <c r="B9" s="1" t="s">
        <v>548</v>
      </c>
      <c r="C9" s="1" t="s">
        <v>590</v>
      </c>
      <c r="D9" s="1" t="s">
        <v>591</v>
      </c>
      <c r="E9" s="1" t="s">
        <v>592</v>
      </c>
      <c r="F9" s="1" t="s">
        <v>548</v>
      </c>
      <c r="G9" s="1" t="s">
        <v>552</v>
      </c>
      <c r="H9" s="1" t="s">
        <v>553</v>
      </c>
      <c r="I9" s="1" t="s">
        <v>593</v>
      </c>
      <c r="J9" s="1" t="s">
        <v>555</v>
      </c>
      <c r="K9" s="1" t="s">
        <v>593</v>
      </c>
      <c r="L9" s="1" t="s">
        <v>593</v>
      </c>
      <c r="M9" s="1" t="s">
        <v>556</v>
      </c>
      <c r="N9" s="1" t="s">
        <v>556</v>
      </c>
      <c r="O9" s="1" t="s">
        <v>557</v>
      </c>
      <c r="P9" s="1" t="s">
        <v>558</v>
      </c>
      <c r="Q9" s="1" t="s">
        <v>559</v>
      </c>
      <c r="R9" s="1" t="s">
        <v>594</v>
      </c>
      <c r="S9" s="1" t="s">
        <v>561</v>
      </c>
      <c r="T9" s="1" t="s">
        <v>562</v>
      </c>
      <c r="U9" s="1" t="s">
        <v>563</v>
      </c>
      <c r="V9" s="1" t="s">
        <v>595</v>
      </c>
    </row>
    <row r="10" s="1" customFormat="1" spans="1:22">
      <c r="A10" s="3">
        <v>999224614404543</v>
      </c>
      <c r="B10" s="1" t="s">
        <v>548</v>
      </c>
      <c r="C10" s="1" t="s">
        <v>596</v>
      </c>
      <c r="D10" s="1" t="s">
        <v>591</v>
      </c>
      <c r="E10" s="1" t="s">
        <v>597</v>
      </c>
      <c r="F10" s="1" t="s">
        <v>548</v>
      </c>
      <c r="G10" s="1" t="s">
        <v>552</v>
      </c>
      <c r="H10" s="1" t="s">
        <v>553</v>
      </c>
      <c r="I10" s="1" t="s">
        <v>593</v>
      </c>
      <c r="J10" s="1" t="s">
        <v>555</v>
      </c>
      <c r="K10" s="1" t="s">
        <v>593</v>
      </c>
      <c r="L10" s="1" t="s">
        <v>593</v>
      </c>
      <c r="M10" s="1" t="s">
        <v>556</v>
      </c>
      <c r="N10" s="1" t="s">
        <v>556</v>
      </c>
      <c r="O10" s="1" t="s">
        <v>557</v>
      </c>
      <c r="P10" s="1" t="s">
        <v>558</v>
      </c>
      <c r="Q10" s="1" t="s">
        <v>559</v>
      </c>
      <c r="R10" s="1" t="s">
        <v>598</v>
      </c>
      <c r="S10" s="1" t="s">
        <v>561</v>
      </c>
      <c r="T10" s="1" t="s">
        <v>562</v>
      </c>
      <c r="U10" s="1" t="s">
        <v>563</v>
      </c>
      <c r="V10" s="1" t="s">
        <v>595</v>
      </c>
    </row>
    <row r="11" s="1" customFormat="1" spans="1:22">
      <c r="A11" s="3">
        <v>999224614303489</v>
      </c>
      <c r="B11" s="1" t="s">
        <v>548</v>
      </c>
      <c r="C11" s="1" t="s">
        <v>599</v>
      </c>
      <c r="D11" s="1" t="s">
        <v>576</v>
      </c>
      <c r="E11" s="1" t="s">
        <v>600</v>
      </c>
      <c r="F11" s="1" t="s">
        <v>548</v>
      </c>
      <c r="G11" s="1" t="s">
        <v>552</v>
      </c>
      <c r="H11" s="1" t="s">
        <v>553</v>
      </c>
      <c r="I11" s="1" t="s">
        <v>601</v>
      </c>
      <c r="J11" s="1" t="s">
        <v>555</v>
      </c>
      <c r="K11" s="1" t="s">
        <v>601</v>
      </c>
      <c r="L11" s="1" t="s">
        <v>601</v>
      </c>
      <c r="M11" s="1" t="s">
        <v>556</v>
      </c>
      <c r="N11" s="1" t="s">
        <v>556</v>
      </c>
      <c r="O11" s="1" t="s">
        <v>557</v>
      </c>
      <c r="P11" s="1" t="s">
        <v>558</v>
      </c>
      <c r="Q11" s="1" t="s">
        <v>559</v>
      </c>
      <c r="R11" s="1" t="s">
        <v>602</v>
      </c>
      <c r="S11" s="1" t="s">
        <v>561</v>
      </c>
      <c r="T11" s="1" t="s">
        <v>562</v>
      </c>
      <c r="U11" s="1" t="s">
        <v>563</v>
      </c>
      <c r="V11" s="1" t="s">
        <v>564</v>
      </c>
    </row>
    <row r="12" s="1" customFormat="1" spans="1:22">
      <c r="A12" s="3">
        <v>999224614150615</v>
      </c>
      <c r="B12" s="1" t="s">
        <v>548</v>
      </c>
      <c r="C12" s="1" t="s">
        <v>603</v>
      </c>
      <c r="D12" s="1" t="s">
        <v>576</v>
      </c>
      <c r="E12" s="1" t="s">
        <v>604</v>
      </c>
      <c r="F12" s="1" t="s">
        <v>548</v>
      </c>
      <c r="G12" s="1" t="s">
        <v>552</v>
      </c>
      <c r="H12" s="1" t="s">
        <v>553</v>
      </c>
      <c r="I12" s="1" t="s">
        <v>601</v>
      </c>
      <c r="J12" s="1" t="s">
        <v>555</v>
      </c>
      <c r="K12" s="1" t="s">
        <v>601</v>
      </c>
      <c r="L12" s="1" t="s">
        <v>601</v>
      </c>
      <c r="M12" s="1" t="s">
        <v>556</v>
      </c>
      <c r="N12" s="1" t="s">
        <v>556</v>
      </c>
      <c r="O12" s="1" t="s">
        <v>557</v>
      </c>
      <c r="P12" s="1" t="s">
        <v>558</v>
      </c>
      <c r="Q12" s="1" t="s">
        <v>559</v>
      </c>
      <c r="R12" s="1" t="s">
        <v>605</v>
      </c>
      <c r="S12" s="1" t="s">
        <v>561</v>
      </c>
      <c r="T12" s="1" t="s">
        <v>562</v>
      </c>
      <c r="U12" s="1" t="s">
        <v>563</v>
      </c>
      <c r="V12" s="1" t="s">
        <v>564</v>
      </c>
    </row>
    <row r="13" s="1" customFormat="1" spans="1:22">
      <c r="A13" s="3">
        <v>999224613595775</v>
      </c>
      <c r="B13" s="1" t="s">
        <v>606</v>
      </c>
      <c r="C13" s="1" t="s">
        <v>607</v>
      </c>
      <c r="D13" s="1" t="s">
        <v>608</v>
      </c>
      <c r="E13" s="1" t="s">
        <v>609</v>
      </c>
      <c r="F13" s="1" t="s">
        <v>548</v>
      </c>
      <c r="G13" s="1" t="s">
        <v>552</v>
      </c>
      <c r="H13" s="1" t="s">
        <v>553</v>
      </c>
      <c r="I13" s="1" t="s">
        <v>610</v>
      </c>
      <c r="J13" s="1" t="s">
        <v>555</v>
      </c>
      <c r="K13" s="1" t="s">
        <v>610</v>
      </c>
      <c r="L13" s="1" t="s">
        <v>610</v>
      </c>
      <c r="M13" s="1" t="s">
        <v>556</v>
      </c>
      <c r="N13" s="1" t="s">
        <v>556</v>
      </c>
      <c r="O13" s="1" t="s">
        <v>557</v>
      </c>
      <c r="P13" s="1" t="s">
        <v>558</v>
      </c>
      <c r="Q13" s="1" t="s">
        <v>559</v>
      </c>
      <c r="R13" s="1" t="s">
        <v>611</v>
      </c>
      <c r="S13" s="1" t="s">
        <v>561</v>
      </c>
      <c r="T13" s="1" t="s">
        <v>562</v>
      </c>
      <c r="U13" s="1" t="s">
        <v>563</v>
      </c>
      <c r="V13" s="1" t="s">
        <v>564</v>
      </c>
    </row>
    <row r="14" s="1" customFormat="1" spans="1:22">
      <c r="A14" s="3">
        <v>999224613474735</v>
      </c>
      <c r="B14" s="1" t="s">
        <v>606</v>
      </c>
      <c r="C14" s="1" t="s">
        <v>612</v>
      </c>
      <c r="D14" s="1" t="s">
        <v>613</v>
      </c>
      <c r="E14" s="1" t="s">
        <v>614</v>
      </c>
      <c r="F14" s="1" t="s">
        <v>548</v>
      </c>
      <c r="G14" s="1" t="s">
        <v>552</v>
      </c>
      <c r="H14" s="1" t="s">
        <v>553</v>
      </c>
      <c r="I14" s="1" t="s">
        <v>615</v>
      </c>
      <c r="J14" s="1" t="s">
        <v>555</v>
      </c>
      <c r="K14" s="1" t="s">
        <v>615</v>
      </c>
      <c r="L14" s="1" t="s">
        <v>615</v>
      </c>
      <c r="M14" s="1" t="s">
        <v>556</v>
      </c>
      <c r="N14" s="1" t="s">
        <v>556</v>
      </c>
      <c r="O14" s="1" t="s">
        <v>557</v>
      </c>
      <c r="P14" s="1" t="s">
        <v>558</v>
      </c>
      <c r="Q14" s="1" t="s">
        <v>559</v>
      </c>
      <c r="R14" s="1" t="s">
        <v>616</v>
      </c>
      <c r="S14" s="1" t="s">
        <v>561</v>
      </c>
      <c r="T14" s="1" t="s">
        <v>562</v>
      </c>
      <c r="U14" s="1" t="s">
        <v>563</v>
      </c>
      <c r="V14" s="1" t="s">
        <v>595</v>
      </c>
    </row>
    <row r="15" s="1" customFormat="1" spans="1:22">
      <c r="A15" s="3">
        <v>999224613268785</v>
      </c>
      <c r="B15" s="1" t="s">
        <v>606</v>
      </c>
      <c r="C15" s="1" t="s">
        <v>617</v>
      </c>
      <c r="D15" s="1" t="s">
        <v>618</v>
      </c>
      <c r="E15" s="1" t="s">
        <v>619</v>
      </c>
      <c r="F15" s="1" t="s">
        <v>548</v>
      </c>
      <c r="G15" s="1" t="s">
        <v>552</v>
      </c>
      <c r="H15" s="1" t="s">
        <v>553</v>
      </c>
      <c r="I15" s="1" t="s">
        <v>620</v>
      </c>
      <c r="J15" s="1" t="s">
        <v>555</v>
      </c>
      <c r="K15" s="1" t="s">
        <v>620</v>
      </c>
      <c r="L15" s="1" t="s">
        <v>620</v>
      </c>
      <c r="M15" s="1" t="s">
        <v>556</v>
      </c>
      <c r="N15" s="1" t="s">
        <v>556</v>
      </c>
      <c r="O15" s="1" t="s">
        <v>557</v>
      </c>
      <c r="P15" s="1" t="s">
        <v>558</v>
      </c>
      <c r="Q15" s="1" t="s">
        <v>559</v>
      </c>
      <c r="R15" s="1" t="s">
        <v>621</v>
      </c>
      <c r="S15" s="1" t="s">
        <v>561</v>
      </c>
      <c r="T15" s="1" t="s">
        <v>562</v>
      </c>
      <c r="U15" s="1" t="s">
        <v>563</v>
      </c>
      <c r="V15" s="1" t="s">
        <v>564</v>
      </c>
    </row>
    <row r="16" s="1" customFormat="1" spans="1:22">
      <c r="A16" s="3">
        <v>999224613556659</v>
      </c>
      <c r="B16" s="1" t="s">
        <v>606</v>
      </c>
      <c r="C16" s="1" t="s">
        <v>622</v>
      </c>
      <c r="D16" s="1" t="s">
        <v>623</v>
      </c>
      <c r="E16" s="1" t="s">
        <v>624</v>
      </c>
      <c r="F16" s="1" t="s">
        <v>548</v>
      </c>
      <c r="G16" s="1" t="s">
        <v>552</v>
      </c>
      <c r="H16" s="1" t="s">
        <v>553</v>
      </c>
      <c r="I16" s="1" t="s">
        <v>625</v>
      </c>
      <c r="J16" s="1" t="s">
        <v>555</v>
      </c>
      <c r="K16" s="1" t="s">
        <v>625</v>
      </c>
      <c r="L16" s="1" t="s">
        <v>625</v>
      </c>
      <c r="M16" s="1" t="s">
        <v>556</v>
      </c>
      <c r="N16" s="1" t="s">
        <v>556</v>
      </c>
      <c r="O16" s="1" t="s">
        <v>557</v>
      </c>
      <c r="P16" s="1" t="s">
        <v>558</v>
      </c>
      <c r="Q16" s="1" t="s">
        <v>559</v>
      </c>
      <c r="R16" s="1" t="s">
        <v>626</v>
      </c>
      <c r="S16" s="1" t="s">
        <v>561</v>
      </c>
      <c r="T16" s="1" t="s">
        <v>562</v>
      </c>
      <c r="U16" s="1" t="s">
        <v>563</v>
      </c>
      <c r="V16" s="1" t="s">
        <v>564</v>
      </c>
    </row>
    <row r="17" s="1" customFormat="1" spans="1:22">
      <c r="A17" s="3">
        <v>999224611711726</v>
      </c>
      <c r="B17" s="1" t="s">
        <v>606</v>
      </c>
      <c r="C17" s="1" t="s">
        <v>627</v>
      </c>
      <c r="D17" s="1" t="s">
        <v>628</v>
      </c>
      <c r="E17" s="1" t="s">
        <v>629</v>
      </c>
      <c r="F17" s="1" t="s">
        <v>548</v>
      </c>
      <c r="G17" s="1" t="s">
        <v>552</v>
      </c>
      <c r="H17" s="1" t="s">
        <v>553</v>
      </c>
      <c r="I17" s="1" t="s">
        <v>630</v>
      </c>
      <c r="J17" s="1" t="s">
        <v>555</v>
      </c>
      <c r="K17" s="1" t="s">
        <v>630</v>
      </c>
      <c r="L17" s="1" t="s">
        <v>630</v>
      </c>
      <c r="M17" s="1" t="s">
        <v>556</v>
      </c>
      <c r="N17" s="1" t="s">
        <v>556</v>
      </c>
      <c r="O17" s="1" t="s">
        <v>557</v>
      </c>
      <c r="P17" s="1" t="s">
        <v>558</v>
      </c>
      <c r="Q17" s="1" t="s">
        <v>559</v>
      </c>
      <c r="R17" s="1" t="s">
        <v>631</v>
      </c>
      <c r="S17" s="1" t="s">
        <v>561</v>
      </c>
      <c r="T17" s="1" t="s">
        <v>562</v>
      </c>
      <c r="U17" s="1" t="s">
        <v>563</v>
      </c>
      <c r="V17" s="1" t="s">
        <v>564</v>
      </c>
    </row>
    <row r="18" s="1" customFormat="1" spans="1:22">
      <c r="A18" s="3">
        <v>999224609831959</v>
      </c>
      <c r="B18" s="1" t="s">
        <v>606</v>
      </c>
      <c r="C18" s="1" t="s">
        <v>632</v>
      </c>
      <c r="D18" s="1" t="s">
        <v>633</v>
      </c>
      <c r="E18" s="1" t="s">
        <v>634</v>
      </c>
      <c r="F18" s="1" t="s">
        <v>606</v>
      </c>
      <c r="G18" s="1" t="s">
        <v>552</v>
      </c>
      <c r="H18" s="1" t="s">
        <v>553</v>
      </c>
      <c r="I18" s="1" t="s">
        <v>635</v>
      </c>
      <c r="J18" s="1" t="s">
        <v>555</v>
      </c>
      <c r="K18" s="1" t="s">
        <v>635</v>
      </c>
      <c r="L18" s="1" t="s">
        <v>635</v>
      </c>
      <c r="M18" s="1" t="s">
        <v>556</v>
      </c>
      <c r="N18" s="1" t="s">
        <v>556</v>
      </c>
      <c r="O18" s="1" t="s">
        <v>557</v>
      </c>
      <c r="P18" s="1" t="s">
        <v>558</v>
      </c>
      <c r="Q18" s="1" t="s">
        <v>559</v>
      </c>
      <c r="R18" s="1" t="s">
        <v>636</v>
      </c>
      <c r="S18" s="1" t="s">
        <v>561</v>
      </c>
      <c r="T18" s="1" t="s">
        <v>562</v>
      </c>
      <c r="U18" s="1" t="s">
        <v>563</v>
      </c>
      <c r="V18" s="1" t="s">
        <v>564</v>
      </c>
    </row>
    <row r="19" s="1" customFormat="1" spans="1:22">
      <c r="A19" s="3">
        <v>999224606797370</v>
      </c>
      <c r="B19" s="1" t="s">
        <v>606</v>
      </c>
      <c r="C19" s="1" t="s">
        <v>637</v>
      </c>
      <c r="D19" s="1" t="s">
        <v>638</v>
      </c>
      <c r="E19" s="1" t="s">
        <v>639</v>
      </c>
      <c r="F19" s="1" t="s">
        <v>606</v>
      </c>
      <c r="G19" s="1" t="s">
        <v>552</v>
      </c>
      <c r="H19" s="1" t="s">
        <v>553</v>
      </c>
      <c r="I19" s="1" t="s">
        <v>640</v>
      </c>
      <c r="J19" s="1" t="s">
        <v>555</v>
      </c>
      <c r="K19" s="1" t="s">
        <v>640</v>
      </c>
      <c r="L19" s="1" t="s">
        <v>640</v>
      </c>
      <c r="M19" s="1" t="s">
        <v>556</v>
      </c>
      <c r="N19" s="1" t="s">
        <v>556</v>
      </c>
      <c r="O19" s="1" t="s">
        <v>557</v>
      </c>
      <c r="P19" s="1" t="s">
        <v>558</v>
      </c>
      <c r="Q19" s="1" t="s">
        <v>559</v>
      </c>
      <c r="R19" s="1" t="s">
        <v>641</v>
      </c>
      <c r="S19" s="1" t="s">
        <v>561</v>
      </c>
      <c r="T19" s="1" t="s">
        <v>562</v>
      </c>
      <c r="U19" s="1" t="s">
        <v>563</v>
      </c>
      <c r="V19" s="1" t="s">
        <v>564</v>
      </c>
    </row>
    <row r="20" s="1" customFormat="1" spans="1:22">
      <c r="A20" s="3">
        <v>999224600174130</v>
      </c>
      <c r="B20" s="1" t="s">
        <v>642</v>
      </c>
      <c r="C20" s="1" t="s">
        <v>643</v>
      </c>
      <c r="D20" s="1" t="s">
        <v>591</v>
      </c>
      <c r="E20" s="1" t="s">
        <v>644</v>
      </c>
      <c r="F20" s="1" t="s">
        <v>606</v>
      </c>
      <c r="G20" s="1" t="s">
        <v>552</v>
      </c>
      <c r="H20" s="1" t="s">
        <v>553</v>
      </c>
      <c r="I20" s="1" t="s">
        <v>645</v>
      </c>
      <c r="J20" s="1" t="s">
        <v>555</v>
      </c>
      <c r="K20" s="1" t="s">
        <v>645</v>
      </c>
      <c r="L20" s="1" t="s">
        <v>645</v>
      </c>
      <c r="M20" s="1" t="s">
        <v>556</v>
      </c>
      <c r="N20" s="1" t="s">
        <v>556</v>
      </c>
      <c r="O20" s="1" t="s">
        <v>557</v>
      </c>
      <c r="P20" s="1" t="s">
        <v>558</v>
      </c>
      <c r="Q20" s="1" t="s">
        <v>559</v>
      </c>
      <c r="R20" s="1" t="s">
        <v>646</v>
      </c>
      <c r="S20" s="1" t="s">
        <v>561</v>
      </c>
      <c r="T20" s="1" t="s">
        <v>562</v>
      </c>
      <c r="U20" s="1" t="s">
        <v>563</v>
      </c>
      <c r="V20" s="1" t="s">
        <v>595</v>
      </c>
    </row>
    <row r="21" s="1" customFormat="1" spans="1:22">
      <c r="A21" s="3">
        <v>999224599890799</v>
      </c>
      <c r="B21" s="1" t="s">
        <v>642</v>
      </c>
      <c r="C21" s="1" t="s">
        <v>647</v>
      </c>
      <c r="D21" s="1" t="s">
        <v>648</v>
      </c>
      <c r="E21" s="1" t="s">
        <v>649</v>
      </c>
      <c r="F21" s="1" t="s">
        <v>606</v>
      </c>
      <c r="G21" s="1" t="s">
        <v>552</v>
      </c>
      <c r="H21" s="1" t="s">
        <v>553</v>
      </c>
      <c r="I21" s="1" t="s">
        <v>650</v>
      </c>
      <c r="J21" s="1" t="s">
        <v>555</v>
      </c>
      <c r="K21" s="1" t="s">
        <v>650</v>
      </c>
      <c r="L21" s="1" t="s">
        <v>650</v>
      </c>
      <c r="M21" s="1" t="s">
        <v>556</v>
      </c>
      <c r="N21" s="1" t="s">
        <v>556</v>
      </c>
      <c r="O21" s="1" t="s">
        <v>557</v>
      </c>
      <c r="P21" s="1" t="s">
        <v>558</v>
      </c>
      <c r="Q21" s="1" t="s">
        <v>559</v>
      </c>
      <c r="R21" s="1" t="s">
        <v>651</v>
      </c>
      <c r="S21" s="1" t="s">
        <v>561</v>
      </c>
      <c r="T21" s="1" t="s">
        <v>562</v>
      </c>
      <c r="U21" s="1" t="s">
        <v>563</v>
      </c>
      <c r="V21" s="1" t="s">
        <v>564</v>
      </c>
    </row>
    <row r="22" s="1" customFormat="1" spans="1:22">
      <c r="A22" s="3">
        <v>999224599164124</v>
      </c>
      <c r="B22" s="1" t="s">
        <v>642</v>
      </c>
      <c r="C22" s="1" t="s">
        <v>652</v>
      </c>
      <c r="D22" s="1" t="s">
        <v>653</v>
      </c>
      <c r="E22" s="1" t="s">
        <v>654</v>
      </c>
      <c r="F22" s="1" t="s">
        <v>548</v>
      </c>
      <c r="G22" s="1" t="s">
        <v>552</v>
      </c>
      <c r="H22" s="1" t="s">
        <v>553</v>
      </c>
      <c r="I22" s="1" t="s">
        <v>655</v>
      </c>
      <c r="J22" s="1" t="s">
        <v>555</v>
      </c>
      <c r="K22" s="1" t="s">
        <v>655</v>
      </c>
      <c r="L22" s="1" t="s">
        <v>655</v>
      </c>
      <c r="M22" s="1" t="s">
        <v>556</v>
      </c>
      <c r="N22" s="1" t="s">
        <v>556</v>
      </c>
      <c r="O22" s="1" t="s">
        <v>557</v>
      </c>
      <c r="P22" s="1" t="s">
        <v>558</v>
      </c>
      <c r="Q22" s="1" t="s">
        <v>559</v>
      </c>
      <c r="R22" s="1" t="s">
        <v>656</v>
      </c>
      <c r="S22" s="1" t="s">
        <v>561</v>
      </c>
      <c r="T22" s="1" t="s">
        <v>562</v>
      </c>
      <c r="U22" s="1" t="s">
        <v>563</v>
      </c>
      <c r="V22" s="1" t="s">
        <v>657</v>
      </c>
    </row>
    <row r="23" s="1" customFormat="1" spans="1:22">
      <c r="A23" s="3">
        <v>999224595791674</v>
      </c>
      <c r="B23" s="1" t="s">
        <v>642</v>
      </c>
      <c r="C23" s="1" t="s">
        <v>658</v>
      </c>
      <c r="D23" s="1" t="s">
        <v>659</v>
      </c>
      <c r="E23" s="1" t="s">
        <v>660</v>
      </c>
      <c r="F23" s="1" t="s">
        <v>606</v>
      </c>
      <c r="G23" s="1" t="s">
        <v>552</v>
      </c>
      <c r="H23" s="1" t="s">
        <v>553</v>
      </c>
      <c r="I23" s="1" t="s">
        <v>661</v>
      </c>
      <c r="J23" s="1" t="s">
        <v>555</v>
      </c>
      <c r="K23" s="1" t="s">
        <v>661</v>
      </c>
      <c r="L23" s="1" t="s">
        <v>661</v>
      </c>
      <c r="M23" s="1" t="s">
        <v>556</v>
      </c>
      <c r="N23" s="1" t="s">
        <v>556</v>
      </c>
      <c r="O23" s="1" t="s">
        <v>557</v>
      </c>
      <c r="P23" s="1" t="s">
        <v>558</v>
      </c>
      <c r="Q23" s="1" t="s">
        <v>559</v>
      </c>
      <c r="R23" s="1" t="s">
        <v>662</v>
      </c>
      <c r="S23" s="1" t="s">
        <v>561</v>
      </c>
      <c r="T23" s="1" t="s">
        <v>562</v>
      </c>
      <c r="U23" s="1" t="s">
        <v>563</v>
      </c>
      <c r="V23" s="1" t="s">
        <v>663</v>
      </c>
    </row>
    <row r="24" s="1" customFormat="1" spans="1:22">
      <c r="A24" s="3">
        <v>999224595216892</v>
      </c>
      <c r="B24" s="1" t="s">
        <v>642</v>
      </c>
      <c r="C24" s="1" t="s">
        <v>664</v>
      </c>
      <c r="D24" s="1" t="s">
        <v>665</v>
      </c>
      <c r="E24" s="1" t="s">
        <v>666</v>
      </c>
      <c r="F24" s="1" t="s">
        <v>642</v>
      </c>
      <c r="G24" s="1" t="s">
        <v>552</v>
      </c>
      <c r="H24" s="1" t="s">
        <v>553</v>
      </c>
      <c r="I24" s="1" t="s">
        <v>667</v>
      </c>
      <c r="J24" s="1" t="s">
        <v>555</v>
      </c>
      <c r="K24" s="1" t="s">
        <v>667</v>
      </c>
      <c r="L24" s="1" t="s">
        <v>667</v>
      </c>
      <c r="M24" s="1" t="s">
        <v>556</v>
      </c>
      <c r="N24" s="1" t="s">
        <v>556</v>
      </c>
      <c r="O24" s="1" t="s">
        <v>557</v>
      </c>
      <c r="P24" s="1" t="s">
        <v>558</v>
      </c>
      <c r="Q24" s="1" t="s">
        <v>559</v>
      </c>
      <c r="R24" s="1" t="s">
        <v>668</v>
      </c>
      <c r="S24" s="1" t="s">
        <v>561</v>
      </c>
      <c r="T24" s="1" t="s">
        <v>562</v>
      </c>
      <c r="U24" s="1" t="s">
        <v>563</v>
      </c>
      <c r="V24" s="1" t="s">
        <v>564</v>
      </c>
    </row>
    <row r="25" s="1" customFormat="1" spans="1:22">
      <c r="A25" s="3">
        <v>999224594316283</v>
      </c>
      <c r="B25" s="1" t="s">
        <v>642</v>
      </c>
      <c r="C25" s="1" t="s">
        <v>669</v>
      </c>
      <c r="D25" s="1" t="s">
        <v>670</v>
      </c>
      <c r="E25" s="1" t="s">
        <v>671</v>
      </c>
      <c r="F25" s="1" t="s">
        <v>606</v>
      </c>
      <c r="G25" s="1" t="s">
        <v>552</v>
      </c>
      <c r="H25" s="1" t="s">
        <v>553</v>
      </c>
      <c r="I25" s="1" t="s">
        <v>672</v>
      </c>
      <c r="J25" s="1" t="s">
        <v>555</v>
      </c>
      <c r="K25" s="1" t="s">
        <v>672</v>
      </c>
      <c r="L25" s="1" t="s">
        <v>672</v>
      </c>
      <c r="M25" s="1" t="s">
        <v>556</v>
      </c>
      <c r="N25" s="1" t="s">
        <v>556</v>
      </c>
      <c r="O25" s="1" t="s">
        <v>557</v>
      </c>
      <c r="P25" s="1" t="s">
        <v>558</v>
      </c>
      <c r="Q25" s="1" t="s">
        <v>559</v>
      </c>
      <c r="R25" s="1" t="s">
        <v>673</v>
      </c>
      <c r="S25" s="1" t="s">
        <v>561</v>
      </c>
      <c r="T25" s="1" t="s">
        <v>562</v>
      </c>
      <c r="U25" s="1" t="s">
        <v>563</v>
      </c>
      <c r="V25" s="1" t="s">
        <v>674</v>
      </c>
    </row>
    <row r="26" s="1" customFormat="1" spans="1:22">
      <c r="A26" s="3">
        <v>999224588096432</v>
      </c>
      <c r="B26" s="1" t="s">
        <v>642</v>
      </c>
      <c r="C26" s="1" t="s">
        <v>675</v>
      </c>
      <c r="D26" s="1" t="s">
        <v>581</v>
      </c>
      <c r="E26" s="1" t="s">
        <v>676</v>
      </c>
      <c r="F26" s="1" t="s">
        <v>642</v>
      </c>
      <c r="G26" s="1" t="s">
        <v>552</v>
      </c>
      <c r="H26" s="1" t="s">
        <v>553</v>
      </c>
      <c r="I26" s="1" t="s">
        <v>677</v>
      </c>
      <c r="J26" s="1" t="s">
        <v>555</v>
      </c>
      <c r="K26" s="1" t="s">
        <v>677</v>
      </c>
      <c r="L26" s="1" t="s">
        <v>677</v>
      </c>
      <c r="M26" s="1" t="s">
        <v>556</v>
      </c>
      <c r="N26" s="1" t="s">
        <v>556</v>
      </c>
      <c r="O26" s="1" t="s">
        <v>557</v>
      </c>
      <c r="P26" s="1" t="s">
        <v>558</v>
      </c>
      <c r="Q26" s="1" t="s">
        <v>559</v>
      </c>
      <c r="R26" s="1" t="s">
        <v>678</v>
      </c>
      <c r="S26" s="1" t="s">
        <v>561</v>
      </c>
      <c r="T26" s="1" t="s">
        <v>562</v>
      </c>
      <c r="U26" s="1" t="s">
        <v>563</v>
      </c>
      <c r="V26" s="1" t="s">
        <v>564</v>
      </c>
    </row>
    <row r="27" s="1" customFormat="1" spans="1:22">
      <c r="A27" s="3">
        <v>999224587801238</v>
      </c>
      <c r="B27" s="1" t="s">
        <v>642</v>
      </c>
      <c r="C27" s="1" t="s">
        <v>679</v>
      </c>
      <c r="D27" s="1" t="s">
        <v>670</v>
      </c>
      <c r="E27" s="1" t="s">
        <v>680</v>
      </c>
      <c r="F27" s="1" t="s">
        <v>606</v>
      </c>
      <c r="G27" s="1" t="s">
        <v>552</v>
      </c>
      <c r="H27" s="1" t="s">
        <v>553</v>
      </c>
      <c r="I27" s="1" t="s">
        <v>672</v>
      </c>
      <c r="J27" s="1" t="s">
        <v>555</v>
      </c>
      <c r="K27" s="1" t="s">
        <v>672</v>
      </c>
      <c r="L27" s="1" t="s">
        <v>672</v>
      </c>
      <c r="M27" s="1" t="s">
        <v>556</v>
      </c>
      <c r="N27" s="1" t="s">
        <v>556</v>
      </c>
      <c r="O27" s="1" t="s">
        <v>557</v>
      </c>
      <c r="P27" s="1" t="s">
        <v>558</v>
      </c>
      <c r="Q27" s="1" t="s">
        <v>559</v>
      </c>
      <c r="R27" s="1" t="s">
        <v>681</v>
      </c>
      <c r="S27" s="1" t="s">
        <v>561</v>
      </c>
      <c r="T27" s="1" t="s">
        <v>562</v>
      </c>
      <c r="U27" s="1" t="s">
        <v>563</v>
      </c>
      <c r="V27" s="1" t="s">
        <v>674</v>
      </c>
    </row>
    <row r="28" s="1" customFormat="1" spans="1:22">
      <c r="A28" s="3">
        <v>999224583551758</v>
      </c>
      <c r="B28" s="1" t="s">
        <v>682</v>
      </c>
      <c r="C28" s="1" t="s">
        <v>683</v>
      </c>
      <c r="D28" s="1" t="s">
        <v>591</v>
      </c>
      <c r="E28" s="1" t="s">
        <v>684</v>
      </c>
      <c r="F28" s="1" t="s">
        <v>606</v>
      </c>
      <c r="G28" s="1" t="s">
        <v>552</v>
      </c>
      <c r="H28" s="1" t="s">
        <v>553</v>
      </c>
      <c r="I28" s="1" t="s">
        <v>645</v>
      </c>
      <c r="J28" s="1" t="s">
        <v>555</v>
      </c>
      <c r="K28" s="1" t="s">
        <v>645</v>
      </c>
      <c r="L28" s="1" t="s">
        <v>645</v>
      </c>
      <c r="M28" s="1" t="s">
        <v>556</v>
      </c>
      <c r="N28" s="1" t="s">
        <v>556</v>
      </c>
      <c r="O28" s="1" t="s">
        <v>557</v>
      </c>
      <c r="P28" s="1" t="s">
        <v>558</v>
      </c>
      <c r="Q28" s="1" t="s">
        <v>559</v>
      </c>
      <c r="R28" s="1" t="s">
        <v>685</v>
      </c>
      <c r="S28" s="1" t="s">
        <v>561</v>
      </c>
      <c r="T28" s="1" t="s">
        <v>562</v>
      </c>
      <c r="U28" s="1" t="s">
        <v>563</v>
      </c>
      <c r="V28" s="1" t="s">
        <v>595</v>
      </c>
    </row>
    <row r="29" s="1" customFormat="1" spans="1:22">
      <c r="A29" s="3">
        <v>999224583125998</v>
      </c>
      <c r="B29" s="1" t="s">
        <v>682</v>
      </c>
      <c r="C29" s="1" t="s">
        <v>686</v>
      </c>
      <c r="D29" s="1" t="s">
        <v>687</v>
      </c>
      <c r="E29" s="1" t="s">
        <v>688</v>
      </c>
      <c r="F29" s="1" t="s">
        <v>606</v>
      </c>
      <c r="G29" s="1" t="s">
        <v>552</v>
      </c>
      <c r="H29" s="1" t="s">
        <v>553</v>
      </c>
      <c r="I29" s="1" t="s">
        <v>689</v>
      </c>
      <c r="J29" s="1" t="s">
        <v>555</v>
      </c>
      <c r="K29" s="1" t="s">
        <v>689</v>
      </c>
      <c r="L29" s="1" t="s">
        <v>689</v>
      </c>
      <c r="M29" s="1" t="s">
        <v>556</v>
      </c>
      <c r="N29" s="1" t="s">
        <v>556</v>
      </c>
      <c r="O29" s="1" t="s">
        <v>557</v>
      </c>
      <c r="P29" s="1" t="s">
        <v>558</v>
      </c>
      <c r="Q29" s="1" t="s">
        <v>559</v>
      </c>
      <c r="R29" s="1" t="s">
        <v>690</v>
      </c>
      <c r="S29" s="1" t="s">
        <v>561</v>
      </c>
      <c r="T29" s="1" t="s">
        <v>562</v>
      </c>
      <c r="U29" s="1" t="s">
        <v>563</v>
      </c>
      <c r="V29" s="1" t="s">
        <v>564</v>
      </c>
    </row>
    <row r="30" s="1" customFormat="1" spans="1:22">
      <c r="A30" s="3">
        <v>999224579315758</v>
      </c>
      <c r="B30" s="1" t="s">
        <v>682</v>
      </c>
      <c r="C30" s="1" t="s">
        <v>691</v>
      </c>
      <c r="D30" s="1" t="s">
        <v>692</v>
      </c>
      <c r="E30" s="1" t="s">
        <v>693</v>
      </c>
      <c r="F30" s="1" t="s">
        <v>642</v>
      </c>
      <c r="G30" s="1" t="s">
        <v>552</v>
      </c>
      <c r="H30" s="1" t="s">
        <v>553</v>
      </c>
      <c r="I30" s="1" t="s">
        <v>694</v>
      </c>
      <c r="J30" s="1" t="s">
        <v>555</v>
      </c>
      <c r="K30" s="1" t="s">
        <v>694</v>
      </c>
      <c r="L30" s="1" t="s">
        <v>694</v>
      </c>
      <c r="M30" s="1" t="s">
        <v>556</v>
      </c>
      <c r="N30" s="1" t="s">
        <v>556</v>
      </c>
      <c r="O30" s="1" t="s">
        <v>557</v>
      </c>
      <c r="P30" s="1" t="s">
        <v>558</v>
      </c>
      <c r="Q30" s="1" t="s">
        <v>559</v>
      </c>
      <c r="R30" s="1" t="s">
        <v>695</v>
      </c>
      <c r="S30" s="1" t="s">
        <v>561</v>
      </c>
      <c r="T30" s="1" t="s">
        <v>562</v>
      </c>
      <c r="U30" s="1" t="s">
        <v>563</v>
      </c>
      <c r="V30" s="1" t="s">
        <v>663</v>
      </c>
    </row>
    <row r="31" s="1" customFormat="1" spans="1:22">
      <c r="A31" s="3">
        <v>999224570070895</v>
      </c>
      <c r="B31" s="1" t="s">
        <v>682</v>
      </c>
      <c r="C31" s="1" t="s">
        <v>696</v>
      </c>
      <c r="D31" s="1" t="s">
        <v>613</v>
      </c>
      <c r="E31" s="1" t="s">
        <v>697</v>
      </c>
      <c r="F31" s="1" t="s">
        <v>548</v>
      </c>
      <c r="G31" s="1" t="s">
        <v>552</v>
      </c>
      <c r="H31" s="1" t="s">
        <v>553</v>
      </c>
      <c r="I31" s="1" t="s">
        <v>698</v>
      </c>
      <c r="J31" s="1" t="s">
        <v>555</v>
      </c>
      <c r="K31" s="1" t="s">
        <v>698</v>
      </c>
      <c r="L31" s="1" t="s">
        <v>698</v>
      </c>
      <c r="M31" s="1" t="s">
        <v>556</v>
      </c>
      <c r="N31" s="1" t="s">
        <v>556</v>
      </c>
      <c r="O31" s="1" t="s">
        <v>557</v>
      </c>
      <c r="P31" s="1" t="s">
        <v>558</v>
      </c>
      <c r="Q31" s="1" t="s">
        <v>559</v>
      </c>
      <c r="R31" s="1" t="s">
        <v>699</v>
      </c>
      <c r="S31" s="1" t="s">
        <v>561</v>
      </c>
      <c r="T31" s="1" t="s">
        <v>562</v>
      </c>
      <c r="U31" s="1" t="s">
        <v>563</v>
      </c>
      <c r="V31" s="1" t="s">
        <v>595</v>
      </c>
    </row>
    <row r="32" s="1" customFormat="1" spans="1:22">
      <c r="A32" s="3">
        <v>999224570012401</v>
      </c>
      <c r="B32" s="1" t="s">
        <v>682</v>
      </c>
      <c r="C32" s="1" t="s">
        <v>700</v>
      </c>
      <c r="D32" s="1" t="s">
        <v>701</v>
      </c>
      <c r="E32" s="1" t="s">
        <v>702</v>
      </c>
      <c r="F32" s="1" t="s">
        <v>642</v>
      </c>
      <c r="G32" s="1" t="s">
        <v>552</v>
      </c>
      <c r="H32" s="1" t="s">
        <v>553</v>
      </c>
      <c r="I32" s="1" t="s">
        <v>703</v>
      </c>
      <c r="J32" s="1" t="s">
        <v>555</v>
      </c>
      <c r="K32" s="1" t="s">
        <v>703</v>
      </c>
      <c r="L32" s="1" t="s">
        <v>703</v>
      </c>
      <c r="M32" s="1" t="s">
        <v>556</v>
      </c>
      <c r="N32" s="1" t="s">
        <v>556</v>
      </c>
      <c r="O32" s="1" t="s">
        <v>557</v>
      </c>
      <c r="P32" s="1" t="s">
        <v>558</v>
      </c>
      <c r="Q32" s="1" t="s">
        <v>559</v>
      </c>
      <c r="R32" s="1" t="s">
        <v>704</v>
      </c>
      <c r="S32" s="1" t="s">
        <v>561</v>
      </c>
      <c r="T32" s="1" t="s">
        <v>562</v>
      </c>
      <c r="U32" s="1" t="s">
        <v>563</v>
      </c>
      <c r="V32" s="1" t="s">
        <v>564</v>
      </c>
    </row>
    <row r="33" s="1" customFormat="1" spans="1:22">
      <c r="A33" s="3">
        <v>999224548224793</v>
      </c>
      <c r="B33" s="1" t="s">
        <v>705</v>
      </c>
      <c r="C33" s="1" t="s">
        <v>706</v>
      </c>
      <c r="D33" s="1" t="s">
        <v>707</v>
      </c>
      <c r="E33" s="1" t="s">
        <v>708</v>
      </c>
      <c r="F33" s="1" t="s">
        <v>606</v>
      </c>
      <c r="G33" s="1" t="s">
        <v>552</v>
      </c>
      <c r="H33" s="1" t="s">
        <v>553</v>
      </c>
      <c r="I33" s="1" t="s">
        <v>709</v>
      </c>
      <c r="J33" s="1" t="s">
        <v>555</v>
      </c>
      <c r="K33" s="1" t="s">
        <v>709</v>
      </c>
      <c r="L33" s="1" t="s">
        <v>709</v>
      </c>
      <c r="M33" s="1" t="s">
        <v>556</v>
      </c>
      <c r="N33" s="1" t="s">
        <v>556</v>
      </c>
      <c r="O33" s="1" t="s">
        <v>557</v>
      </c>
      <c r="P33" s="1" t="s">
        <v>558</v>
      </c>
      <c r="Q33" s="1" t="s">
        <v>559</v>
      </c>
      <c r="R33" s="1" t="s">
        <v>710</v>
      </c>
      <c r="S33" s="1" t="s">
        <v>561</v>
      </c>
      <c r="T33" s="1" t="s">
        <v>562</v>
      </c>
      <c r="U33" s="1" t="s">
        <v>563</v>
      </c>
      <c r="V33" s="1" t="s">
        <v>595</v>
      </c>
    </row>
    <row r="34" s="1" customFormat="1" spans="1:22">
      <c r="A34" s="3">
        <v>999224523346597</v>
      </c>
      <c r="B34" s="1" t="s">
        <v>711</v>
      </c>
      <c r="C34" s="1" t="s">
        <v>712</v>
      </c>
      <c r="D34" s="1" t="s">
        <v>665</v>
      </c>
      <c r="E34" s="1" t="s">
        <v>713</v>
      </c>
      <c r="F34" s="1" t="s">
        <v>548</v>
      </c>
      <c r="G34" s="1" t="s">
        <v>552</v>
      </c>
      <c r="H34" s="1" t="s">
        <v>553</v>
      </c>
      <c r="I34" s="1" t="s">
        <v>714</v>
      </c>
      <c r="J34" s="1" t="s">
        <v>555</v>
      </c>
      <c r="K34" s="1" t="s">
        <v>714</v>
      </c>
      <c r="L34" s="1" t="s">
        <v>714</v>
      </c>
      <c r="M34" s="1" t="s">
        <v>556</v>
      </c>
      <c r="N34" s="1" t="s">
        <v>556</v>
      </c>
      <c r="O34" s="1" t="s">
        <v>557</v>
      </c>
      <c r="P34" s="1" t="s">
        <v>558</v>
      </c>
      <c r="Q34" s="1" t="s">
        <v>559</v>
      </c>
      <c r="R34" s="1" t="s">
        <v>715</v>
      </c>
      <c r="S34" s="1" t="s">
        <v>561</v>
      </c>
      <c r="T34" s="1" t="s">
        <v>562</v>
      </c>
      <c r="U34" s="1" t="s">
        <v>563</v>
      </c>
      <c r="V34" s="1" t="s">
        <v>564</v>
      </c>
    </row>
    <row r="35" s="1" customFormat="1" spans="1:22">
      <c r="A35" s="3">
        <v>999224519838408</v>
      </c>
      <c r="B35" s="1" t="s">
        <v>711</v>
      </c>
      <c r="C35" s="1" t="s">
        <v>716</v>
      </c>
      <c r="D35" s="1" t="s">
        <v>717</v>
      </c>
      <c r="E35" s="1" t="s">
        <v>718</v>
      </c>
      <c r="F35" s="1" t="s">
        <v>606</v>
      </c>
      <c r="G35" s="1" t="s">
        <v>552</v>
      </c>
      <c r="H35" s="1" t="s">
        <v>553</v>
      </c>
      <c r="I35" s="1" t="s">
        <v>719</v>
      </c>
      <c r="J35" s="1" t="s">
        <v>555</v>
      </c>
      <c r="K35" s="1" t="s">
        <v>719</v>
      </c>
      <c r="L35" s="1" t="s">
        <v>719</v>
      </c>
      <c r="M35" s="1" t="s">
        <v>556</v>
      </c>
      <c r="N35" s="1" t="s">
        <v>556</v>
      </c>
      <c r="O35" s="1" t="s">
        <v>557</v>
      </c>
      <c r="P35" s="1" t="s">
        <v>558</v>
      </c>
      <c r="Q35" s="1" t="s">
        <v>559</v>
      </c>
      <c r="R35" s="1" t="s">
        <v>720</v>
      </c>
      <c r="S35" s="1" t="s">
        <v>561</v>
      </c>
      <c r="T35" s="1" t="s">
        <v>562</v>
      </c>
      <c r="U35" s="1" t="s">
        <v>563</v>
      </c>
      <c r="V35" s="1" t="s">
        <v>657</v>
      </c>
    </row>
    <row r="36" s="1" customFormat="1" spans="1:22">
      <c r="A36" s="3">
        <v>999224515817986</v>
      </c>
      <c r="B36" s="1" t="s">
        <v>721</v>
      </c>
      <c r="C36" s="1" t="s">
        <v>722</v>
      </c>
      <c r="D36" s="1" t="s">
        <v>723</v>
      </c>
      <c r="E36" s="1" t="s">
        <v>724</v>
      </c>
      <c r="F36" s="1" t="s">
        <v>548</v>
      </c>
      <c r="G36" s="1" t="s">
        <v>552</v>
      </c>
      <c r="H36" s="1" t="s">
        <v>553</v>
      </c>
      <c r="I36" s="1" t="s">
        <v>725</v>
      </c>
      <c r="J36" s="1" t="s">
        <v>555</v>
      </c>
      <c r="K36" s="1" t="s">
        <v>725</v>
      </c>
      <c r="L36" s="1" t="s">
        <v>725</v>
      </c>
      <c r="M36" s="1" t="s">
        <v>556</v>
      </c>
      <c r="N36" s="1" t="s">
        <v>556</v>
      </c>
      <c r="O36" s="1" t="s">
        <v>557</v>
      </c>
      <c r="P36" s="1" t="s">
        <v>558</v>
      </c>
      <c r="Q36" s="1" t="s">
        <v>559</v>
      </c>
      <c r="R36" s="1" t="s">
        <v>726</v>
      </c>
      <c r="S36" s="1" t="s">
        <v>561</v>
      </c>
      <c r="T36" s="1" t="s">
        <v>562</v>
      </c>
      <c r="U36" s="1" t="s">
        <v>563</v>
      </c>
      <c r="V36" s="1" t="s">
        <v>564</v>
      </c>
    </row>
    <row r="37" s="1" customFormat="1" spans="1:22">
      <c r="A37" s="3">
        <v>999224514226980</v>
      </c>
      <c r="B37" s="1" t="s">
        <v>721</v>
      </c>
      <c r="C37" s="1" t="s">
        <v>727</v>
      </c>
      <c r="D37" s="1" t="s">
        <v>728</v>
      </c>
      <c r="E37" s="1" t="s">
        <v>729</v>
      </c>
      <c r="F37" s="1" t="s">
        <v>548</v>
      </c>
      <c r="G37" s="1" t="s">
        <v>552</v>
      </c>
      <c r="H37" s="1" t="s">
        <v>553</v>
      </c>
      <c r="I37" s="1" t="s">
        <v>730</v>
      </c>
      <c r="J37" s="1" t="s">
        <v>555</v>
      </c>
      <c r="K37" s="1" t="s">
        <v>730</v>
      </c>
      <c r="L37" s="1" t="s">
        <v>730</v>
      </c>
      <c r="M37" s="1" t="s">
        <v>556</v>
      </c>
      <c r="N37" s="1" t="s">
        <v>556</v>
      </c>
      <c r="O37" s="1" t="s">
        <v>557</v>
      </c>
      <c r="P37" s="1" t="s">
        <v>558</v>
      </c>
      <c r="Q37" s="1" t="s">
        <v>559</v>
      </c>
      <c r="R37" s="1" t="s">
        <v>731</v>
      </c>
      <c r="S37" s="1" t="s">
        <v>561</v>
      </c>
      <c r="T37" s="1" t="s">
        <v>562</v>
      </c>
      <c r="U37" s="1" t="s">
        <v>563</v>
      </c>
      <c r="V37" s="1" t="s">
        <v>732</v>
      </c>
    </row>
    <row r="38" s="1" customFormat="1" spans="1:22">
      <c r="A38" s="3">
        <v>999224499733607</v>
      </c>
      <c r="B38" s="1" t="s">
        <v>721</v>
      </c>
      <c r="C38" s="1" t="s">
        <v>733</v>
      </c>
      <c r="D38" s="1" t="s">
        <v>734</v>
      </c>
      <c r="E38" s="1" t="s">
        <v>735</v>
      </c>
      <c r="F38" s="1" t="s">
        <v>682</v>
      </c>
      <c r="G38" s="1" t="s">
        <v>552</v>
      </c>
      <c r="H38" s="1" t="s">
        <v>553</v>
      </c>
      <c r="I38" s="1" t="s">
        <v>736</v>
      </c>
      <c r="J38" s="1" t="s">
        <v>555</v>
      </c>
      <c r="K38" s="1" t="s">
        <v>736</v>
      </c>
      <c r="L38" s="1" t="s">
        <v>736</v>
      </c>
      <c r="M38" s="1" t="s">
        <v>556</v>
      </c>
      <c r="N38" s="1" t="s">
        <v>556</v>
      </c>
      <c r="O38" s="1" t="s">
        <v>557</v>
      </c>
      <c r="P38" s="1" t="s">
        <v>558</v>
      </c>
      <c r="Q38" s="1" t="s">
        <v>559</v>
      </c>
      <c r="R38" s="1" t="s">
        <v>737</v>
      </c>
      <c r="S38" s="1" t="s">
        <v>561</v>
      </c>
      <c r="T38" s="1" t="s">
        <v>562</v>
      </c>
      <c r="U38" s="1" t="s">
        <v>563</v>
      </c>
      <c r="V38" s="1" t="s">
        <v>564</v>
      </c>
    </row>
    <row r="39" s="1" customFormat="1" spans="1:22">
      <c r="A39" s="3">
        <v>999224498595578</v>
      </c>
      <c r="B39" s="1" t="s">
        <v>738</v>
      </c>
      <c r="C39" s="1" t="s">
        <v>739</v>
      </c>
      <c r="D39" s="1" t="s">
        <v>740</v>
      </c>
      <c r="E39" s="1" t="s">
        <v>741</v>
      </c>
      <c r="F39" s="1" t="s">
        <v>705</v>
      </c>
      <c r="G39" s="1" t="s">
        <v>552</v>
      </c>
      <c r="H39" s="1" t="s">
        <v>553</v>
      </c>
      <c r="I39" s="1" t="s">
        <v>742</v>
      </c>
      <c r="J39" s="1" t="s">
        <v>555</v>
      </c>
      <c r="K39" s="1" t="s">
        <v>742</v>
      </c>
      <c r="L39" s="1" t="s">
        <v>742</v>
      </c>
      <c r="M39" s="1" t="s">
        <v>556</v>
      </c>
      <c r="N39" s="1" t="s">
        <v>556</v>
      </c>
      <c r="O39" s="1" t="s">
        <v>557</v>
      </c>
      <c r="P39" s="1" t="s">
        <v>558</v>
      </c>
      <c r="Q39" s="1" t="s">
        <v>559</v>
      </c>
      <c r="R39" s="1" t="s">
        <v>743</v>
      </c>
      <c r="S39" s="1" t="s">
        <v>561</v>
      </c>
      <c r="T39" s="1" t="s">
        <v>562</v>
      </c>
      <c r="U39" s="1" t="s">
        <v>563</v>
      </c>
      <c r="V39" s="1" t="s">
        <v>732</v>
      </c>
    </row>
    <row r="40" s="1" customFormat="1" spans="1:22">
      <c r="A40" s="3">
        <v>999224498113935</v>
      </c>
      <c r="B40" s="1" t="s">
        <v>738</v>
      </c>
      <c r="C40" s="1" t="s">
        <v>744</v>
      </c>
      <c r="D40" s="1" t="s">
        <v>745</v>
      </c>
      <c r="E40" s="1" t="s">
        <v>746</v>
      </c>
      <c r="F40" s="1" t="s">
        <v>642</v>
      </c>
      <c r="G40" s="1" t="s">
        <v>552</v>
      </c>
      <c r="H40" s="1" t="s">
        <v>553</v>
      </c>
      <c r="I40" s="1" t="s">
        <v>747</v>
      </c>
      <c r="J40" s="1" t="s">
        <v>555</v>
      </c>
      <c r="K40" s="1" t="s">
        <v>747</v>
      </c>
      <c r="L40" s="1" t="s">
        <v>747</v>
      </c>
      <c r="M40" s="1" t="s">
        <v>556</v>
      </c>
      <c r="N40" s="1" t="s">
        <v>556</v>
      </c>
      <c r="O40" s="1" t="s">
        <v>557</v>
      </c>
      <c r="P40" s="1" t="s">
        <v>558</v>
      </c>
      <c r="Q40" s="1" t="s">
        <v>559</v>
      </c>
      <c r="R40" s="1" t="s">
        <v>748</v>
      </c>
      <c r="S40" s="1" t="s">
        <v>561</v>
      </c>
      <c r="T40" s="1" t="s">
        <v>562</v>
      </c>
      <c r="U40" s="1" t="s">
        <v>563</v>
      </c>
      <c r="V40" s="1" t="s">
        <v>595</v>
      </c>
    </row>
    <row r="41" s="1" customFormat="1" spans="1:22">
      <c r="A41" s="3">
        <v>999224498209823</v>
      </c>
      <c r="B41" s="1" t="s">
        <v>738</v>
      </c>
      <c r="C41" s="1" t="s">
        <v>749</v>
      </c>
      <c r="D41" s="1" t="s">
        <v>728</v>
      </c>
      <c r="E41" s="1" t="s">
        <v>750</v>
      </c>
      <c r="F41" s="1" t="s">
        <v>642</v>
      </c>
      <c r="G41" s="1" t="s">
        <v>552</v>
      </c>
      <c r="H41" s="1" t="s">
        <v>553</v>
      </c>
      <c r="I41" s="1" t="s">
        <v>751</v>
      </c>
      <c r="J41" s="1" t="s">
        <v>555</v>
      </c>
      <c r="K41" s="1" t="s">
        <v>751</v>
      </c>
      <c r="L41" s="1" t="s">
        <v>751</v>
      </c>
      <c r="M41" s="1" t="s">
        <v>556</v>
      </c>
      <c r="N41" s="1" t="s">
        <v>556</v>
      </c>
      <c r="O41" s="1" t="s">
        <v>557</v>
      </c>
      <c r="P41" s="1" t="s">
        <v>558</v>
      </c>
      <c r="Q41" s="1" t="s">
        <v>559</v>
      </c>
      <c r="R41" s="1" t="s">
        <v>752</v>
      </c>
      <c r="S41" s="1" t="s">
        <v>561</v>
      </c>
      <c r="T41" s="1" t="s">
        <v>562</v>
      </c>
      <c r="U41" s="1" t="s">
        <v>563</v>
      </c>
      <c r="V41" s="1" t="s">
        <v>732</v>
      </c>
    </row>
    <row r="42" s="1" customFormat="1" spans="1:22">
      <c r="A42" s="3">
        <v>999224497547316</v>
      </c>
      <c r="B42" s="1" t="s">
        <v>738</v>
      </c>
      <c r="C42" s="1" t="s">
        <v>753</v>
      </c>
      <c r="D42" s="1" t="s">
        <v>754</v>
      </c>
      <c r="E42" s="1" t="s">
        <v>755</v>
      </c>
      <c r="F42" s="1" t="s">
        <v>548</v>
      </c>
      <c r="G42" s="1" t="s">
        <v>552</v>
      </c>
      <c r="H42" s="1" t="s">
        <v>553</v>
      </c>
      <c r="I42" s="1" t="s">
        <v>756</v>
      </c>
      <c r="J42" s="1" t="s">
        <v>555</v>
      </c>
      <c r="K42" s="1" t="s">
        <v>756</v>
      </c>
      <c r="L42" s="1" t="s">
        <v>756</v>
      </c>
      <c r="M42" s="1" t="s">
        <v>556</v>
      </c>
      <c r="N42" s="1" t="s">
        <v>556</v>
      </c>
      <c r="O42" s="1" t="s">
        <v>557</v>
      </c>
      <c r="P42" s="1" t="s">
        <v>558</v>
      </c>
      <c r="Q42" s="1" t="s">
        <v>559</v>
      </c>
      <c r="R42" s="1" t="s">
        <v>757</v>
      </c>
      <c r="S42" s="1" t="s">
        <v>561</v>
      </c>
      <c r="T42" s="1" t="s">
        <v>562</v>
      </c>
      <c r="U42" s="1" t="s">
        <v>563</v>
      </c>
      <c r="V42" s="1" t="s">
        <v>674</v>
      </c>
    </row>
    <row r="43" s="1" customFormat="1" spans="1:22">
      <c r="A43" s="3">
        <v>999224495404646</v>
      </c>
      <c r="B43" s="1" t="s">
        <v>738</v>
      </c>
      <c r="C43" s="1" t="s">
        <v>758</v>
      </c>
      <c r="D43" s="1" t="s">
        <v>759</v>
      </c>
      <c r="E43" s="1" t="s">
        <v>760</v>
      </c>
      <c r="F43" s="1" t="s">
        <v>548</v>
      </c>
      <c r="G43" s="1" t="s">
        <v>552</v>
      </c>
      <c r="H43" s="1" t="s">
        <v>553</v>
      </c>
      <c r="I43" s="1" t="s">
        <v>761</v>
      </c>
      <c r="J43" s="1" t="s">
        <v>555</v>
      </c>
      <c r="K43" s="1" t="s">
        <v>761</v>
      </c>
      <c r="L43" s="1" t="s">
        <v>761</v>
      </c>
      <c r="M43" s="1" t="s">
        <v>556</v>
      </c>
      <c r="N43" s="1" t="s">
        <v>556</v>
      </c>
      <c r="O43" s="1" t="s">
        <v>557</v>
      </c>
      <c r="P43" s="1" t="s">
        <v>558</v>
      </c>
      <c r="Q43" s="1" t="s">
        <v>559</v>
      </c>
      <c r="R43" s="1" t="s">
        <v>762</v>
      </c>
      <c r="S43" s="1" t="s">
        <v>561</v>
      </c>
      <c r="T43" s="1" t="s">
        <v>562</v>
      </c>
      <c r="U43" s="1" t="s">
        <v>563</v>
      </c>
      <c r="V43" s="1" t="s">
        <v>564</v>
      </c>
    </row>
    <row r="44" s="1" customFormat="1" spans="1:22">
      <c r="A44" s="3">
        <v>999224494894004</v>
      </c>
      <c r="B44" s="1" t="s">
        <v>738</v>
      </c>
      <c r="C44" s="1" t="s">
        <v>763</v>
      </c>
      <c r="D44" s="1" t="s">
        <v>665</v>
      </c>
      <c r="E44" s="1" t="s">
        <v>764</v>
      </c>
      <c r="F44" s="1" t="s">
        <v>606</v>
      </c>
      <c r="G44" s="1" t="s">
        <v>552</v>
      </c>
      <c r="H44" s="1" t="s">
        <v>553</v>
      </c>
      <c r="I44" s="1" t="s">
        <v>765</v>
      </c>
      <c r="J44" s="1" t="s">
        <v>555</v>
      </c>
      <c r="K44" s="1" t="s">
        <v>765</v>
      </c>
      <c r="L44" s="1" t="s">
        <v>765</v>
      </c>
      <c r="M44" s="1" t="s">
        <v>556</v>
      </c>
      <c r="N44" s="1" t="s">
        <v>556</v>
      </c>
      <c r="O44" s="1" t="s">
        <v>557</v>
      </c>
      <c r="P44" s="1" t="s">
        <v>558</v>
      </c>
      <c r="Q44" s="1" t="s">
        <v>559</v>
      </c>
      <c r="R44" s="1" t="s">
        <v>766</v>
      </c>
      <c r="S44" s="1" t="s">
        <v>561</v>
      </c>
      <c r="T44" s="1" t="s">
        <v>562</v>
      </c>
      <c r="U44" s="1" t="s">
        <v>563</v>
      </c>
      <c r="V44" s="1" t="s">
        <v>564</v>
      </c>
    </row>
    <row r="45" s="1" customFormat="1" spans="1:22">
      <c r="A45" s="3">
        <v>999224493828283</v>
      </c>
      <c r="B45" s="1" t="s">
        <v>738</v>
      </c>
      <c r="C45" s="1" t="s">
        <v>767</v>
      </c>
      <c r="D45" s="1" t="s">
        <v>754</v>
      </c>
      <c r="E45" s="1" t="s">
        <v>768</v>
      </c>
      <c r="F45" s="1" t="s">
        <v>548</v>
      </c>
      <c r="G45" s="1" t="s">
        <v>552</v>
      </c>
      <c r="H45" s="1" t="s">
        <v>553</v>
      </c>
      <c r="I45" s="1" t="s">
        <v>756</v>
      </c>
      <c r="J45" s="1" t="s">
        <v>555</v>
      </c>
      <c r="K45" s="1" t="s">
        <v>756</v>
      </c>
      <c r="L45" s="1" t="s">
        <v>756</v>
      </c>
      <c r="M45" s="1" t="s">
        <v>556</v>
      </c>
      <c r="N45" s="1" t="s">
        <v>556</v>
      </c>
      <c r="O45" s="1" t="s">
        <v>557</v>
      </c>
      <c r="P45" s="1" t="s">
        <v>558</v>
      </c>
      <c r="Q45" s="1" t="s">
        <v>559</v>
      </c>
      <c r="R45" s="1" t="s">
        <v>769</v>
      </c>
      <c r="S45" s="1" t="s">
        <v>561</v>
      </c>
      <c r="T45" s="1" t="s">
        <v>562</v>
      </c>
      <c r="U45" s="1" t="s">
        <v>563</v>
      </c>
      <c r="V45" s="1" t="s">
        <v>674</v>
      </c>
    </row>
    <row r="46" s="1" customFormat="1" spans="1:22">
      <c r="A46" s="3">
        <v>999224492689817</v>
      </c>
      <c r="B46" s="1" t="s">
        <v>738</v>
      </c>
      <c r="C46" s="1" t="s">
        <v>770</v>
      </c>
      <c r="D46" s="1" t="s">
        <v>771</v>
      </c>
      <c r="E46" s="1" t="s">
        <v>772</v>
      </c>
      <c r="F46" s="1" t="s">
        <v>548</v>
      </c>
      <c r="G46" s="1" t="s">
        <v>552</v>
      </c>
      <c r="H46" s="1" t="s">
        <v>553</v>
      </c>
      <c r="I46" s="1" t="s">
        <v>773</v>
      </c>
      <c r="J46" s="1" t="s">
        <v>555</v>
      </c>
      <c r="K46" s="1" t="s">
        <v>773</v>
      </c>
      <c r="L46" s="1" t="s">
        <v>773</v>
      </c>
      <c r="M46" s="1" t="s">
        <v>556</v>
      </c>
      <c r="N46" s="1" t="s">
        <v>556</v>
      </c>
      <c r="O46" s="1" t="s">
        <v>557</v>
      </c>
      <c r="P46" s="1" t="s">
        <v>558</v>
      </c>
      <c r="Q46" s="1" t="s">
        <v>559</v>
      </c>
      <c r="R46" s="1" t="s">
        <v>774</v>
      </c>
      <c r="S46" s="1" t="s">
        <v>561</v>
      </c>
      <c r="T46" s="1" t="s">
        <v>562</v>
      </c>
      <c r="U46" s="1" t="s">
        <v>563</v>
      </c>
      <c r="V46" s="1" t="s">
        <v>674</v>
      </c>
    </row>
    <row r="47" s="1" customFormat="1" spans="1:22">
      <c r="A47" s="3">
        <v>999224487063823</v>
      </c>
      <c r="B47" s="1" t="s">
        <v>738</v>
      </c>
      <c r="C47" s="1" t="s">
        <v>775</v>
      </c>
      <c r="D47" s="1" t="s">
        <v>633</v>
      </c>
      <c r="E47" s="1" t="s">
        <v>776</v>
      </c>
      <c r="F47" s="1" t="s">
        <v>721</v>
      </c>
      <c r="G47" s="1" t="s">
        <v>552</v>
      </c>
      <c r="H47" s="1" t="s">
        <v>553</v>
      </c>
      <c r="I47" s="1" t="s">
        <v>777</v>
      </c>
      <c r="J47" s="1" t="s">
        <v>555</v>
      </c>
      <c r="K47" s="1" t="s">
        <v>777</v>
      </c>
      <c r="L47" s="1" t="s">
        <v>777</v>
      </c>
      <c r="M47" s="1" t="s">
        <v>556</v>
      </c>
      <c r="N47" s="1" t="s">
        <v>556</v>
      </c>
      <c r="O47" s="1" t="s">
        <v>557</v>
      </c>
      <c r="P47" s="1" t="s">
        <v>558</v>
      </c>
      <c r="Q47" s="1" t="s">
        <v>559</v>
      </c>
      <c r="R47" s="1" t="s">
        <v>778</v>
      </c>
      <c r="S47" s="1" t="s">
        <v>561</v>
      </c>
      <c r="T47" s="1" t="s">
        <v>562</v>
      </c>
      <c r="U47" s="1" t="s">
        <v>563</v>
      </c>
      <c r="V47" s="1" t="s">
        <v>564</v>
      </c>
    </row>
    <row r="48" s="1" customFormat="1" spans="1:22">
      <c r="A48" s="3">
        <v>999224468926381</v>
      </c>
      <c r="B48" s="1" t="s">
        <v>779</v>
      </c>
      <c r="C48" s="1" t="s">
        <v>780</v>
      </c>
      <c r="D48" s="1" t="s">
        <v>781</v>
      </c>
      <c r="E48" s="1" t="s">
        <v>782</v>
      </c>
      <c r="F48" s="1" t="s">
        <v>642</v>
      </c>
      <c r="G48" s="1" t="s">
        <v>552</v>
      </c>
      <c r="H48" s="1" t="s">
        <v>553</v>
      </c>
      <c r="I48" s="1" t="s">
        <v>783</v>
      </c>
      <c r="J48" s="1" t="s">
        <v>555</v>
      </c>
      <c r="K48" s="1" t="s">
        <v>783</v>
      </c>
      <c r="L48" s="1" t="s">
        <v>783</v>
      </c>
      <c r="M48" s="1" t="s">
        <v>556</v>
      </c>
      <c r="N48" s="1" t="s">
        <v>556</v>
      </c>
      <c r="O48" s="1" t="s">
        <v>557</v>
      </c>
      <c r="P48" s="1" t="s">
        <v>558</v>
      </c>
      <c r="Q48" s="1" t="s">
        <v>559</v>
      </c>
      <c r="R48" s="1" t="s">
        <v>784</v>
      </c>
      <c r="S48" s="1" t="s">
        <v>561</v>
      </c>
      <c r="T48" s="1" t="s">
        <v>562</v>
      </c>
      <c r="U48" s="1" t="s">
        <v>563</v>
      </c>
      <c r="V48" s="1" t="s">
        <v>657</v>
      </c>
    </row>
    <row r="49" s="1" customFormat="1" spans="1:22">
      <c r="A49" s="3">
        <v>999224455650619</v>
      </c>
      <c r="B49" s="1" t="s">
        <v>785</v>
      </c>
      <c r="C49" s="1" t="s">
        <v>786</v>
      </c>
      <c r="D49" s="1" t="s">
        <v>771</v>
      </c>
      <c r="E49" s="1" t="s">
        <v>787</v>
      </c>
      <c r="F49" s="1" t="s">
        <v>606</v>
      </c>
      <c r="G49" s="1" t="s">
        <v>552</v>
      </c>
      <c r="H49" s="1" t="s">
        <v>553</v>
      </c>
      <c r="I49" s="1" t="s">
        <v>788</v>
      </c>
      <c r="J49" s="1" t="s">
        <v>555</v>
      </c>
      <c r="K49" s="1" t="s">
        <v>788</v>
      </c>
      <c r="L49" s="1" t="s">
        <v>788</v>
      </c>
      <c r="M49" s="1" t="s">
        <v>556</v>
      </c>
      <c r="N49" s="1" t="s">
        <v>556</v>
      </c>
      <c r="O49" s="1" t="s">
        <v>557</v>
      </c>
      <c r="P49" s="1" t="s">
        <v>558</v>
      </c>
      <c r="Q49" s="1" t="s">
        <v>559</v>
      </c>
      <c r="R49" s="1" t="s">
        <v>789</v>
      </c>
      <c r="S49" s="1" t="s">
        <v>561</v>
      </c>
      <c r="T49" s="1" t="s">
        <v>562</v>
      </c>
      <c r="U49" s="1" t="s">
        <v>563</v>
      </c>
      <c r="V49" s="1" t="s">
        <v>674</v>
      </c>
    </row>
    <row r="50" s="1" customFormat="1" spans="1:22">
      <c r="A50" s="3">
        <v>999224443117795</v>
      </c>
      <c r="B50" s="1" t="s">
        <v>790</v>
      </c>
      <c r="C50" s="1" t="s">
        <v>791</v>
      </c>
      <c r="D50" s="1" t="s">
        <v>792</v>
      </c>
      <c r="E50" s="1" t="s">
        <v>793</v>
      </c>
      <c r="F50" s="1" t="s">
        <v>682</v>
      </c>
      <c r="G50" s="1" t="s">
        <v>552</v>
      </c>
      <c r="H50" s="1" t="s">
        <v>553</v>
      </c>
      <c r="I50" s="1" t="s">
        <v>794</v>
      </c>
      <c r="J50" s="1" t="s">
        <v>555</v>
      </c>
      <c r="K50" s="1" t="s">
        <v>794</v>
      </c>
      <c r="L50" s="1" t="s">
        <v>794</v>
      </c>
      <c r="M50" s="1" t="s">
        <v>556</v>
      </c>
      <c r="N50" s="1" t="s">
        <v>556</v>
      </c>
      <c r="O50" s="1" t="s">
        <v>557</v>
      </c>
      <c r="P50" s="1" t="s">
        <v>558</v>
      </c>
      <c r="Q50" s="1" t="s">
        <v>559</v>
      </c>
      <c r="R50" s="1" t="s">
        <v>795</v>
      </c>
      <c r="S50" s="1" t="s">
        <v>561</v>
      </c>
      <c r="T50" s="1" t="s">
        <v>562</v>
      </c>
      <c r="U50" s="1" t="s">
        <v>563</v>
      </c>
      <c r="V50" s="1" t="s">
        <v>564</v>
      </c>
    </row>
    <row r="51" s="1" customFormat="1" spans="1:22">
      <c r="A51" s="3">
        <v>999224443104060</v>
      </c>
      <c r="B51" s="1" t="s">
        <v>790</v>
      </c>
      <c r="C51" s="1" t="s">
        <v>796</v>
      </c>
      <c r="D51" s="1" t="s">
        <v>792</v>
      </c>
      <c r="E51" s="1" t="s">
        <v>797</v>
      </c>
      <c r="F51" s="1" t="s">
        <v>682</v>
      </c>
      <c r="G51" s="1" t="s">
        <v>552</v>
      </c>
      <c r="H51" s="1" t="s">
        <v>553</v>
      </c>
      <c r="I51" s="1" t="s">
        <v>794</v>
      </c>
      <c r="J51" s="1" t="s">
        <v>555</v>
      </c>
      <c r="K51" s="1" t="s">
        <v>794</v>
      </c>
      <c r="L51" s="1" t="s">
        <v>794</v>
      </c>
      <c r="M51" s="1" t="s">
        <v>556</v>
      </c>
      <c r="N51" s="1" t="s">
        <v>556</v>
      </c>
      <c r="O51" s="1" t="s">
        <v>557</v>
      </c>
      <c r="P51" s="1" t="s">
        <v>558</v>
      </c>
      <c r="Q51" s="1" t="s">
        <v>559</v>
      </c>
      <c r="R51" s="1" t="s">
        <v>798</v>
      </c>
      <c r="S51" s="1" t="s">
        <v>561</v>
      </c>
      <c r="T51" s="1" t="s">
        <v>562</v>
      </c>
      <c r="U51" s="1" t="s">
        <v>563</v>
      </c>
      <c r="V51" s="1" t="s">
        <v>564</v>
      </c>
    </row>
    <row r="52" s="1" customFormat="1" spans="1:22">
      <c r="A52" s="3">
        <v>999224441162588</v>
      </c>
      <c r="B52" s="1" t="s">
        <v>790</v>
      </c>
      <c r="C52" s="1" t="s">
        <v>799</v>
      </c>
      <c r="D52" s="1" t="s">
        <v>800</v>
      </c>
      <c r="E52" s="1" t="s">
        <v>801</v>
      </c>
      <c r="F52" s="1" t="s">
        <v>682</v>
      </c>
      <c r="G52" s="1" t="s">
        <v>552</v>
      </c>
      <c r="H52" s="1" t="s">
        <v>553</v>
      </c>
      <c r="I52" s="1" t="s">
        <v>802</v>
      </c>
      <c r="J52" s="1" t="s">
        <v>555</v>
      </c>
      <c r="K52" s="1" t="s">
        <v>802</v>
      </c>
      <c r="L52" s="1" t="s">
        <v>802</v>
      </c>
      <c r="M52" s="1" t="s">
        <v>556</v>
      </c>
      <c r="N52" s="1" t="s">
        <v>556</v>
      </c>
      <c r="O52" s="1" t="s">
        <v>557</v>
      </c>
      <c r="P52" s="1" t="s">
        <v>558</v>
      </c>
      <c r="Q52" s="1" t="s">
        <v>559</v>
      </c>
      <c r="R52" s="1" t="s">
        <v>803</v>
      </c>
      <c r="S52" s="1" t="s">
        <v>561</v>
      </c>
      <c r="T52" s="1" t="s">
        <v>562</v>
      </c>
      <c r="U52" s="1" t="s">
        <v>563</v>
      </c>
      <c r="V52" s="1" t="s">
        <v>564</v>
      </c>
    </row>
    <row r="53" s="1" customFormat="1" spans="1:22">
      <c r="A53" s="3">
        <v>999224418732384</v>
      </c>
      <c r="B53" s="1" t="s">
        <v>804</v>
      </c>
      <c r="C53" s="1" t="s">
        <v>805</v>
      </c>
      <c r="D53" s="1" t="s">
        <v>806</v>
      </c>
      <c r="E53" s="1" t="s">
        <v>807</v>
      </c>
      <c r="F53" s="1" t="s">
        <v>548</v>
      </c>
      <c r="G53" s="1" t="s">
        <v>552</v>
      </c>
      <c r="H53" s="1" t="s">
        <v>553</v>
      </c>
      <c r="I53" s="1" t="s">
        <v>808</v>
      </c>
      <c r="J53" s="1" t="s">
        <v>555</v>
      </c>
      <c r="K53" s="1" t="s">
        <v>808</v>
      </c>
      <c r="L53" s="1" t="s">
        <v>808</v>
      </c>
      <c r="M53" s="1" t="s">
        <v>556</v>
      </c>
      <c r="N53" s="1" t="s">
        <v>556</v>
      </c>
      <c r="O53" s="1" t="s">
        <v>557</v>
      </c>
      <c r="P53" s="1" t="s">
        <v>558</v>
      </c>
      <c r="Q53" s="1" t="s">
        <v>559</v>
      </c>
      <c r="R53" s="1" t="s">
        <v>809</v>
      </c>
      <c r="S53" s="1" t="s">
        <v>561</v>
      </c>
      <c r="T53" s="1" t="s">
        <v>562</v>
      </c>
      <c r="U53" s="1" t="s">
        <v>563</v>
      </c>
      <c r="V53" s="1" t="s">
        <v>663</v>
      </c>
    </row>
    <row r="54" s="1" customFormat="1" spans="1:22">
      <c r="A54" s="3">
        <v>999224406596991</v>
      </c>
      <c r="B54" s="1" t="s">
        <v>810</v>
      </c>
      <c r="C54" s="1" t="s">
        <v>811</v>
      </c>
      <c r="D54" s="1" t="s">
        <v>812</v>
      </c>
      <c r="E54" s="1" t="s">
        <v>813</v>
      </c>
      <c r="F54" s="1" t="s">
        <v>642</v>
      </c>
      <c r="G54" s="1" t="s">
        <v>552</v>
      </c>
      <c r="H54" s="1" t="s">
        <v>553</v>
      </c>
      <c r="I54" s="1" t="s">
        <v>814</v>
      </c>
      <c r="J54" s="1" t="s">
        <v>555</v>
      </c>
      <c r="K54" s="1" t="s">
        <v>814</v>
      </c>
      <c r="L54" s="1" t="s">
        <v>814</v>
      </c>
      <c r="M54" s="1" t="s">
        <v>556</v>
      </c>
      <c r="N54" s="1" t="s">
        <v>556</v>
      </c>
      <c r="O54" s="1" t="s">
        <v>557</v>
      </c>
      <c r="P54" s="1" t="s">
        <v>558</v>
      </c>
      <c r="Q54" s="1" t="s">
        <v>559</v>
      </c>
      <c r="R54" s="1" t="s">
        <v>815</v>
      </c>
      <c r="S54" s="1" t="s">
        <v>561</v>
      </c>
      <c r="T54" s="1" t="s">
        <v>562</v>
      </c>
      <c r="U54" s="1" t="s">
        <v>563</v>
      </c>
      <c r="V54" s="1" t="s">
        <v>595</v>
      </c>
    </row>
    <row r="55" s="1" customFormat="1" spans="1:22">
      <c r="A55" s="3">
        <v>999224403214324</v>
      </c>
      <c r="B55" s="1" t="s">
        <v>810</v>
      </c>
      <c r="C55" s="1" t="s">
        <v>816</v>
      </c>
      <c r="D55" s="1" t="s">
        <v>817</v>
      </c>
      <c r="E55" s="1" t="s">
        <v>818</v>
      </c>
      <c r="F55" s="1" t="s">
        <v>606</v>
      </c>
      <c r="G55" s="1" t="s">
        <v>552</v>
      </c>
      <c r="H55" s="1" t="s">
        <v>553</v>
      </c>
      <c r="I55" s="1" t="s">
        <v>819</v>
      </c>
      <c r="J55" s="1" t="s">
        <v>555</v>
      </c>
      <c r="K55" s="1" t="s">
        <v>819</v>
      </c>
      <c r="L55" s="1" t="s">
        <v>819</v>
      </c>
      <c r="M55" s="1" t="s">
        <v>556</v>
      </c>
      <c r="N55" s="1" t="s">
        <v>556</v>
      </c>
      <c r="O55" s="1" t="s">
        <v>557</v>
      </c>
      <c r="P55" s="1" t="s">
        <v>558</v>
      </c>
      <c r="Q55" s="1" t="s">
        <v>559</v>
      </c>
      <c r="R55" s="1" t="s">
        <v>820</v>
      </c>
      <c r="S55" s="1" t="s">
        <v>561</v>
      </c>
      <c r="T55" s="1" t="s">
        <v>562</v>
      </c>
      <c r="U55" s="1" t="s">
        <v>563</v>
      </c>
      <c r="V55" s="1" t="s">
        <v>657</v>
      </c>
    </row>
    <row r="56" s="1" customFormat="1" spans="1:22">
      <c r="A56" s="3">
        <v>999224401787815</v>
      </c>
      <c r="B56" s="1" t="s">
        <v>810</v>
      </c>
      <c r="C56" s="1" t="s">
        <v>821</v>
      </c>
      <c r="D56" s="1" t="s">
        <v>817</v>
      </c>
      <c r="E56" s="1" t="s">
        <v>822</v>
      </c>
      <c r="F56" s="1" t="s">
        <v>606</v>
      </c>
      <c r="G56" s="1" t="s">
        <v>552</v>
      </c>
      <c r="H56" s="1" t="s">
        <v>553</v>
      </c>
      <c r="I56" s="1" t="s">
        <v>823</v>
      </c>
      <c r="J56" s="1" t="s">
        <v>555</v>
      </c>
      <c r="K56" s="1" t="s">
        <v>823</v>
      </c>
      <c r="L56" s="1" t="s">
        <v>823</v>
      </c>
      <c r="M56" s="1" t="s">
        <v>556</v>
      </c>
      <c r="N56" s="1" t="s">
        <v>556</v>
      </c>
      <c r="O56" s="1" t="s">
        <v>557</v>
      </c>
      <c r="P56" s="1" t="s">
        <v>558</v>
      </c>
      <c r="Q56" s="1" t="s">
        <v>559</v>
      </c>
      <c r="R56" s="1" t="s">
        <v>824</v>
      </c>
      <c r="S56" s="1" t="s">
        <v>561</v>
      </c>
      <c r="T56" s="1" t="s">
        <v>562</v>
      </c>
      <c r="U56" s="1" t="s">
        <v>563</v>
      </c>
      <c r="V56" s="1" t="s">
        <v>657</v>
      </c>
    </row>
    <row r="57" s="1" customFormat="1" spans="1:22">
      <c r="A57" s="3">
        <v>999224392920820</v>
      </c>
      <c r="B57" s="1" t="s">
        <v>810</v>
      </c>
      <c r="C57" s="1" t="s">
        <v>825</v>
      </c>
      <c r="D57" s="1" t="s">
        <v>648</v>
      </c>
      <c r="E57" s="1" t="s">
        <v>826</v>
      </c>
      <c r="F57" s="1" t="s">
        <v>606</v>
      </c>
      <c r="G57" s="1" t="s">
        <v>552</v>
      </c>
      <c r="H57" s="1" t="s">
        <v>553</v>
      </c>
      <c r="I57" s="1" t="s">
        <v>827</v>
      </c>
      <c r="J57" s="1" t="s">
        <v>555</v>
      </c>
      <c r="K57" s="1" t="s">
        <v>827</v>
      </c>
      <c r="L57" s="1" t="s">
        <v>827</v>
      </c>
      <c r="M57" s="1" t="s">
        <v>556</v>
      </c>
      <c r="N57" s="1" t="s">
        <v>556</v>
      </c>
      <c r="O57" s="1" t="s">
        <v>557</v>
      </c>
      <c r="P57" s="1" t="s">
        <v>558</v>
      </c>
      <c r="Q57" s="1" t="s">
        <v>559</v>
      </c>
      <c r="R57" s="1" t="s">
        <v>828</v>
      </c>
      <c r="S57" s="1" t="s">
        <v>561</v>
      </c>
      <c r="T57" s="1" t="s">
        <v>562</v>
      </c>
      <c r="U57" s="1" t="s">
        <v>563</v>
      </c>
      <c r="V57" s="1" t="s">
        <v>564</v>
      </c>
    </row>
    <row r="58" s="1" customFormat="1" spans="1:22">
      <c r="A58" s="3">
        <v>999224371188189</v>
      </c>
      <c r="B58" s="1" t="s">
        <v>829</v>
      </c>
      <c r="C58" s="1" t="s">
        <v>830</v>
      </c>
      <c r="D58" s="1" t="s">
        <v>831</v>
      </c>
      <c r="E58" s="1" t="s">
        <v>832</v>
      </c>
      <c r="F58" s="1" t="s">
        <v>606</v>
      </c>
      <c r="G58" s="1" t="s">
        <v>552</v>
      </c>
      <c r="H58" s="1" t="s">
        <v>553</v>
      </c>
      <c r="I58" s="1" t="s">
        <v>833</v>
      </c>
      <c r="J58" s="1" t="s">
        <v>555</v>
      </c>
      <c r="K58" s="1" t="s">
        <v>833</v>
      </c>
      <c r="L58" s="1" t="s">
        <v>833</v>
      </c>
      <c r="M58" s="1" t="s">
        <v>556</v>
      </c>
      <c r="N58" s="1" t="s">
        <v>556</v>
      </c>
      <c r="O58" s="1" t="s">
        <v>557</v>
      </c>
      <c r="P58" s="1" t="s">
        <v>558</v>
      </c>
      <c r="Q58" s="1" t="s">
        <v>559</v>
      </c>
      <c r="R58" s="1" t="s">
        <v>834</v>
      </c>
      <c r="S58" s="1" t="s">
        <v>561</v>
      </c>
      <c r="T58" s="1" t="s">
        <v>562</v>
      </c>
      <c r="U58" s="1" t="s">
        <v>563</v>
      </c>
      <c r="V58" s="1" t="s">
        <v>657</v>
      </c>
    </row>
    <row r="59" s="1" customFormat="1" spans="1:22">
      <c r="A59" s="3">
        <v>999224369929564</v>
      </c>
      <c r="B59" s="1" t="s">
        <v>829</v>
      </c>
      <c r="C59" s="1" t="s">
        <v>835</v>
      </c>
      <c r="D59" s="1" t="s">
        <v>836</v>
      </c>
      <c r="E59" s="1" t="s">
        <v>837</v>
      </c>
      <c r="F59" s="1" t="s">
        <v>606</v>
      </c>
      <c r="G59" s="1" t="s">
        <v>552</v>
      </c>
      <c r="H59" s="1" t="s">
        <v>553</v>
      </c>
      <c r="I59" s="1" t="s">
        <v>838</v>
      </c>
      <c r="J59" s="1" t="s">
        <v>555</v>
      </c>
      <c r="K59" s="1" t="s">
        <v>838</v>
      </c>
      <c r="L59" s="1" t="s">
        <v>838</v>
      </c>
      <c r="M59" s="1" t="s">
        <v>556</v>
      </c>
      <c r="N59" s="1" t="s">
        <v>556</v>
      </c>
      <c r="O59" s="1" t="s">
        <v>557</v>
      </c>
      <c r="P59" s="1" t="s">
        <v>558</v>
      </c>
      <c r="Q59" s="1" t="s">
        <v>559</v>
      </c>
      <c r="R59" s="1" t="s">
        <v>839</v>
      </c>
      <c r="S59" s="1" t="s">
        <v>561</v>
      </c>
      <c r="T59" s="1" t="s">
        <v>562</v>
      </c>
      <c r="U59" s="1" t="s">
        <v>563</v>
      </c>
      <c r="V59" s="1" t="s">
        <v>657</v>
      </c>
    </row>
    <row r="60" s="1" customFormat="1" spans="1:22">
      <c r="A60" s="3">
        <v>999224364798668</v>
      </c>
      <c r="B60" s="1" t="s">
        <v>829</v>
      </c>
      <c r="C60" s="1" t="s">
        <v>840</v>
      </c>
      <c r="D60" s="1" t="s">
        <v>701</v>
      </c>
      <c r="E60" s="1" t="s">
        <v>841</v>
      </c>
      <c r="F60" s="1" t="s">
        <v>721</v>
      </c>
      <c r="G60" s="1" t="s">
        <v>552</v>
      </c>
      <c r="H60" s="1" t="s">
        <v>553</v>
      </c>
      <c r="I60" s="1" t="s">
        <v>842</v>
      </c>
      <c r="J60" s="1" t="s">
        <v>555</v>
      </c>
      <c r="K60" s="1" t="s">
        <v>842</v>
      </c>
      <c r="L60" s="1" t="s">
        <v>842</v>
      </c>
      <c r="M60" s="1" t="s">
        <v>556</v>
      </c>
      <c r="N60" s="1" t="s">
        <v>556</v>
      </c>
      <c r="O60" s="1" t="s">
        <v>557</v>
      </c>
      <c r="P60" s="1" t="s">
        <v>558</v>
      </c>
      <c r="Q60" s="1" t="s">
        <v>559</v>
      </c>
      <c r="R60" s="1" t="s">
        <v>843</v>
      </c>
      <c r="S60" s="1" t="s">
        <v>561</v>
      </c>
      <c r="T60" s="1" t="s">
        <v>562</v>
      </c>
      <c r="U60" s="1" t="s">
        <v>563</v>
      </c>
      <c r="V60" s="1" t="s">
        <v>564</v>
      </c>
    </row>
    <row r="61" s="1" customFormat="1" spans="1:22">
      <c r="A61" s="3">
        <v>999224355396447</v>
      </c>
      <c r="B61" s="1" t="s">
        <v>844</v>
      </c>
      <c r="C61" s="1" t="s">
        <v>845</v>
      </c>
      <c r="D61" s="1" t="s">
        <v>846</v>
      </c>
      <c r="E61" s="1" t="s">
        <v>847</v>
      </c>
      <c r="F61" s="1" t="s">
        <v>606</v>
      </c>
      <c r="G61" s="1" t="s">
        <v>552</v>
      </c>
      <c r="H61" s="1" t="s">
        <v>553</v>
      </c>
      <c r="I61" s="1" t="s">
        <v>848</v>
      </c>
      <c r="J61" s="1" t="s">
        <v>555</v>
      </c>
      <c r="K61" s="1" t="s">
        <v>848</v>
      </c>
      <c r="L61" s="1" t="s">
        <v>848</v>
      </c>
      <c r="M61" s="1" t="s">
        <v>556</v>
      </c>
      <c r="N61" s="1" t="s">
        <v>556</v>
      </c>
      <c r="O61" s="1" t="s">
        <v>557</v>
      </c>
      <c r="P61" s="1" t="s">
        <v>558</v>
      </c>
      <c r="Q61" s="1" t="s">
        <v>559</v>
      </c>
      <c r="R61" s="1" t="s">
        <v>849</v>
      </c>
      <c r="S61" s="1" t="s">
        <v>561</v>
      </c>
      <c r="T61" s="1" t="s">
        <v>562</v>
      </c>
      <c r="U61" s="1" t="s">
        <v>563</v>
      </c>
      <c r="V61" s="1" t="s">
        <v>564</v>
      </c>
    </row>
    <row r="62" s="1" customFormat="1" spans="1:22">
      <c r="A62" s="3">
        <v>999224341019736</v>
      </c>
      <c r="B62" s="1" t="s">
        <v>844</v>
      </c>
      <c r="C62" s="1" t="s">
        <v>850</v>
      </c>
      <c r="D62" s="1" t="s">
        <v>648</v>
      </c>
      <c r="E62" s="1" t="s">
        <v>851</v>
      </c>
      <c r="F62" s="1" t="s">
        <v>642</v>
      </c>
      <c r="G62" s="1" t="s">
        <v>552</v>
      </c>
      <c r="H62" s="1" t="s">
        <v>553</v>
      </c>
      <c r="I62" s="1" t="s">
        <v>852</v>
      </c>
      <c r="J62" s="1" t="s">
        <v>555</v>
      </c>
      <c r="K62" s="1" t="s">
        <v>852</v>
      </c>
      <c r="L62" s="1" t="s">
        <v>852</v>
      </c>
      <c r="M62" s="1" t="s">
        <v>556</v>
      </c>
      <c r="N62" s="1" t="s">
        <v>556</v>
      </c>
      <c r="O62" s="1" t="s">
        <v>557</v>
      </c>
      <c r="P62" s="1" t="s">
        <v>558</v>
      </c>
      <c r="Q62" s="1" t="s">
        <v>559</v>
      </c>
      <c r="R62" s="1" t="s">
        <v>853</v>
      </c>
      <c r="S62" s="1" t="s">
        <v>561</v>
      </c>
      <c r="T62" s="1" t="s">
        <v>562</v>
      </c>
      <c r="U62" s="1" t="s">
        <v>563</v>
      </c>
      <c r="V62" s="1" t="s">
        <v>564</v>
      </c>
    </row>
    <row r="63" s="1" customFormat="1" spans="1:22">
      <c r="A63" s="3">
        <v>999224335399380</v>
      </c>
      <c r="B63" s="1" t="s">
        <v>854</v>
      </c>
      <c r="C63" s="1" t="s">
        <v>855</v>
      </c>
      <c r="D63" s="1" t="s">
        <v>856</v>
      </c>
      <c r="E63" s="1" t="s">
        <v>857</v>
      </c>
      <c r="F63" s="1" t="s">
        <v>711</v>
      </c>
      <c r="G63" s="1" t="s">
        <v>552</v>
      </c>
      <c r="H63" s="1" t="s">
        <v>553</v>
      </c>
      <c r="I63" s="1" t="s">
        <v>858</v>
      </c>
      <c r="J63" s="1" t="s">
        <v>555</v>
      </c>
      <c r="K63" s="1" t="s">
        <v>858</v>
      </c>
      <c r="L63" s="1" t="s">
        <v>858</v>
      </c>
      <c r="M63" s="1" t="s">
        <v>556</v>
      </c>
      <c r="N63" s="1" t="s">
        <v>556</v>
      </c>
      <c r="O63" s="1" t="s">
        <v>557</v>
      </c>
      <c r="P63" s="1" t="s">
        <v>558</v>
      </c>
      <c r="Q63" s="1" t="s">
        <v>559</v>
      </c>
      <c r="R63" s="1" t="s">
        <v>859</v>
      </c>
      <c r="S63" s="1" t="s">
        <v>561</v>
      </c>
      <c r="T63" s="1" t="s">
        <v>562</v>
      </c>
      <c r="U63" s="1" t="s">
        <v>563</v>
      </c>
      <c r="V63" s="1" t="s">
        <v>564</v>
      </c>
    </row>
    <row r="64" s="1" customFormat="1" spans="1:22">
      <c r="A64" s="3">
        <v>999224310755581</v>
      </c>
      <c r="B64" s="1" t="s">
        <v>860</v>
      </c>
      <c r="C64" s="1" t="s">
        <v>861</v>
      </c>
      <c r="D64" s="1" t="s">
        <v>862</v>
      </c>
      <c r="E64" s="1" t="s">
        <v>863</v>
      </c>
      <c r="F64" s="1" t="s">
        <v>548</v>
      </c>
      <c r="G64" s="1" t="s">
        <v>552</v>
      </c>
      <c r="H64" s="1" t="s">
        <v>553</v>
      </c>
      <c r="I64" s="1" t="s">
        <v>864</v>
      </c>
      <c r="J64" s="1" t="s">
        <v>555</v>
      </c>
      <c r="K64" s="1" t="s">
        <v>864</v>
      </c>
      <c r="L64" s="1" t="s">
        <v>864</v>
      </c>
      <c r="M64" s="1" t="s">
        <v>556</v>
      </c>
      <c r="N64" s="1" t="s">
        <v>556</v>
      </c>
      <c r="O64" s="1" t="s">
        <v>557</v>
      </c>
      <c r="P64" s="1" t="s">
        <v>558</v>
      </c>
      <c r="Q64" s="1" t="s">
        <v>559</v>
      </c>
      <c r="R64" s="1" t="s">
        <v>865</v>
      </c>
      <c r="S64" s="1" t="s">
        <v>561</v>
      </c>
      <c r="T64" s="1" t="s">
        <v>562</v>
      </c>
      <c r="U64" s="1" t="s">
        <v>563</v>
      </c>
      <c r="V64" s="1" t="s">
        <v>674</v>
      </c>
    </row>
    <row r="65" s="1" customFormat="1" spans="1:22">
      <c r="A65" s="3">
        <v>999224309287652</v>
      </c>
      <c r="B65" s="1" t="s">
        <v>860</v>
      </c>
      <c r="C65" s="1" t="s">
        <v>866</v>
      </c>
      <c r="D65" s="1" t="s">
        <v>867</v>
      </c>
      <c r="E65" s="1" t="s">
        <v>868</v>
      </c>
      <c r="F65" s="1" t="s">
        <v>682</v>
      </c>
      <c r="G65" s="1" t="s">
        <v>552</v>
      </c>
      <c r="H65" s="1" t="s">
        <v>553</v>
      </c>
      <c r="I65" s="1" t="s">
        <v>869</v>
      </c>
      <c r="J65" s="1" t="s">
        <v>555</v>
      </c>
      <c r="K65" s="1" t="s">
        <v>869</v>
      </c>
      <c r="L65" s="1" t="s">
        <v>869</v>
      </c>
      <c r="M65" s="1" t="s">
        <v>556</v>
      </c>
      <c r="N65" s="1" t="s">
        <v>556</v>
      </c>
      <c r="O65" s="1" t="s">
        <v>557</v>
      </c>
      <c r="P65" s="1" t="s">
        <v>558</v>
      </c>
      <c r="Q65" s="1" t="s">
        <v>559</v>
      </c>
      <c r="R65" s="1" t="s">
        <v>870</v>
      </c>
      <c r="S65" s="1" t="s">
        <v>561</v>
      </c>
      <c r="T65" s="1" t="s">
        <v>562</v>
      </c>
      <c r="U65" s="1" t="s">
        <v>563</v>
      </c>
      <c r="V65" s="1" t="s">
        <v>595</v>
      </c>
    </row>
    <row r="66" s="1" customFormat="1" spans="1:22">
      <c r="A66" s="3">
        <v>999224263308461</v>
      </c>
      <c r="B66" s="1" t="s">
        <v>871</v>
      </c>
      <c r="C66" s="1" t="s">
        <v>872</v>
      </c>
      <c r="D66" s="1" t="s">
        <v>648</v>
      </c>
      <c r="E66" s="1" t="s">
        <v>873</v>
      </c>
      <c r="F66" s="1" t="s">
        <v>682</v>
      </c>
      <c r="G66" s="1" t="s">
        <v>552</v>
      </c>
      <c r="H66" s="1" t="s">
        <v>553</v>
      </c>
      <c r="I66" s="1" t="s">
        <v>874</v>
      </c>
      <c r="J66" s="1" t="s">
        <v>555</v>
      </c>
      <c r="K66" s="1" t="s">
        <v>874</v>
      </c>
      <c r="L66" s="1" t="s">
        <v>874</v>
      </c>
      <c r="M66" s="1" t="s">
        <v>556</v>
      </c>
      <c r="N66" s="1" t="s">
        <v>556</v>
      </c>
      <c r="O66" s="1" t="s">
        <v>557</v>
      </c>
      <c r="P66" s="1" t="s">
        <v>558</v>
      </c>
      <c r="Q66" s="1" t="s">
        <v>559</v>
      </c>
      <c r="R66" s="1" t="s">
        <v>875</v>
      </c>
      <c r="S66" s="1" t="s">
        <v>561</v>
      </c>
      <c r="T66" s="1" t="s">
        <v>562</v>
      </c>
      <c r="U66" s="1" t="s">
        <v>563</v>
      </c>
      <c r="V66" s="1" t="s">
        <v>564</v>
      </c>
    </row>
    <row r="67" s="1" customFormat="1" spans="1:22">
      <c r="A67" s="3">
        <v>999224423475595</v>
      </c>
      <c r="B67" s="1" t="s">
        <v>804</v>
      </c>
      <c r="C67" s="1" t="s">
        <v>876</v>
      </c>
      <c r="D67" s="1" t="s">
        <v>877</v>
      </c>
      <c r="E67" s="1" t="s">
        <v>878</v>
      </c>
      <c r="F67" s="1" t="s">
        <v>606</v>
      </c>
      <c r="G67" s="1" t="s">
        <v>552</v>
      </c>
      <c r="H67" s="1" t="s">
        <v>553</v>
      </c>
      <c r="I67" s="1" t="s">
        <v>879</v>
      </c>
      <c r="J67" s="1" t="s">
        <v>555</v>
      </c>
      <c r="K67" s="1" t="s">
        <v>879</v>
      </c>
      <c r="L67" s="1" t="s">
        <v>879</v>
      </c>
      <c r="M67" s="1" t="s">
        <v>556</v>
      </c>
      <c r="N67" s="1" t="s">
        <v>556</v>
      </c>
      <c r="O67" s="1" t="s">
        <v>557</v>
      </c>
      <c r="P67" s="1" t="s">
        <v>558</v>
      </c>
      <c r="Q67" s="1" t="s">
        <v>559</v>
      </c>
      <c r="R67" s="1" t="s">
        <v>880</v>
      </c>
      <c r="S67" s="1" t="s">
        <v>561</v>
      </c>
      <c r="T67" s="1" t="s">
        <v>562</v>
      </c>
      <c r="U67" s="1" t="s">
        <v>563</v>
      </c>
      <c r="V67" s="1" t="s">
        <v>657</v>
      </c>
    </row>
    <row r="68" s="1" customFormat="1" spans="1:22">
      <c r="A68" s="3">
        <v>999224255789849</v>
      </c>
      <c r="B68" s="1" t="s">
        <v>871</v>
      </c>
      <c r="C68" s="1" t="s">
        <v>881</v>
      </c>
      <c r="D68" s="1" t="s">
        <v>648</v>
      </c>
      <c r="E68" s="1" t="s">
        <v>882</v>
      </c>
      <c r="F68" s="1" t="s">
        <v>682</v>
      </c>
      <c r="G68" s="1" t="s">
        <v>552</v>
      </c>
      <c r="H68" s="1" t="s">
        <v>553</v>
      </c>
      <c r="I68" s="1" t="s">
        <v>883</v>
      </c>
      <c r="J68" s="1" t="s">
        <v>555</v>
      </c>
      <c r="K68" s="1" t="s">
        <v>883</v>
      </c>
      <c r="L68" s="1" t="s">
        <v>883</v>
      </c>
      <c r="M68" s="1" t="s">
        <v>556</v>
      </c>
      <c r="N68" s="1" t="s">
        <v>556</v>
      </c>
      <c r="O68" s="1" t="s">
        <v>557</v>
      </c>
      <c r="P68" s="1" t="s">
        <v>558</v>
      </c>
      <c r="Q68" s="1" t="s">
        <v>559</v>
      </c>
      <c r="R68" s="1" t="s">
        <v>884</v>
      </c>
      <c r="S68" s="1" t="s">
        <v>561</v>
      </c>
      <c r="T68" s="1" t="s">
        <v>562</v>
      </c>
      <c r="U68" s="1" t="s">
        <v>563</v>
      </c>
      <c r="V68" s="1" t="s">
        <v>564</v>
      </c>
    </row>
    <row r="69" s="1" customFormat="1" spans="1:22">
      <c r="A69" s="3">
        <v>999224196411765</v>
      </c>
      <c r="B69" s="1" t="s">
        <v>871</v>
      </c>
      <c r="C69" s="1" t="s">
        <v>885</v>
      </c>
      <c r="D69" s="1" t="s">
        <v>886</v>
      </c>
      <c r="E69" s="1" t="s">
        <v>887</v>
      </c>
      <c r="F69" s="1" t="s">
        <v>705</v>
      </c>
      <c r="G69" s="1" t="s">
        <v>552</v>
      </c>
      <c r="H69" s="1" t="s">
        <v>553</v>
      </c>
      <c r="I69" s="1" t="s">
        <v>888</v>
      </c>
      <c r="J69" s="1" t="s">
        <v>555</v>
      </c>
      <c r="K69" s="1" t="s">
        <v>888</v>
      </c>
      <c r="L69" s="1" t="s">
        <v>888</v>
      </c>
      <c r="M69" s="1" t="s">
        <v>556</v>
      </c>
      <c r="N69" s="1" t="s">
        <v>556</v>
      </c>
      <c r="O69" s="1" t="s">
        <v>557</v>
      </c>
      <c r="P69" s="1" t="s">
        <v>558</v>
      </c>
      <c r="Q69" s="1" t="s">
        <v>559</v>
      </c>
      <c r="R69" s="1" t="s">
        <v>889</v>
      </c>
      <c r="S69" s="1" t="s">
        <v>561</v>
      </c>
      <c r="T69" s="1" t="s">
        <v>562</v>
      </c>
      <c r="U69" s="1" t="s">
        <v>563</v>
      </c>
      <c r="V69" s="1" t="s">
        <v>657</v>
      </c>
    </row>
    <row r="70" s="1" customFormat="1" spans="1:22">
      <c r="A70" s="3">
        <v>999224193069992</v>
      </c>
      <c r="B70" s="1" t="s">
        <v>871</v>
      </c>
      <c r="C70" s="1" t="s">
        <v>890</v>
      </c>
      <c r="D70" s="1" t="s">
        <v>628</v>
      </c>
      <c r="E70" s="1" t="s">
        <v>891</v>
      </c>
      <c r="F70" s="1" t="s">
        <v>548</v>
      </c>
      <c r="G70" s="1" t="s">
        <v>552</v>
      </c>
      <c r="H70" s="1" t="s">
        <v>553</v>
      </c>
      <c r="I70" s="1" t="s">
        <v>892</v>
      </c>
      <c r="J70" s="1" t="s">
        <v>555</v>
      </c>
      <c r="K70" s="1" t="s">
        <v>892</v>
      </c>
      <c r="L70" s="1" t="s">
        <v>892</v>
      </c>
      <c r="M70" s="1" t="s">
        <v>556</v>
      </c>
      <c r="N70" s="1" t="s">
        <v>556</v>
      </c>
      <c r="O70" s="1" t="s">
        <v>557</v>
      </c>
      <c r="P70" s="1" t="s">
        <v>558</v>
      </c>
      <c r="Q70" s="1" t="s">
        <v>559</v>
      </c>
      <c r="R70" s="1" t="s">
        <v>893</v>
      </c>
      <c r="S70" s="1" t="s">
        <v>561</v>
      </c>
      <c r="T70" s="1" t="s">
        <v>562</v>
      </c>
      <c r="U70" s="1" t="s">
        <v>563</v>
      </c>
      <c r="V70" s="1" t="s">
        <v>564</v>
      </c>
    </row>
    <row r="71" s="1" customFormat="1" spans="1:22">
      <c r="A71" s="3">
        <v>999224183188389</v>
      </c>
      <c r="B71" s="1" t="s">
        <v>894</v>
      </c>
      <c r="C71" s="1" t="s">
        <v>895</v>
      </c>
      <c r="D71" s="1" t="s">
        <v>896</v>
      </c>
      <c r="E71" s="1" t="s">
        <v>897</v>
      </c>
      <c r="F71" s="1" t="s">
        <v>548</v>
      </c>
      <c r="G71" s="1" t="s">
        <v>552</v>
      </c>
      <c r="H71" s="1" t="s">
        <v>553</v>
      </c>
      <c r="I71" s="1" t="s">
        <v>898</v>
      </c>
      <c r="J71" s="1" t="s">
        <v>555</v>
      </c>
      <c r="K71" s="1" t="s">
        <v>898</v>
      </c>
      <c r="L71" s="1" t="s">
        <v>898</v>
      </c>
      <c r="M71" s="1" t="s">
        <v>556</v>
      </c>
      <c r="N71" s="1" t="s">
        <v>556</v>
      </c>
      <c r="O71" s="1" t="s">
        <v>557</v>
      </c>
      <c r="P71" s="1" t="s">
        <v>558</v>
      </c>
      <c r="Q71" s="1" t="s">
        <v>559</v>
      </c>
      <c r="R71" s="1" t="s">
        <v>899</v>
      </c>
      <c r="S71" s="1" t="s">
        <v>561</v>
      </c>
      <c r="T71" s="1" t="s">
        <v>562</v>
      </c>
      <c r="U71" s="1" t="s">
        <v>563</v>
      </c>
      <c r="V71" s="1" t="s">
        <v>564</v>
      </c>
    </row>
    <row r="72" s="1" customFormat="1" spans="1:22">
      <c r="A72" s="3">
        <v>999224071610258</v>
      </c>
      <c r="B72" s="1" t="s">
        <v>900</v>
      </c>
      <c r="C72" s="1" t="s">
        <v>901</v>
      </c>
      <c r="D72" s="1" t="s">
        <v>648</v>
      </c>
      <c r="E72" s="1" t="s">
        <v>902</v>
      </c>
      <c r="F72" s="1" t="s">
        <v>682</v>
      </c>
      <c r="G72" s="1" t="s">
        <v>552</v>
      </c>
      <c r="H72" s="1" t="s">
        <v>553</v>
      </c>
      <c r="I72" s="1" t="s">
        <v>903</v>
      </c>
      <c r="J72" s="1" t="s">
        <v>555</v>
      </c>
      <c r="K72" s="1" t="s">
        <v>903</v>
      </c>
      <c r="L72" s="1" t="s">
        <v>903</v>
      </c>
      <c r="M72" s="1" t="s">
        <v>556</v>
      </c>
      <c r="N72" s="1" t="s">
        <v>556</v>
      </c>
      <c r="O72" s="1" t="s">
        <v>557</v>
      </c>
      <c r="P72" s="1" t="s">
        <v>558</v>
      </c>
      <c r="Q72" s="1" t="s">
        <v>559</v>
      </c>
      <c r="R72" s="1" t="s">
        <v>904</v>
      </c>
      <c r="S72" s="1" t="s">
        <v>561</v>
      </c>
      <c r="T72" s="1" t="s">
        <v>562</v>
      </c>
      <c r="U72" s="1" t="s">
        <v>563</v>
      </c>
      <c r="V72" s="1" t="s">
        <v>564</v>
      </c>
    </row>
    <row r="73" s="1" customFormat="1" spans="1:22">
      <c r="A73" s="3">
        <v>999224060657027</v>
      </c>
      <c r="B73" s="1" t="s">
        <v>900</v>
      </c>
      <c r="C73" s="1" t="s">
        <v>905</v>
      </c>
      <c r="D73" s="1" t="s">
        <v>906</v>
      </c>
      <c r="E73" s="1" t="s">
        <v>907</v>
      </c>
      <c r="F73" s="1" t="s">
        <v>721</v>
      </c>
      <c r="G73" s="1" t="s">
        <v>552</v>
      </c>
      <c r="H73" s="1" t="s">
        <v>553</v>
      </c>
      <c r="I73" s="1" t="s">
        <v>908</v>
      </c>
      <c r="J73" s="1" t="s">
        <v>555</v>
      </c>
      <c r="K73" s="1" t="s">
        <v>908</v>
      </c>
      <c r="L73" s="1" t="s">
        <v>908</v>
      </c>
      <c r="M73" s="1" t="s">
        <v>556</v>
      </c>
      <c r="N73" s="1" t="s">
        <v>556</v>
      </c>
      <c r="O73" s="1" t="s">
        <v>557</v>
      </c>
      <c r="P73" s="1" t="s">
        <v>558</v>
      </c>
      <c r="Q73" s="1" t="s">
        <v>559</v>
      </c>
      <c r="R73" s="1" t="s">
        <v>909</v>
      </c>
      <c r="S73" s="1" t="s">
        <v>561</v>
      </c>
      <c r="T73" s="1" t="s">
        <v>562</v>
      </c>
      <c r="U73" s="1" t="s">
        <v>563</v>
      </c>
      <c r="V73" s="1" t="s">
        <v>564</v>
      </c>
    </row>
    <row r="74" s="1" customFormat="1" spans="1:22">
      <c r="A74" s="3">
        <v>999224045623215</v>
      </c>
      <c r="B74" s="1" t="s">
        <v>910</v>
      </c>
      <c r="C74" s="1" t="s">
        <v>911</v>
      </c>
      <c r="D74" s="1" t="s">
        <v>912</v>
      </c>
      <c r="E74" s="1" t="s">
        <v>913</v>
      </c>
      <c r="F74" s="1" t="s">
        <v>682</v>
      </c>
      <c r="G74" s="1" t="s">
        <v>552</v>
      </c>
      <c r="H74" s="1" t="s">
        <v>553</v>
      </c>
      <c r="I74" s="1" t="s">
        <v>914</v>
      </c>
      <c r="J74" s="1" t="s">
        <v>555</v>
      </c>
      <c r="K74" s="1" t="s">
        <v>914</v>
      </c>
      <c r="L74" s="1" t="s">
        <v>914</v>
      </c>
      <c r="M74" s="1" t="s">
        <v>556</v>
      </c>
      <c r="N74" s="1" t="s">
        <v>556</v>
      </c>
      <c r="O74" s="1" t="s">
        <v>557</v>
      </c>
      <c r="P74" s="1" t="s">
        <v>558</v>
      </c>
      <c r="Q74" s="1" t="s">
        <v>559</v>
      </c>
      <c r="R74" s="1" t="s">
        <v>915</v>
      </c>
      <c r="S74" s="1" t="s">
        <v>561</v>
      </c>
      <c r="T74" s="1" t="s">
        <v>562</v>
      </c>
      <c r="U74" s="1" t="s">
        <v>563</v>
      </c>
      <c r="V74" s="1" t="s">
        <v>595</v>
      </c>
    </row>
    <row r="75" s="1" customFormat="1" spans="1:22">
      <c r="A75" s="3">
        <v>999224045140717</v>
      </c>
      <c r="B75" s="1" t="s">
        <v>910</v>
      </c>
      <c r="C75" s="1" t="s">
        <v>916</v>
      </c>
      <c r="D75" s="1" t="s">
        <v>912</v>
      </c>
      <c r="E75" s="1" t="s">
        <v>917</v>
      </c>
      <c r="F75" s="1" t="s">
        <v>682</v>
      </c>
      <c r="G75" s="1" t="s">
        <v>552</v>
      </c>
      <c r="H75" s="1" t="s">
        <v>553</v>
      </c>
      <c r="I75" s="1" t="s">
        <v>918</v>
      </c>
      <c r="J75" s="1" t="s">
        <v>555</v>
      </c>
      <c r="K75" s="1" t="s">
        <v>918</v>
      </c>
      <c r="L75" s="1" t="s">
        <v>918</v>
      </c>
      <c r="M75" s="1" t="s">
        <v>556</v>
      </c>
      <c r="N75" s="1" t="s">
        <v>556</v>
      </c>
      <c r="O75" s="1" t="s">
        <v>557</v>
      </c>
      <c r="P75" s="1" t="s">
        <v>558</v>
      </c>
      <c r="Q75" s="1" t="s">
        <v>559</v>
      </c>
      <c r="R75" s="1" t="s">
        <v>919</v>
      </c>
      <c r="S75" s="1" t="s">
        <v>561</v>
      </c>
      <c r="T75" s="1" t="s">
        <v>562</v>
      </c>
      <c r="U75" s="1" t="s">
        <v>563</v>
      </c>
      <c r="V75" s="1" t="s">
        <v>595</v>
      </c>
    </row>
    <row r="76" s="1" customFormat="1" spans="1:22">
      <c r="A76" s="3">
        <v>999224035063598</v>
      </c>
      <c r="B76" s="1" t="s">
        <v>910</v>
      </c>
      <c r="C76" s="1" t="s">
        <v>920</v>
      </c>
      <c r="D76" s="1" t="s">
        <v>846</v>
      </c>
      <c r="E76" s="1" t="s">
        <v>921</v>
      </c>
      <c r="F76" s="1" t="s">
        <v>682</v>
      </c>
      <c r="G76" s="1" t="s">
        <v>552</v>
      </c>
      <c r="H76" s="1" t="s">
        <v>553</v>
      </c>
      <c r="I76" s="1" t="s">
        <v>922</v>
      </c>
      <c r="J76" s="1" t="s">
        <v>555</v>
      </c>
      <c r="K76" s="1" t="s">
        <v>922</v>
      </c>
      <c r="L76" s="1" t="s">
        <v>922</v>
      </c>
      <c r="M76" s="1" t="s">
        <v>556</v>
      </c>
      <c r="N76" s="1" t="s">
        <v>556</v>
      </c>
      <c r="O76" s="1" t="s">
        <v>557</v>
      </c>
      <c r="P76" s="1" t="s">
        <v>558</v>
      </c>
      <c r="Q76" s="1" t="s">
        <v>559</v>
      </c>
      <c r="R76" s="1" t="s">
        <v>923</v>
      </c>
      <c r="S76" s="1" t="s">
        <v>561</v>
      </c>
      <c r="T76" s="1" t="s">
        <v>562</v>
      </c>
      <c r="U76" s="1" t="s">
        <v>563</v>
      </c>
      <c r="V76" s="1" t="s">
        <v>564</v>
      </c>
    </row>
    <row r="77" s="1" customFormat="1" spans="1:22">
      <c r="A77" s="3">
        <v>999224016647559</v>
      </c>
      <c r="B77" s="1" t="s">
        <v>924</v>
      </c>
      <c r="C77" s="1" t="s">
        <v>925</v>
      </c>
      <c r="D77" s="1" t="s">
        <v>926</v>
      </c>
      <c r="E77" s="1" t="s">
        <v>927</v>
      </c>
      <c r="F77" s="1" t="s">
        <v>606</v>
      </c>
      <c r="G77" s="1" t="s">
        <v>552</v>
      </c>
      <c r="H77" s="1" t="s">
        <v>553</v>
      </c>
      <c r="I77" s="1" t="s">
        <v>928</v>
      </c>
      <c r="J77" s="1" t="s">
        <v>555</v>
      </c>
      <c r="K77" s="1" t="s">
        <v>928</v>
      </c>
      <c r="L77" s="1" t="s">
        <v>928</v>
      </c>
      <c r="M77" s="1" t="s">
        <v>556</v>
      </c>
      <c r="N77" s="1" t="s">
        <v>556</v>
      </c>
      <c r="O77" s="1" t="s">
        <v>557</v>
      </c>
      <c r="P77" s="1" t="s">
        <v>558</v>
      </c>
      <c r="Q77" s="1" t="s">
        <v>559</v>
      </c>
      <c r="R77" s="1" t="s">
        <v>929</v>
      </c>
      <c r="S77" s="1" t="s">
        <v>561</v>
      </c>
      <c r="T77" s="1" t="s">
        <v>562</v>
      </c>
      <c r="U77" s="1" t="s">
        <v>563</v>
      </c>
      <c r="V77" s="1" t="s">
        <v>564</v>
      </c>
    </row>
    <row r="78" s="1" customFormat="1" spans="1:22">
      <c r="A78" s="3">
        <v>24010385216</v>
      </c>
      <c r="B78" s="1" t="s">
        <v>924</v>
      </c>
      <c r="C78" s="1" t="s">
        <v>930</v>
      </c>
      <c r="D78" s="1" t="s">
        <v>931</v>
      </c>
      <c r="E78" s="1" t="s">
        <v>932</v>
      </c>
      <c r="F78" s="1" t="s">
        <v>548</v>
      </c>
      <c r="G78" s="1" t="s">
        <v>552</v>
      </c>
      <c r="H78" s="1" t="s">
        <v>553</v>
      </c>
      <c r="I78" s="1" t="s">
        <v>933</v>
      </c>
      <c r="J78" s="1" t="s">
        <v>555</v>
      </c>
      <c r="K78" s="1" t="s">
        <v>933</v>
      </c>
      <c r="L78" s="1" t="s">
        <v>933</v>
      </c>
      <c r="M78" s="1" t="s">
        <v>556</v>
      </c>
      <c r="N78" s="1" t="s">
        <v>556</v>
      </c>
      <c r="O78" s="1" t="s">
        <v>557</v>
      </c>
      <c r="P78" s="1" t="s">
        <v>558</v>
      </c>
      <c r="Q78" s="1" t="s">
        <v>559</v>
      </c>
      <c r="R78" s="1" t="s">
        <v>934</v>
      </c>
      <c r="S78" s="1" t="s">
        <v>561</v>
      </c>
      <c r="T78" s="1" t="s">
        <v>562</v>
      </c>
      <c r="U78" s="1" t="s">
        <v>563</v>
      </c>
      <c r="V78" s="1" t="s">
        <v>595</v>
      </c>
    </row>
    <row r="79" s="1" customFormat="1" spans="1:22">
      <c r="A79" s="3">
        <v>999223957198343</v>
      </c>
      <c r="B79" s="1" t="s">
        <v>935</v>
      </c>
      <c r="C79" s="1" t="s">
        <v>936</v>
      </c>
      <c r="D79" s="1" t="s">
        <v>937</v>
      </c>
      <c r="E79" s="1" t="s">
        <v>938</v>
      </c>
      <c r="F79" s="1" t="s">
        <v>606</v>
      </c>
      <c r="G79" s="1" t="s">
        <v>552</v>
      </c>
      <c r="H79" s="1" t="s">
        <v>553</v>
      </c>
      <c r="I79" s="1" t="s">
        <v>939</v>
      </c>
      <c r="J79" s="1" t="s">
        <v>555</v>
      </c>
      <c r="K79" s="1" t="s">
        <v>939</v>
      </c>
      <c r="L79" s="1" t="s">
        <v>939</v>
      </c>
      <c r="M79" s="1" t="s">
        <v>556</v>
      </c>
      <c r="N79" s="1" t="s">
        <v>556</v>
      </c>
      <c r="O79" s="1" t="s">
        <v>557</v>
      </c>
      <c r="P79" s="1" t="s">
        <v>558</v>
      </c>
      <c r="Q79" s="1" t="s">
        <v>559</v>
      </c>
      <c r="R79" s="1" t="s">
        <v>940</v>
      </c>
      <c r="S79" s="1" t="s">
        <v>561</v>
      </c>
      <c r="T79" s="1" t="s">
        <v>562</v>
      </c>
      <c r="U79" s="1" t="s">
        <v>563</v>
      </c>
      <c r="V79" s="1" t="s">
        <v>941</v>
      </c>
    </row>
    <row r="80" s="1" customFormat="1" spans="1:22">
      <c r="A80" s="3">
        <v>999223920579335</v>
      </c>
      <c r="B80" s="1" t="s">
        <v>942</v>
      </c>
      <c r="C80" s="1" t="s">
        <v>943</v>
      </c>
      <c r="D80" s="1" t="s">
        <v>944</v>
      </c>
      <c r="E80" s="1" t="s">
        <v>945</v>
      </c>
      <c r="F80" s="1" t="s">
        <v>606</v>
      </c>
      <c r="G80" s="1" t="s">
        <v>552</v>
      </c>
      <c r="H80" s="1" t="s">
        <v>553</v>
      </c>
      <c r="I80" s="1" t="s">
        <v>946</v>
      </c>
      <c r="J80" s="1" t="s">
        <v>555</v>
      </c>
      <c r="K80" s="1" t="s">
        <v>946</v>
      </c>
      <c r="L80" s="1" t="s">
        <v>946</v>
      </c>
      <c r="M80" s="1" t="s">
        <v>556</v>
      </c>
      <c r="N80" s="1" t="s">
        <v>556</v>
      </c>
      <c r="O80" s="1" t="s">
        <v>557</v>
      </c>
      <c r="P80" s="1" t="s">
        <v>558</v>
      </c>
      <c r="Q80" s="1" t="s">
        <v>559</v>
      </c>
      <c r="R80" s="1" t="s">
        <v>947</v>
      </c>
      <c r="S80" s="1" t="s">
        <v>561</v>
      </c>
      <c r="T80" s="1" t="s">
        <v>562</v>
      </c>
      <c r="U80" s="1" t="s">
        <v>563</v>
      </c>
      <c r="V80" s="1" t="s">
        <v>564</v>
      </c>
    </row>
    <row r="81" s="1" customFormat="1" spans="1:22">
      <c r="A81" s="3">
        <v>999223882691475</v>
      </c>
      <c r="B81" s="1" t="s">
        <v>948</v>
      </c>
      <c r="C81" s="1" t="s">
        <v>949</v>
      </c>
      <c r="D81" s="1" t="s">
        <v>950</v>
      </c>
      <c r="E81" s="1" t="s">
        <v>951</v>
      </c>
      <c r="F81" s="1" t="s">
        <v>682</v>
      </c>
      <c r="G81" s="1" t="s">
        <v>552</v>
      </c>
      <c r="H81" s="1" t="s">
        <v>553</v>
      </c>
      <c r="I81" s="1" t="s">
        <v>952</v>
      </c>
      <c r="J81" s="1" t="s">
        <v>555</v>
      </c>
      <c r="K81" s="1" t="s">
        <v>952</v>
      </c>
      <c r="L81" s="1" t="s">
        <v>952</v>
      </c>
      <c r="M81" s="1" t="s">
        <v>556</v>
      </c>
      <c r="N81" s="1" t="s">
        <v>556</v>
      </c>
      <c r="O81" s="1" t="s">
        <v>557</v>
      </c>
      <c r="P81" s="1" t="s">
        <v>558</v>
      </c>
      <c r="Q81" s="1" t="s">
        <v>559</v>
      </c>
      <c r="R81" s="1" t="s">
        <v>953</v>
      </c>
      <c r="S81" s="1" t="s">
        <v>561</v>
      </c>
      <c r="T81" s="1" t="s">
        <v>562</v>
      </c>
      <c r="U81" s="1" t="s">
        <v>563</v>
      </c>
      <c r="V81" s="1" t="s">
        <v>564</v>
      </c>
    </row>
    <row r="82" s="1" customFormat="1" spans="1:22">
      <c r="A82" s="3">
        <v>999223866663702</v>
      </c>
      <c r="B82" s="1" t="s">
        <v>954</v>
      </c>
      <c r="C82" s="1" t="s">
        <v>955</v>
      </c>
      <c r="D82" s="1" t="s">
        <v>956</v>
      </c>
      <c r="E82" s="1" t="s">
        <v>957</v>
      </c>
      <c r="F82" s="1" t="s">
        <v>642</v>
      </c>
      <c r="G82" s="1" t="s">
        <v>552</v>
      </c>
      <c r="H82" s="1" t="s">
        <v>553</v>
      </c>
      <c r="I82" s="1" t="s">
        <v>958</v>
      </c>
      <c r="J82" s="1" t="s">
        <v>555</v>
      </c>
      <c r="K82" s="1" t="s">
        <v>958</v>
      </c>
      <c r="L82" s="1" t="s">
        <v>958</v>
      </c>
      <c r="M82" s="1" t="s">
        <v>556</v>
      </c>
      <c r="N82" s="1" t="s">
        <v>556</v>
      </c>
      <c r="O82" s="1" t="s">
        <v>557</v>
      </c>
      <c r="P82" s="1" t="s">
        <v>558</v>
      </c>
      <c r="Q82" s="1" t="s">
        <v>559</v>
      </c>
      <c r="R82" s="1" t="s">
        <v>959</v>
      </c>
      <c r="S82" s="1" t="s">
        <v>561</v>
      </c>
      <c r="T82" s="1" t="s">
        <v>562</v>
      </c>
      <c r="U82" s="1" t="s">
        <v>563</v>
      </c>
      <c r="V82" s="1" t="s">
        <v>674</v>
      </c>
    </row>
    <row r="83" s="1" customFormat="1" spans="1:22">
      <c r="A83" s="3">
        <v>999223859821014</v>
      </c>
      <c r="B83" s="1" t="s">
        <v>954</v>
      </c>
      <c r="C83" s="1" t="s">
        <v>960</v>
      </c>
      <c r="D83" s="1" t="s">
        <v>581</v>
      </c>
      <c r="E83" s="1" t="s">
        <v>961</v>
      </c>
      <c r="F83" s="1" t="s">
        <v>642</v>
      </c>
      <c r="G83" s="1" t="s">
        <v>552</v>
      </c>
      <c r="H83" s="1" t="s">
        <v>553</v>
      </c>
      <c r="I83" s="1" t="s">
        <v>677</v>
      </c>
      <c r="J83" s="1" t="s">
        <v>555</v>
      </c>
      <c r="K83" s="1" t="s">
        <v>677</v>
      </c>
      <c r="L83" s="1" t="s">
        <v>677</v>
      </c>
      <c r="M83" s="1" t="s">
        <v>556</v>
      </c>
      <c r="N83" s="1" t="s">
        <v>556</v>
      </c>
      <c r="O83" s="1" t="s">
        <v>557</v>
      </c>
      <c r="P83" s="1" t="s">
        <v>558</v>
      </c>
      <c r="Q83" s="1" t="s">
        <v>559</v>
      </c>
      <c r="R83" s="1" t="s">
        <v>962</v>
      </c>
      <c r="S83" s="1" t="s">
        <v>561</v>
      </c>
      <c r="T83" s="1" t="s">
        <v>562</v>
      </c>
      <c r="U83" s="1" t="s">
        <v>563</v>
      </c>
      <c r="V83" s="1" t="s">
        <v>564</v>
      </c>
    </row>
    <row r="84" s="1" customFormat="1" spans="1:22">
      <c r="A84" s="3">
        <v>999223810559292</v>
      </c>
      <c r="B84" s="1" t="s">
        <v>963</v>
      </c>
      <c r="C84" s="1" t="s">
        <v>964</v>
      </c>
      <c r="D84" s="1" t="s">
        <v>965</v>
      </c>
      <c r="E84" s="1" t="s">
        <v>966</v>
      </c>
      <c r="F84" s="1" t="s">
        <v>606</v>
      </c>
      <c r="G84" s="1" t="s">
        <v>552</v>
      </c>
      <c r="H84" s="1" t="s">
        <v>553</v>
      </c>
      <c r="I84" s="1" t="s">
        <v>967</v>
      </c>
      <c r="J84" s="1" t="s">
        <v>555</v>
      </c>
      <c r="K84" s="1" t="s">
        <v>967</v>
      </c>
      <c r="L84" s="1" t="s">
        <v>967</v>
      </c>
      <c r="M84" s="1" t="s">
        <v>556</v>
      </c>
      <c r="N84" s="1" t="s">
        <v>556</v>
      </c>
      <c r="O84" s="1" t="s">
        <v>557</v>
      </c>
      <c r="P84" s="1" t="s">
        <v>558</v>
      </c>
      <c r="Q84" s="1" t="s">
        <v>559</v>
      </c>
      <c r="R84" s="1" t="s">
        <v>968</v>
      </c>
      <c r="S84" s="1" t="s">
        <v>561</v>
      </c>
      <c r="T84" s="1" t="s">
        <v>562</v>
      </c>
      <c r="U84" s="1" t="s">
        <v>563</v>
      </c>
      <c r="V84" s="1" t="s">
        <v>564</v>
      </c>
    </row>
    <row r="85" s="1" customFormat="1" spans="1:22">
      <c r="A85" s="3">
        <v>999223742607370</v>
      </c>
      <c r="B85" s="1" t="s">
        <v>969</v>
      </c>
      <c r="C85" s="1" t="s">
        <v>970</v>
      </c>
      <c r="D85" s="1" t="s">
        <v>950</v>
      </c>
      <c r="E85" s="1" t="s">
        <v>971</v>
      </c>
      <c r="F85" s="1" t="s">
        <v>721</v>
      </c>
      <c r="G85" s="1" t="s">
        <v>552</v>
      </c>
      <c r="H85" s="1" t="s">
        <v>553</v>
      </c>
      <c r="I85" s="1" t="s">
        <v>972</v>
      </c>
      <c r="J85" s="1" t="s">
        <v>555</v>
      </c>
      <c r="K85" s="1" t="s">
        <v>972</v>
      </c>
      <c r="L85" s="1" t="s">
        <v>972</v>
      </c>
      <c r="M85" s="1" t="s">
        <v>556</v>
      </c>
      <c r="N85" s="1" t="s">
        <v>556</v>
      </c>
      <c r="O85" s="1" t="s">
        <v>557</v>
      </c>
      <c r="P85" s="1" t="s">
        <v>558</v>
      </c>
      <c r="Q85" s="1" t="s">
        <v>559</v>
      </c>
      <c r="R85" s="1" t="s">
        <v>973</v>
      </c>
      <c r="S85" s="1" t="s">
        <v>561</v>
      </c>
      <c r="T85" s="1" t="s">
        <v>562</v>
      </c>
      <c r="U85" s="1" t="s">
        <v>563</v>
      </c>
      <c r="V85" s="1" t="s">
        <v>564</v>
      </c>
    </row>
    <row r="86" s="1" customFormat="1" spans="1:22">
      <c r="A86" s="3">
        <v>999223667443518</v>
      </c>
      <c r="B86" s="1" t="s">
        <v>974</v>
      </c>
      <c r="C86" s="1" t="s">
        <v>975</v>
      </c>
      <c r="D86" s="1" t="s">
        <v>792</v>
      </c>
      <c r="E86" s="1" t="s">
        <v>976</v>
      </c>
      <c r="F86" s="1" t="s">
        <v>548</v>
      </c>
      <c r="G86" s="1" t="s">
        <v>552</v>
      </c>
      <c r="H86" s="1" t="s">
        <v>553</v>
      </c>
      <c r="I86" s="1" t="s">
        <v>977</v>
      </c>
      <c r="J86" s="1" t="s">
        <v>555</v>
      </c>
      <c r="K86" s="1" t="s">
        <v>977</v>
      </c>
      <c r="L86" s="1" t="s">
        <v>977</v>
      </c>
      <c r="M86" s="1" t="s">
        <v>556</v>
      </c>
      <c r="N86" s="1" t="s">
        <v>556</v>
      </c>
      <c r="O86" s="1" t="s">
        <v>557</v>
      </c>
      <c r="P86" s="1" t="s">
        <v>558</v>
      </c>
      <c r="Q86" s="1" t="s">
        <v>559</v>
      </c>
      <c r="R86" s="1" t="s">
        <v>978</v>
      </c>
      <c r="S86" s="1" t="s">
        <v>561</v>
      </c>
      <c r="T86" s="1" t="s">
        <v>562</v>
      </c>
      <c r="U86" s="1" t="s">
        <v>563</v>
      </c>
      <c r="V86" s="1" t="s">
        <v>564</v>
      </c>
    </row>
    <row r="87" s="1" customFormat="1" spans="1:22">
      <c r="A87" s="3">
        <v>999223576880138</v>
      </c>
      <c r="B87" s="1" t="s">
        <v>979</v>
      </c>
      <c r="C87" s="1" t="s">
        <v>980</v>
      </c>
      <c r="D87" s="1" t="s">
        <v>981</v>
      </c>
      <c r="E87" s="1" t="s">
        <v>982</v>
      </c>
      <c r="F87" s="1" t="s">
        <v>711</v>
      </c>
      <c r="G87" s="1" t="s">
        <v>552</v>
      </c>
      <c r="H87" s="1" t="s">
        <v>553</v>
      </c>
      <c r="I87" s="1" t="s">
        <v>983</v>
      </c>
      <c r="J87" s="1" t="s">
        <v>555</v>
      </c>
      <c r="K87" s="1" t="s">
        <v>983</v>
      </c>
      <c r="L87" s="1" t="s">
        <v>983</v>
      </c>
      <c r="M87" s="1" t="s">
        <v>556</v>
      </c>
      <c r="N87" s="1" t="s">
        <v>556</v>
      </c>
      <c r="O87" s="1" t="s">
        <v>557</v>
      </c>
      <c r="P87" s="1" t="s">
        <v>558</v>
      </c>
      <c r="Q87" s="1" t="s">
        <v>559</v>
      </c>
      <c r="R87" s="1" t="s">
        <v>984</v>
      </c>
      <c r="S87" s="1" t="s">
        <v>561</v>
      </c>
      <c r="T87" s="1" t="s">
        <v>562</v>
      </c>
      <c r="U87" s="1" t="s">
        <v>563</v>
      </c>
      <c r="V87" s="1" t="s">
        <v>564</v>
      </c>
    </row>
    <row r="88" s="1" customFormat="1" spans="1:22">
      <c r="A88" s="3">
        <v>999224449981489</v>
      </c>
      <c r="B88" s="1" t="s">
        <v>785</v>
      </c>
      <c r="C88" s="1" t="s">
        <v>985</v>
      </c>
      <c r="D88" s="1" t="s">
        <v>926</v>
      </c>
      <c r="E88" s="1" t="s">
        <v>986</v>
      </c>
      <c r="F88" s="1" t="s">
        <v>606</v>
      </c>
      <c r="G88" s="1" t="s">
        <v>552</v>
      </c>
      <c r="H88" s="1" t="s">
        <v>553</v>
      </c>
      <c r="I88" s="1" t="s">
        <v>928</v>
      </c>
      <c r="J88" s="1" t="s">
        <v>555</v>
      </c>
      <c r="K88" s="1" t="s">
        <v>928</v>
      </c>
      <c r="L88" s="1" t="s">
        <v>928</v>
      </c>
      <c r="M88" s="1" t="s">
        <v>556</v>
      </c>
      <c r="N88" s="1" t="s">
        <v>556</v>
      </c>
      <c r="O88" s="1" t="s">
        <v>557</v>
      </c>
      <c r="P88" s="1" t="s">
        <v>558</v>
      </c>
      <c r="Q88" s="1" t="s">
        <v>559</v>
      </c>
      <c r="R88" s="1" t="s">
        <v>987</v>
      </c>
      <c r="S88" s="1" t="s">
        <v>561</v>
      </c>
      <c r="T88" s="1" t="s">
        <v>562</v>
      </c>
      <c r="U88" s="1" t="s">
        <v>563</v>
      </c>
      <c r="V88" s="1" t="s">
        <v>564</v>
      </c>
    </row>
    <row r="89" s="1" customFormat="1" spans="1:22">
      <c r="A89" s="3">
        <v>999223445967437</v>
      </c>
      <c r="B89" s="1" t="s">
        <v>988</v>
      </c>
      <c r="C89" s="1" t="s">
        <v>989</v>
      </c>
      <c r="D89" s="1" t="s">
        <v>990</v>
      </c>
      <c r="E89" s="1" t="s">
        <v>991</v>
      </c>
      <c r="F89" s="1" t="s">
        <v>682</v>
      </c>
      <c r="G89" s="1" t="s">
        <v>552</v>
      </c>
      <c r="H89" s="1" t="s">
        <v>553</v>
      </c>
      <c r="I89" s="1" t="s">
        <v>992</v>
      </c>
      <c r="J89" s="1" t="s">
        <v>555</v>
      </c>
      <c r="K89" s="1" t="s">
        <v>992</v>
      </c>
      <c r="L89" s="1" t="s">
        <v>992</v>
      </c>
      <c r="M89" s="1" t="s">
        <v>556</v>
      </c>
      <c r="N89" s="1" t="s">
        <v>556</v>
      </c>
      <c r="O89" s="1" t="s">
        <v>557</v>
      </c>
      <c r="P89" s="1" t="s">
        <v>558</v>
      </c>
      <c r="Q89" s="1" t="s">
        <v>559</v>
      </c>
      <c r="R89" s="1" t="s">
        <v>993</v>
      </c>
      <c r="S89" s="1" t="s">
        <v>561</v>
      </c>
      <c r="T89" s="1" t="s">
        <v>562</v>
      </c>
      <c r="U89" s="1" t="s">
        <v>563</v>
      </c>
      <c r="V89" s="1" t="s">
        <v>564</v>
      </c>
    </row>
    <row r="90" s="1" customFormat="1" spans="1:22">
      <c r="A90" s="3">
        <v>999223350698692</v>
      </c>
      <c r="B90" s="1" t="s">
        <v>994</v>
      </c>
      <c r="C90" s="1" t="s">
        <v>995</v>
      </c>
      <c r="D90" s="1" t="s">
        <v>996</v>
      </c>
      <c r="E90" s="1" t="s">
        <v>997</v>
      </c>
      <c r="F90" s="1" t="s">
        <v>642</v>
      </c>
      <c r="G90" s="1" t="s">
        <v>552</v>
      </c>
      <c r="H90" s="1" t="s">
        <v>553</v>
      </c>
      <c r="I90" s="1" t="s">
        <v>998</v>
      </c>
      <c r="J90" s="1" t="s">
        <v>555</v>
      </c>
      <c r="K90" s="1" t="s">
        <v>998</v>
      </c>
      <c r="L90" s="1" t="s">
        <v>998</v>
      </c>
      <c r="M90" s="1" t="s">
        <v>556</v>
      </c>
      <c r="N90" s="1" t="s">
        <v>556</v>
      </c>
      <c r="O90" s="1" t="s">
        <v>557</v>
      </c>
      <c r="P90" s="1" t="s">
        <v>558</v>
      </c>
      <c r="Q90" s="1" t="s">
        <v>559</v>
      </c>
      <c r="R90" s="1" t="s">
        <v>999</v>
      </c>
      <c r="S90" s="1" t="s">
        <v>561</v>
      </c>
      <c r="T90" s="1" t="s">
        <v>562</v>
      </c>
      <c r="U90" s="1" t="s">
        <v>563</v>
      </c>
      <c r="V90" s="1" t="s">
        <v>564</v>
      </c>
    </row>
    <row r="91" s="1" customFormat="1" spans="1:22">
      <c r="A91" s="3">
        <v>999224549862178</v>
      </c>
      <c r="B91" s="1" t="s">
        <v>705</v>
      </c>
      <c r="C91" s="1" t="s">
        <v>1000</v>
      </c>
      <c r="D91" s="1" t="s">
        <v>1001</v>
      </c>
      <c r="E91" s="1" t="s">
        <v>1002</v>
      </c>
      <c r="F91" s="1" t="s">
        <v>642</v>
      </c>
      <c r="G91" s="1" t="s">
        <v>552</v>
      </c>
      <c r="H91" s="1" t="s">
        <v>553</v>
      </c>
      <c r="I91" s="1" t="s">
        <v>1003</v>
      </c>
      <c r="J91" s="1" t="s">
        <v>555</v>
      </c>
      <c r="K91" s="1" t="s">
        <v>1003</v>
      </c>
      <c r="L91" s="1" t="s">
        <v>1003</v>
      </c>
      <c r="M91" s="1" t="s">
        <v>556</v>
      </c>
      <c r="N91" s="1" t="s">
        <v>556</v>
      </c>
      <c r="O91" s="1" t="s">
        <v>557</v>
      </c>
      <c r="P91" s="1" t="s">
        <v>558</v>
      </c>
      <c r="Q91" s="1" t="s">
        <v>559</v>
      </c>
      <c r="R91" s="1" t="s">
        <v>1004</v>
      </c>
      <c r="S91" s="1" t="s">
        <v>561</v>
      </c>
      <c r="T91" s="1" t="s">
        <v>562</v>
      </c>
      <c r="U91" s="1" t="s">
        <v>563</v>
      </c>
      <c r="V91" s="1" t="s">
        <v>564</v>
      </c>
    </row>
    <row r="92" s="1" customFormat="1" spans="1:22">
      <c r="A92" s="3">
        <v>999224257744802</v>
      </c>
      <c r="B92" s="1" t="s">
        <v>871</v>
      </c>
      <c r="C92" s="1" t="s">
        <v>1005</v>
      </c>
      <c r="D92" s="1" t="s">
        <v>1006</v>
      </c>
      <c r="E92" s="1" t="s">
        <v>1007</v>
      </c>
      <c r="F92" s="1" t="s">
        <v>682</v>
      </c>
      <c r="G92" s="1" t="s">
        <v>552</v>
      </c>
      <c r="H92" s="1" t="s">
        <v>553</v>
      </c>
      <c r="I92" s="1" t="s">
        <v>1008</v>
      </c>
      <c r="J92" s="1" t="s">
        <v>555</v>
      </c>
      <c r="K92" s="1" t="s">
        <v>1008</v>
      </c>
      <c r="L92" s="1" t="s">
        <v>1008</v>
      </c>
      <c r="M92" s="1" t="s">
        <v>556</v>
      </c>
      <c r="N92" s="1" t="s">
        <v>556</v>
      </c>
      <c r="O92" s="1" t="s">
        <v>557</v>
      </c>
      <c r="P92" s="1" t="s">
        <v>558</v>
      </c>
      <c r="Q92" s="1" t="s">
        <v>559</v>
      </c>
      <c r="R92" s="1" t="s">
        <v>1009</v>
      </c>
      <c r="S92" s="1" t="s">
        <v>561</v>
      </c>
      <c r="T92" s="1" t="s">
        <v>562</v>
      </c>
      <c r="U92" s="1" t="s">
        <v>563</v>
      </c>
      <c r="V92" s="1" t="s">
        <v>564</v>
      </c>
    </row>
    <row r="93" s="1" customFormat="1" spans="1:22">
      <c r="A93" s="3">
        <v>999223476843411</v>
      </c>
      <c r="B93" s="1" t="s">
        <v>1010</v>
      </c>
      <c r="C93" s="1" t="s">
        <v>1011</v>
      </c>
      <c r="D93" s="1" t="s">
        <v>1012</v>
      </c>
      <c r="E93" s="1" t="s">
        <v>1013</v>
      </c>
      <c r="F93" s="1" t="s">
        <v>606</v>
      </c>
      <c r="G93" s="1" t="s">
        <v>552</v>
      </c>
      <c r="H93" s="1" t="s">
        <v>553</v>
      </c>
      <c r="I93" s="1" t="s">
        <v>1014</v>
      </c>
      <c r="J93" s="1" t="s">
        <v>555</v>
      </c>
      <c r="K93" s="1" t="s">
        <v>1014</v>
      </c>
      <c r="L93" s="1" t="s">
        <v>1014</v>
      </c>
      <c r="M93" s="1" t="s">
        <v>556</v>
      </c>
      <c r="N93" s="1" t="s">
        <v>556</v>
      </c>
      <c r="O93" s="1" t="s">
        <v>557</v>
      </c>
      <c r="P93" s="1" t="s">
        <v>558</v>
      </c>
      <c r="Q93" s="1" t="s">
        <v>559</v>
      </c>
      <c r="R93" s="1" t="s">
        <v>1015</v>
      </c>
      <c r="S93" s="1" t="s">
        <v>561</v>
      </c>
      <c r="T93" s="1" t="s">
        <v>562</v>
      </c>
      <c r="U93" s="1" t="s">
        <v>563</v>
      </c>
      <c r="V93" s="1" t="s">
        <v>564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2023-06-10T01:39:00Z</dcterms:created>
  <dcterms:modified xsi:type="dcterms:W3CDTF">2023-06-13T06:57:57Z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EB8EF09AE90A4F4B93D4C38A6263194C_12</vt:lpwstr>
  </property>
  <property fmtid="{D5CDD505-2E9C-101B-9397-08002B2CF9AE}" pid="3" name="KSOProductBuildVer">
    <vt:lpwstr>2052-11.1.0.14309</vt:lpwstr>
  </property>
</Properties>
</file>