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对账!$1:$134</definedName>
  </definedNames>
  <calcPr calcId="144525"/>
</workbook>
</file>

<file path=xl/sharedStrings.xml><?xml version="1.0" encoding="utf-8"?>
<sst xmlns="http://schemas.openxmlformats.org/spreadsheetml/2006/main" count="4429" uniqueCount="1375">
  <si>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</si>
  <si>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</si>
  <si>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</si>
  <si>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</si>
  <si>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</si>
  <si>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</si>
  <si>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</si>
  <si>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</si>
  <si>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</si>
  <si>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</si>
  <si>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</si>
  <si>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</si>
  <si>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</si>
  <si>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</si>
  <si>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</si>
  <si>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</si>
  <si>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</si>
  <si>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</si>
  <si>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</si>
  <si>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</si>
  <si>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</si>
  <si>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</si>
  <si>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</si>
  <si>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</si>
  <si>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</si>
  <si>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999222396365742	</t>
  </si>
  <si>
    <t>Ctrip</t>
  </si>
  <si>
    <t>正常</t>
  </si>
  <si>
    <t>[西归浦市]济州神话世界萨默塞特服务公寓(Somerset Jeju Shinhwa World)(15303721)</t>
  </si>
  <si>
    <t>家庭地暖套房(至少连住2晚及以上)&lt;促销&gt;&lt;五人入住&gt;&lt;无早&gt;</t>
  </si>
  <si>
    <t>CNY</t>
  </si>
  <si>
    <t>Lim/Hyunjeong</t>
  </si>
  <si>
    <t>CA2019230613CNY</t>
  </si>
  <si>
    <t>未提现</t>
  </si>
  <si>
    <t>携程开票</t>
  </si>
  <si>
    <t xml:space="preserve">2985041	</t>
  </si>
  <si>
    <t xml:space="preserve">2000064	</t>
  </si>
  <si>
    <t xml:space="preserve">999223249041117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</si>
  <si>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</si>
  <si>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</si>
  <si>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Lim/Favian</t>
  </si>
  <si>
    <t xml:space="preserve">3152426	</t>
  </si>
  <si>
    <t xml:space="preserve">246933	</t>
  </si>
  <si>
    <t xml:space="preserve">23374888929	</t>
  </si>
  <si>
    <t>[马六甲]马六甲大华酒店(The Majestic Malacca)(28538119)</t>
  </si>
  <si>
    <t>豪华房&lt;双人入住&gt;&lt;双早&gt;</t>
  </si>
  <si>
    <t>SUTOKI/YASUJI</t>
  </si>
  <si>
    <t xml:space="preserve">3175864	</t>
  </si>
  <si>
    <t xml:space="preserve">	</t>
  </si>
  <si>
    <t xml:space="preserve">999223439145295	</t>
  </si>
  <si>
    <t>[普吉岛]芭东帕拉贡水疗度假酒店 (政府卫生认证)(Patong Paragon Resort &amp; Spa (SHA Extra Plus))(9786098)</t>
  </si>
  <si>
    <t>豪华房(连住3晚及以上)&lt;双人入住&gt;&lt;双早&gt;</t>
  </si>
  <si>
    <t>WAN/LAI LING,TAM/WOON HUNG GARY</t>
  </si>
  <si>
    <t xml:space="preserve">3189218	</t>
  </si>
  <si>
    <t xml:space="preserve">231571	</t>
  </si>
  <si>
    <t xml:space="preserve">999223448339430	</t>
  </si>
  <si>
    <t>[乔治市]槟城长荣桂冠酒店 (槟城对抗新冠肺炎认证)(Evergreen Laurel Hotel Penang (PenangFightCovid-19 Certified))(28528115)</t>
  </si>
  <si>
    <t>城景高级双床房&lt;双人入住&gt;&lt;双早&gt;</t>
  </si>
  <si>
    <t>LEE/CHI YUEN ALFRED</t>
  </si>
  <si>
    <t xml:space="preserve">3190484	</t>
  </si>
  <si>
    <t xml:space="preserve">999223448372895	</t>
  </si>
  <si>
    <t>WONG/KONG HONG</t>
  </si>
  <si>
    <t xml:space="preserve">3190491	</t>
  </si>
  <si>
    <t xml:space="preserve">999223448413004	</t>
  </si>
  <si>
    <t>LEE/CHE HOI</t>
  </si>
  <si>
    <t xml:space="preserve">3190498	</t>
  </si>
  <si>
    <t xml:space="preserve">999223546519085	</t>
  </si>
  <si>
    <t>[科伦]科伦太阳花园度假村(Coron Soleil Garden Resort)(98984688)</t>
  </si>
  <si>
    <t>豪华双床房&lt;三人入住&gt;&lt;早餐&gt;</t>
  </si>
  <si>
    <t>Alindogan/Eugenia,Alindogan/Eugenia,Alindogan/Eugenia,Alindogan/Eugenia,Alindogan/Eugenia,Alindogan/Eugenia,Alindogan/Eugenia,Alindogan/Eugenia,Alindogan/Eugenia,Alindogan/Eugenia</t>
  </si>
  <si>
    <t xml:space="preserve">3208597	</t>
  </si>
  <si>
    <t xml:space="preserve">999223557901871	</t>
  </si>
  <si>
    <t>[芭堤雅]芭堤雅SN优佳酒店(SN Plus Hotel)(6204550)</t>
  </si>
  <si>
    <t>高级双人床房&lt;双人入住&gt;&lt;无早&gt;</t>
  </si>
  <si>
    <t>Bunnag/Wareerat,Bunnag/Wareerat,Bunnag/Wareerat,Bunnag/Wareerat</t>
  </si>
  <si>
    <t xml:space="preserve">3210167	</t>
  </si>
  <si>
    <t xml:space="preserve">98275	</t>
  </si>
  <si>
    <t xml:space="preserve">999223679823979	</t>
  </si>
  <si>
    <t>[曼谷]曼谷天空风景酒店(SKYVIEW Hotel Bangkok)(6035613)</t>
  </si>
  <si>
    <t>至尊尊贵双床房&lt;特惠&gt;&lt;双人入住&gt;&lt;不适用泰国客人&gt;&lt;双早&gt;</t>
  </si>
  <si>
    <t>SHULEPOV/NIKITA</t>
  </si>
  <si>
    <t xml:space="preserve">3232640	</t>
  </si>
  <si>
    <t xml:space="preserve">999223727819517	</t>
  </si>
  <si>
    <t>至尊尊贵双床房(连住3晚及以上)&lt;双人入住&gt;&lt;不适用泰国客人&gt;&lt;双早&gt;</t>
  </si>
  <si>
    <t>Lee/Chiang Kiang</t>
  </si>
  <si>
    <t xml:space="preserve">3245038	</t>
  </si>
  <si>
    <t xml:space="preserve">999223803024100	</t>
  </si>
  <si>
    <t>[曼谷]曼谷苏阁索酒店(The Sukosol Hotel)(3627909)</t>
  </si>
  <si>
    <t>尊贵家庭房(至少连住2晚及以上)&lt;三人入住&gt;&lt;中宾&gt;&lt;特价&gt;&lt;早餐&gt;</t>
  </si>
  <si>
    <t>ZHANG/HE,TENG/MINGYAN,ZHENG/DONGLAN</t>
  </si>
  <si>
    <t xml:space="preserve">3276200	</t>
  </si>
  <si>
    <t xml:space="preserve">2674405	</t>
  </si>
  <si>
    <t xml:space="preserve">999223819691351	</t>
  </si>
  <si>
    <t>[普吉岛]纳玛卡度假卡马拉酒店(Namaka Resort Kamala)(21793296)</t>
  </si>
  <si>
    <t>Kwok/Yuk kin,Kwok/Yuk kin</t>
  </si>
  <si>
    <t xml:space="preserve">3281536	</t>
  </si>
  <si>
    <t xml:space="preserve">17954	</t>
  </si>
  <si>
    <t xml:space="preserve">999223907053098	</t>
  </si>
  <si>
    <t>[巴厘岛]土豆头套房和一室公寓(Potato Head Suites &amp; Studios - Chse Certified)(100316745)</t>
  </si>
  <si>
    <t>日出工作室&lt;特价大促销&gt;&lt;双人入住&gt;&lt;中宾&gt;&lt;双早&gt;</t>
  </si>
  <si>
    <t>SUI/XIN,LI/XIANGDONG</t>
  </si>
  <si>
    <t xml:space="preserve">3304582	</t>
  </si>
  <si>
    <t xml:space="preserve">120437	</t>
  </si>
  <si>
    <t xml:space="preserve">999223947376367	</t>
  </si>
  <si>
    <t>[爱妮岛]S Resort El Nido(106058705)</t>
  </si>
  <si>
    <t>豪华特大号床间(至少提前4天预订)&lt;特价大促销&gt;&lt;双人入住&gt;&lt;双早&gt;</t>
  </si>
  <si>
    <t>Valladares/Jari,Valladares/Jari</t>
  </si>
  <si>
    <t xml:space="preserve">3310888	</t>
  </si>
  <si>
    <t xml:space="preserve">999224005210531	</t>
  </si>
  <si>
    <t>[仁川]仁川华美达酒店(Ramada by Wyndham Incheon)(105864556)</t>
  </si>
  <si>
    <t>豪华双床房&lt;今日特价 &gt;&lt;双人入住&gt;&lt;不适用韩国客人&gt;&lt;双早&gt;</t>
  </si>
  <si>
    <t>CHAN/HO YIN,HO/LAI MAN</t>
  </si>
  <si>
    <t xml:space="preserve">3327011	</t>
  </si>
  <si>
    <t xml:space="preserve">23265606	</t>
  </si>
  <si>
    <t xml:space="preserve">999224044853284	</t>
  </si>
  <si>
    <t>高级房&lt;双人入住&gt;&lt;无早&gt;</t>
  </si>
  <si>
    <t>LI/SHICHAO,LIU/YIJIA</t>
  </si>
  <si>
    <t xml:space="preserve">3338725	</t>
  </si>
  <si>
    <t xml:space="preserve">99512	</t>
  </si>
  <si>
    <t xml:space="preserve">999224050621351	</t>
  </si>
  <si>
    <t>[普吉岛]攀瓦布里海滨度假村(Panwaburi Beachfront Resort - Sha Extra Plus)(96362785)</t>
  </si>
  <si>
    <t>豪华双床房（直通泳池）&lt;特惠专享&gt;&lt;双人入住&gt;&lt;无早&gt;</t>
  </si>
  <si>
    <t>Das/Charmayne,Das/Charmayne</t>
  </si>
  <si>
    <t xml:space="preserve">3340926	</t>
  </si>
  <si>
    <t xml:space="preserve">14279	</t>
  </si>
  <si>
    <t xml:space="preserve">999224052311153	</t>
  </si>
  <si>
    <t>[苏梅岛]苏梅岛思拉瓦迪度假酒店(Silavadee Pool Spa Resort)(2954957)</t>
  </si>
  <si>
    <t>豪华按摩房&lt;双人入住&gt;&lt;中宾&gt;&lt;双早&gt;</t>
  </si>
  <si>
    <t>ZHANG/NAN,Jing/Ting</t>
  </si>
  <si>
    <t xml:space="preserve">3341909	</t>
  </si>
  <si>
    <t xml:space="preserve">26888216-1	</t>
  </si>
  <si>
    <t xml:space="preserve">999224057115744	</t>
  </si>
  <si>
    <t>[曼谷]曼谷香格里拉大酒店(Shangri-La Bangkok)(3243791)</t>
  </si>
  <si>
    <t>香格里拉楼豪华河景双床房&lt;双人入住&gt;&lt;双早&gt;</t>
  </si>
  <si>
    <t>LEE/EUNJUNG,LEE/JOEAHN</t>
  </si>
  <si>
    <t xml:space="preserve">3342739	</t>
  </si>
  <si>
    <t xml:space="preserve">11534162	</t>
  </si>
  <si>
    <t xml:space="preserve">999224076360693	</t>
  </si>
  <si>
    <t>[吉隆坡]吉隆坡圣塔格兰德签名酒店(Santa Grand Signature Kuala Lumpur)(101006793)</t>
  </si>
  <si>
    <t>高级房(大床)(至少连住2晚及以上)&lt;双人入住&gt;&lt;双早&gt;</t>
  </si>
  <si>
    <t>HUANG/YUN,LI/PEI</t>
  </si>
  <si>
    <t xml:space="preserve">3348261	</t>
  </si>
  <si>
    <t xml:space="preserve">24375	</t>
  </si>
  <si>
    <t xml:space="preserve">999224078124819	</t>
  </si>
  <si>
    <t>[普吉岛]普吉假日酒店(Holiday Inn Resort Phuket, an IHG Hotel)(3031621)</t>
  </si>
  <si>
    <t>池景尊贵房（1张特大床，带阳台）&lt;双人入住&gt;&lt;双早&gt;</t>
  </si>
  <si>
    <t>ZHANG/JINGSI</t>
  </si>
  <si>
    <t xml:space="preserve">3350390	</t>
  </si>
  <si>
    <t xml:space="preserve">16741798	</t>
  </si>
  <si>
    <t xml:space="preserve">999224082243364	</t>
  </si>
  <si>
    <t>[曼谷]曼谷阿玛瑞廊曼机场酒店(Amari Don Muang Airport Bangkok)(2497047)</t>
  </si>
  <si>
    <t>豪华双床房&lt;今日特价 &gt;&lt;双人入住&gt;&lt;双早&gt;</t>
  </si>
  <si>
    <t>MEESING/NATTHAREE</t>
  </si>
  <si>
    <t xml:space="preserve">3350656	</t>
  </si>
  <si>
    <t xml:space="preserve">7145286	</t>
  </si>
  <si>
    <t xml:space="preserve">999224101137637	</t>
  </si>
  <si>
    <t>[普吉岛]拉查酒店(The Racha)(4814670)</t>
  </si>
  <si>
    <t>豪华别墅&lt;双人入住&gt;&lt;双早&gt;</t>
  </si>
  <si>
    <t>MAO/KECHENG,QIAN/SIMENG</t>
  </si>
  <si>
    <t xml:space="preserve">3357641	</t>
  </si>
  <si>
    <t xml:space="preserve">101282	</t>
  </si>
  <si>
    <t xml:space="preserve">999224129479757	</t>
  </si>
  <si>
    <t>[依斯干达公主城]玛丽娜常青树度假公寓式酒店(PINETREE MARINA RESORT)(95225662)</t>
  </si>
  <si>
    <t>一卧室豪华房&lt;双人入住&gt;&lt;特价&gt;&lt;双早&gt;</t>
  </si>
  <si>
    <t>Mohamed/Hafiidz,Mohamed/Hafiidz</t>
  </si>
  <si>
    <t xml:space="preserve">3366150	</t>
  </si>
  <si>
    <t xml:space="preserve">109121	</t>
  </si>
  <si>
    <t xml:space="preserve">999224132612624	</t>
  </si>
  <si>
    <t>池景尊贵房（2张单人床，带阳台）&lt;双人入住&gt;&lt;双早&gt;</t>
  </si>
  <si>
    <t>LI/CHENGCHENG,CAO/XIAOLING</t>
  </si>
  <si>
    <t xml:space="preserve">3367183	</t>
  </si>
  <si>
    <t xml:space="preserve">16876547	</t>
  </si>
  <si>
    <t xml:space="preserve">999224132632687	</t>
  </si>
  <si>
    <t>YU/FANGFANG,LU/SHANSHAN</t>
  </si>
  <si>
    <t xml:space="preserve">3367185	</t>
  </si>
  <si>
    <t xml:space="preserve">16876797	</t>
  </si>
  <si>
    <t xml:space="preserve">999224132646757	</t>
  </si>
  <si>
    <t>ZHANG/YAN,TANG/WANGCHUN</t>
  </si>
  <si>
    <t xml:space="preserve">3367186	</t>
  </si>
  <si>
    <t xml:space="preserve">16876798	</t>
  </si>
  <si>
    <t xml:space="preserve">999224132659252	</t>
  </si>
  <si>
    <t>CHENG/ZHAOYANG,WU/BO</t>
  </si>
  <si>
    <t xml:space="preserve">3367192	</t>
  </si>
  <si>
    <t xml:space="preserve">16876799	</t>
  </si>
  <si>
    <t xml:space="preserve">999224160358012	</t>
  </si>
  <si>
    <t>QIAO/ZHI,ZOU/KUI</t>
  </si>
  <si>
    <t xml:space="preserve">3377175	</t>
  </si>
  <si>
    <t xml:space="preserve">16950797	</t>
  </si>
  <si>
    <t xml:space="preserve">999224163287653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</si>
  <si>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</si>
  <si>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</si>
  <si>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LAM/HAU KIN</t>
  </si>
  <si>
    <t xml:space="preserve">3378530	</t>
  </si>
  <si>
    <t xml:space="preserve">332771	</t>
  </si>
  <si>
    <t xml:space="preserve">999224162777137	</t>
  </si>
  <si>
    <t>[长滩岛]区域长滩岛酒店(The District Boracay)(5175373)</t>
  </si>
  <si>
    <t>豪华两张大床房&lt;今日特价 &gt;&lt;双人入住&gt;&lt;双早&gt;</t>
  </si>
  <si>
    <t>Kim/Yoo Jin,Kim/Yoo Jin</t>
  </si>
  <si>
    <t xml:space="preserve">3378280	</t>
  </si>
  <si>
    <t xml:space="preserve">9557158	</t>
  </si>
  <si>
    <t xml:space="preserve">999224199220035	</t>
  </si>
  <si>
    <t>[拉普拉普]蓝水马里巴哥海滩度假村(Bluewater Maribago Beach Resort)(7333668)</t>
  </si>
  <si>
    <t>尊贵豪华房&lt;今日特价 &gt;&lt;双人入住&gt;&lt;无早&gt;</t>
  </si>
  <si>
    <t>apple/tree,apple/tree</t>
  </si>
  <si>
    <t xml:space="preserve">3385680	</t>
  </si>
  <si>
    <t xml:space="preserve">131124	</t>
  </si>
  <si>
    <t xml:space="preserve">999224199224117	</t>
  </si>
  <si>
    <t>[曼谷]曼谷林布兰套房酒店(Rembrandt Hotel and Suites Bangkok)(28597383)</t>
  </si>
  <si>
    <t>高级房&lt;双人入住&gt;&lt;不适用泰国客人&gt;&lt;双早&gt;</t>
  </si>
  <si>
    <t>CHOI/JINHEE,PARK/JIYEON</t>
  </si>
  <si>
    <t xml:space="preserve">3385681	</t>
  </si>
  <si>
    <t xml:space="preserve">124588006	</t>
  </si>
  <si>
    <t xml:space="preserve">999224264330869	</t>
  </si>
  <si>
    <t>[曼谷]曼谷大使酒店(Ambassador Hotel Bangkok)(28680259)</t>
  </si>
  <si>
    <t>标准主楼翼房&lt;三人入住&gt;&lt;早餐&gt;</t>
  </si>
  <si>
    <t>Hasan/Shohorab,Hasan/Shohorab,Hasan/Shohorab</t>
  </si>
  <si>
    <t xml:space="preserve">3388589	</t>
  </si>
  <si>
    <t xml:space="preserve">BK068884	</t>
  </si>
  <si>
    <t xml:space="preserve">999224266488294	</t>
  </si>
  <si>
    <t>[清化]清化美利亚珍珠酒店(Melia Vinpearl Thanh Hoa)(106122415)</t>
  </si>
  <si>
    <t>豪华房&lt;单人入住&gt;&lt;单早&gt;</t>
  </si>
  <si>
    <t>song/qiuyan</t>
  </si>
  <si>
    <t xml:space="preserve">3389357	</t>
  </si>
  <si>
    <t xml:space="preserve">61182534195	</t>
  </si>
  <si>
    <t xml:space="preserve">24291995605	</t>
  </si>
  <si>
    <t>[帕赛市]马尼拉金凤凰酒店(Golden Phoenix Hotel-Manila)(5421957)</t>
  </si>
  <si>
    <t>豪华双床房&lt;双人入住&gt;&lt;双早&gt;</t>
  </si>
  <si>
    <t>GU/JIANDONG,WANG/PENGYANG</t>
  </si>
  <si>
    <t xml:space="preserve">3395050	</t>
  </si>
  <si>
    <t xml:space="preserve">2305200036	</t>
  </si>
  <si>
    <t xml:space="preserve">999224292970922	</t>
  </si>
  <si>
    <t>池景尊贵房（1张特大床，带阳台）(至少提前1天预订)&lt;双人入住&gt;&lt;双早&gt;</t>
  </si>
  <si>
    <t>MAO/HONGGANG</t>
  </si>
  <si>
    <t xml:space="preserve">3395454	</t>
  </si>
  <si>
    <t xml:space="preserve">17075297	</t>
  </si>
  <si>
    <t xml:space="preserve">999224340708496	</t>
  </si>
  <si>
    <t>[新加坡]新加坡河景福朋喜来登集团酒店(Four Points by Sheraton Singapore, Riverview (SG Clean))(4492702)</t>
  </si>
  <si>
    <t>城景豪华特大床房(至少连住2晚及以上)&lt;单人入住&gt;&lt;单早&gt;</t>
  </si>
  <si>
    <t>SHI/CHENFENG</t>
  </si>
  <si>
    <t xml:space="preserve">3405212	</t>
  </si>
  <si>
    <t xml:space="preserve">4776968	</t>
  </si>
  <si>
    <t xml:space="preserve">999224354771664	</t>
  </si>
  <si>
    <t>[曼谷]曼谷素坤逸丽亭酒店(Park Plaza Sukhumvit Bangkok)(50429265)</t>
  </si>
  <si>
    <t>RAHMAN/MOHAMMAD RAKIBUR</t>
  </si>
  <si>
    <t xml:space="preserve">3406652	</t>
  </si>
  <si>
    <t xml:space="preserve">45049034-35	</t>
  </si>
  <si>
    <t xml:space="preserve">999224371077679	</t>
  </si>
  <si>
    <t>[迪拜]派拉蒙市中心酒店(Paramount Hotel Midtown)(98510651)</t>
  </si>
  <si>
    <t>城景房&lt;双人入住&gt;&lt;双早&gt;</t>
  </si>
  <si>
    <t>Miniovich/Dorina,Miniovich/Dorina</t>
  </si>
  <si>
    <t xml:space="preserve">3412234	</t>
  </si>
  <si>
    <t xml:space="preserve">6133164	</t>
  </si>
  <si>
    <t xml:space="preserve">999224382337989	</t>
  </si>
  <si>
    <t>[哥打京那巴鲁]哥打京那巴鲁梦想酒店(Dreamtel Kota Kinabalu)(28556096)</t>
  </si>
  <si>
    <t>标准双床房(无窗)&lt;特惠房&gt;&lt;双人入住&gt;&lt;双早&gt;</t>
  </si>
  <si>
    <t>JI/SITONG,CHEN/JINGWEN</t>
  </si>
  <si>
    <t xml:space="preserve">3414106	</t>
  </si>
  <si>
    <t xml:space="preserve">999224394003731	</t>
  </si>
  <si>
    <t>高级房(双床)&lt;双人入住&gt;&lt;双早&gt;</t>
  </si>
  <si>
    <t>CHOU/HONGLIN</t>
  </si>
  <si>
    <t xml:space="preserve">3417826	</t>
  </si>
  <si>
    <t xml:space="preserve">999224394196073	</t>
  </si>
  <si>
    <t>高级房(双床)(至少连住2晚及以上)&lt;双人入住&gt;&lt;双早&gt;</t>
  </si>
  <si>
    <t>Phurich Chatpong/Nissha Chatnoraset</t>
  </si>
  <si>
    <t xml:space="preserve">3417877	</t>
  </si>
  <si>
    <t xml:space="preserve">999224404937066	</t>
  </si>
  <si>
    <t>[邦帕利]曼谷素旺那普机场诺富特酒店(Novotel Bangkok Suvarnabhumi Airport)(28554892)</t>
  </si>
  <si>
    <t>高级特大床房&lt;今日特价 &gt;&lt;单人入住&gt;&lt;单早&gt;</t>
  </si>
  <si>
    <t>WANG/ZHUOXING</t>
  </si>
  <si>
    <t xml:space="preserve">3419436	</t>
  </si>
  <si>
    <t xml:space="preserve">3330459	</t>
  </si>
  <si>
    <t xml:space="preserve">999224411793611	</t>
  </si>
  <si>
    <t>[八打灵再也]阿万特酒店(Avante Hotel)(100419478)</t>
  </si>
  <si>
    <t>豪华特大床房&lt;双人入住&gt;&lt;仅适用亚洲客人&gt;&lt;无早&gt;</t>
  </si>
  <si>
    <t>LEE/CHOAY THEAM</t>
  </si>
  <si>
    <t xml:space="preserve">3421266	</t>
  </si>
  <si>
    <t xml:space="preserve">999224412570586	</t>
  </si>
  <si>
    <t>[库克卡克]​考拉貝拉度假酒店(La Vela Khao Lak)(107853634)</t>
  </si>
  <si>
    <t>池边豪华特大床房(至少连住2晚及以上)&lt;特惠专享&gt;&lt;双人入住&gt;&lt;中宾&gt;&lt;双早&gt;</t>
  </si>
  <si>
    <t>CHAN/KWUN MING DONALD,CHUNG/PUI LING</t>
  </si>
  <si>
    <t xml:space="preserve">3421633	</t>
  </si>
  <si>
    <t xml:space="preserve">11001533	</t>
  </si>
  <si>
    <t xml:space="preserve">999224454420311	</t>
  </si>
  <si>
    <t>[曼谷]曼谷水门伯克利酒店(The Berkeley Hotel Pratunam Bangkok)(28597407)</t>
  </si>
  <si>
    <t>北塔尊贵房(连住3晚及以上)&lt;双人入住&gt;&lt;不适用泰国客人&gt;&lt;双早&gt;</t>
  </si>
  <si>
    <t>lin/irene</t>
  </si>
  <si>
    <t xml:space="preserve">3432148	</t>
  </si>
  <si>
    <t xml:space="preserve">10011018015	</t>
  </si>
  <si>
    <t xml:space="preserve">999224469116422	</t>
  </si>
  <si>
    <t>[胡志明市]西贡柏悦酒店(Park Hyatt Saigon)(5611294)</t>
  </si>
  <si>
    <t>园景柏悦特大床房(连住3晚及以上)&lt;双人入住&gt;&lt;双早&gt;</t>
  </si>
  <si>
    <t>YANG/PEIHUA,JIANG/SHENG</t>
  </si>
  <si>
    <t xml:space="preserve">3434462	</t>
  </si>
  <si>
    <t xml:space="preserve">999224469283353	</t>
  </si>
  <si>
    <t xml:space="preserve">3434485	</t>
  </si>
  <si>
    <t xml:space="preserve">999224470291710	</t>
  </si>
  <si>
    <t>[釜山]瓦尔瑟酒店(Lavalse Hotel)(99543578)</t>
  </si>
  <si>
    <t>海景标准双人房(至少连住2晚及以上)&lt;今日特价 &gt;&lt;双人入住&gt;&lt;不适用韩国客人&gt;&lt;无早&gt;</t>
  </si>
  <si>
    <t>KIM/KIJOON,SHIMIZU/NOZOMI</t>
  </si>
  <si>
    <t xml:space="preserve">3434703	</t>
  </si>
  <si>
    <t xml:space="preserve">999224470460660	</t>
  </si>
  <si>
    <t>行政尊贵楼层特大床房&lt;今日特价 &gt;&lt;单人入住&gt;&lt;单早&gt;</t>
  </si>
  <si>
    <t>NAMGYAL/KUNZANGRIGZINPEMA</t>
  </si>
  <si>
    <t xml:space="preserve">3434810	</t>
  </si>
  <si>
    <t xml:space="preserve">3332222	</t>
  </si>
  <si>
    <t xml:space="preserve">999224471014283	</t>
  </si>
  <si>
    <t>[曼谷]曼谷素坤逸 15 瑞享饭店(Mövenpick Hotel Sukhumvit 15 Bangkok)(5281523)</t>
  </si>
  <si>
    <t>高级双床房&lt;今日特价 &gt;&lt;双人入住&gt;&lt;不适用泰国客人&gt;&lt;双早&gt;</t>
  </si>
  <si>
    <t>LEE/SANGKYU</t>
  </si>
  <si>
    <t xml:space="preserve">3434924	</t>
  </si>
  <si>
    <t xml:space="preserve">999224477925935	</t>
  </si>
  <si>
    <t>[沙美岛]沙美岛萨凯海滩度假村(Sai Kaew Beach Resort)(6533262)</t>
  </si>
  <si>
    <t>豪华房&lt;特惠专享&gt;&lt;双人入住&gt;&lt;不适用泰国/印度次大陆客人&gt;&lt;双早&gt;</t>
  </si>
  <si>
    <t>SHAO/WEI,Hu/Yating</t>
  </si>
  <si>
    <t xml:space="preserve">3437248	</t>
  </si>
  <si>
    <t xml:space="preserve">999224491521398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</si>
  <si>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</si>
  <si>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</si>
  <si>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WANG/MENGXUAN</t>
  </si>
  <si>
    <t xml:space="preserve">3438134	</t>
  </si>
  <si>
    <t xml:space="preserve">70501750	</t>
  </si>
  <si>
    <t>退单</t>
  </si>
  <si>
    <t xml:space="preserve">999224498515107	</t>
  </si>
  <si>
    <t>[清迈]清迈阿莫拉塔佩酒店(Amora Thapae Hotel Chiang Mai)(6207013)</t>
  </si>
  <si>
    <t>至尊高级房&lt;特惠专享&gt;&lt;双人入住&gt;&lt;双早&gt;</t>
  </si>
  <si>
    <t>LEUNG/WAIYIU</t>
  </si>
  <si>
    <t xml:space="preserve">3440201	</t>
  </si>
  <si>
    <t xml:space="preserve">407137	</t>
  </si>
  <si>
    <t xml:space="preserve">999224499541917	</t>
  </si>
  <si>
    <t>[芽庄]芽庄洲际酒店(InterContinental Nha Trang, an IHG Hotel)(4398930)</t>
  </si>
  <si>
    <t>海景经典特大床房（高层）&lt;双人入住&gt;&lt;仅适用韩国客人&gt;&lt;双早&gt;</t>
  </si>
  <si>
    <t>Choi/Minkyu</t>
  </si>
  <si>
    <t xml:space="preserve">3440936	</t>
  </si>
  <si>
    <t xml:space="preserve">750447	</t>
  </si>
  <si>
    <t xml:space="preserve">999224500845241	</t>
  </si>
  <si>
    <t>[曼谷]沙吞伊斯汀大酒店【SHA Extra Plus】(Eastin Grand Hotel Sathorn)(5014959)</t>
  </si>
  <si>
    <t>高级房&lt;今日特价 &gt;&lt;双人入住&gt;&lt;中宾&gt;&lt;双早&gt;</t>
  </si>
  <si>
    <t>LIU/XIAODONG</t>
  </si>
  <si>
    <t xml:space="preserve">3441544	</t>
  </si>
  <si>
    <t xml:space="preserve">999224501749743	</t>
  </si>
  <si>
    <t>[拉普拉普]皇宫水上乐园度假村(Jpark Island Resort &amp; Waterpark Cebu)(5435570)</t>
  </si>
  <si>
    <t>麦克坦海景套房(至少连住2晚及以上)&lt;特价大促销&gt;&lt;三人入住&gt;&lt;早餐&gt;</t>
  </si>
  <si>
    <t>KIM/MIYEONG</t>
  </si>
  <si>
    <t xml:space="preserve">3441908	</t>
  </si>
  <si>
    <t xml:space="preserve">6899782	</t>
  </si>
  <si>
    <t xml:space="preserve">999224514528681	</t>
  </si>
  <si>
    <t>尊贵豪华房&lt;今日特价 &gt;&lt;三人入住&gt;&lt;无早&gt;</t>
  </si>
  <si>
    <t>Unemura/kosuke,Unemura/kosuke,Unemura/kosuke</t>
  </si>
  <si>
    <t xml:space="preserve">3444282	</t>
  </si>
  <si>
    <t xml:space="preserve">132673	</t>
  </si>
  <si>
    <t xml:space="preserve">999224515086175	</t>
  </si>
  <si>
    <t>[清迈]清迈宁曼枢纽诺富特酒店(Novotel Chiangmai Nimman Journeyhub)(42315375)</t>
  </si>
  <si>
    <t>标准特大床房(至少连住2晚及以上)&lt;特惠&gt;&lt;双人入住&gt;&lt;仅适用亚洲客人&gt;&lt;双早&gt;</t>
  </si>
  <si>
    <t>ZHAO/QING</t>
  </si>
  <si>
    <t xml:space="preserve">3444555	</t>
  </si>
  <si>
    <t xml:space="preserve">179868	</t>
  </si>
  <si>
    <t xml:space="preserve">999224515768922	</t>
  </si>
  <si>
    <t>[清迈]清迈 M 酒店(Hotel M Chiang Mai)(5406477)</t>
  </si>
  <si>
    <t>豪华双人床房 禁烟&lt;特惠专享&gt;&lt;双人入住&gt;&lt;双早&gt;</t>
  </si>
  <si>
    <t>ZHAO/ZHIYAN</t>
  </si>
  <si>
    <t xml:space="preserve">3444836	</t>
  </si>
  <si>
    <t xml:space="preserve">999224518836148	</t>
  </si>
  <si>
    <t>[大山脚]槟城标致酒店(Iconic Hotel Penang (PenangFightCovid-19 Certified))(28537947)</t>
  </si>
  <si>
    <t>高级房&lt;双人入住&gt;&lt;双早&gt;</t>
  </si>
  <si>
    <t>WANG/HOUFA</t>
  </si>
  <si>
    <t xml:space="preserve">3446014	</t>
  </si>
  <si>
    <t xml:space="preserve">999224517900497	</t>
  </si>
  <si>
    <t>[曼谷]曼谷玛杜兹酒店(Maduzi Hotel, Bangkok)(16900156)</t>
  </si>
  <si>
    <t>玛杜兹经典房(连住3晚及以上)&lt;双人入住&gt;&lt;双早&gt;</t>
  </si>
  <si>
    <t>OTERO BOLANOS/ADRIAN</t>
  </si>
  <si>
    <t xml:space="preserve">3445647	</t>
  </si>
  <si>
    <t xml:space="preserve">999224522947373	</t>
  </si>
  <si>
    <t>[普吉岛]奈涵度假村(The Nai Harn - Sha Extra Plus)(5025017)</t>
  </si>
  <si>
    <t>至尊海洋景房&lt;今日特价 &gt;&lt;双人入住&gt;&lt;中宾&gt;&lt;双早&gt;</t>
  </si>
  <si>
    <t>JIN/XIN,ZHANG/YAN</t>
  </si>
  <si>
    <t xml:space="preserve">3447163	</t>
  </si>
  <si>
    <t xml:space="preserve">999224523570989	</t>
  </si>
  <si>
    <t>[Sala Dan]甲米利亚纳休闲水疗度假村(Layana Resort &amp; Spa)(6462006)</t>
  </si>
  <si>
    <t>花园亭阁房 - 提供往返机场班车服务(连住4晚及以上)&lt;双人入住&gt;&lt;双早&gt;</t>
  </si>
  <si>
    <t>SCHONFRUCHT/Mark</t>
  </si>
  <si>
    <t xml:space="preserve">3447386	</t>
  </si>
  <si>
    <t xml:space="preserve">999224537445928	</t>
  </si>
  <si>
    <t>[普吉岛]普吉岛城市海港度假酒店(Fishermens Harbour Urban Resort - Sha Extra Plus)(2355959)</t>
  </si>
  <si>
    <t>豪华特大床房&lt;今日特价 &gt;&lt;双人入住&gt;&lt;双早&gt;</t>
  </si>
  <si>
    <t>RADER/JAMES DWIGHT,CHOMBOON/CHUTIKARN</t>
  </si>
  <si>
    <t xml:space="preserve">3448564	</t>
  </si>
  <si>
    <t xml:space="preserve">999224539585471	</t>
  </si>
  <si>
    <t>[曼谷]曼谷萨通JC凯文酒店(JC Kevin Sathorn Bangkok Hotel)(4401628)</t>
  </si>
  <si>
    <t>天际线景两卧室套房(至少连住2晚及以上)&lt;特惠专享&gt;&lt;四人入住&gt;&lt;早餐&gt;</t>
  </si>
  <si>
    <t>TAI/CHIJEN</t>
  </si>
  <si>
    <t xml:space="preserve">3449204	</t>
  </si>
  <si>
    <t xml:space="preserve">279411900	</t>
  </si>
  <si>
    <t xml:space="preserve">999224540742992	</t>
  </si>
  <si>
    <t>[曼谷]曼谷萨默塞特苏安普卢公园酒店(Somerset Park Suanplu)(5072974)</t>
  </si>
  <si>
    <t>两卧豪华公寓房(至少连住2晚及以上)&lt;五人入住&gt;&lt;早餐&gt;</t>
  </si>
  <si>
    <t>ZHANG/BIXIN,ZHONG/CHENYANG,DONG/DAN,ZHOU/QIAN,HUANG/LINGHE</t>
  </si>
  <si>
    <t xml:space="preserve">3449583	</t>
  </si>
  <si>
    <t xml:space="preserve">9274062	</t>
  </si>
  <si>
    <t xml:space="preserve">999224542108344	</t>
  </si>
  <si>
    <t>[吉隆坡]吉隆坡邵氏广场美居酒店(Mercure Kuala Lumpur Shaw Parade)(28538026)</t>
  </si>
  <si>
    <t>豪华大床房(至少连住2晚及以上)&lt;特惠专享&gt;&lt;双人入住&gt;&lt;双早&gt;</t>
  </si>
  <si>
    <t>GU/HAIFEI,LI/XING</t>
  </si>
  <si>
    <t xml:space="preserve">3450148	</t>
  </si>
  <si>
    <t xml:space="preserve">999224543473562	</t>
  </si>
  <si>
    <t>[釜山]斯坦福酒店釜山(Stanford Hotel Busan)(28525719)</t>
  </si>
  <si>
    <t>标准双人床房&lt;双人入住&gt;&lt;无早&gt;</t>
  </si>
  <si>
    <t>THANAWADI/DARASINEE</t>
  </si>
  <si>
    <t xml:space="preserve">3450580	</t>
  </si>
  <si>
    <t xml:space="preserve">999224549530012	</t>
  </si>
  <si>
    <t>[仁川]仁川机场贝斯特韦斯特精品酒店(Best Western Premier Incheon Airport Hotel)(5923817)</t>
  </si>
  <si>
    <t>豪华双床房&lt;双人入住&gt;&lt;不适用韩国客人&gt;&lt;无早&gt;</t>
  </si>
  <si>
    <t>SONG/SHUYUN</t>
  </si>
  <si>
    <t xml:space="preserve">3452240	</t>
  </si>
  <si>
    <t xml:space="preserve">23243620	</t>
  </si>
  <si>
    <t xml:space="preserve">999224550785300	</t>
  </si>
  <si>
    <t>[八打灵再也]皇家朱兰白沙罗酒店(Royale Chulan Damansara)(28528087)</t>
  </si>
  <si>
    <t>bin sulaiman/abdul haleem</t>
  </si>
  <si>
    <t xml:space="preserve">3452722	</t>
  </si>
  <si>
    <t xml:space="preserve">999224551966316	</t>
  </si>
  <si>
    <t>[依斯干达公主城]双威大盒子酒店(Sunway Hotel Big Box)(91411884)</t>
  </si>
  <si>
    <t>豪华特大床房(至少连住2晚及以上)&lt;双人入住&gt;&lt;双早&gt;</t>
  </si>
  <si>
    <t>chen/lina</t>
  </si>
  <si>
    <t xml:space="preserve">3453071	</t>
  </si>
  <si>
    <t xml:space="preserve">999224575277955	</t>
  </si>
  <si>
    <t>[清迈]清迈谭易思廷酒店(Eastin Tan Hotel Chiang Mai)(4299896)</t>
  </si>
  <si>
    <t>高级双人床房(至少连住2晚及以上)&lt;特惠&gt;&lt;双人入住&gt;&lt;双早&gt;</t>
  </si>
  <si>
    <t>WANG/LIMIN,TANG/ZHENBIN</t>
  </si>
  <si>
    <t xml:space="preserve">3455671	</t>
  </si>
  <si>
    <t xml:space="preserve">999224580016960	</t>
  </si>
  <si>
    <t>[首尔]三井酒店(Hotel Samjung)(28525707)</t>
  </si>
  <si>
    <t>双床房&lt;双人入住&gt;&lt;无早&gt;</t>
  </si>
  <si>
    <t>Lee/Jaeho</t>
  </si>
  <si>
    <t xml:space="preserve">3456878	</t>
  </si>
  <si>
    <t xml:space="preserve">23046639	</t>
  </si>
  <si>
    <t xml:space="preserve">999224580155063	</t>
  </si>
  <si>
    <t>[芭堤雅]芭堤雅花园海景大酒店(Garden Cliff Resort &amp; Spa Pattaya)(51725609)</t>
  </si>
  <si>
    <t>豪华房&lt;今日特价 &gt;&lt;双人入住&gt;&lt;双早&gt;</t>
  </si>
  <si>
    <t>ZHU/MENGYU,YANG/JING</t>
  </si>
  <si>
    <t xml:space="preserve">3456896	</t>
  </si>
  <si>
    <t xml:space="preserve">41228	</t>
  </si>
  <si>
    <t xml:space="preserve">999224581016723	</t>
  </si>
  <si>
    <t>高级塔楼翼特大床房&lt;双人入住&gt;&lt;无早&gt;</t>
  </si>
  <si>
    <t>MCCRUDDEN/PATRICK</t>
  </si>
  <si>
    <t xml:space="preserve">3457152	</t>
  </si>
  <si>
    <t xml:space="preserve">BK071905	</t>
  </si>
  <si>
    <t xml:space="preserve">999224588088517	</t>
  </si>
  <si>
    <t>[曼谷]MUU 曼谷酒店(MUU Bangkok Hotel)(28681386)</t>
  </si>
  <si>
    <t>小型套房(连住3晚及以上)&lt;双人入住&gt;&lt;双早&gt;</t>
  </si>
  <si>
    <t>Baoyi/Zou</t>
  </si>
  <si>
    <t xml:space="preserve">3459366	</t>
  </si>
  <si>
    <t xml:space="preserve">999224588291476	</t>
  </si>
  <si>
    <t>[迪拜]迪拜派拉蒙酒店(Paramount Hotel Dubai)(98066024)</t>
  </si>
  <si>
    <t>场景房(至少连住2晚及以上)&lt;双人入住&gt;&lt;无早&gt;</t>
  </si>
  <si>
    <t>ZHAO/JIA</t>
  </si>
  <si>
    <t xml:space="preserve">3459478	</t>
  </si>
  <si>
    <t>取消</t>
  </si>
  <si>
    <t xml:space="preserve">999224601654580	</t>
  </si>
  <si>
    <t>园景标准特大床房(至少连住2晚及以上)&lt;今日特价 &gt;&lt;双人入住&gt;&lt;双早&gt;</t>
  </si>
  <si>
    <t>liu/ke</t>
  </si>
  <si>
    <t xml:space="preserve">3461900	</t>
  </si>
  <si>
    <t xml:space="preserve">999224604015996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</si>
  <si>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</si>
  <si>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</si>
  <si>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ZHANG/YALING,LIN/JIAXING</t>
  </si>
  <si>
    <t xml:space="preserve">3462700	</t>
  </si>
  <si>
    <t xml:space="preserve">999224606382288	</t>
  </si>
  <si>
    <t>Fatema/Alqarni,Alqarni/Fatema</t>
  </si>
  <si>
    <t xml:space="preserve">3463415	</t>
  </si>
  <si>
    <t xml:space="preserve">999224607534151	</t>
  </si>
  <si>
    <t>豪华特大床房&lt;双人入住&gt;&lt;双早&gt;</t>
  </si>
  <si>
    <t>BIN ASAAD/MUHAMMAD MUZAMMIL</t>
  </si>
  <si>
    <t xml:space="preserve">3463667	</t>
  </si>
  <si>
    <t xml:space="preserve">999224610234225	</t>
  </si>
  <si>
    <t>[曼谷]曼谷湄南河四季酒店(Four Seasons Hotel Bangkok at Chao Phraya River)(57171815)</t>
  </si>
  <si>
    <t>豪华特大床房&lt;全日特价&gt;&lt;双人入住&gt;&lt;双早&gt;</t>
  </si>
  <si>
    <t>CHENG/KAILIN</t>
  </si>
  <si>
    <t xml:space="preserve">3464161	</t>
  </si>
  <si>
    <t xml:space="preserve">999224610895904	</t>
  </si>
  <si>
    <t>[Batu Buruk]报春花海滩酒店(Primula Beach Hotel)(89000989)</t>
  </si>
  <si>
    <t>Ab Azid/Nur Ain</t>
  </si>
  <si>
    <t xml:space="preserve">3464471	</t>
  </si>
  <si>
    <t xml:space="preserve">999224612436663	</t>
  </si>
  <si>
    <t>[圣罗莎]塞达努瓦利酒店(Seda Nuvali)(28555297)</t>
  </si>
  <si>
    <t>豪华双床房&lt;单人入住&gt;&lt;单早&gt;</t>
  </si>
  <si>
    <t>FENG/GUANGDA</t>
  </si>
  <si>
    <t xml:space="preserve">3465261	</t>
  </si>
  <si>
    <t xml:space="preserve">999224613117745	</t>
  </si>
  <si>
    <t>[普吉岛]普吉岛遨舍度假酒店(OZO Phuket)(35528588)</t>
  </si>
  <si>
    <t>高级特大床房(至少连住2晚及以上)&lt;双人入住&gt;&lt;中宾&gt;&lt;双早&gt;</t>
  </si>
  <si>
    <t>NG/KANG PUN</t>
  </si>
  <si>
    <t xml:space="preserve">3465722	</t>
  </si>
  <si>
    <t xml:space="preserve">999224614028585	</t>
  </si>
  <si>
    <t>TEA/ENG BUAN</t>
  </si>
  <si>
    <t xml:space="preserve">3466582	</t>
  </si>
  <si>
    <t xml:space="preserve">999224614051836	</t>
  </si>
  <si>
    <t>高级单人房&lt;单人入住&gt;&lt;不适用韩国客人&gt;&lt;无早&gt;</t>
  </si>
  <si>
    <t>XU/ZHE</t>
  </si>
  <si>
    <t xml:space="preserve">3466608	</t>
  </si>
  <si>
    <t xml:space="preserve">999224614252576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</si>
  <si>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</si>
  <si>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</si>
  <si>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LIANG/ZHENYU</t>
  </si>
  <si>
    <t xml:space="preserve">3466931	</t>
  </si>
  <si>
    <t xml:space="preserve">9305524	</t>
  </si>
  <si>
    <t xml:space="preserve">999224614291250	</t>
  </si>
  <si>
    <t>[芭堤雅]芭堤雅硬石酒店(Hard Rock Hotel Pattaya)(4399295)</t>
  </si>
  <si>
    <t>城景豪华房&lt;特惠&gt;&lt;双人入住&gt;&lt;不适用泰国客人&gt;&lt;无早&gt;</t>
  </si>
  <si>
    <t>Ge/Guoxiang,Ding/Wei</t>
  </si>
  <si>
    <t xml:space="preserve">3467020	</t>
  </si>
  <si>
    <t xml:space="preserve">2592342	</t>
  </si>
  <si>
    <t xml:space="preserve">999224623128919	</t>
  </si>
  <si>
    <t>[曼谷]曼谷麦卡桑美居酒店(Mercure Bangkok Makkasan)(28680497)</t>
  </si>
  <si>
    <t>尊享特大床房&lt;今日特价 &gt;&lt;双人入住&gt;&lt;双早&gt;</t>
  </si>
  <si>
    <t>TANGCHAI/KITSADA</t>
  </si>
  <si>
    <t xml:space="preserve">3469480	</t>
  </si>
  <si>
    <t xml:space="preserve">999224635278483	</t>
  </si>
  <si>
    <t>高级房&lt;双人入住&gt;&lt;不适用泰国客人&gt;&lt;无早&gt;</t>
  </si>
  <si>
    <t>SONG/QINGWEI</t>
  </si>
  <si>
    <t xml:space="preserve">3471172	</t>
  </si>
  <si>
    <t xml:space="preserve">125759506	</t>
  </si>
  <si>
    <t xml:space="preserve">999224636752399	</t>
  </si>
  <si>
    <t>[米里]嘉逸豪庭酒店(Grand Palace Hotel)(103829908)</t>
  </si>
  <si>
    <t>高级双人或双床间&lt;单人入住&gt;&lt;单早&gt;</t>
  </si>
  <si>
    <t>MASENDI BIN MOHD MASNON/MASENDI</t>
  </si>
  <si>
    <t xml:space="preserve">3471410	</t>
  </si>
  <si>
    <t xml:space="preserve">999224638952390	</t>
  </si>
  <si>
    <t>[曼谷]曼谷暹罗智选假日酒店(Holiday Inn Express Bangkok Siam, an IHG Hotel)(28597730)</t>
  </si>
  <si>
    <t>标准房 禁烟(至少连住2晚及以上)&lt;双人入住&gt;&lt;中宾&gt;&lt;双早&gt;</t>
  </si>
  <si>
    <t>WANG/DAN,LI/XINGGANG</t>
  </si>
  <si>
    <t xml:space="preserve">3471746	</t>
  </si>
  <si>
    <t xml:space="preserve">999224639016195	</t>
  </si>
  <si>
    <t xml:space="preserve">3471755	</t>
  </si>
  <si>
    <t xml:space="preserve">999224639866394	</t>
  </si>
  <si>
    <t>WANG/AIRU,PENG/XIAOMING</t>
  </si>
  <si>
    <t xml:space="preserve">3471904	</t>
  </si>
  <si>
    <t xml:space="preserve">999224641239664	</t>
  </si>
  <si>
    <t>[华欣]华欣安纳塔拉度假村(Anantara Hua Hin Resort)(3668989)</t>
  </si>
  <si>
    <t>贵宾园景房&lt;双人入住&gt;&lt;不适用泰国客人&gt;&lt;双早&gt;</t>
  </si>
  <si>
    <t>ZHANG/SEN,LEI/YOUQUAN</t>
  </si>
  <si>
    <t xml:space="preserve">3472235	</t>
  </si>
  <si>
    <t xml:space="preserve">999224642487169	</t>
  </si>
  <si>
    <t>MASUDA/TOSHIYUKI</t>
  </si>
  <si>
    <t xml:space="preserve">3472557	</t>
  </si>
  <si>
    <t xml:space="preserve">999224644796410	</t>
  </si>
  <si>
    <t>[胡志明市]西贡中心铂尔曼酒店(Pullman Saigon Centre)(6059794)</t>
  </si>
  <si>
    <t>高级特大床房(至少连住2晚及以上)&lt;单人入住&gt;&lt;单早&gt;</t>
  </si>
  <si>
    <t>KIM/HEEMUN,CHA/SUNGCHUL</t>
  </si>
  <si>
    <t xml:space="preserve">3473201	</t>
  </si>
  <si>
    <t xml:space="preserve"> 72970592	</t>
  </si>
  <si>
    <t xml:space="preserve">999224648206229	</t>
  </si>
  <si>
    <t>[吉隆坡]吉隆坡唐人街旅客酒店(Travelodge Chinatown Kuala Lumpur)(4635158)</t>
  </si>
  <si>
    <t>高级大床房&lt;双人入住&gt;&lt;无早&gt;</t>
  </si>
  <si>
    <t>MOHD OSMAN GIANI/DEANNA ARISSA</t>
  </si>
  <si>
    <t xml:space="preserve">3474082	</t>
  </si>
  <si>
    <t xml:space="preserve">999224650038093	</t>
  </si>
  <si>
    <t>[吉隆坡]吉隆坡四季酒店(Four Seasons Hotel Kuala Lumpur)(17496902)</t>
  </si>
  <si>
    <t>尊贵公园景房&lt;特惠专享&gt;&lt;双人入住&gt;&lt;双早&gt;</t>
  </si>
  <si>
    <t>WANG/YUEYA,Wang/Yueya</t>
  </si>
  <si>
    <t xml:space="preserve">3474706	</t>
  </si>
  <si>
    <t xml:space="preserve">24650457282	</t>
  </si>
  <si>
    <t>[曼谷]曼谷拉差达宜必思尚品酒店(Ibis Styles Bangkok Ratchada)(46080525)</t>
  </si>
  <si>
    <t>高级大床房(至少连住2晚及以上)&lt;双人入住&gt;&lt;不适用泰国客人&gt;&lt;双早&gt;</t>
  </si>
  <si>
    <t>Wei/Chao</t>
  </si>
  <si>
    <t xml:space="preserve">3474794	</t>
  </si>
  <si>
    <t xml:space="preserve">999224650868349	</t>
  </si>
  <si>
    <t>[拉普拉普]马克坦 BE 度假村(BE Resort Mactan)(28566461)</t>
  </si>
  <si>
    <t>炫酷房&lt;双人入住&gt;&lt;双早&gt;</t>
  </si>
  <si>
    <t>GAGE/BERTRAM</t>
  </si>
  <si>
    <t xml:space="preserve">3475040	</t>
  </si>
  <si>
    <t xml:space="preserve">999224650386401	</t>
  </si>
  <si>
    <t>市区景场景房&lt;今日特价 &gt;&lt;双人入住&gt;&lt;双早&gt;</t>
  </si>
  <si>
    <t>POPOVICH/DROR,POPOVICH/MEITAL</t>
  </si>
  <si>
    <t xml:space="preserve">3474779	</t>
  </si>
  <si>
    <t xml:space="preserve">6138534	</t>
  </si>
  <si>
    <t xml:space="preserve">999224650981886	</t>
  </si>
  <si>
    <t>[吉隆坡]宜必思吉隆坡市中心酒店(Ibis Kuala Lumpur City Centre)(28528285)</t>
  </si>
  <si>
    <t>标准双床房&lt;双人入住&gt;&lt;双早&gt;</t>
  </si>
  <si>
    <t>MOHDZAIN/MUHAMMAD AZUAN BIN</t>
  </si>
  <si>
    <t xml:space="preserve">3475064	</t>
  </si>
  <si>
    <t xml:space="preserve">999224660069011	</t>
  </si>
  <si>
    <t>[乔治市]槟城皇家朱兰酒店(Royale Chulan Penang)(12046718)</t>
  </si>
  <si>
    <t>BIN KAIDAR/MUHD AZIZI,BIN NAWAWI/AKHBAR</t>
  </si>
  <si>
    <t xml:space="preserve">3476481	</t>
  </si>
  <si>
    <t xml:space="preserve">8943198	</t>
  </si>
  <si>
    <t xml:space="preserve">999224660227859	</t>
  </si>
  <si>
    <t>高级双床房&lt;特惠专享&gt;&lt;双人入住&gt;&lt;无早&gt;</t>
  </si>
  <si>
    <t>ZHANG/LI</t>
  </si>
  <si>
    <t xml:space="preserve">3476513	</t>
  </si>
  <si>
    <t xml:space="preserve">999224660738901	</t>
  </si>
  <si>
    <t>三人房(至少连住2晚及以上)&lt;三人入住&gt;&lt;不适用泰国客人&gt;&lt;早餐&gt;</t>
  </si>
  <si>
    <t>ZHONG/XINRONG</t>
  </si>
  <si>
    <t xml:space="preserve">3476663	</t>
  </si>
  <si>
    <t xml:space="preserve">999224663665931	</t>
  </si>
  <si>
    <t>二室套房(至少连住2晚及以上)&lt;特惠专享&gt;&lt;四人入住&gt;&lt;早餐&gt;</t>
  </si>
  <si>
    <t>wong/yu yin,wong/yu yin,wong/yu yin,wong/yu yin</t>
  </si>
  <si>
    <t xml:space="preserve">3477425	</t>
  </si>
  <si>
    <t xml:space="preserve">280049928	</t>
  </si>
  <si>
    <t xml:space="preserve">999224665628612	</t>
  </si>
  <si>
    <t>市区景场景房&lt;今日特价 &gt;&lt;双人入住&gt;&lt;无早&gt;</t>
  </si>
  <si>
    <t>Alebri/Sultan</t>
  </si>
  <si>
    <t xml:space="preserve">3477738	</t>
  </si>
  <si>
    <t xml:space="preserve">6139236	</t>
  </si>
  <si>
    <t xml:space="preserve">999224666065158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</si>
  <si>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</si>
  <si>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</si>
  <si>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Kou/Rui,Yu/Zhixiao</t>
  </si>
  <si>
    <t xml:space="preserve">3477809	</t>
  </si>
  <si>
    <t xml:space="preserve">999224666474596	</t>
  </si>
  <si>
    <t>[芽庄]李湛酒店(Le's Cham Hotel)(104457454)</t>
  </si>
  <si>
    <t>Hwang/Inchul</t>
  </si>
  <si>
    <t xml:space="preserve">3477863	</t>
  </si>
  <si>
    <t xml:space="preserve">999224668057678	</t>
  </si>
  <si>
    <t>[吉隆坡]铂尔曼吉隆坡城市中心大酒店(Pullman Kuala Lumpur City Centre Hotel &amp; Residences)(5073220)</t>
  </si>
  <si>
    <t>ANG/YUN WEN</t>
  </si>
  <si>
    <t xml:space="preserve">3478165	</t>
  </si>
  <si>
    <t xml:space="preserve">999224673844067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</si>
  <si>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</si>
  <si>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</si>
  <si>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ZHOU/ENJIE</t>
  </si>
  <si>
    <t xml:space="preserve">3478249	</t>
  </si>
  <si>
    <t xml:space="preserve">9390010	</t>
  </si>
  <si>
    <t xml:space="preserve">999224667803163	</t>
  </si>
  <si>
    <t>[阿布扎比]杜森肯尼阿布扎比酒店(Dusit Thani Abu Dhabi)(108659950)</t>
  </si>
  <si>
    <t>豪华房&lt;单人入住&gt;&lt;不适用中东客人&gt;&lt;单早&gt;</t>
  </si>
  <si>
    <t>PINTABONA/MASSIMO,MORELLI/GIUSEPPE</t>
  </si>
  <si>
    <t xml:space="preserve">3478127	</t>
  </si>
  <si>
    <t xml:space="preserve"> 6177272	</t>
  </si>
  <si>
    <t xml:space="preserve">999224679235955	</t>
  </si>
  <si>
    <t>Shi/Shang</t>
  </si>
  <si>
    <t xml:space="preserve">3479565	</t>
  </si>
  <si>
    <t xml:space="preserve">999224679279715	</t>
  </si>
  <si>
    <t>池景豪华双床房&lt;双人入住&gt;&lt;不适用泰国客人&gt;&lt;双早&gt;</t>
  </si>
  <si>
    <t>Feng/Yi,Xiong/Yanyan,Hao/Qiaoyu,Mu/Joan,He/Xiaoshuang,Hao/Xiaohua,Ye/Qianjun,Wang/Cheng</t>
  </si>
  <si>
    <t xml:space="preserve">3479574	</t>
  </si>
  <si>
    <t xml:space="preserve">999224679472114	</t>
  </si>
  <si>
    <t>泳池园景房&lt;特惠专享&gt;&lt;双人入住&gt;&lt;双早&gt;</t>
  </si>
  <si>
    <t>Wang/Su</t>
  </si>
  <si>
    <t xml:space="preserve">3479633	</t>
  </si>
  <si>
    <t xml:space="preserve">999224679521002	</t>
  </si>
  <si>
    <t>天际一室套房&lt;特价大促销&gt;&lt;双人入住&gt;&lt;双早&gt;</t>
  </si>
  <si>
    <t>LI/SHAOFU</t>
  </si>
  <si>
    <t xml:space="preserve">3479646	</t>
  </si>
  <si>
    <t xml:space="preserve">280144275	</t>
  </si>
  <si>
    <t xml:space="preserve">999224679613526	</t>
  </si>
  <si>
    <t>高级好莱坞房&lt;今日特价 &gt;&lt;双人入住&gt;&lt;不适用泰国客人&gt;&lt;双早&gt;</t>
  </si>
  <si>
    <t>ZHAO/LIYING</t>
  </si>
  <si>
    <t xml:space="preserve">3479666	</t>
  </si>
  <si>
    <t xml:space="preserve">999224680625688	</t>
  </si>
  <si>
    <t>高级双人房&lt;双人入住&gt;&lt;无早&gt;</t>
  </si>
  <si>
    <t>MARTIN/KARINE</t>
  </si>
  <si>
    <t xml:space="preserve">3479990	</t>
  </si>
  <si>
    <t xml:space="preserve">731240	</t>
  </si>
  <si>
    <t xml:space="preserve">999224681468023	</t>
  </si>
  <si>
    <t>[曼谷]曼谷素坤逸路 12 巷格乐丽雅酒店 - 康帕斯酒店集团旗下(Galleria 12 Sukhumvit Bangkok by Compass Hospitality)(5428256)</t>
  </si>
  <si>
    <t>斯莱德房&lt;今日特惠&gt;&lt;双人入住&gt;&lt;无早&gt;</t>
  </si>
  <si>
    <t>phuong VU/Thi</t>
  </si>
  <si>
    <t xml:space="preserve">3480268	</t>
  </si>
  <si>
    <t xml:space="preserve">63304	</t>
  </si>
  <si>
    <t xml:space="preserve">999224682073232	</t>
  </si>
  <si>
    <t>[曼谷]曼谷瑞吉酒店(The St Regis Bangkok)(2866454)</t>
  </si>
  <si>
    <t>大都市套房&lt;今日特价 &gt;&lt;双人入住&gt;&lt;中宾&gt;&lt;双早&gt;</t>
  </si>
  <si>
    <t>CAO/HAIBIN</t>
  </si>
  <si>
    <t xml:space="preserve">3480453	</t>
  </si>
  <si>
    <t xml:space="preserve">72455799	</t>
  </si>
  <si>
    <t xml:space="preserve">999224682234637	</t>
  </si>
  <si>
    <t>YAP/TAN SING</t>
  </si>
  <si>
    <t xml:space="preserve">3480482	</t>
  </si>
  <si>
    <t xml:space="preserve">24682254507	</t>
  </si>
  <si>
    <t>[曼谷]曼谷拉玛9号美蒂雅酒店(Maitria Hotel Rama 9 Bangkok)(108716129)</t>
  </si>
  <si>
    <t>城景至尊豪华房 1张特大床&lt;双人入住&gt;&lt;中宾&gt;&lt;双早&gt;</t>
  </si>
  <si>
    <t>WANG/JUNHUI,CHEN/DAMIN</t>
  </si>
  <si>
    <t xml:space="preserve">3480486	</t>
  </si>
  <si>
    <t xml:space="preserve">999224684265761	</t>
  </si>
  <si>
    <t>[芭堤雅]芭堤雅遨舍度假酒店(OZO North Pattaya)(105013131)</t>
  </si>
  <si>
    <t>豪华海景特大床房&lt;今日特价 &gt;&lt;双人入住&gt;&lt;中宾&gt;&lt;双早&gt;</t>
  </si>
  <si>
    <t>FU/JIANXUE</t>
  </si>
  <si>
    <t xml:space="preserve">3481200	</t>
  </si>
  <si>
    <t xml:space="preserve">999224684556374	</t>
  </si>
  <si>
    <t>豪华双床房&lt;今日特价 &gt;&lt;双人入住&gt;&lt;不适用泰国客人&gt;&lt;无早&gt;</t>
  </si>
  <si>
    <t>WANG/YUELIN</t>
  </si>
  <si>
    <t xml:space="preserve">3481256	</t>
  </si>
  <si>
    <t xml:space="preserve">999224684623815	</t>
  </si>
  <si>
    <t>[芭堤雅]达拉角度假村(Cape Dara Resort)(5470678)</t>
  </si>
  <si>
    <t>豪华双床房&lt;双人入住&gt;&lt;不适用泰国/印度次大陆客人&gt;&lt;双早&gt;</t>
  </si>
  <si>
    <t>ZHANG/MINGHUI</t>
  </si>
  <si>
    <t xml:space="preserve">3481281	</t>
  </si>
  <si>
    <t xml:space="preserve">999224685425618	</t>
  </si>
  <si>
    <t>[曼谷]曼谷美人鱼酒店(Hotel Mermaid Bangkok)(85397474)</t>
  </si>
  <si>
    <t>一室公寓大号床间&lt;今日特价 &gt;&lt;双人入住&gt;&lt;无早&gt;</t>
  </si>
  <si>
    <t>JEONG/HYUNBEEN,JEONG/HYUNBEEN</t>
  </si>
  <si>
    <t xml:space="preserve">3481813	</t>
  </si>
  <si>
    <t>，</t>
  </si>
  <si>
    <t>等财务改账</t>
  </si>
  <si>
    <t>A230613103458481</t>
  </si>
  <si>
    <t>CNY / HKD 当前参考汇率: 1.094216603</t>
  </si>
  <si>
    <t>总计：232447 CNY/
254347.37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</si>
  <si>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</si>
  <si>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</si>
  <si>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</si>
  <si>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</si>
  <si>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</si>
  <si>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</si>
  <si>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</si>
  <si>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</si>
  <si>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</si>
  <si>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</si>
  <si>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</si>
  <si>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</si>
  <si>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</si>
  <si>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</si>
  <si>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</si>
  <si>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</si>
  <si>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</si>
  <si>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</si>
  <si>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</si>
  <si>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2023-06-09</t>
  </si>
  <si>
    <t>3481281</t>
  </si>
  <si>
    <t>达拉海角度假酒店</t>
  </si>
  <si>
    <t>ZHANG MINGHUI</t>
  </si>
  <si>
    <t>2023-06-10</t>
  </si>
  <si>
    <t>退房日周结</t>
  </si>
  <si>
    <t>809.00</t>
  </si>
  <si>
    <t>RMB</t>
  </si>
  <si>
    <t>0</t>
  </si>
  <si>
    <t>0.00</t>
  </si>
  <si>
    <t>携程国际直连(DD)</t>
  </si>
  <si>
    <t>01.011174</t>
  </si>
  <si>
    <t>2023-06-09 14:57:38</t>
  </si>
  <si>
    <t>否</t>
  </si>
  <si>
    <t>汇智国际旅游发展有限公司</t>
  </si>
  <si>
    <t>直采</t>
  </si>
  <si>
    <t>泰国</t>
  </si>
  <si>
    <t>3481200</t>
  </si>
  <si>
    <t>芭堤雅北部遨舍度假酒店 (SHA Extra Plus)</t>
  </si>
  <si>
    <t>FU JIANXUE</t>
  </si>
  <si>
    <t>502.00</t>
  </si>
  <si>
    <t>2023-06-09 14:19:28</t>
  </si>
  <si>
    <t>3480482</t>
  </si>
  <si>
    <t>吉隆坡白沙罗皇家朱兰酒店</t>
  </si>
  <si>
    <t>YAP TAN SING</t>
  </si>
  <si>
    <t>400.00</t>
  </si>
  <si>
    <t>2023-06-09 11:41:49</t>
  </si>
  <si>
    <t>马来西亚</t>
  </si>
  <si>
    <t>3480453</t>
  </si>
  <si>
    <t>曼谷瑞吉酒店</t>
  </si>
  <si>
    <t>CAO HAIBIN</t>
  </si>
  <si>
    <t>2201.00</t>
  </si>
  <si>
    <t>2023-06-09 15:18:02</t>
  </si>
  <si>
    <t>3480268</t>
  </si>
  <si>
    <t>曼谷格乐丽雅12酒店</t>
  </si>
  <si>
    <t>phuong VU Thi</t>
  </si>
  <si>
    <t>267.00</t>
  </si>
  <si>
    <t>2023-06-09 12:21:58</t>
  </si>
  <si>
    <t>3479990</t>
  </si>
  <si>
    <t>曼谷麦卡桑美居酒店</t>
  </si>
  <si>
    <t>MARTIN KARINE</t>
  </si>
  <si>
    <t>363.00</t>
  </si>
  <si>
    <t>2023-06-09 09:31:07</t>
  </si>
  <si>
    <t>3480486</t>
  </si>
  <si>
    <t>曼谷拉玛9号美蒂雅酒店</t>
  </si>
  <si>
    <t>WANG JUNHUI,CHEN DAMIN</t>
  </si>
  <si>
    <t>952.00</t>
  </si>
  <si>
    <t>2023-06-09 12:47:53</t>
  </si>
  <si>
    <t>3479646</t>
  </si>
  <si>
    <t>曼谷萨通JC凯文酒店</t>
  </si>
  <si>
    <t>LI SHAOFU</t>
  </si>
  <si>
    <t>491.00</t>
  </si>
  <si>
    <t>2023-06-09 09:17:25</t>
  </si>
  <si>
    <t>3479633</t>
  </si>
  <si>
    <t>吉隆坡四季酒店</t>
  </si>
  <si>
    <t>Wang Su</t>
  </si>
  <si>
    <t>1300.00</t>
  </si>
  <si>
    <t>2023-06-09 08:14:22</t>
  </si>
  <si>
    <t>3479574</t>
  </si>
  <si>
    <t>芭提雅最佳西方优质尼克森酒店</t>
  </si>
  <si>
    <t>Feng Yi,Xiong Yanyan,Hao Qiaoyu,Mu Joan,He Xiaoshuang,Hao Xiaohua,Ye Qianjun,Wang Cheng</t>
  </si>
  <si>
    <t>1332.00</t>
  </si>
  <si>
    <t>2023-06-09 09:27:45</t>
  </si>
  <si>
    <t>3479565</t>
  </si>
  <si>
    <t>Shi Shang</t>
  </si>
  <si>
    <t>273.00</t>
  </si>
  <si>
    <t>2023-06-09 09:29:54</t>
  </si>
  <si>
    <t>2023-06-08</t>
  </si>
  <si>
    <t>3478249</t>
  </si>
  <si>
    <t>B酒店 - 由贝尔维尤酒店集团公司管理</t>
  </si>
  <si>
    <t>ZHOU ENJIE</t>
  </si>
  <si>
    <t>415.00</t>
  </si>
  <si>
    <t>2023-06-09 10:11:00</t>
  </si>
  <si>
    <t>菲律宾</t>
  </si>
  <si>
    <t>3479666</t>
  </si>
  <si>
    <t>曼谷盛泰澜中央世界商业中心酒店  (SHA Plus+)</t>
  </si>
  <si>
    <t>ZHAO LIYING</t>
  </si>
  <si>
    <t>1140.00</t>
  </si>
  <si>
    <t>2023-06-09 09:52:25</t>
  </si>
  <si>
    <t>3481256</t>
  </si>
  <si>
    <t>WANG YUELIN</t>
  </si>
  <si>
    <t>1145.00</t>
  </si>
  <si>
    <t>2023-06-09 16:01:41</t>
  </si>
  <si>
    <t>3477809</t>
  </si>
  <si>
    <t>Kou Rui,Yu Zhixiao</t>
  </si>
  <si>
    <t>2399.00</t>
  </si>
  <si>
    <t>2023-06-08 17:44:50</t>
  </si>
  <si>
    <t>3477738</t>
  </si>
  <si>
    <t>迪拜派拉蒙酒店</t>
  </si>
  <si>
    <t>Alebri Sultan</t>
  </si>
  <si>
    <t>696.00</t>
  </si>
  <si>
    <t>2023-06-09 00:19:32</t>
  </si>
  <si>
    <t>阿拉伯联合酋长国</t>
  </si>
  <si>
    <t>3477425</t>
  </si>
  <si>
    <t>wong yu yin,wong yu yin,wong yu yin,wong yu yin</t>
  </si>
  <si>
    <t>1504.00</t>
  </si>
  <si>
    <t>2023-06-08 14:32:12</t>
  </si>
  <si>
    <t>3481813</t>
  </si>
  <si>
    <t>曼谷美人鱼酒店</t>
  </si>
  <si>
    <t>JEONG HYUNBEEN,JEONG HYUNBEEN</t>
  </si>
  <si>
    <t>306.00</t>
  </si>
  <si>
    <t>2023-06-09 16:32:57</t>
  </si>
  <si>
    <t>3476513</t>
  </si>
  <si>
    <t>曼谷素坤逸奥克伍德华庭工作室酒店</t>
  </si>
  <si>
    <t>ZHANG LI</t>
  </si>
  <si>
    <t>768.00</t>
  </si>
  <si>
    <t>2023-06-08 11:01:45</t>
  </si>
  <si>
    <t>3476481</t>
  </si>
  <si>
    <t>槟城皇家朱兰酒店</t>
  </si>
  <si>
    <t>BIN KAIDAR MUHD AZIZI,BIN NAWAWI AKHBAR</t>
  </si>
  <si>
    <t>410.00</t>
  </si>
  <si>
    <t>2023-06-08 12:27:27</t>
  </si>
  <si>
    <t>3478127</t>
  </si>
  <si>
    <t>阿布扎比都喜天丽酒店</t>
  </si>
  <si>
    <t>PINTABONA MASSIMO,MORELLI GIUSEPPE</t>
  </si>
  <si>
    <t>1374.00</t>
  </si>
  <si>
    <t>2023-06-08 20:55:47</t>
  </si>
  <si>
    <t>2023-06-07</t>
  </si>
  <si>
    <t>3475040</t>
  </si>
  <si>
    <t>麦克坦度假酒店</t>
  </si>
  <si>
    <t>GAGE BERTRAM</t>
  </si>
  <si>
    <t>625.00</t>
  </si>
  <si>
    <t>2023-06-08 09:44:39</t>
  </si>
  <si>
    <t>3474794</t>
  </si>
  <si>
    <t>曼谷拉差达宜必思尚品酒店</t>
  </si>
  <si>
    <t>Wei Chao</t>
  </si>
  <si>
    <t>1000.00</t>
  </si>
  <si>
    <t>2023-06-08 10:06:30</t>
  </si>
  <si>
    <t>3474779</t>
  </si>
  <si>
    <t>POPOVICH DROR,POPOVICH MEITAL</t>
  </si>
  <si>
    <t>1544.00</t>
  </si>
  <si>
    <t>2023-06-08 08:21:48</t>
  </si>
  <si>
    <t>3474706</t>
  </si>
  <si>
    <t>WANG YUEYA,Wang Yueya</t>
  </si>
  <si>
    <t>3313.00</t>
  </si>
  <si>
    <t>2023-06-08 08:20:45</t>
  </si>
  <si>
    <t>3474082</t>
  </si>
  <si>
    <t>吉隆坡城市中心彩鸿酒店</t>
  </si>
  <si>
    <t>MOHD OSMAN GIANI DEANNA ARISSA</t>
  </si>
  <si>
    <t>214.00</t>
  </si>
  <si>
    <t>2023-06-08 09:25:56</t>
  </si>
  <si>
    <t>3478165</t>
  </si>
  <si>
    <t>铂尔曼吉隆坡城市中心大酒店</t>
  </si>
  <si>
    <t>ANG YUN WEN</t>
  </si>
  <si>
    <t>611.00</t>
  </si>
  <si>
    <t>2023-06-09 08:19:18</t>
  </si>
  <si>
    <t>3472557</t>
  </si>
  <si>
    <t>仁川机场贝斯特韦斯特精品酒店</t>
  </si>
  <si>
    <t>MASUDA TOSHIYUKI</t>
  </si>
  <si>
    <t>619.00</t>
  </si>
  <si>
    <t>2023-06-07 15:30:10</t>
  </si>
  <si>
    <t>韩国</t>
  </si>
  <si>
    <t>3472235</t>
  </si>
  <si>
    <t>华欣安纳塔拉度假酒店</t>
  </si>
  <si>
    <t>ZHANG SEN,LEI YOUQUAN</t>
  </si>
  <si>
    <t>1400.00</t>
  </si>
  <si>
    <t>2023-06-07 13:13:07</t>
  </si>
  <si>
    <t>3476663</t>
  </si>
  <si>
    <t>ZHONG XINRONG</t>
  </si>
  <si>
    <t>1360.00</t>
  </si>
  <si>
    <t>2023-06-08 11:22:03</t>
  </si>
  <si>
    <t>3471755</t>
  </si>
  <si>
    <t>曼谷暹罗智选假日酒店</t>
  </si>
  <si>
    <t>WANG DAN,LI XINGGANG</t>
  </si>
  <si>
    <t>1040.00</t>
  </si>
  <si>
    <t>2023-06-07 11:49:18</t>
  </si>
  <si>
    <t>3473201</t>
  </si>
  <si>
    <t>西贡中心铂尔曼酒店</t>
  </si>
  <si>
    <t>KIM HEEMUN,CHA SUNGCHUL</t>
  </si>
  <si>
    <t>3308.00</t>
  </si>
  <si>
    <t>2023-06-07 16:57:49</t>
  </si>
  <si>
    <t>越南</t>
  </si>
  <si>
    <t>3471904</t>
  </si>
  <si>
    <t>MUU 曼谷酒店</t>
  </si>
  <si>
    <t>WANG AIRU,PENG XIAOMING</t>
  </si>
  <si>
    <t>2811.00</t>
  </si>
  <si>
    <t>2023-06-07 11:15:50</t>
  </si>
  <si>
    <t>2023-06-06</t>
  </si>
  <si>
    <t>3469480</t>
  </si>
  <si>
    <t>TANGCHAI KITSADA</t>
  </si>
  <si>
    <t>651.00</t>
  </si>
  <si>
    <t>2023-06-06 18:27:07</t>
  </si>
  <si>
    <t>3467020</t>
  </si>
  <si>
    <t>芭堤雅硬石酒店</t>
  </si>
  <si>
    <t>Ge Guoxiang,Ding Wei</t>
  </si>
  <si>
    <t>1686.00</t>
  </si>
  <si>
    <t>2023-06-06 10:49:03</t>
  </si>
  <si>
    <t>3466931</t>
  </si>
  <si>
    <t>LIANG ZHENYU</t>
  </si>
  <si>
    <t>379.00</t>
  </si>
  <si>
    <t>2023-06-06 11:18:14</t>
  </si>
  <si>
    <t>3466608</t>
  </si>
  <si>
    <t>XU ZHE</t>
  </si>
  <si>
    <t>2023-06-06 11:47:54</t>
  </si>
  <si>
    <t>3466582</t>
  </si>
  <si>
    <t>双威大盒子酒店</t>
  </si>
  <si>
    <t>TEA ENG BUAN</t>
  </si>
  <si>
    <t>540.00</t>
  </si>
  <si>
    <t>2023-06-06 10:01:26</t>
  </si>
  <si>
    <t>3475064</t>
  </si>
  <si>
    <t>宜必思吉隆坡市中心酒店</t>
  </si>
  <si>
    <t>MOHDZAIN MUHAMMAD AZUAN BIN</t>
  </si>
  <si>
    <t>395.00</t>
  </si>
  <si>
    <t>2023-06-08 19:43:09</t>
  </si>
  <si>
    <t>3471172</t>
  </si>
  <si>
    <t>曼谷瑞博朗得酒店</t>
  </si>
  <si>
    <t>SONG QINGWEI</t>
  </si>
  <si>
    <t>287.00</t>
  </si>
  <si>
    <t>2023-06-07 11:21:03</t>
  </si>
  <si>
    <t>2023-06-05</t>
  </si>
  <si>
    <t>3464471</t>
  </si>
  <si>
    <t>报春花海滩酒店</t>
  </si>
  <si>
    <t>Ab Azid Nur Ain</t>
  </si>
  <si>
    <t>387.00</t>
  </si>
  <si>
    <t>2023-06-05 16:18:57</t>
  </si>
  <si>
    <t>3465722</t>
  </si>
  <si>
    <t>普吉岛遨舍度假酒店(SHA Extra Plus)</t>
  </si>
  <si>
    <t>NG KANG PUN</t>
  </si>
  <si>
    <t>1200.00</t>
  </si>
  <si>
    <t>2023-06-06 10:14:53</t>
  </si>
  <si>
    <t>3463667</t>
  </si>
  <si>
    <t>BIN ASAAD MUHAMMAD MUZAMMIL</t>
  </si>
  <si>
    <t>2023-06-06 11:00:35</t>
  </si>
  <si>
    <t>3463415</t>
  </si>
  <si>
    <t>Fatema Alqarni,Alqarni Fatema</t>
  </si>
  <si>
    <t>1737.00</t>
  </si>
  <si>
    <t>2023-06-05 21:01:19</t>
  </si>
  <si>
    <t>2023-06-04</t>
  </si>
  <si>
    <t>3462700</t>
  </si>
  <si>
    <t>ZHANG YALING,LIN JIAXING</t>
  </si>
  <si>
    <t>2023-06-05 14:38:55</t>
  </si>
  <si>
    <t>3461900</t>
  </si>
  <si>
    <t>普吉岛芭东海滩中央智选假日酒店  (SHA Extra Plus)</t>
  </si>
  <si>
    <t>liu ke</t>
  </si>
  <si>
    <t>1176.00</t>
  </si>
  <si>
    <t>2023-06-04 19:12:56</t>
  </si>
  <si>
    <t>3459478</t>
  </si>
  <si>
    <t>ZHAO JIA</t>
  </si>
  <si>
    <t>2311.00</t>
  </si>
  <si>
    <t>2023-06-05 01:59:48</t>
  </si>
  <si>
    <t>3459366</t>
  </si>
  <si>
    <t>Baoyi Zou</t>
  </si>
  <si>
    <t>2023-06-04 15:44:48</t>
  </si>
  <si>
    <t>2023-06-03</t>
  </si>
  <si>
    <t>3457152</t>
  </si>
  <si>
    <t>曼谷大使酒店</t>
  </si>
  <si>
    <t>MCCRUDDEN PATRICK</t>
  </si>
  <si>
    <t>1324.00</t>
  </si>
  <si>
    <t>2023-06-03 18:38:56</t>
  </si>
  <si>
    <t>3471410</t>
  </si>
  <si>
    <t>格兰皇宫酒店</t>
  </si>
  <si>
    <t>MASENDI BIN MOHD MASNON MASENDI</t>
  </si>
  <si>
    <t>313.00</t>
  </si>
  <si>
    <t>2023-06-07 08:54:47</t>
  </si>
  <si>
    <t>3456878</t>
  </si>
  <si>
    <t>首尔三井酒店</t>
  </si>
  <si>
    <t>Lee Jaeho</t>
  </si>
  <si>
    <t>663.00</t>
  </si>
  <si>
    <t>2023-06-03 16:43:38</t>
  </si>
  <si>
    <t>3464161</t>
  </si>
  <si>
    <t>曼谷湄南河四季酒店 (SHA Plus+)</t>
  </si>
  <si>
    <t>CHENG KAILIN</t>
  </si>
  <si>
    <t>3857.00</t>
  </si>
  <si>
    <t>2023-06-05 18:34:15</t>
  </si>
  <si>
    <t>2023-06-02</t>
  </si>
  <si>
    <t>3453071</t>
  </si>
  <si>
    <t>chen lina</t>
  </si>
  <si>
    <t>1020.00</t>
  </si>
  <si>
    <t>2023-06-02 18:43:09</t>
  </si>
  <si>
    <t>3452722</t>
  </si>
  <si>
    <t>bin sulaiman abdul haleem</t>
  </si>
  <si>
    <t>360.00</t>
  </si>
  <si>
    <t>2023-06-03 10:23:29</t>
  </si>
  <si>
    <t>3452240</t>
  </si>
  <si>
    <t>SONG SHUYUN</t>
  </si>
  <si>
    <t>1005.00</t>
  </si>
  <si>
    <t>2023-06-02 16:05:05</t>
  </si>
  <si>
    <t>3450580</t>
  </si>
  <si>
    <t>釜山斯坦福酒店</t>
  </si>
  <si>
    <t>THANAWADI DARASINEE</t>
  </si>
  <si>
    <t>372.00</t>
  </si>
  <si>
    <t>2023-06-02 08:45:54</t>
  </si>
  <si>
    <t>3456896</t>
  </si>
  <si>
    <t>芭堤雅花园海景大酒店</t>
  </si>
  <si>
    <t>ZHU MENGYU,YANG JING</t>
  </si>
  <si>
    <t>762.00</t>
  </si>
  <si>
    <t>2023-06-03 16:02:36</t>
  </si>
  <si>
    <t>3465261</t>
  </si>
  <si>
    <t>塞达努瓦里酒店</t>
  </si>
  <si>
    <t>FENG GUANGDA</t>
  </si>
  <si>
    <t>2023-06-06 12:36:48</t>
  </si>
  <si>
    <t>2023-06-01</t>
  </si>
  <si>
    <t>3449204</t>
  </si>
  <si>
    <t>TAI CHIJEN</t>
  </si>
  <si>
    <t>1536.00</t>
  </si>
  <si>
    <t>2023-06-02 17:43:59</t>
  </si>
  <si>
    <t>3448564</t>
  </si>
  <si>
    <t>普吉岛城市海港度假酒店 (SHA Extra Plus)</t>
  </si>
  <si>
    <t>RADER JAMES DWIGHT,CHOMBOON CHUTIKARN</t>
  </si>
  <si>
    <t>675.00</t>
  </si>
  <si>
    <t>2023-06-02 10:46:17</t>
  </si>
  <si>
    <t>3450148</t>
  </si>
  <si>
    <t>吉隆坡邵氏广场美居酒店</t>
  </si>
  <si>
    <t>GU HAIFEI,LI XING</t>
  </si>
  <si>
    <t>2948.00</t>
  </si>
  <si>
    <t>2023-06-03 11:15:49</t>
  </si>
  <si>
    <t>3447163</t>
  </si>
  <si>
    <t>普吉岛奈涵度假村</t>
  </si>
  <si>
    <t>JIN XIN,ZHANG YAN</t>
  </si>
  <si>
    <t>2564.00</t>
  </si>
  <si>
    <t>2023-06-01 15:53:36</t>
  </si>
  <si>
    <t>3446014</t>
  </si>
  <si>
    <t>槟城标致酒店 (槟城对抗新冠肺炎认证)</t>
  </si>
  <si>
    <t>WANG HOUFA</t>
  </si>
  <si>
    <t>3535.00</t>
  </si>
  <si>
    <t>2023-06-01 09:05:46</t>
  </si>
  <si>
    <t>3445647</t>
  </si>
  <si>
    <t>曼谷玛杜兹酒店</t>
  </si>
  <si>
    <t>OTERO BOLANOS ADRIAN</t>
  </si>
  <si>
    <t>2309.00</t>
  </si>
  <si>
    <t>2023-06-01 08:28:22</t>
  </si>
  <si>
    <t>2023-05-31</t>
  </si>
  <si>
    <t>3444836</t>
  </si>
  <si>
    <t>清迈M酒店</t>
  </si>
  <si>
    <t>ZHAO ZHIYAN</t>
  </si>
  <si>
    <t>968.00</t>
  </si>
  <si>
    <t>2023-06-01 10:33:08</t>
  </si>
  <si>
    <t>3444555</t>
  </si>
  <si>
    <t>清迈宁曼枢纽诺富特酒店</t>
  </si>
  <si>
    <t>ZHAO QING</t>
  </si>
  <si>
    <t>1497.00</t>
  </si>
  <si>
    <t>2023-06-01 16:10:48</t>
  </si>
  <si>
    <t>3444282</t>
  </si>
  <si>
    <t>宿务迈瑞柏高碧海度假村</t>
  </si>
  <si>
    <t>Unemura kosuke,Unemura kosuke,Unemura kosuke</t>
  </si>
  <si>
    <t>1063.00</t>
  </si>
  <si>
    <t>2023-06-01 09:02:24</t>
  </si>
  <si>
    <t>3441908</t>
  </si>
  <si>
    <t>皇宫水上乐园度假村</t>
  </si>
  <si>
    <t>KIM MIYEONG</t>
  </si>
  <si>
    <t>9249.00</t>
  </si>
  <si>
    <t>2023-06-01 17:41:00</t>
  </si>
  <si>
    <t>3441544</t>
  </si>
  <si>
    <t>沙通易思婷大酒店</t>
  </si>
  <si>
    <t>LIU XIAODONG</t>
  </si>
  <si>
    <t>1372.00</t>
  </si>
  <si>
    <t>2023-05-31 16:28:08</t>
  </si>
  <si>
    <t>3449583</t>
  </si>
  <si>
    <t>萨默塞特苏安普卢公园酒店</t>
  </si>
  <si>
    <t>ZHANG BIXIN,ZHONG CHENYANG,DONG DAN,ZHOU QIAN,HUANG LINGHE</t>
  </si>
  <si>
    <t>7200.00</t>
  </si>
  <si>
    <t>2023-06-02 14:10:49</t>
  </si>
  <si>
    <t>3455671</t>
  </si>
  <si>
    <t>清迈谭易思廷酒店</t>
  </si>
  <si>
    <t>WANG LIMIN,TANG ZHENBIN</t>
  </si>
  <si>
    <t>811.00</t>
  </si>
  <si>
    <t>2023-06-03 11:59:06</t>
  </si>
  <si>
    <t>3440936</t>
  </si>
  <si>
    <t>芽庄洲际酒店</t>
  </si>
  <si>
    <t>Choi Minkyu</t>
  </si>
  <si>
    <t>3375.00</t>
  </si>
  <si>
    <t>2023-05-31 17:52:37</t>
  </si>
  <si>
    <t>2023-05-30</t>
  </si>
  <si>
    <t>3437248</t>
  </si>
  <si>
    <t>沙美岛萨凯海滩度假村</t>
  </si>
  <si>
    <t>SHAO WEI,Hu Yating</t>
  </si>
  <si>
    <t>660.00</t>
  </si>
  <si>
    <t>2023-05-30 11:17:33</t>
  </si>
  <si>
    <t>3440201</t>
  </si>
  <si>
    <t>清迈阿莫拉塔佩酒店</t>
  </si>
  <si>
    <t>LEUNG WAIYIU</t>
  </si>
  <si>
    <t>2023-05-31 16:09:08</t>
  </si>
  <si>
    <t>3447386</t>
  </si>
  <si>
    <t>甲米利亚纳休闲水疗度假村(SHA Extra Plus)</t>
  </si>
  <si>
    <t>SCHONFRUCHT Mark</t>
  </si>
  <si>
    <t>3500.00</t>
  </si>
  <si>
    <t>2023-06-01 16:07:14</t>
  </si>
  <si>
    <t>2023-05-29</t>
  </si>
  <si>
    <t>3434703</t>
  </si>
  <si>
    <t>拉瓦尔斯酒店</t>
  </si>
  <si>
    <t>KIM KIJOON,SHIMIZU NOZOMI</t>
  </si>
  <si>
    <t>1339.00</t>
  </si>
  <si>
    <t>2023-05-29 16:02:34</t>
  </si>
  <si>
    <t>3434485</t>
  </si>
  <si>
    <t>胡志明市西贡柏悦酒店</t>
  </si>
  <si>
    <t>YANG PEIHUA,JIANG SHENG</t>
  </si>
  <si>
    <t>12850.00</t>
  </si>
  <si>
    <t>2023-05-30 12:31:18</t>
  </si>
  <si>
    <t>3434462</t>
  </si>
  <si>
    <t>2023-05-30 12:32:50</t>
  </si>
  <si>
    <t>3434924</t>
  </si>
  <si>
    <t>曼谷素坤逸 15 瑞享饭店 (SHA Plus+)</t>
  </si>
  <si>
    <t>LEE SANGKYU</t>
  </si>
  <si>
    <t>1170.00</t>
  </si>
  <si>
    <t>2023-05-29 18:55:07</t>
  </si>
  <si>
    <t>3438134</t>
  </si>
  <si>
    <t>新加坡圣淘沙索菲特度假村及水疗中心 (Staycation Approved)</t>
  </si>
  <si>
    <t>WANG MENGXUAN</t>
  </si>
  <si>
    <t>10477.00</t>
  </si>
  <si>
    <t>-10477</t>
  </si>
  <si>
    <t>2023-05-30 22:12:00</t>
  </si>
  <si>
    <t>新加坡</t>
  </si>
  <si>
    <t>2023-05-25</t>
  </si>
  <si>
    <t>3421266</t>
  </si>
  <si>
    <t>阿万特酒店</t>
  </si>
  <si>
    <t>LEE CHOAY THEAM</t>
  </si>
  <si>
    <t>910.00</t>
  </si>
  <si>
    <t>2023-05-26 08:03:08</t>
  </si>
  <si>
    <t>3419436</t>
  </si>
  <si>
    <t>曼谷素旺那普机场诺富特酒店</t>
  </si>
  <si>
    <t>WANG ZHUOXING</t>
  </si>
  <si>
    <t>2186.00</t>
  </si>
  <si>
    <t>2023-05-25 17:18:58</t>
  </si>
  <si>
    <t>3417877</t>
  </si>
  <si>
    <t>Santa Grand Signature Kuala Lumpur</t>
  </si>
  <si>
    <t>Phurich Chatpong Nissha Chatnoraset</t>
  </si>
  <si>
    <t>568.00</t>
  </si>
  <si>
    <t>2023-05-25 11:30:08</t>
  </si>
  <si>
    <t>3417826</t>
  </si>
  <si>
    <t>CHOU HONGLIN</t>
  </si>
  <si>
    <t>295.00</t>
  </si>
  <si>
    <t>2023-05-25 11:15:36</t>
  </si>
  <si>
    <t>2023-05-24</t>
  </si>
  <si>
    <t>3414106</t>
  </si>
  <si>
    <t>哥打京那巴鲁梦想酒店</t>
  </si>
  <si>
    <t>JI SITONG,CHEN JINGWEN</t>
  </si>
  <si>
    <t>188.00</t>
  </si>
  <si>
    <t>2023-05-25 10:20:20</t>
  </si>
  <si>
    <t>2023-05-23</t>
  </si>
  <si>
    <t>3412234</t>
  </si>
  <si>
    <t>迪拜中城派拉蒙酒店</t>
  </si>
  <si>
    <t>Miniovich Dorina,Miniovich Dorina</t>
  </si>
  <si>
    <t>1718.00</t>
  </si>
  <si>
    <t>2023-05-25 19:33:36</t>
  </si>
  <si>
    <t>2023-05-22</t>
  </si>
  <si>
    <t>3406652</t>
  </si>
  <si>
    <t>曼谷素坤逸丽亭酒店</t>
  </si>
  <si>
    <t>RAHMAN MOHAMMAD RAKIBUR</t>
  </si>
  <si>
    <t>3280.00</t>
  </si>
  <si>
    <t>2023-05-22 18:52:21</t>
  </si>
  <si>
    <t>2023-05-26</t>
  </si>
  <si>
    <t>3421633</t>
  </si>
  <si>
    <t>?考拉貝拉度假酒店</t>
  </si>
  <si>
    <t>CHAN KWUN MING DONALD,CHUNG PUI LING</t>
  </si>
  <si>
    <t>2000.00</t>
  </si>
  <si>
    <t>2023-05-26 15:01:09</t>
  </si>
  <si>
    <t>3434810</t>
  </si>
  <si>
    <t>NAMGYAL KUNZANGRIGZINPEMA</t>
  </si>
  <si>
    <t>1450.00</t>
  </si>
  <si>
    <t>2023-05-29 17:41:09</t>
  </si>
  <si>
    <t>2023-05-19</t>
  </si>
  <si>
    <t>3395454</t>
  </si>
  <si>
    <t>普吉假日酒店 (政府卫生认证)</t>
  </si>
  <si>
    <t>MAO HONGGANG</t>
  </si>
  <si>
    <t>2008.00</t>
  </si>
  <si>
    <t>2023-05-19 18:10:45</t>
  </si>
  <si>
    <t>3395050</t>
  </si>
  <si>
    <t>马尼拉金凤凰酒店-隔离酒店</t>
  </si>
  <si>
    <t>GU JIANDONG,WANG PENGYANG</t>
  </si>
  <si>
    <t>5030.00</t>
  </si>
  <si>
    <t>2023-05-20 09:16:38</t>
  </si>
  <si>
    <t>2023-05-28</t>
  </si>
  <si>
    <t>3432148</t>
  </si>
  <si>
    <t>曼谷水门伯克利酒店</t>
  </si>
  <si>
    <t>lin irene</t>
  </si>
  <si>
    <t>1499.00</t>
  </si>
  <si>
    <t>2023-05-28 19:51:29</t>
  </si>
  <si>
    <t>2023-05-18</t>
  </si>
  <si>
    <t>3388589</t>
  </si>
  <si>
    <t>Hasan Shohorab,Hasan Shohorab,Hasan Shohorab</t>
  </si>
  <si>
    <t>479.00</t>
  </si>
  <si>
    <t>2023-05-18 12:42:42</t>
  </si>
  <si>
    <t>2023-05-17</t>
  </si>
  <si>
    <t>3385681</t>
  </si>
  <si>
    <t>CHOI JINHEE,PARK JIYEON</t>
  </si>
  <si>
    <t>656.00</t>
  </si>
  <si>
    <t>2023-05-17 15:16:35</t>
  </si>
  <si>
    <t>3385680</t>
  </si>
  <si>
    <t>apple tree,apple tree</t>
  </si>
  <si>
    <t>3464.00</t>
  </si>
  <si>
    <t>2023-05-18 14:04:01</t>
  </si>
  <si>
    <t>2023-05-15</t>
  </si>
  <si>
    <t>3378530</t>
  </si>
  <si>
    <t>LAM HAU KIN</t>
  </si>
  <si>
    <t>1600.00</t>
  </si>
  <si>
    <t>2023-05-16 10:51:59</t>
  </si>
  <si>
    <t>3378280</t>
  </si>
  <si>
    <t>区域长滩岛酒店</t>
  </si>
  <si>
    <t>Kim Yoo Jin,Kim Yoo Jin</t>
  </si>
  <si>
    <t>781.00</t>
  </si>
  <si>
    <t>2023-05-16 12:04:08</t>
  </si>
  <si>
    <t>3377175</t>
  </si>
  <si>
    <t>QIAO ZHI,ZOU KUI</t>
  </si>
  <si>
    <t>1816.00</t>
  </si>
  <si>
    <t>2023-05-16 13:15:10</t>
  </si>
  <si>
    <t>999224381694125,</t>
  </si>
  <si>
    <t>3376208</t>
  </si>
  <si>
    <t>SHANG JIAJIA</t>
  </si>
  <si>
    <t>2023-05-24 16:02:21</t>
  </si>
  <si>
    <t>2023-05-13</t>
  </si>
  <si>
    <t>3367192</t>
  </si>
  <si>
    <t>CHENG ZHAOYANG,WU BO</t>
  </si>
  <si>
    <t>-1816</t>
  </si>
  <si>
    <t>2023-05-14 10:24:19</t>
  </si>
  <si>
    <t>3367186</t>
  </si>
  <si>
    <t>ZHANG YAN,TANG WANGCHUN</t>
  </si>
  <si>
    <t>2023-05-14 10:22:26</t>
  </si>
  <si>
    <t>3367185</t>
  </si>
  <si>
    <t>YU FANGFANG,LU SHANSHAN</t>
  </si>
  <si>
    <t>2023-05-14 10:19:35</t>
  </si>
  <si>
    <t>3367183</t>
  </si>
  <si>
    <t>LI CHENGCHENG,CAO XIAOLING</t>
  </si>
  <si>
    <t>2023-05-14 10:15:26</t>
  </si>
  <si>
    <t>3366150</t>
  </si>
  <si>
    <t>新山青松度假村</t>
  </si>
  <si>
    <t>Mohamed Hafiidz,Mohamed Hafiidz</t>
  </si>
  <si>
    <t>435.00</t>
  </si>
  <si>
    <t>2023-05-13 15:25:30</t>
  </si>
  <si>
    <t>2023-05-11</t>
  </si>
  <si>
    <t>3357641</t>
  </si>
  <si>
    <t>拉查酒店</t>
  </si>
  <si>
    <t>MAO KECHENG,QIAN SIMENG</t>
  </si>
  <si>
    <t>2472.00</t>
  </si>
  <si>
    <t>2023-05-12 20:48:52</t>
  </si>
  <si>
    <t>2023-05-10</t>
  </si>
  <si>
    <t>3350656</t>
  </si>
  <si>
    <t>曼谷廊曼机场阿玛瑞酒店</t>
  </si>
  <si>
    <t>MEESING NATTHAREE</t>
  </si>
  <si>
    <t>504.00</t>
  </si>
  <si>
    <t>2023-05-10 20:00:09</t>
  </si>
  <si>
    <t>3348935</t>
  </si>
  <si>
    <t>ZHANG JINGSI</t>
  </si>
  <si>
    <t>2023-05-10 18:20:28</t>
  </si>
  <si>
    <t>3348261</t>
  </si>
  <si>
    <t>HUANG YUN,LI PEI</t>
  </si>
  <si>
    <t>573.00</t>
  </si>
  <si>
    <t>2023-05-10 10:18:49</t>
  </si>
  <si>
    <t>2023-05-08</t>
  </si>
  <si>
    <t>3342739</t>
  </si>
  <si>
    <t>曼谷香格里拉大酒店</t>
  </si>
  <si>
    <t>LEE EUNJUNG,LEE JOEAHN</t>
  </si>
  <si>
    <t>1348.00</t>
  </si>
  <si>
    <t>2023-05-09 13:24:24</t>
  </si>
  <si>
    <t>3341909</t>
  </si>
  <si>
    <t>苏梅岛思拉瓦迪度假酒店(政府卫生认证)</t>
  </si>
  <si>
    <t>ZHANG NAN,Jing Ting</t>
  </si>
  <si>
    <t>1150.00</t>
  </si>
  <si>
    <t>2023-05-09 10:02:21</t>
  </si>
  <si>
    <t>3340926</t>
  </si>
  <si>
    <t>攀瓦布里海滨度假村(SHA Extra Plus)</t>
  </si>
  <si>
    <t>Das Charmayne,Das Charmayne</t>
  </si>
  <si>
    <t>1620.00</t>
  </si>
  <si>
    <t>2023-05-08 13:21:53</t>
  </si>
  <si>
    <t>2023-05-07</t>
  </si>
  <si>
    <t>3338725</t>
  </si>
  <si>
    <t>芭堤雅SN优佳酒店 (SHA 认证)</t>
  </si>
  <si>
    <t>LI SHICHAO,LIU YIJIA</t>
  </si>
  <si>
    <t>200.00</t>
  </si>
  <si>
    <t>2023-05-07 21:16:20</t>
  </si>
  <si>
    <t>999224381674338,</t>
  </si>
  <si>
    <t>3405000</t>
  </si>
  <si>
    <t>SHANG XUE</t>
  </si>
  <si>
    <t>2023-05-24 17:49:24</t>
  </si>
  <si>
    <t>2023-05-01</t>
  </si>
  <si>
    <t>3310888</t>
  </si>
  <si>
    <t>爱妮岛S度假村</t>
  </si>
  <si>
    <t>Valladares Jari,Valladares Jari</t>
  </si>
  <si>
    <t>2202.00</t>
  </si>
  <si>
    <t>2023-05-01 11:30:02</t>
  </si>
  <si>
    <t>2023-04-29</t>
  </si>
  <si>
    <t>3304582</t>
  </si>
  <si>
    <t>土豆头套房和一室公寓</t>
  </si>
  <si>
    <t>SUI XIN,LI XIANGDONG</t>
  </si>
  <si>
    <t>1260.00</t>
  </si>
  <si>
    <t>2023-04-30 19:48:11</t>
  </si>
  <si>
    <t>印度尼西亚</t>
  </si>
  <si>
    <t>2023-04-24</t>
  </si>
  <si>
    <t>3281536</t>
  </si>
  <si>
    <t>纳玛卡度假卡马拉酒店(SHA Extra Plus)</t>
  </si>
  <si>
    <t>Kwok Yuk kin,Kwok Yuk kin</t>
  </si>
  <si>
    <t>1112.00</t>
  </si>
  <si>
    <t>2023-04-24 12:57:50</t>
  </si>
  <si>
    <t>2023-04-23</t>
  </si>
  <si>
    <t>3276200</t>
  </si>
  <si>
    <t>曼谷苏阁索酒店</t>
  </si>
  <si>
    <t>ZHANG HE,TENG MINGYAN,ZHENG DONGLAN</t>
  </si>
  <si>
    <t>1800.00</t>
  </si>
  <si>
    <t>2023-04-23 14:18:19</t>
  </si>
  <si>
    <t>2023-04-18</t>
  </si>
  <si>
    <t>3245038</t>
  </si>
  <si>
    <t>曼谷天空风景酒店</t>
  </si>
  <si>
    <t>Lee Chiang Kiang</t>
  </si>
  <si>
    <t>4200.00</t>
  </si>
  <si>
    <t>2023-04-19 15:53:47</t>
  </si>
  <si>
    <t>2023-04-16</t>
  </si>
  <si>
    <t>3232640</t>
  </si>
  <si>
    <t>SHULEPOV NIKITA</t>
  </si>
  <si>
    <t>800.00</t>
  </si>
  <si>
    <t>2023-04-16 13:30:05</t>
  </si>
  <si>
    <t>2023-04-09</t>
  </si>
  <si>
    <t>3210167</t>
  </si>
  <si>
    <t>Bunnag Wareerat,Bunnag Wareerat,Bunnag Wareerat,Bunnag Wareerat</t>
  </si>
  <si>
    <t>2023-04-09 08:30:00</t>
  </si>
  <si>
    <t>3389357</t>
  </si>
  <si>
    <t>清化美利亚珍珠酒店</t>
  </si>
  <si>
    <t>song qiuyan</t>
  </si>
  <si>
    <t>1095.00</t>
  </si>
  <si>
    <t>2023-05-18 10:25:58</t>
  </si>
  <si>
    <t>2023-04-01</t>
  </si>
  <si>
    <t>3190498</t>
  </si>
  <si>
    <t>槟城长荣桂冠酒店</t>
  </si>
  <si>
    <t>LEE CHE HOI</t>
  </si>
  <si>
    <t>1341.00</t>
  </si>
  <si>
    <t>2023-04-03 13:54:24</t>
  </si>
  <si>
    <t>3190491</t>
  </si>
  <si>
    <t>WONG KONG HONG</t>
  </si>
  <si>
    <t>2023-04-03 13:54:41</t>
  </si>
  <si>
    <t>3190484</t>
  </si>
  <si>
    <t>LEE CHI YUEN ALFRED</t>
  </si>
  <si>
    <t>2023-04-03 13:54:09</t>
  </si>
  <si>
    <t>3189218</t>
  </si>
  <si>
    <t>芭东帕拉贡温泉度假酒店 (SHA Extra Plus)</t>
  </si>
  <si>
    <t>WAN LAI LING,TAM WOON HUNG GARY</t>
  </si>
  <si>
    <t>3321.00</t>
  </si>
  <si>
    <t>2023-04-01 12:42:04</t>
  </si>
  <si>
    <t>2023-03-27</t>
  </si>
  <si>
    <t>3175864</t>
  </si>
  <si>
    <t>马六甲大华酒店</t>
  </si>
  <si>
    <t>SUTOKI YASUJI</t>
  </si>
  <si>
    <t>1530.00</t>
  </si>
  <si>
    <t>2023-03-29 15:55:27</t>
  </si>
  <si>
    <t>2023-03-18</t>
  </si>
  <si>
    <t>3152426</t>
  </si>
  <si>
    <t>曼谷盛泰乐水门酒店</t>
  </si>
  <si>
    <t>Lim Favian</t>
  </si>
  <si>
    <t>1960.00</t>
  </si>
  <si>
    <t>2023-03-19 11:36:39</t>
  </si>
  <si>
    <t>2023-01-28</t>
  </si>
  <si>
    <t>2985041</t>
  </si>
  <si>
    <t>济州神话世界盛捷服务公寓</t>
  </si>
  <si>
    <t>Lim Hyunjeong</t>
  </si>
  <si>
    <t>4052.00</t>
  </si>
  <si>
    <t>2023-01-29 08:27:36</t>
  </si>
  <si>
    <t>3405212</t>
  </si>
  <si>
    <t>新加坡河景福朋喜来登集团酒店</t>
  </si>
  <si>
    <t>SHI CHENFENG</t>
  </si>
  <si>
    <t>10190.00</t>
  </si>
  <si>
    <t>2023-05-22 15:52:48</t>
  </si>
  <si>
    <t>2023-04-08</t>
  </si>
  <si>
    <t>3208597</t>
  </si>
  <si>
    <t>克洛恩太阳花园度假村</t>
  </si>
  <si>
    <t>Alindogan Eugenia,Alindogan Eugenia,Alindogan Eugenia,Alindogan Eugenia,Alindogan Eugenia,Alindogan Eugenia,Alindogan Eugenia,Alindogan Eugenia,Alindogan Eugenia,Alindogan Eugenia</t>
  </si>
  <si>
    <t>11280.00</t>
  </si>
  <si>
    <t>2023-04-08 13:55:53</t>
  </si>
  <si>
    <t>2023-05-05</t>
  </si>
  <si>
    <t>3327011</t>
  </si>
  <si>
    <t>仁川华美达酒店</t>
  </si>
  <si>
    <t>CHAN HO YIN,HO LAI MAN</t>
  </si>
  <si>
    <t>1269.00</t>
  </si>
  <si>
    <t>2023-05-05 08:14:06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</si>
</sst>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146</xdr:row>
      <xdr:rowOff>0</xdr:rowOff>
    </xdr:from>
    <xdr:to>
      <xdr:col>14</xdr:col>
      <xdr:colOff>438150</xdr:colOff>
      <xdr:row>176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517350"/>
          <a:ext cx="10448925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146</xdr:row>
      <xdr:rowOff>0</xdr:rowOff>
    </xdr:from>
    <xdr:to>
      <xdr:col>30</xdr:col>
      <xdr:colOff>247650</xdr:colOff>
      <xdr:row>188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82375" y="24517350"/>
          <a:ext cx="9848850" cy="7267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6"/>
  <sheetViews>
    <sheetView workbookViewId="0">
      <selection activeCell="E20" sqref="E2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45085</v>
      </c>
      <c r="G2" s="6">
        <v>45087</v>
      </c>
      <c r="H2" s="4">
        <v>1</v>
      </c>
      <c r="I2" s="4">
        <v>2</v>
      </c>
      <c r="J2" s="4">
        <v>2</v>
      </c>
      <c r="K2" s="4" t="s">
        <v>30</v>
      </c>
      <c r="L2" s="4">
        <v>4052</v>
      </c>
      <c r="M2" s="4">
        <v>4052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44954</v>
      </c>
      <c r="S2" s="6">
        <v>45090</v>
      </c>
      <c r="T2" s="4" t="s">
        <v>34</v>
      </c>
      <c r="U2" s="4">
        <v>4052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45083</v>
      </c>
      <c r="G3" s="6">
        <v>45087</v>
      </c>
      <c r="H3" s="4">
        <v>1</v>
      </c>
      <c r="I3" s="4">
        <v>4</v>
      </c>
      <c r="J3" s="4">
        <v>4</v>
      </c>
      <c r="K3" s="4" t="s">
        <v>30</v>
      </c>
      <c r="L3" s="4">
        <v>1960</v>
      </c>
      <c r="M3" s="4">
        <v>1960</v>
      </c>
      <c r="N3" s="4" t="s">
        <v>40</v>
      </c>
      <c r="O3" s="4" t="s">
        <v>32</v>
      </c>
      <c r="P3" s="4" t="s">
        <v>33</v>
      </c>
      <c r="Q3" s="4">
        <v>0</v>
      </c>
      <c r="R3" s="7">
        <v>45003</v>
      </c>
      <c r="S3" s="6">
        <v>45090</v>
      </c>
      <c r="T3" s="4" t="s">
        <v>34</v>
      </c>
      <c r="U3" s="4">
        <v>1960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45085</v>
      </c>
      <c r="G4" s="6">
        <v>45087</v>
      </c>
      <c r="H4" s="4">
        <v>1</v>
      </c>
      <c r="I4" s="4">
        <v>2</v>
      </c>
      <c r="J4" s="4">
        <v>2</v>
      </c>
      <c r="K4" s="4" t="s">
        <v>30</v>
      </c>
      <c r="L4" s="4">
        <v>1530</v>
      </c>
      <c r="M4" s="4">
        <v>1530</v>
      </c>
      <c r="N4" s="4" t="s">
        <v>46</v>
      </c>
      <c r="O4" s="4" t="s">
        <v>32</v>
      </c>
      <c r="P4" s="4" t="s">
        <v>33</v>
      </c>
      <c r="Q4" s="4">
        <v>0</v>
      </c>
      <c r="R4" s="7">
        <v>45012</v>
      </c>
      <c r="S4" s="6">
        <v>45090</v>
      </c>
      <c r="T4" s="4" t="s">
        <v>34</v>
      </c>
      <c r="U4" s="4">
        <v>1530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45078</v>
      </c>
      <c r="G5" s="6">
        <v>45087</v>
      </c>
      <c r="H5" s="4">
        <v>1</v>
      </c>
      <c r="I5" s="4">
        <v>9</v>
      </c>
      <c r="J5" s="4">
        <v>9</v>
      </c>
      <c r="K5" s="4" t="s">
        <v>30</v>
      </c>
      <c r="L5" s="4">
        <v>3321</v>
      </c>
      <c r="M5" s="4">
        <v>3321</v>
      </c>
      <c r="N5" s="4" t="s">
        <v>52</v>
      </c>
      <c r="O5" s="4" t="s">
        <v>32</v>
      </c>
      <c r="P5" s="4" t="s">
        <v>33</v>
      </c>
      <c r="Q5" s="4">
        <v>0</v>
      </c>
      <c r="R5" s="7">
        <v>45017</v>
      </c>
      <c r="S5" s="6">
        <v>45090</v>
      </c>
      <c r="T5" s="4" t="s">
        <v>34</v>
      </c>
      <c r="U5" s="4">
        <v>3321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45084</v>
      </c>
      <c r="G6" s="6">
        <v>45087</v>
      </c>
      <c r="H6" s="4">
        <v>1</v>
      </c>
      <c r="I6" s="4">
        <v>3</v>
      </c>
      <c r="J6" s="4">
        <v>3</v>
      </c>
      <c r="K6" s="4" t="s">
        <v>30</v>
      </c>
      <c r="L6" s="4">
        <v>1341</v>
      </c>
      <c r="M6" s="4">
        <v>1341</v>
      </c>
      <c r="N6" s="4" t="s">
        <v>58</v>
      </c>
      <c r="O6" s="4" t="s">
        <v>32</v>
      </c>
      <c r="P6" s="4" t="s">
        <v>33</v>
      </c>
      <c r="Q6" s="4">
        <v>0</v>
      </c>
      <c r="R6" s="7">
        <v>45017</v>
      </c>
      <c r="S6" s="6">
        <v>45090</v>
      </c>
      <c r="T6" s="4" t="s">
        <v>34</v>
      </c>
      <c r="U6" s="4">
        <v>1341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45084</v>
      </c>
      <c r="G7" s="6">
        <v>45087</v>
      </c>
      <c r="H7" s="4">
        <v>1</v>
      </c>
      <c r="I7" s="4">
        <v>3</v>
      </c>
      <c r="J7" s="4">
        <v>3</v>
      </c>
      <c r="K7" s="4" t="s">
        <v>30</v>
      </c>
      <c r="L7" s="4">
        <v>1341</v>
      </c>
      <c r="M7" s="4">
        <v>1341</v>
      </c>
      <c r="N7" s="4" t="s">
        <v>61</v>
      </c>
      <c r="O7" s="4" t="s">
        <v>32</v>
      </c>
      <c r="P7" s="4" t="s">
        <v>33</v>
      </c>
      <c r="Q7" s="4">
        <v>0</v>
      </c>
      <c r="R7" s="7">
        <v>45017</v>
      </c>
      <c r="S7" s="6">
        <v>45090</v>
      </c>
      <c r="T7" s="4" t="s">
        <v>34</v>
      </c>
      <c r="U7" s="4">
        <v>1341</v>
      </c>
      <c r="V7" s="4">
        <v>0</v>
      </c>
      <c r="W7" s="4">
        <v>0</v>
      </c>
      <c r="X7" s="4" t="s">
        <v>62</v>
      </c>
      <c r="Y7" s="4" t="s">
        <v>48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45084</v>
      </c>
      <c r="G8" s="6">
        <v>45087</v>
      </c>
      <c r="H8" s="4">
        <v>1</v>
      </c>
      <c r="I8" s="4">
        <v>3</v>
      </c>
      <c r="J8" s="4">
        <v>3</v>
      </c>
      <c r="K8" s="4" t="s">
        <v>30</v>
      </c>
      <c r="L8" s="4">
        <v>1341</v>
      </c>
      <c r="M8" s="4">
        <v>1341</v>
      </c>
      <c r="N8" s="4" t="s">
        <v>64</v>
      </c>
      <c r="O8" s="4" t="s">
        <v>32</v>
      </c>
      <c r="P8" s="4" t="s">
        <v>33</v>
      </c>
      <c r="Q8" s="4">
        <v>0</v>
      </c>
      <c r="R8" s="7">
        <v>45017</v>
      </c>
      <c r="S8" s="6">
        <v>45090</v>
      </c>
      <c r="T8" s="4" t="s">
        <v>34</v>
      </c>
      <c r="U8" s="4">
        <v>1341</v>
      </c>
      <c r="V8" s="4">
        <v>0</v>
      </c>
      <c r="W8" s="4">
        <v>0</v>
      </c>
      <c r="X8" s="4" t="s">
        <v>65</v>
      </c>
      <c r="Y8" s="4" t="s">
        <v>48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45084</v>
      </c>
      <c r="G9" s="6">
        <v>45087</v>
      </c>
      <c r="H9" s="4">
        <v>4</v>
      </c>
      <c r="I9" s="4">
        <v>3</v>
      </c>
      <c r="J9" s="4">
        <v>12</v>
      </c>
      <c r="K9" s="4" t="s">
        <v>30</v>
      </c>
      <c r="L9" s="4">
        <v>11280</v>
      </c>
      <c r="M9" s="4">
        <v>11280</v>
      </c>
      <c r="N9" s="4" t="s">
        <v>69</v>
      </c>
      <c r="O9" s="4" t="s">
        <v>32</v>
      </c>
      <c r="P9" s="4" t="s">
        <v>33</v>
      </c>
      <c r="Q9" s="4">
        <v>0</v>
      </c>
      <c r="R9" s="7">
        <v>45024</v>
      </c>
      <c r="S9" s="6">
        <v>45090</v>
      </c>
      <c r="T9" s="4" t="s">
        <v>34</v>
      </c>
      <c r="U9" s="4">
        <v>11280</v>
      </c>
      <c r="V9" s="4">
        <v>0</v>
      </c>
      <c r="W9" s="4">
        <v>0</v>
      </c>
      <c r="X9" s="4" t="s">
        <v>70</v>
      </c>
      <c r="Y9" s="4" t="s">
        <v>48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45086</v>
      </c>
      <c r="G10" s="6">
        <v>45087</v>
      </c>
      <c r="H10" s="4">
        <v>2</v>
      </c>
      <c r="I10" s="4">
        <v>1</v>
      </c>
      <c r="J10" s="4">
        <v>2</v>
      </c>
      <c r="K10" s="4" t="s">
        <v>30</v>
      </c>
      <c r="L10" s="4">
        <v>400</v>
      </c>
      <c r="M10" s="4">
        <v>400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45025</v>
      </c>
      <c r="S10" s="6">
        <v>45090</v>
      </c>
      <c r="T10" s="4" t="s">
        <v>34</v>
      </c>
      <c r="U10" s="4">
        <v>400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45086</v>
      </c>
      <c r="G11" s="6">
        <v>45087</v>
      </c>
      <c r="H11" s="4">
        <v>1</v>
      </c>
      <c r="I11" s="4">
        <v>1</v>
      </c>
      <c r="J11" s="4">
        <v>1</v>
      </c>
      <c r="K11" s="4" t="s">
        <v>30</v>
      </c>
      <c r="L11" s="4">
        <v>800</v>
      </c>
      <c r="M11" s="4">
        <v>800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45032</v>
      </c>
      <c r="S11" s="6">
        <v>45090</v>
      </c>
      <c r="T11" s="4" t="s">
        <v>34</v>
      </c>
      <c r="U11" s="4">
        <v>800</v>
      </c>
      <c r="V11" s="4">
        <v>0</v>
      </c>
      <c r="W11" s="4">
        <v>0</v>
      </c>
      <c r="X11" s="4" t="s">
        <v>81</v>
      </c>
      <c r="Y11" s="4" t="s">
        <v>48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78</v>
      </c>
      <c r="E12" s="4" t="s">
        <v>83</v>
      </c>
      <c r="F12" s="6">
        <v>45081</v>
      </c>
      <c r="G12" s="6">
        <v>45087</v>
      </c>
      <c r="H12" s="4">
        <v>1</v>
      </c>
      <c r="I12" s="4">
        <v>6</v>
      </c>
      <c r="J12" s="4">
        <v>6</v>
      </c>
      <c r="K12" s="4" t="s">
        <v>30</v>
      </c>
      <c r="L12" s="4">
        <v>4200</v>
      </c>
      <c r="M12" s="4">
        <v>4200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45034</v>
      </c>
      <c r="S12" s="6">
        <v>45090</v>
      </c>
      <c r="T12" s="4" t="s">
        <v>34</v>
      </c>
      <c r="U12" s="4">
        <v>4200</v>
      </c>
      <c r="V12" s="4">
        <v>0</v>
      </c>
      <c r="W12" s="4">
        <v>0</v>
      </c>
      <c r="X12" s="4" t="s">
        <v>85</v>
      </c>
      <c r="Y12" s="4" t="s">
        <v>48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45085</v>
      </c>
      <c r="G13" s="6">
        <v>45087</v>
      </c>
      <c r="H13" s="4">
        <v>1</v>
      </c>
      <c r="I13" s="4">
        <v>2</v>
      </c>
      <c r="J13" s="4">
        <v>2</v>
      </c>
      <c r="K13" s="4" t="s">
        <v>30</v>
      </c>
      <c r="L13" s="4">
        <v>1800</v>
      </c>
      <c r="M13" s="4">
        <v>1800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45039</v>
      </c>
      <c r="S13" s="6">
        <v>45090</v>
      </c>
      <c r="T13" s="4" t="s">
        <v>34</v>
      </c>
      <c r="U13" s="4">
        <v>1800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51</v>
      </c>
      <c r="F14" s="6">
        <v>45083</v>
      </c>
      <c r="G14" s="6">
        <v>45087</v>
      </c>
      <c r="H14" s="4">
        <v>1</v>
      </c>
      <c r="I14" s="4">
        <v>4</v>
      </c>
      <c r="J14" s="4">
        <v>4</v>
      </c>
      <c r="K14" s="4" t="s">
        <v>30</v>
      </c>
      <c r="L14" s="4">
        <v>1112</v>
      </c>
      <c r="M14" s="4">
        <v>1112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45040</v>
      </c>
      <c r="S14" s="6">
        <v>45090</v>
      </c>
      <c r="T14" s="4" t="s">
        <v>34</v>
      </c>
      <c r="U14" s="4">
        <v>1112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45086</v>
      </c>
      <c r="G15" s="6">
        <v>45087</v>
      </c>
      <c r="H15" s="4">
        <v>1</v>
      </c>
      <c r="I15" s="4">
        <v>1</v>
      </c>
      <c r="J15" s="4">
        <v>1</v>
      </c>
      <c r="K15" s="4" t="s">
        <v>30</v>
      </c>
      <c r="L15" s="4">
        <v>1260</v>
      </c>
      <c r="M15" s="4">
        <v>1260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45045</v>
      </c>
      <c r="S15" s="6">
        <v>45090</v>
      </c>
      <c r="T15" s="4" t="s">
        <v>34</v>
      </c>
      <c r="U15" s="4">
        <v>1260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45084</v>
      </c>
      <c r="G16" s="6">
        <v>45087</v>
      </c>
      <c r="H16" s="4">
        <v>1</v>
      </c>
      <c r="I16" s="4">
        <v>3</v>
      </c>
      <c r="J16" s="4">
        <v>3</v>
      </c>
      <c r="K16" s="4" t="s">
        <v>30</v>
      </c>
      <c r="L16" s="4">
        <v>2202</v>
      </c>
      <c r="M16" s="4">
        <v>2202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45047</v>
      </c>
      <c r="S16" s="6">
        <v>45090</v>
      </c>
      <c r="T16" s="4" t="s">
        <v>34</v>
      </c>
      <c r="U16" s="4">
        <v>2202</v>
      </c>
      <c r="V16" s="4">
        <v>0</v>
      </c>
      <c r="W16" s="4">
        <v>0</v>
      </c>
      <c r="X16" s="4" t="s">
        <v>107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45085</v>
      </c>
      <c r="G17" s="6">
        <v>45087</v>
      </c>
      <c r="H17" s="4">
        <v>1</v>
      </c>
      <c r="I17" s="4">
        <v>2</v>
      </c>
      <c r="J17" s="4">
        <v>2</v>
      </c>
      <c r="K17" s="4" t="s">
        <v>30</v>
      </c>
      <c r="L17" s="4">
        <v>1269</v>
      </c>
      <c r="M17" s="4">
        <v>1269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45051</v>
      </c>
      <c r="S17" s="6">
        <v>45090</v>
      </c>
      <c r="T17" s="4" t="s">
        <v>34</v>
      </c>
      <c r="U17" s="4">
        <v>1269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72</v>
      </c>
      <c r="E18" s="4" t="s">
        <v>115</v>
      </c>
      <c r="F18" s="6">
        <v>45086</v>
      </c>
      <c r="G18" s="6">
        <v>45087</v>
      </c>
      <c r="H18" s="4">
        <v>1</v>
      </c>
      <c r="I18" s="4">
        <v>1</v>
      </c>
      <c r="J18" s="4">
        <v>1</v>
      </c>
      <c r="K18" s="4" t="s">
        <v>30</v>
      </c>
      <c r="L18" s="4">
        <v>200</v>
      </c>
      <c r="M18" s="4">
        <v>200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45053</v>
      </c>
      <c r="S18" s="6">
        <v>45090</v>
      </c>
      <c r="T18" s="4" t="s">
        <v>34</v>
      </c>
      <c r="U18" s="4">
        <v>200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45084</v>
      </c>
      <c r="G19" s="6">
        <v>45087</v>
      </c>
      <c r="H19" s="4">
        <v>1</v>
      </c>
      <c r="I19" s="4">
        <v>3</v>
      </c>
      <c r="J19" s="4">
        <v>3</v>
      </c>
      <c r="K19" s="4" t="s">
        <v>30</v>
      </c>
      <c r="L19" s="4">
        <v>1620</v>
      </c>
      <c r="M19" s="4">
        <v>1620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45054</v>
      </c>
      <c r="S19" s="6">
        <v>45090</v>
      </c>
      <c r="T19" s="4" t="s">
        <v>34</v>
      </c>
      <c r="U19" s="4">
        <v>1620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45086</v>
      </c>
      <c r="G20" s="6">
        <v>45087</v>
      </c>
      <c r="H20" s="4">
        <v>1</v>
      </c>
      <c r="I20" s="4">
        <v>1</v>
      </c>
      <c r="J20" s="4">
        <v>1</v>
      </c>
      <c r="K20" s="4" t="s">
        <v>30</v>
      </c>
      <c r="L20" s="4">
        <v>1150</v>
      </c>
      <c r="M20" s="4">
        <v>1150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45054</v>
      </c>
      <c r="S20" s="6">
        <v>45090</v>
      </c>
      <c r="T20" s="4" t="s">
        <v>34</v>
      </c>
      <c r="U20" s="4">
        <v>1150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45086</v>
      </c>
      <c r="G21" s="6">
        <v>45087</v>
      </c>
      <c r="H21" s="4">
        <v>1</v>
      </c>
      <c r="I21" s="4">
        <v>1</v>
      </c>
      <c r="J21" s="4">
        <v>1</v>
      </c>
      <c r="K21" s="4" t="s">
        <v>30</v>
      </c>
      <c r="L21" s="4">
        <v>1348</v>
      </c>
      <c r="M21" s="4">
        <v>1348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45054</v>
      </c>
      <c r="S21" s="6">
        <v>45090</v>
      </c>
      <c r="T21" s="4" t="s">
        <v>34</v>
      </c>
      <c r="U21" s="4">
        <v>1348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45085</v>
      </c>
      <c r="G22" s="6">
        <v>45087</v>
      </c>
      <c r="H22" s="4">
        <v>1</v>
      </c>
      <c r="I22" s="4">
        <v>2</v>
      </c>
      <c r="J22" s="4">
        <v>2</v>
      </c>
      <c r="K22" s="4" t="s">
        <v>30</v>
      </c>
      <c r="L22" s="4">
        <v>573</v>
      </c>
      <c r="M22" s="4">
        <v>573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45056</v>
      </c>
      <c r="S22" s="6">
        <v>45090</v>
      </c>
      <c r="T22" s="4" t="s">
        <v>34</v>
      </c>
      <c r="U22" s="4">
        <v>573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45085</v>
      </c>
      <c r="G23" s="6">
        <v>45087</v>
      </c>
      <c r="H23" s="4">
        <v>1</v>
      </c>
      <c r="I23" s="4">
        <v>2</v>
      </c>
      <c r="J23" s="4">
        <v>2</v>
      </c>
      <c r="K23" s="4" t="s">
        <v>30</v>
      </c>
      <c r="L23" s="4">
        <v>1816</v>
      </c>
      <c r="M23" s="4">
        <v>1816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45056</v>
      </c>
      <c r="S23" s="6">
        <v>45090</v>
      </c>
      <c r="T23" s="4" t="s">
        <v>34</v>
      </c>
      <c r="U23" s="4">
        <v>1816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45086</v>
      </c>
      <c r="G24" s="6">
        <v>45087</v>
      </c>
      <c r="H24" s="4">
        <v>1</v>
      </c>
      <c r="I24" s="4">
        <v>1</v>
      </c>
      <c r="J24" s="4">
        <v>1</v>
      </c>
      <c r="K24" s="4" t="s">
        <v>30</v>
      </c>
      <c r="L24" s="4">
        <v>504</v>
      </c>
      <c r="M24" s="4">
        <v>504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45056</v>
      </c>
      <c r="S24" s="6">
        <v>45090</v>
      </c>
      <c r="T24" s="4" t="s">
        <v>34</v>
      </c>
      <c r="U24" s="4">
        <v>504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45085</v>
      </c>
      <c r="G25" s="6">
        <v>45087</v>
      </c>
      <c r="H25" s="4">
        <v>1</v>
      </c>
      <c r="I25" s="4">
        <v>2</v>
      </c>
      <c r="J25" s="4">
        <v>2</v>
      </c>
      <c r="K25" s="4" t="s">
        <v>30</v>
      </c>
      <c r="L25" s="4">
        <v>2472</v>
      </c>
      <c r="M25" s="4">
        <v>2472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45057</v>
      </c>
      <c r="S25" s="6">
        <v>45090</v>
      </c>
      <c r="T25" s="4" t="s">
        <v>34</v>
      </c>
      <c r="U25" s="4">
        <v>2472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45086</v>
      </c>
      <c r="G26" s="6">
        <v>45087</v>
      </c>
      <c r="H26" s="4">
        <v>1</v>
      </c>
      <c r="I26" s="4">
        <v>1</v>
      </c>
      <c r="J26" s="4">
        <v>1</v>
      </c>
      <c r="K26" s="4" t="s">
        <v>30</v>
      </c>
      <c r="L26" s="4">
        <v>435</v>
      </c>
      <c r="M26" s="4">
        <v>435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45059</v>
      </c>
      <c r="S26" s="6">
        <v>45090</v>
      </c>
      <c r="T26" s="4" t="s">
        <v>34</v>
      </c>
      <c r="U26" s="4">
        <v>435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144</v>
      </c>
      <c r="E27" s="4" t="s">
        <v>168</v>
      </c>
      <c r="F27" s="6">
        <v>45085</v>
      </c>
      <c r="G27" s="6">
        <v>45087</v>
      </c>
      <c r="H27" s="4">
        <v>1</v>
      </c>
      <c r="I27" s="4">
        <v>2</v>
      </c>
      <c r="J27" s="4">
        <v>2</v>
      </c>
      <c r="K27" s="4" t="s">
        <v>30</v>
      </c>
      <c r="L27" s="4">
        <v>1816</v>
      </c>
      <c r="M27" s="4">
        <v>1816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45059</v>
      </c>
      <c r="S27" s="6">
        <v>45090</v>
      </c>
      <c r="T27" s="4" t="s">
        <v>34</v>
      </c>
      <c r="U27" s="4">
        <v>1816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144</v>
      </c>
      <c r="E28" s="4" t="s">
        <v>168</v>
      </c>
      <c r="F28" s="6">
        <v>45085</v>
      </c>
      <c r="G28" s="6">
        <v>45087</v>
      </c>
      <c r="H28" s="4">
        <v>1</v>
      </c>
      <c r="I28" s="4">
        <v>2</v>
      </c>
      <c r="J28" s="4">
        <v>2</v>
      </c>
      <c r="K28" s="4" t="s">
        <v>30</v>
      </c>
      <c r="L28" s="4">
        <v>1816</v>
      </c>
      <c r="M28" s="4">
        <v>1816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45059</v>
      </c>
      <c r="S28" s="6">
        <v>45090</v>
      </c>
      <c r="T28" s="4" t="s">
        <v>34</v>
      </c>
      <c r="U28" s="4">
        <v>1816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144</v>
      </c>
      <c r="E29" s="4" t="s">
        <v>168</v>
      </c>
      <c r="F29" s="6">
        <v>45085</v>
      </c>
      <c r="G29" s="6">
        <v>45087</v>
      </c>
      <c r="H29" s="4">
        <v>1</v>
      </c>
      <c r="I29" s="4">
        <v>2</v>
      </c>
      <c r="J29" s="4">
        <v>2</v>
      </c>
      <c r="K29" s="4" t="s">
        <v>30</v>
      </c>
      <c r="L29" s="4">
        <v>1816</v>
      </c>
      <c r="M29" s="4">
        <v>1816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45059</v>
      </c>
      <c r="S29" s="6">
        <v>45090</v>
      </c>
      <c r="T29" s="4" t="s">
        <v>34</v>
      </c>
      <c r="U29" s="4">
        <v>1816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144</v>
      </c>
      <c r="E30" s="4" t="s">
        <v>168</v>
      </c>
      <c r="F30" s="6">
        <v>45085</v>
      </c>
      <c r="G30" s="6">
        <v>45087</v>
      </c>
      <c r="H30" s="4">
        <v>1</v>
      </c>
      <c r="I30" s="4">
        <v>2</v>
      </c>
      <c r="J30" s="4">
        <v>2</v>
      </c>
      <c r="K30" s="4" t="s">
        <v>30</v>
      </c>
      <c r="L30" s="4">
        <v>1816</v>
      </c>
      <c r="M30" s="4">
        <v>1816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45059</v>
      </c>
      <c r="S30" s="6">
        <v>45090</v>
      </c>
      <c r="T30" s="4" t="s">
        <v>34</v>
      </c>
      <c r="U30" s="4">
        <v>1816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144</v>
      </c>
      <c r="E31" s="4" t="s">
        <v>145</v>
      </c>
      <c r="F31" s="6">
        <v>45085</v>
      </c>
      <c r="G31" s="6">
        <v>45087</v>
      </c>
      <c r="H31" s="4">
        <v>1</v>
      </c>
      <c r="I31" s="4">
        <v>2</v>
      </c>
      <c r="J31" s="4">
        <v>2</v>
      </c>
      <c r="K31" s="4" t="s">
        <v>30</v>
      </c>
      <c r="L31" s="4">
        <v>1816</v>
      </c>
      <c r="M31" s="4">
        <v>1816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45061</v>
      </c>
      <c r="S31" s="6">
        <v>45090</v>
      </c>
      <c r="T31" s="4" t="s">
        <v>34</v>
      </c>
      <c r="U31" s="4">
        <v>1816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45083</v>
      </c>
      <c r="G32" s="6">
        <v>45087</v>
      </c>
      <c r="H32" s="4">
        <v>1</v>
      </c>
      <c r="I32" s="4">
        <v>4</v>
      </c>
      <c r="J32" s="4">
        <v>4</v>
      </c>
      <c r="K32" s="4" t="s">
        <v>30</v>
      </c>
      <c r="L32" s="4">
        <v>1600</v>
      </c>
      <c r="M32" s="4">
        <v>1600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45061</v>
      </c>
      <c r="S32" s="6">
        <v>45090</v>
      </c>
      <c r="T32" s="4" t="s">
        <v>34</v>
      </c>
      <c r="U32" s="4">
        <v>1600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45086</v>
      </c>
      <c r="G33" s="6">
        <v>45087</v>
      </c>
      <c r="H33" s="4">
        <v>1</v>
      </c>
      <c r="I33" s="4">
        <v>1</v>
      </c>
      <c r="J33" s="4">
        <v>1</v>
      </c>
      <c r="K33" s="4" t="s">
        <v>30</v>
      </c>
      <c r="L33" s="4">
        <v>781</v>
      </c>
      <c r="M33" s="4">
        <v>781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45061</v>
      </c>
      <c r="S33" s="6">
        <v>45090</v>
      </c>
      <c r="T33" s="4" t="s">
        <v>34</v>
      </c>
      <c r="U33" s="4">
        <v>781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45083</v>
      </c>
      <c r="G34" s="6">
        <v>45087</v>
      </c>
      <c r="H34" s="4">
        <v>1</v>
      </c>
      <c r="I34" s="4">
        <v>4</v>
      </c>
      <c r="J34" s="4">
        <v>4</v>
      </c>
      <c r="K34" s="4" t="s">
        <v>30</v>
      </c>
      <c r="L34" s="4">
        <v>3464</v>
      </c>
      <c r="M34" s="4">
        <v>3464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45063</v>
      </c>
      <c r="S34" s="6">
        <v>45090</v>
      </c>
      <c r="T34" s="4" t="s">
        <v>34</v>
      </c>
      <c r="U34" s="4">
        <v>3464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45085</v>
      </c>
      <c r="G35" s="6">
        <v>45087</v>
      </c>
      <c r="H35" s="4">
        <v>1</v>
      </c>
      <c r="I35" s="4">
        <v>2</v>
      </c>
      <c r="J35" s="4">
        <v>2</v>
      </c>
      <c r="K35" s="4" t="s">
        <v>30</v>
      </c>
      <c r="L35" s="4">
        <v>656</v>
      </c>
      <c r="M35" s="4">
        <v>656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45063</v>
      </c>
      <c r="S35" s="6">
        <v>45090</v>
      </c>
      <c r="T35" s="4" t="s">
        <v>34</v>
      </c>
      <c r="U35" s="4">
        <v>656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45086</v>
      </c>
      <c r="G36" s="6">
        <v>45087</v>
      </c>
      <c r="H36" s="4">
        <v>1</v>
      </c>
      <c r="I36" s="4">
        <v>1</v>
      </c>
      <c r="J36" s="4">
        <v>1</v>
      </c>
      <c r="K36" s="4" t="s">
        <v>30</v>
      </c>
      <c r="L36" s="4">
        <v>479</v>
      </c>
      <c r="M36" s="4">
        <v>479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45064</v>
      </c>
      <c r="S36" s="6">
        <v>45090</v>
      </c>
      <c r="T36" s="4" t="s">
        <v>34</v>
      </c>
      <c r="U36" s="4">
        <v>479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45084</v>
      </c>
      <c r="G37" s="6">
        <v>45087</v>
      </c>
      <c r="H37" s="4">
        <v>1</v>
      </c>
      <c r="I37" s="4">
        <v>3</v>
      </c>
      <c r="J37" s="4">
        <v>3</v>
      </c>
      <c r="K37" s="4" t="s">
        <v>30</v>
      </c>
      <c r="L37" s="4">
        <v>1095</v>
      </c>
      <c r="M37" s="4">
        <v>1095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45064</v>
      </c>
      <c r="S37" s="6">
        <v>45090</v>
      </c>
      <c r="T37" s="4" t="s">
        <v>34</v>
      </c>
      <c r="U37" s="4">
        <v>1095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45082</v>
      </c>
      <c r="G38" s="6">
        <v>45087</v>
      </c>
      <c r="H38" s="4">
        <v>2</v>
      </c>
      <c r="I38" s="4">
        <v>5</v>
      </c>
      <c r="J38" s="4">
        <v>10</v>
      </c>
      <c r="K38" s="4" t="s">
        <v>30</v>
      </c>
      <c r="L38" s="4">
        <v>5030</v>
      </c>
      <c r="M38" s="4">
        <v>5030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45065</v>
      </c>
      <c r="S38" s="6">
        <v>45090</v>
      </c>
      <c r="T38" s="4" t="s">
        <v>34</v>
      </c>
      <c r="U38" s="4">
        <v>5030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144</v>
      </c>
      <c r="E39" s="4" t="s">
        <v>231</v>
      </c>
      <c r="F39" s="6">
        <v>45085</v>
      </c>
      <c r="G39" s="6">
        <v>45087</v>
      </c>
      <c r="H39" s="4">
        <v>1</v>
      </c>
      <c r="I39" s="4">
        <v>2</v>
      </c>
      <c r="J39" s="4">
        <v>2</v>
      </c>
      <c r="K39" s="4" t="s">
        <v>30</v>
      </c>
      <c r="L39" s="4">
        <v>2008</v>
      </c>
      <c r="M39" s="4">
        <v>2008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45065</v>
      </c>
      <c r="S39" s="6">
        <v>45090</v>
      </c>
      <c r="T39" s="4" t="s">
        <v>34</v>
      </c>
      <c r="U39" s="4">
        <v>2008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45080</v>
      </c>
      <c r="G40" s="6">
        <v>45087</v>
      </c>
      <c r="H40" s="4">
        <v>1</v>
      </c>
      <c r="I40" s="4">
        <v>7</v>
      </c>
      <c r="J40" s="4">
        <v>7</v>
      </c>
      <c r="K40" s="4" t="s">
        <v>30</v>
      </c>
      <c r="L40" s="4">
        <v>10190</v>
      </c>
      <c r="M40" s="4">
        <v>10190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45068</v>
      </c>
      <c r="S40" s="6">
        <v>45090</v>
      </c>
      <c r="T40" s="4" t="s">
        <v>34</v>
      </c>
      <c r="U40" s="4">
        <v>10190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208</v>
      </c>
      <c r="F41" s="6">
        <v>45083</v>
      </c>
      <c r="G41" s="6">
        <v>45087</v>
      </c>
      <c r="H41" s="4">
        <v>2</v>
      </c>
      <c r="I41" s="4">
        <v>4</v>
      </c>
      <c r="J41" s="4">
        <v>8</v>
      </c>
      <c r="K41" s="4" t="s">
        <v>30</v>
      </c>
      <c r="L41" s="4">
        <v>3280</v>
      </c>
      <c r="M41" s="4">
        <v>3280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45068</v>
      </c>
      <c r="S41" s="6">
        <v>45090</v>
      </c>
      <c r="T41" s="4" t="s">
        <v>34</v>
      </c>
      <c r="U41" s="4">
        <v>3280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45085</v>
      </c>
      <c r="G42" s="6">
        <v>45087</v>
      </c>
      <c r="H42" s="4">
        <v>1</v>
      </c>
      <c r="I42" s="4">
        <v>2</v>
      </c>
      <c r="J42" s="4">
        <v>2</v>
      </c>
      <c r="K42" s="4" t="s">
        <v>30</v>
      </c>
      <c r="L42" s="4">
        <v>1718</v>
      </c>
      <c r="M42" s="4">
        <v>1718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45069</v>
      </c>
      <c r="S42" s="6">
        <v>45090</v>
      </c>
      <c r="T42" s="4" t="s">
        <v>34</v>
      </c>
      <c r="U42" s="4">
        <v>1718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45086</v>
      </c>
      <c r="G43" s="6">
        <v>45087</v>
      </c>
      <c r="H43" s="4">
        <v>1</v>
      </c>
      <c r="I43" s="4">
        <v>1</v>
      </c>
      <c r="J43" s="4">
        <v>1</v>
      </c>
      <c r="K43" s="4" t="s">
        <v>30</v>
      </c>
      <c r="L43" s="4">
        <v>188</v>
      </c>
      <c r="M43" s="4">
        <v>188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45070</v>
      </c>
      <c r="S43" s="6">
        <v>45090</v>
      </c>
      <c r="T43" s="4" t="s">
        <v>34</v>
      </c>
      <c r="U43" s="4">
        <v>188</v>
      </c>
      <c r="V43" s="4">
        <v>0</v>
      </c>
      <c r="W43" s="4">
        <v>0</v>
      </c>
      <c r="X43" s="4" t="s">
        <v>256</v>
      </c>
      <c r="Y43" s="4" t="s">
        <v>48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138</v>
      </c>
      <c r="E44" s="4" t="s">
        <v>258</v>
      </c>
      <c r="F44" s="6">
        <v>45086</v>
      </c>
      <c r="G44" s="6">
        <v>45087</v>
      </c>
      <c r="H44" s="4">
        <v>1</v>
      </c>
      <c r="I44" s="4">
        <v>1</v>
      </c>
      <c r="J44" s="4">
        <v>1</v>
      </c>
      <c r="K44" s="4" t="s">
        <v>30</v>
      </c>
      <c r="L44" s="4">
        <v>295</v>
      </c>
      <c r="M44" s="4">
        <v>295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45071</v>
      </c>
      <c r="S44" s="6">
        <v>45090</v>
      </c>
      <c r="T44" s="4" t="s">
        <v>34</v>
      </c>
      <c r="U44" s="4">
        <v>295</v>
      </c>
      <c r="V44" s="4">
        <v>0</v>
      </c>
      <c r="W44" s="4">
        <v>0</v>
      </c>
      <c r="X44" s="4" t="s">
        <v>260</v>
      </c>
      <c r="Y44" s="4" t="s">
        <v>48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138</v>
      </c>
      <c r="E45" s="4" t="s">
        <v>262</v>
      </c>
      <c r="F45" s="6">
        <v>45085</v>
      </c>
      <c r="G45" s="6">
        <v>45087</v>
      </c>
      <c r="H45" s="4">
        <v>1</v>
      </c>
      <c r="I45" s="4">
        <v>2</v>
      </c>
      <c r="J45" s="4">
        <v>2</v>
      </c>
      <c r="K45" s="4" t="s">
        <v>30</v>
      </c>
      <c r="L45" s="4">
        <v>568</v>
      </c>
      <c r="M45" s="4">
        <v>568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45071</v>
      </c>
      <c r="S45" s="6">
        <v>45090</v>
      </c>
      <c r="T45" s="4" t="s">
        <v>34</v>
      </c>
      <c r="U45" s="4">
        <v>568</v>
      </c>
      <c r="V45" s="4">
        <v>0</v>
      </c>
      <c r="W45" s="4">
        <v>0</v>
      </c>
      <c r="X45" s="4" t="s">
        <v>264</v>
      </c>
      <c r="Y45" s="4" t="s">
        <v>48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45085</v>
      </c>
      <c r="G46" s="6">
        <v>45087</v>
      </c>
      <c r="H46" s="4">
        <v>1</v>
      </c>
      <c r="I46" s="4">
        <v>2</v>
      </c>
      <c r="J46" s="4">
        <v>2</v>
      </c>
      <c r="K46" s="4" t="s">
        <v>30</v>
      </c>
      <c r="L46" s="4">
        <v>2186</v>
      </c>
      <c r="M46" s="4">
        <v>2186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45071</v>
      </c>
      <c r="S46" s="6">
        <v>45090</v>
      </c>
      <c r="T46" s="4" t="s">
        <v>34</v>
      </c>
      <c r="U46" s="4">
        <v>2186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45085</v>
      </c>
      <c r="G47" s="6">
        <v>45087</v>
      </c>
      <c r="H47" s="4">
        <v>1</v>
      </c>
      <c r="I47" s="4">
        <v>2</v>
      </c>
      <c r="J47" s="4">
        <v>2</v>
      </c>
      <c r="K47" s="4" t="s">
        <v>30</v>
      </c>
      <c r="L47" s="4">
        <v>910</v>
      </c>
      <c r="M47" s="4">
        <v>910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45071</v>
      </c>
      <c r="S47" s="6">
        <v>45090</v>
      </c>
      <c r="T47" s="4" t="s">
        <v>34</v>
      </c>
      <c r="U47" s="4">
        <v>910</v>
      </c>
      <c r="V47" s="4">
        <v>0</v>
      </c>
      <c r="W47" s="4">
        <v>0</v>
      </c>
      <c r="X47" s="4" t="s">
        <v>275</v>
      </c>
      <c r="Y47" s="4" t="s">
        <v>48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45082</v>
      </c>
      <c r="G48" s="6">
        <v>45087</v>
      </c>
      <c r="H48" s="4">
        <v>1</v>
      </c>
      <c r="I48" s="4">
        <v>5</v>
      </c>
      <c r="J48" s="4">
        <v>5</v>
      </c>
      <c r="K48" s="4" t="s">
        <v>30</v>
      </c>
      <c r="L48" s="4">
        <v>2000</v>
      </c>
      <c r="M48" s="4">
        <v>2000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45072</v>
      </c>
      <c r="S48" s="6">
        <v>45090</v>
      </c>
      <c r="T48" s="4" t="s">
        <v>34</v>
      </c>
      <c r="U48" s="4">
        <v>2000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45084</v>
      </c>
      <c r="G49" s="6">
        <v>45087</v>
      </c>
      <c r="H49" s="4">
        <v>1</v>
      </c>
      <c r="I49" s="4">
        <v>3</v>
      </c>
      <c r="J49" s="4">
        <v>3</v>
      </c>
      <c r="K49" s="4" t="s">
        <v>30</v>
      </c>
      <c r="L49" s="4">
        <v>1499</v>
      </c>
      <c r="M49" s="4">
        <v>1499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45074</v>
      </c>
      <c r="S49" s="6">
        <v>45090</v>
      </c>
      <c r="T49" s="4" t="s">
        <v>34</v>
      </c>
      <c r="U49" s="4">
        <v>1499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45082</v>
      </c>
      <c r="G50" s="6">
        <v>45087</v>
      </c>
      <c r="H50" s="4">
        <v>1</v>
      </c>
      <c r="I50" s="4">
        <v>5</v>
      </c>
      <c r="J50" s="4">
        <v>5</v>
      </c>
      <c r="K50" s="4" t="s">
        <v>30</v>
      </c>
      <c r="L50" s="4">
        <v>12850</v>
      </c>
      <c r="M50" s="4">
        <v>12850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45075</v>
      </c>
      <c r="S50" s="6">
        <v>45090</v>
      </c>
      <c r="T50" s="4" t="s">
        <v>34</v>
      </c>
      <c r="U50" s="4">
        <v>12850</v>
      </c>
      <c r="V50" s="4">
        <v>0</v>
      </c>
      <c r="W50" s="4">
        <v>0</v>
      </c>
      <c r="X50" s="4" t="s">
        <v>292</v>
      </c>
      <c r="Y50" s="4" t="s">
        <v>48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45082</v>
      </c>
      <c r="G51" s="6">
        <v>45087</v>
      </c>
      <c r="H51" s="4">
        <v>1</v>
      </c>
      <c r="I51" s="4">
        <v>5</v>
      </c>
      <c r="J51" s="4">
        <v>5</v>
      </c>
      <c r="K51" s="4" t="s">
        <v>30</v>
      </c>
      <c r="L51" s="4">
        <v>12850</v>
      </c>
      <c r="M51" s="4">
        <v>12850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45075</v>
      </c>
      <c r="S51" s="6">
        <v>45090</v>
      </c>
      <c r="T51" s="4" t="s">
        <v>34</v>
      </c>
      <c r="U51" s="4">
        <v>12850</v>
      </c>
      <c r="V51" s="4">
        <v>0</v>
      </c>
      <c r="W51" s="4">
        <v>0</v>
      </c>
      <c r="X51" s="4" t="s">
        <v>294</v>
      </c>
      <c r="Y51" s="4" t="s">
        <v>48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45085</v>
      </c>
      <c r="G52" s="6">
        <v>45087</v>
      </c>
      <c r="H52" s="4">
        <v>1</v>
      </c>
      <c r="I52" s="4">
        <v>2</v>
      </c>
      <c r="J52" s="4">
        <v>2</v>
      </c>
      <c r="K52" s="4" t="s">
        <v>30</v>
      </c>
      <c r="L52" s="4">
        <v>1339</v>
      </c>
      <c r="M52" s="4">
        <v>1339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45075</v>
      </c>
      <c r="S52" s="6">
        <v>45090</v>
      </c>
      <c r="T52" s="4" t="s">
        <v>34</v>
      </c>
      <c r="U52" s="4">
        <v>1339</v>
      </c>
      <c r="V52" s="4">
        <v>0</v>
      </c>
      <c r="W52" s="4">
        <v>0</v>
      </c>
      <c r="X52" s="4" t="s">
        <v>299</v>
      </c>
      <c r="Y52" s="4" t="s">
        <v>48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266</v>
      </c>
      <c r="E53" s="4" t="s">
        <v>301</v>
      </c>
      <c r="F53" s="6">
        <v>45086</v>
      </c>
      <c r="G53" s="6">
        <v>45087</v>
      </c>
      <c r="H53" s="4">
        <v>1</v>
      </c>
      <c r="I53" s="4">
        <v>1</v>
      </c>
      <c r="J53" s="4">
        <v>1</v>
      </c>
      <c r="K53" s="4" t="s">
        <v>30</v>
      </c>
      <c r="L53" s="4">
        <v>1450</v>
      </c>
      <c r="M53" s="4">
        <v>1450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45075</v>
      </c>
      <c r="S53" s="6">
        <v>45090</v>
      </c>
      <c r="T53" s="4" t="s">
        <v>34</v>
      </c>
      <c r="U53" s="4">
        <v>1450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45085</v>
      </c>
      <c r="G54" s="6">
        <v>45087</v>
      </c>
      <c r="H54" s="4">
        <v>1</v>
      </c>
      <c r="I54" s="4">
        <v>2</v>
      </c>
      <c r="J54" s="4">
        <v>2</v>
      </c>
      <c r="K54" s="4" t="s">
        <v>30</v>
      </c>
      <c r="L54" s="4">
        <v>1170</v>
      </c>
      <c r="M54" s="4">
        <v>1170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45075</v>
      </c>
      <c r="S54" s="6">
        <v>45090</v>
      </c>
      <c r="T54" s="4" t="s">
        <v>34</v>
      </c>
      <c r="U54" s="4">
        <v>1170</v>
      </c>
      <c r="V54" s="4">
        <v>0</v>
      </c>
      <c r="W54" s="4">
        <v>0</v>
      </c>
      <c r="X54" s="4" t="s">
        <v>309</v>
      </c>
      <c r="Y54" s="4" t="s">
        <v>48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45086</v>
      </c>
      <c r="G55" s="6">
        <v>45087</v>
      </c>
      <c r="H55" s="4">
        <v>1</v>
      </c>
      <c r="I55" s="4">
        <v>1</v>
      </c>
      <c r="J55" s="4">
        <v>1</v>
      </c>
      <c r="K55" s="4" t="s">
        <v>30</v>
      </c>
      <c r="L55" s="4">
        <v>660</v>
      </c>
      <c r="M55" s="4">
        <v>660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45076</v>
      </c>
      <c r="S55" s="6">
        <v>45090</v>
      </c>
      <c r="T55" s="4" t="s">
        <v>34</v>
      </c>
      <c r="U55" s="4">
        <v>660</v>
      </c>
      <c r="V55" s="4">
        <v>0</v>
      </c>
      <c r="W55" s="4">
        <v>0</v>
      </c>
      <c r="X55" s="4" t="s">
        <v>314</v>
      </c>
      <c r="Y55" s="4" t="s">
        <v>48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317</v>
      </c>
      <c r="F56" s="6">
        <v>45082</v>
      </c>
      <c r="G56" s="6">
        <v>45087</v>
      </c>
      <c r="H56" s="4">
        <v>1</v>
      </c>
      <c r="I56" s="4">
        <v>5</v>
      </c>
      <c r="J56" s="4">
        <v>5</v>
      </c>
      <c r="K56" s="4" t="s">
        <v>30</v>
      </c>
      <c r="L56" s="4">
        <v>10477</v>
      </c>
      <c r="M56" s="4">
        <v>10477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45076</v>
      </c>
      <c r="S56" s="6">
        <v>45090</v>
      </c>
      <c r="T56" s="4" t="s">
        <v>34</v>
      </c>
      <c r="U56" s="4">
        <v>10477</v>
      </c>
      <c r="V56" s="4">
        <v>0</v>
      </c>
      <c r="W56" s="4">
        <v>0</v>
      </c>
      <c r="X56" s="4" t="s">
        <v>319</v>
      </c>
      <c r="Y56" s="4" t="s">
        <v>320</v>
      </c>
    </row>
    <row r="57" s="4" customFormat="1" spans="1:25">
      <c r="A57" s="4" t="s">
        <v>180</v>
      </c>
      <c r="B57" s="4" t="s">
        <v>26</v>
      </c>
      <c r="C57" s="4" t="s">
        <v>321</v>
      </c>
      <c r="D57" s="4" t="s">
        <v>144</v>
      </c>
      <c r="E57" s="4" t="s">
        <v>168</v>
      </c>
      <c r="F57" s="6">
        <v>45085</v>
      </c>
      <c r="G57" s="6">
        <v>45087</v>
      </c>
      <c r="H57" s="4">
        <v>1</v>
      </c>
      <c r="I57" s="4">
        <v>2</v>
      </c>
      <c r="J57" s="4">
        <v>2</v>
      </c>
      <c r="K57" s="4" t="s">
        <v>30</v>
      </c>
      <c r="L57" s="4">
        <v>-1416</v>
      </c>
      <c r="M57" s="4">
        <v>-1416</v>
      </c>
      <c r="N57" s="4" t="s">
        <v>181</v>
      </c>
      <c r="O57" s="4" t="s">
        <v>32</v>
      </c>
      <c r="P57" s="4" t="s">
        <v>33</v>
      </c>
      <c r="Q57" s="4">
        <v>0</v>
      </c>
      <c r="R57" s="7">
        <v>45059.7729976852</v>
      </c>
      <c r="S57" s="6">
        <v>45090</v>
      </c>
      <c r="T57" s="4" t="s">
        <v>34</v>
      </c>
      <c r="U57" s="4">
        <v>-1416</v>
      </c>
      <c r="V57" s="4">
        <v>0</v>
      </c>
      <c r="W57" s="4">
        <v>0</v>
      </c>
      <c r="X57" s="4" t="s">
        <v>182</v>
      </c>
      <c r="Y57" s="4" t="s">
        <v>183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45083</v>
      </c>
      <c r="G58" s="6">
        <v>45087</v>
      </c>
      <c r="H58" s="4">
        <v>1</v>
      </c>
      <c r="I58" s="4">
        <v>4</v>
      </c>
      <c r="J58" s="4">
        <v>4</v>
      </c>
      <c r="K58" s="4" t="s">
        <v>30</v>
      </c>
      <c r="L58" s="4">
        <v>1040</v>
      </c>
      <c r="M58" s="4">
        <v>1040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45076</v>
      </c>
      <c r="S58" s="6">
        <v>45090</v>
      </c>
      <c r="T58" s="4" t="s">
        <v>34</v>
      </c>
      <c r="U58" s="4">
        <v>1040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45084</v>
      </c>
      <c r="G59" s="6">
        <v>45087</v>
      </c>
      <c r="H59" s="4">
        <v>1</v>
      </c>
      <c r="I59" s="4">
        <v>3</v>
      </c>
      <c r="J59" s="4">
        <v>3</v>
      </c>
      <c r="K59" s="4" t="s">
        <v>30</v>
      </c>
      <c r="L59" s="4">
        <v>3375</v>
      </c>
      <c r="M59" s="4">
        <v>3375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45077</v>
      </c>
      <c r="S59" s="6">
        <v>45090</v>
      </c>
      <c r="T59" s="4" t="s">
        <v>34</v>
      </c>
      <c r="U59" s="4">
        <v>3375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45085</v>
      </c>
      <c r="G60" s="6">
        <v>45087</v>
      </c>
      <c r="H60" s="4">
        <v>1</v>
      </c>
      <c r="I60" s="4">
        <v>2</v>
      </c>
      <c r="J60" s="4">
        <v>2</v>
      </c>
      <c r="K60" s="4" t="s">
        <v>30</v>
      </c>
      <c r="L60" s="4">
        <v>1372</v>
      </c>
      <c r="M60" s="4">
        <v>1372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45077</v>
      </c>
      <c r="S60" s="6">
        <v>45090</v>
      </c>
      <c r="T60" s="4" t="s">
        <v>34</v>
      </c>
      <c r="U60" s="4">
        <v>1372</v>
      </c>
      <c r="V60" s="4">
        <v>0</v>
      </c>
      <c r="W60" s="4">
        <v>0</v>
      </c>
      <c r="X60" s="4" t="s">
        <v>338</v>
      </c>
      <c r="Y60" s="4" t="s">
        <v>48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341</v>
      </c>
      <c r="F61" s="6">
        <v>45083</v>
      </c>
      <c r="G61" s="6">
        <v>45087</v>
      </c>
      <c r="H61" s="4">
        <v>1</v>
      </c>
      <c r="I61" s="4">
        <v>4</v>
      </c>
      <c r="J61" s="4">
        <v>4</v>
      </c>
      <c r="K61" s="4" t="s">
        <v>30</v>
      </c>
      <c r="L61" s="4">
        <v>9249</v>
      </c>
      <c r="M61" s="4">
        <v>9249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45077</v>
      </c>
      <c r="S61" s="6">
        <v>45090</v>
      </c>
      <c r="T61" s="4" t="s">
        <v>34</v>
      </c>
      <c r="U61" s="4">
        <v>9249</v>
      </c>
      <c r="V61" s="4">
        <v>0</v>
      </c>
      <c r="W61" s="4">
        <v>0</v>
      </c>
      <c r="X61" s="4" t="s">
        <v>343</v>
      </c>
      <c r="Y61" s="4" t="s">
        <v>344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201</v>
      </c>
      <c r="E62" s="4" t="s">
        <v>346</v>
      </c>
      <c r="F62" s="6">
        <v>45086</v>
      </c>
      <c r="G62" s="6">
        <v>45087</v>
      </c>
      <c r="H62" s="4">
        <v>1</v>
      </c>
      <c r="I62" s="4">
        <v>1</v>
      </c>
      <c r="J62" s="4">
        <v>1</v>
      </c>
      <c r="K62" s="4" t="s">
        <v>30</v>
      </c>
      <c r="L62" s="4">
        <v>1063</v>
      </c>
      <c r="M62" s="4">
        <v>1063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45077</v>
      </c>
      <c r="S62" s="6">
        <v>45090</v>
      </c>
      <c r="T62" s="4" t="s">
        <v>34</v>
      </c>
      <c r="U62" s="4">
        <v>1063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45084</v>
      </c>
      <c r="G63" s="6">
        <v>45087</v>
      </c>
      <c r="H63" s="4">
        <v>1</v>
      </c>
      <c r="I63" s="4">
        <v>3</v>
      </c>
      <c r="J63" s="4">
        <v>3</v>
      </c>
      <c r="K63" s="4" t="s">
        <v>30</v>
      </c>
      <c r="L63" s="4">
        <v>1497</v>
      </c>
      <c r="M63" s="4">
        <v>1497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45077</v>
      </c>
      <c r="S63" s="6">
        <v>45090</v>
      </c>
      <c r="T63" s="4" t="s">
        <v>34</v>
      </c>
      <c r="U63" s="4">
        <v>1497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357</v>
      </c>
      <c r="E64" s="4" t="s">
        <v>358</v>
      </c>
      <c r="F64" s="6">
        <v>45083</v>
      </c>
      <c r="G64" s="6">
        <v>45087</v>
      </c>
      <c r="H64" s="4">
        <v>1</v>
      </c>
      <c r="I64" s="4">
        <v>4</v>
      </c>
      <c r="J64" s="4">
        <v>4</v>
      </c>
      <c r="K64" s="4" t="s">
        <v>30</v>
      </c>
      <c r="L64" s="4">
        <v>968</v>
      </c>
      <c r="M64" s="4">
        <v>968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45077</v>
      </c>
      <c r="S64" s="6">
        <v>45090</v>
      </c>
      <c r="T64" s="4" t="s">
        <v>34</v>
      </c>
      <c r="U64" s="4">
        <v>968</v>
      </c>
      <c r="V64" s="4">
        <v>0</v>
      </c>
      <c r="W64" s="4">
        <v>0</v>
      </c>
      <c r="X64" s="4" t="s">
        <v>360</v>
      </c>
      <c r="Y64" s="4" t="s">
        <v>48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45080</v>
      </c>
      <c r="G65" s="6">
        <v>45087</v>
      </c>
      <c r="H65" s="4">
        <v>1</v>
      </c>
      <c r="I65" s="4">
        <v>7</v>
      </c>
      <c r="J65" s="4">
        <v>7</v>
      </c>
      <c r="K65" s="4" t="s">
        <v>30</v>
      </c>
      <c r="L65" s="4">
        <v>3535</v>
      </c>
      <c r="M65" s="4">
        <v>3535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45078</v>
      </c>
      <c r="S65" s="6">
        <v>45090</v>
      </c>
      <c r="T65" s="4" t="s">
        <v>34</v>
      </c>
      <c r="U65" s="4">
        <v>3535</v>
      </c>
      <c r="V65" s="4">
        <v>0</v>
      </c>
      <c r="W65" s="4">
        <v>0</v>
      </c>
      <c r="X65" s="4" t="s">
        <v>365</v>
      </c>
      <c r="Y65" s="4" t="s">
        <v>48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45083</v>
      </c>
      <c r="G66" s="6">
        <v>45087</v>
      </c>
      <c r="H66" s="4">
        <v>1</v>
      </c>
      <c r="I66" s="4">
        <v>4</v>
      </c>
      <c r="J66" s="4">
        <v>4</v>
      </c>
      <c r="K66" s="4" t="s">
        <v>30</v>
      </c>
      <c r="L66" s="4">
        <v>2309</v>
      </c>
      <c r="M66" s="4">
        <v>2309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45078</v>
      </c>
      <c r="S66" s="6">
        <v>45090</v>
      </c>
      <c r="T66" s="4" t="s">
        <v>34</v>
      </c>
      <c r="U66" s="4">
        <v>2309</v>
      </c>
      <c r="V66" s="4">
        <v>0</v>
      </c>
      <c r="W66" s="4">
        <v>0</v>
      </c>
      <c r="X66" s="4" t="s">
        <v>370</v>
      </c>
      <c r="Y66" s="4" t="s">
        <v>48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45085</v>
      </c>
      <c r="G67" s="6">
        <v>45087</v>
      </c>
      <c r="H67" s="4">
        <v>1</v>
      </c>
      <c r="I67" s="4">
        <v>2</v>
      </c>
      <c r="J67" s="4">
        <v>2</v>
      </c>
      <c r="K67" s="4" t="s">
        <v>30</v>
      </c>
      <c r="L67" s="4">
        <v>2564</v>
      </c>
      <c r="M67" s="4">
        <v>2564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45078</v>
      </c>
      <c r="S67" s="6">
        <v>45090</v>
      </c>
      <c r="T67" s="4" t="s">
        <v>34</v>
      </c>
      <c r="U67" s="4">
        <v>2564</v>
      </c>
      <c r="V67" s="4">
        <v>0</v>
      </c>
      <c r="W67" s="4">
        <v>0</v>
      </c>
      <c r="X67" s="4" t="s">
        <v>375</v>
      </c>
      <c r="Y67" s="4" t="s">
        <v>48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377</v>
      </c>
      <c r="E68" s="4" t="s">
        <v>378</v>
      </c>
      <c r="F68" s="6">
        <v>45082</v>
      </c>
      <c r="G68" s="6">
        <v>45087</v>
      </c>
      <c r="H68" s="4">
        <v>1</v>
      </c>
      <c r="I68" s="4">
        <v>5</v>
      </c>
      <c r="J68" s="4">
        <v>5</v>
      </c>
      <c r="K68" s="4" t="s">
        <v>30</v>
      </c>
      <c r="L68" s="4">
        <v>3500</v>
      </c>
      <c r="M68" s="4">
        <v>3500</v>
      </c>
      <c r="N68" s="4" t="s">
        <v>379</v>
      </c>
      <c r="O68" s="4" t="s">
        <v>32</v>
      </c>
      <c r="P68" s="4" t="s">
        <v>33</v>
      </c>
      <c r="Q68" s="4">
        <v>0</v>
      </c>
      <c r="R68" s="7">
        <v>45078</v>
      </c>
      <c r="S68" s="6">
        <v>45090</v>
      </c>
      <c r="T68" s="4" t="s">
        <v>34</v>
      </c>
      <c r="U68" s="4">
        <v>3500</v>
      </c>
      <c r="V68" s="4">
        <v>0</v>
      </c>
      <c r="W68" s="4">
        <v>0</v>
      </c>
      <c r="X68" s="4" t="s">
        <v>380</v>
      </c>
      <c r="Y68" s="4" t="s">
        <v>48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45084</v>
      </c>
      <c r="G69" s="6">
        <v>45087</v>
      </c>
      <c r="H69" s="4">
        <v>1</v>
      </c>
      <c r="I69" s="4">
        <v>3</v>
      </c>
      <c r="J69" s="4">
        <v>3</v>
      </c>
      <c r="K69" s="4" t="s">
        <v>30</v>
      </c>
      <c r="L69" s="4">
        <v>675</v>
      </c>
      <c r="M69" s="4">
        <v>675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45078</v>
      </c>
      <c r="S69" s="6">
        <v>45090</v>
      </c>
      <c r="T69" s="4" t="s">
        <v>34</v>
      </c>
      <c r="U69" s="4">
        <v>675</v>
      </c>
      <c r="V69" s="4">
        <v>0</v>
      </c>
      <c r="W69" s="4">
        <v>0</v>
      </c>
      <c r="X69" s="4" t="s">
        <v>385</v>
      </c>
      <c r="Y69" s="4" t="s">
        <v>48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45085</v>
      </c>
      <c r="G70" s="6">
        <v>45087</v>
      </c>
      <c r="H70" s="4">
        <v>1</v>
      </c>
      <c r="I70" s="4">
        <v>2</v>
      </c>
      <c r="J70" s="4">
        <v>2</v>
      </c>
      <c r="K70" s="4" t="s">
        <v>30</v>
      </c>
      <c r="L70" s="4">
        <v>1536</v>
      </c>
      <c r="M70" s="4">
        <v>1536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45078</v>
      </c>
      <c r="S70" s="6">
        <v>45090</v>
      </c>
      <c r="T70" s="4" t="s">
        <v>34</v>
      </c>
      <c r="U70" s="4">
        <v>1536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45082</v>
      </c>
      <c r="G71" s="6">
        <v>45087</v>
      </c>
      <c r="H71" s="4">
        <v>1</v>
      </c>
      <c r="I71" s="4">
        <v>5</v>
      </c>
      <c r="J71" s="4">
        <v>5</v>
      </c>
      <c r="K71" s="4" t="s">
        <v>30</v>
      </c>
      <c r="L71" s="4">
        <v>7200</v>
      </c>
      <c r="M71" s="4">
        <v>7200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45078</v>
      </c>
      <c r="S71" s="6">
        <v>45090</v>
      </c>
      <c r="T71" s="4" t="s">
        <v>34</v>
      </c>
      <c r="U71" s="4">
        <v>7200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45083</v>
      </c>
      <c r="G72" s="6">
        <v>45087</v>
      </c>
      <c r="H72" s="4">
        <v>2</v>
      </c>
      <c r="I72" s="4">
        <v>4</v>
      </c>
      <c r="J72" s="4">
        <v>8</v>
      </c>
      <c r="K72" s="4" t="s">
        <v>30</v>
      </c>
      <c r="L72" s="4">
        <v>2948</v>
      </c>
      <c r="M72" s="4">
        <v>2948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45079</v>
      </c>
      <c r="S72" s="6">
        <v>45090</v>
      </c>
      <c r="T72" s="4" t="s">
        <v>34</v>
      </c>
      <c r="U72" s="4">
        <v>2948</v>
      </c>
      <c r="V72" s="4">
        <v>0</v>
      </c>
      <c r="W72" s="4">
        <v>0</v>
      </c>
      <c r="X72" s="4" t="s">
        <v>402</v>
      </c>
      <c r="Y72" s="4" t="s">
        <v>48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45086</v>
      </c>
      <c r="G73" s="6">
        <v>45087</v>
      </c>
      <c r="H73" s="4">
        <v>1</v>
      </c>
      <c r="I73" s="4">
        <v>1</v>
      </c>
      <c r="J73" s="4">
        <v>1</v>
      </c>
      <c r="K73" s="4" t="s">
        <v>30</v>
      </c>
      <c r="L73" s="4">
        <v>372</v>
      </c>
      <c r="M73" s="4">
        <v>372</v>
      </c>
      <c r="N73" s="4" t="s">
        <v>406</v>
      </c>
      <c r="O73" s="4" t="s">
        <v>32</v>
      </c>
      <c r="P73" s="4" t="s">
        <v>33</v>
      </c>
      <c r="Q73" s="4">
        <v>0</v>
      </c>
      <c r="R73" s="7">
        <v>45079</v>
      </c>
      <c r="S73" s="6">
        <v>45090</v>
      </c>
      <c r="T73" s="4" t="s">
        <v>34</v>
      </c>
      <c r="U73" s="4">
        <v>372</v>
      </c>
      <c r="V73" s="4">
        <v>0</v>
      </c>
      <c r="W73" s="4">
        <v>0</v>
      </c>
      <c r="X73" s="4" t="s">
        <v>407</v>
      </c>
      <c r="Y73" s="4" t="s">
        <v>48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409</v>
      </c>
      <c r="E74" s="4" t="s">
        <v>410</v>
      </c>
      <c r="F74" s="6">
        <v>45085</v>
      </c>
      <c r="G74" s="6">
        <v>45087</v>
      </c>
      <c r="H74" s="4">
        <v>1</v>
      </c>
      <c r="I74" s="4">
        <v>2</v>
      </c>
      <c r="J74" s="4">
        <v>2</v>
      </c>
      <c r="K74" s="4" t="s">
        <v>30</v>
      </c>
      <c r="L74" s="4">
        <v>1005</v>
      </c>
      <c r="M74" s="4">
        <v>1005</v>
      </c>
      <c r="N74" s="4" t="s">
        <v>411</v>
      </c>
      <c r="O74" s="4" t="s">
        <v>32</v>
      </c>
      <c r="P74" s="4" t="s">
        <v>33</v>
      </c>
      <c r="Q74" s="4">
        <v>0</v>
      </c>
      <c r="R74" s="7">
        <v>45079</v>
      </c>
      <c r="S74" s="6">
        <v>45090</v>
      </c>
      <c r="T74" s="4" t="s">
        <v>34</v>
      </c>
      <c r="U74" s="4">
        <v>1005</v>
      </c>
      <c r="V74" s="4">
        <v>0</v>
      </c>
      <c r="W74" s="4">
        <v>0</v>
      </c>
      <c r="X74" s="4" t="s">
        <v>412</v>
      </c>
      <c r="Y74" s="4" t="s">
        <v>413</v>
      </c>
    </row>
    <row r="75" s="4" customFormat="1" spans="1:25">
      <c r="A75" s="4" t="s">
        <v>414</v>
      </c>
      <c r="B75" s="4" t="s">
        <v>26</v>
      </c>
      <c r="C75" s="4" t="s">
        <v>27</v>
      </c>
      <c r="D75" s="4" t="s">
        <v>415</v>
      </c>
      <c r="E75" s="4" t="s">
        <v>115</v>
      </c>
      <c r="F75" s="6">
        <v>45086</v>
      </c>
      <c r="G75" s="6">
        <v>45087</v>
      </c>
      <c r="H75" s="4">
        <v>1</v>
      </c>
      <c r="I75" s="4">
        <v>1</v>
      </c>
      <c r="J75" s="4">
        <v>1</v>
      </c>
      <c r="K75" s="4" t="s">
        <v>30</v>
      </c>
      <c r="L75" s="4">
        <v>360</v>
      </c>
      <c r="M75" s="4">
        <v>360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45079</v>
      </c>
      <c r="S75" s="6">
        <v>45090</v>
      </c>
      <c r="T75" s="4" t="s">
        <v>34</v>
      </c>
      <c r="U75" s="4">
        <v>360</v>
      </c>
      <c r="V75" s="4">
        <v>0</v>
      </c>
      <c r="W75" s="4">
        <v>0</v>
      </c>
      <c r="X75" s="4" t="s">
        <v>417</v>
      </c>
      <c r="Y75" s="4" t="s">
        <v>48</v>
      </c>
    </row>
    <row r="76" s="4" customFormat="1" spans="1:25">
      <c r="A76" s="4" t="s">
        <v>418</v>
      </c>
      <c r="B76" s="4" t="s">
        <v>26</v>
      </c>
      <c r="C76" s="4" t="s">
        <v>27</v>
      </c>
      <c r="D76" s="4" t="s">
        <v>419</v>
      </c>
      <c r="E76" s="4" t="s">
        <v>420</v>
      </c>
      <c r="F76" s="6">
        <v>45085</v>
      </c>
      <c r="G76" s="6">
        <v>45087</v>
      </c>
      <c r="H76" s="4">
        <v>1</v>
      </c>
      <c r="I76" s="4">
        <v>2</v>
      </c>
      <c r="J76" s="4">
        <v>2</v>
      </c>
      <c r="K76" s="4" t="s">
        <v>30</v>
      </c>
      <c r="L76" s="4">
        <v>1020</v>
      </c>
      <c r="M76" s="4">
        <v>1020</v>
      </c>
      <c r="N76" s="4" t="s">
        <v>421</v>
      </c>
      <c r="O76" s="4" t="s">
        <v>32</v>
      </c>
      <c r="P76" s="4" t="s">
        <v>33</v>
      </c>
      <c r="Q76" s="4">
        <v>0</v>
      </c>
      <c r="R76" s="7">
        <v>45079</v>
      </c>
      <c r="S76" s="6">
        <v>45090</v>
      </c>
      <c r="T76" s="4" t="s">
        <v>34</v>
      </c>
      <c r="U76" s="4">
        <v>1020</v>
      </c>
      <c r="V76" s="4">
        <v>0</v>
      </c>
      <c r="W76" s="4">
        <v>0</v>
      </c>
      <c r="X76" s="4" t="s">
        <v>422</v>
      </c>
      <c r="Y76" s="4" t="s">
        <v>48</v>
      </c>
    </row>
    <row r="77" s="4" customFormat="1" spans="1:25">
      <c r="A77" s="4" t="s">
        <v>423</v>
      </c>
      <c r="B77" s="4" t="s">
        <v>26</v>
      </c>
      <c r="C77" s="4" t="s">
        <v>27</v>
      </c>
      <c r="D77" s="4" t="s">
        <v>424</v>
      </c>
      <c r="E77" s="4" t="s">
        <v>425</v>
      </c>
      <c r="F77" s="6">
        <v>45085</v>
      </c>
      <c r="G77" s="6">
        <v>45087</v>
      </c>
      <c r="H77" s="4">
        <v>1</v>
      </c>
      <c r="I77" s="4">
        <v>2</v>
      </c>
      <c r="J77" s="4">
        <v>2</v>
      </c>
      <c r="K77" s="4" t="s">
        <v>30</v>
      </c>
      <c r="L77" s="4">
        <v>811</v>
      </c>
      <c r="M77" s="4">
        <v>811</v>
      </c>
      <c r="N77" s="4" t="s">
        <v>426</v>
      </c>
      <c r="O77" s="4" t="s">
        <v>32</v>
      </c>
      <c r="P77" s="4" t="s">
        <v>33</v>
      </c>
      <c r="Q77" s="4">
        <v>0</v>
      </c>
      <c r="R77" s="7">
        <v>45080</v>
      </c>
      <c r="S77" s="6">
        <v>45090</v>
      </c>
      <c r="T77" s="4" t="s">
        <v>34</v>
      </c>
      <c r="U77" s="4">
        <v>811</v>
      </c>
      <c r="V77" s="4">
        <v>0</v>
      </c>
      <c r="W77" s="4">
        <v>0</v>
      </c>
      <c r="X77" s="4" t="s">
        <v>427</v>
      </c>
      <c r="Y77" s="4" t="s">
        <v>48</v>
      </c>
    </row>
    <row r="78" s="4" customFormat="1" spans="1:25">
      <c r="A78" s="4" t="s">
        <v>428</v>
      </c>
      <c r="B78" s="4" t="s">
        <v>26</v>
      </c>
      <c r="C78" s="4" t="s">
        <v>27</v>
      </c>
      <c r="D78" s="4" t="s">
        <v>429</v>
      </c>
      <c r="E78" s="4" t="s">
        <v>430</v>
      </c>
      <c r="F78" s="6">
        <v>45086</v>
      </c>
      <c r="G78" s="6">
        <v>45087</v>
      </c>
      <c r="H78" s="4">
        <v>1</v>
      </c>
      <c r="I78" s="4">
        <v>1</v>
      </c>
      <c r="J78" s="4">
        <v>1</v>
      </c>
      <c r="K78" s="4" t="s">
        <v>30</v>
      </c>
      <c r="L78" s="4">
        <v>663</v>
      </c>
      <c r="M78" s="4">
        <v>663</v>
      </c>
      <c r="N78" s="4" t="s">
        <v>431</v>
      </c>
      <c r="O78" s="4" t="s">
        <v>32</v>
      </c>
      <c r="P78" s="4" t="s">
        <v>33</v>
      </c>
      <c r="Q78" s="4">
        <v>0</v>
      </c>
      <c r="R78" s="7">
        <v>45080</v>
      </c>
      <c r="S78" s="6">
        <v>45090</v>
      </c>
      <c r="T78" s="4" t="s">
        <v>34</v>
      </c>
      <c r="U78" s="4">
        <v>663</v>
      </c>
      <c r="V78" s="4">
        <v>0</v>
      </c>
      <c r="W78" s="4">
        <v>0</v>
      </c>
      <c r="X78" s="4" t="s">
        <v>432</v>
      </c>
      <c r="Y78" s="4" t="s">
        <v>433</v>
      </c>
    </row>
    <row r="79" s="4" customFormat="1" spans="1:25">
      <c r="A79" s="4" t="s">
        <v>434</v>
      </c>
      <c r="B79" s="4" t="s">
        <v>26</v>
      </c>
      <c r="C79" s="4" t="s">
        <v>27</v>
      </c>
      <c r="D79" s="4" t="s">
        <v>435</v>
      </c>
      <c r="E79" s="4" t="s">
        <v>436</v>
      </c>
      <c r="F79" s="6">
        <v>45085</v>
      </c>
      <c r="G79" s="6">
        <v>45087</v>
      </c>
      <c r="H79" s="4">
        <v>1</v>
      </c>
      <c r="I79" s="4">
        <v>2</v>
      </c>
      <c r="J79" s="4">
        <v>2</v>
      </c>
      <c r="K79" s="4" t="s">
        <v>30</v>
      </c>
      <c r="L79" s="4">
        <v>762</v>
      </c>
      <c r="M79" s="4">
        <v>762</v>
      </c>
      <c r="N79" s="4" t="s">
        <v>437</v>
      </c>
      <c r="O79" s="4" t="s">
        <v>32</v>
      </c>
      <c r="P79" s="4" t="s">
        <v>33</v>
      </c>
      <c r="Q79" s="4">
        <v>0</v>
      </c>
      <c r="R79" s="7">
        <v>45080</v>
      </c>
      <c r="S79" s="6">
        <v>45090</v>
      </c>
      <c r="T79" s="4" t="s">
        <v>34</v>
      </c>
      <c r="U79" s="4">
        <v>762</v>
      </c>
      <c r="V79" s="4">
        <v>0</v>
      </c>
      <c r="W79" s="4">
        <v>0</v>
      </c>
      <c r="X79" s="4" t="s">
        <v>438</v>
      </c>
      <c r="Y79" s="4" t="s">
        <v>439</v>
      </c>
    </row>
    <row r="80" s="4" customFormat="1" spans="1:25">
      <c r="A80" s="4" t="s">
        <v>440</v>
      </c>
      <c r="B80" s="4" t="s">
        <v>26</v>
      </c>
      <c r="C80" s="4" t="s">
        <v>27</v>
      </c>
      <c r="D80" s="4" t="s">
        <v>213</v>
      </c>
      <c r="E80" s="4" t="s">
        <v>441</v>
      </c>
      <c r="F80" s="6">
        <v>45083</v>
      </c>
      <c r="G80" s="6">
        <v>45087</v>
      </c>
      <c r="H80" s="4">
        <v>1</v>
      </c>
      <c r="I80" s="4">
        <v>4</v>
      </c>
      <c r="J80" s="4">
        <v>4</v>
      </c>
      <c r="K80" s="4" t="s">
        <v>30</v>
      </c>
      <c r="L80" s="4">
        <v>1324</v>
      </c>
      <c r="M80" s="4">
        <v>1324</v>
      </c>
      <c r="N80" s="4" t="s">
        <v>442</v>
      </c>
      <c r="O80" s="4" t="s">
        <v>32</v>
      </c>
      <c r="P80" s="4" t="s">
        <v>33</v>
      </c>
      <c r="Q80" s="4">
        <v>0</v>
      </c>
      <c r="R80" s="7">
        <v>45080</v>
      </c>
      <c r="S80" s="6">
        <v>45090</v>
      </c>
      <c r="T80" s="4" t="s">
        <v>34</v>
      </c>
      <c r="U80" s="4">
        <v>1324</v>
      </c>
      <c r="V80" s="4">
        <v>0</v>
      </c>
      <c r="W80" s="4">
        <v>0</v>
      </c>
      <c r="X80" s="4" t="s">
        <v>443</v>
      </c>
      <c r="Y80" s="4" t="s">
        <v>444</v>
      </c>
    </row>
    <row r="81" s="4" customFormat="1" spans="1:25">
      <c r="A81" s="4" t="s">
        <v>445</v>
      </c>
      <c r="B81" s="4" t="s">
        <v>26</v>
      </c>
      <c r="C81" s="4" t="s">
        <v>27</v>
      </c>
      <c r="D81" s="4" t="s">
        <v>446</v>
      </c>
      <c r="E81" s="4" t="s">
        <v>447</v>
      </c>
      <c r="F81" s="6">
        <v>45084</v>
      </c>
      <c r="G81" s="6">
        <v>45087</v>
      </c>
      <c r="H81" s="4">
        <v>1</v>
      </c>
      <c r="I81" s="4">
        <v>3</v>
      </c>
      <c r="J81" s="4">
        <v>3</v>
      </c>
      <c r="K81" s="4" t="s">
        <v>30</v>
      </c>
      <c r="L81" s="4">
        <v>2811</v>
      </c>
      <c r="M81" s="4">
        <v>2811</v>
      </c>
      <c r="N81" s="4" t="s">
        <v>448</v>
      </c>
      <c r="O81" s="4" t="s">
        <v>32</v>
      </c>
      <c r="P81" s="4" t="s">
        <v>33</v>
      </c>
      <c r="Q81" s="4">
        <v>0</v>
      </c>
      <c r="R81" s="7">
        <v>45081</v>
      </c>
      <c r="S81" s="6">
        <v>45090</v>
      </c>
      <c r="T81" s="4" t="s">
        <v>34</v>
      </c>
      <c r="U81" s="4">
        <v>2811</v>
      </c>
      <c r="V81" s="4">
        <v>0</v>
      </c>
      <c r="W81" s="4">
        <v>0</v>
      </c>
      <c r="X81" s="4" t="s">
        <v>449</v>
      </c>
      <c r="Y81" s="4" t="s">
        <v>48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451</v>
      </c>
      <c r="E82" s="4" t="s">
        <v>452</v>
      </c>
      <c r="F82" s="6">
        <v>45083</v>
      </c>
      <c r="G82" s="6">
        <v>45087</v>
      </c>
      <c r="H82" s="4">
        <v>1</v>
      </c>
      <c r="I82" s="4">
        <v>4</v>
      </c>
      <c r="J82" s="4">
        <v>4</v>
      </c>
      <c r="K82" s="4" t="s">
        <v>30</v>
      </c>
      <c r="L82" s="4">
        <v>2311</v>
      </c>
      <c r="M82" s="4">
        <v>2311</v>
      </c>
      <c r="N82" s="4" t="s">
        <v>453</v>
      </c>
      <c r="O82" s="4" t="s">
        <v>32</v>
      </c>
      <c r="P82" s="4" t="s">
        <v>33</v>
      </c>
      <c r="Q82" s="4">
        <v>0</v>
      </c>
      <c r="R82" s="7">
        <v>45081</v>
      </c>
      <c r="S82" s="6">
        <v>45090</v>
      </c>
      <c r="T82" s="4" t="s">
        <v>34</v>
      </c>
      <c r="U82" s="4">
        <v>2311</v>
      </c>
      <c r="V82" s="4">
        <v>0</v>
      </c>
      <c r="W82" s="4">
        <v>0</v>
      </c>
      <c r="X82" s="4" t="s">
        <v>454</v>
      </c>
      <c r="Y82" s="4" t="s">
        <v>48</v>
      </c>
    </row>
    <row r="83" s="4" customFormat="1" spans="1:25">
      <c r="A83" s="4" t="s">
        <v>315</v>
      </c>
      <c r="B83" s="4" t="s">
        <v>26</v>
      </c>
      <c r="C83" s="4" t="s">
        <v>455</v>
      </c>
      <c r="D83" s="4" t="s">
        <v>316</v>
      </c>
      <c r="E83" s="4" t="s">
        <v>317</v>
      </c>
      <c r="F83" s="6">
        <v>45082</v>
      </c>
      <c r="G83" s="6">
        <v>45087</v>
      </c>
      <c r="H83" s="4">
        <v>1</v>
      </c>
      <c r="I83" s="4">
        <v>5</v>
      </c>
      <c r="J83" s="4">
        <v>5</v>
      </c>
      <c r="K83" s="4" t="s">
        <v>30</v>
      </c>
      <c r="L83" s="4">
        <v>-10477</v>
      </c>
      <c r="M83" s="4">
        <v>-10477</v>
      </c>
      <c r="N83" s="4" t="s">
        <v>318</v>
      </c>
      <c r="O83" s="4" t="s">
        <v>32</v>
      </c>
      <c r="P83" s="4" t="s">
        <v>33</v>
      </c>
      <c r="Q83" s="4">
        <v>0</v>
      </c>
      <c r="R83" s="7">
        <v>45076</v>
      </c>
      <c r="S83" s="6">
        <v>45090</v>
      </c>
      <c r="T83" s="4" t="s">
        <v>34</v>
      </c>
      <c r="U83" s="4">
        <v>-10477</v>
      </c>
      <c r="V83" s="4">
        <v>0</v>
      </c>
      <c r="W83" s="4">
        <v>0</v>
      </c>
      <c r="X83" s="4" t="s">
        <v>319</v>
      </c>
      <c r="Y83" s="4" t="s">
        <v>320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189</v>
      </c>
      <c r="E84" s="4" t="s">
        <v>457</v>
      </c>
      <c r="F84" s="6">
        <v>45084</v>
      </c>
      <c r="G84" s="6">
        <v>45087</v>
      </c>
      <c r="H84" s="4">
        <v>1</v>
      </c>
      <c r="I84" s="4">
        <v>3</v>
      </c>
      <c r="J84" s="4">
        <v>3</v>
      </c>
      <c r="K84" s="4" t="s">
        <v>30</v>
      </c>
      <c r="L84" s="4">
        <v>1176</v>
      </c>
      <c r="M84" s="4">
        <v>1176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45081</v>
      </c>
      <c r="S84" s="6">
        <v>45090</v>
      </c>
      <c r="T84" s="4" t="s">
        <v>34</v>
      </c>
      <c r="U84" s="4">
        <v>1176</v>
      </c>
      <c r="V84" s="4">
        <v>0</v>
      </c>
      <c r="W84" s="4">
        <v>0</v>
      </c>
      <c r="X84" s="4" t="s">
        <v>459</v>
      </c>
      <c r="Y84" s="4" t="s">
        <v>48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462</v>
      </c>
      <c r="F85" s="6">
        <v>45085</v>
      </c>
      <c r="G85" s="6">
        <v>45087</v>
      </c>
      <c r="H85" s="4">
        <v>1</v>
      </c>
      <c r="I85" s="4">
        <v>2</v>
      </c>
      <c r="J85" s="4">
        <v>2</v>
      </c>
      <c r="K85" s="4" t="s">
        <v>30</v>
      </c>
      <c r="L85" s="4">
        <v>540</v>
      </c>
      <c r="M85" s="4">
        <v>540</v>
      </c>
      <c r="N85" s="4" t="s">
        <v>463</v>
      </c>
      <c r="O85" s="4" t="s">
        <v>32</v>
      </c>
      <c r="P85" s="4" t="s">
        <v>33</v>
      </c>
      <c r="Q85" s="4">
        <v>0</v>
      </c>
      <c r="R85" s="7">
        <v>45081</v>
      </c>
      <c r="S85" s="6">
        <v>45090</v>
      </c>
      <c r="T85" s="4" t="s">
        <v>34</v>
      </c>
      <c r="U85" s="4">
        <v>540</v>
      </c>
      <c r="V85" s="4">
        <v>0</v>
      </c>
      <c r="W85" s="4">
        <v>0</v>
      </c>
      <c r="X85" s="4" t="s">
        <v>464</v>
      </c>
      <c r="Y85" s="4" t="s">
        <v>48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451</v>
      </c>
      <c r="E86" s="4" t="s">
        <v>452</v>
      </c>
      <c r="F86" s="6">
        <v>45084</v>
      </c>
      <c r="G86" s="6">
        <v>45087</v>
      </c>
      <c r="H86" s="4">
        <v>1</v>
      </c>
      <c r="I86" s="4">
        <v>3</v>
      </c>
      <c r="J86" s="4">
        <v>3</v>
      </c>
      <c r="K86" s="4" t="s">
        <v>30</v>
      </c>
      <c r="L86" s="4">
        <v>1737</v>
      </c>
      <c r="M86" s="4">
        <v>1737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45082</v>
      </c>
      <c r="S86" s="6">
        <v>45090</v>
      </c>
      <c r="T86" s="4" t="s">
        <v>34</v>
      </c>
      <c r="U86" s="4">
        <v>1737</v>
      </c>
      <c r="V86" s="4">
        <v>0</v>
      </c>
      <c r="W86" s="4">
        <v>0</v>
      </c>
      <c r="X86" s="4" t="s">
        <v>467</v>
      </c>
      <c r="Y86" s="4" t="s">
        <v>48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419</v>
      </c>
      <c r="E87" s="4" t="s">
        <v>469</v>
      </c>
      <c r="F87" s="6">
        <v>45086</v>
      </c>
      <c r="G87" s="6">
        <v>45087</v>
      </c>
      <c r="H87" s="4">
        <v>1</v>
      </c>
      <c r="I87" s="4">
        <v>1</v>
      </c>
      <c r="J87" s="4">
        <v>1</v>
      </c>
      <c r="K87" s="4" t="s">
        <v>30</v>
      </c>
      <c r="L87" s="4">
        <v>540</v>
      </c>
      <c r="M87" s="4">
        <v>540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45082</v>
      </c>
      <c r="S87" s="6">
        <v>45090</v>
      </c>
      <c r="T87" s="4" t="s">
        <v>34</v>
      </c>
      <c r="U87" s="4">
        <v>540</v>
      </c>
      <c r="V87" s="4">
        <v>0</v>
      </c>
      <c r="W87" s="4">
        <v>0</v>
      </c>
      <c r="X87" s="4" t="s">
        <v>471</v>
      </c>
      <c r="Y87" s="4" t="s">
        <v>48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474</v>
      </c>
      <c r="F88" s="6">
        <v>45086</v>
      </c>
      <c r="G88" s="6">
        <v>45087</v>
      </c>
      <c r="H88" s="4">
        <v>1</v>
      </c>
      <c r="I88" s="4">
        <v>1</v>
      </c>
      <c r="J88" s="4">
        <v>1</v>
      </c>
      <c r="K88" s="4" t="s">
        <v>30</v>
      </c>
      <c r="L88" s="4">
        <v>3857</v>
      </c>
      <c r="M88" s="4">
        <v>3857</v>
      </c>
      <c r="N88" s="4" t="s">
        <v>475</v>
      </c>
      <c r="O88" s="4" t="s">
        <v>32</v>
      </c>
      <c r="P88" s="4" t="s">
        <v>33</v>
      </c>
      <c r="Q88" s="4">
        <v>0</v>
      </c>
      <c r="R88" s="7">
        <v>45082</v>
      </c>
      <c r="S88" s="6">
        <v>45090</v>
      </c>
      <c r="T88" s="4" t="s">
        <v>34</v>
      </c>
      <c r="U88" s="4">
        <v>3857</v>
      </c>
      <c r="V88" s="4">
        <v>0</v>
      </c>
      <c r="W88" s="4">
        <v>0</v>
      </c>
      <c r="X88" s="4" t="s">
        <v>476</v>
      </c>
      <c r="Y88" s="4" t="s">
        <v>48</v>
      </c>
    </row>
    <row r="89" s="4" customFormat="1" spans="1:25">
      <c r="A89" s="4" t="s">
        <v>477</v>
      </c>
      <c r="B89" s="4" t="s">
        <v>26</v>
      </c>
      <c r="C89" s="4" t="s">
        <v>27</v>
      </c>
      <c r="D89" s="4" t="s">
        <v>478</v>
      </c>
      <c r="E89" s="4" t="s">
        <v>45</v>
      </c>
      <c r="F89" s="6">
        <v>45086</v>
      </c>
      <c r="G89" s="6">
        <v>45087</v>
      </c>
      <c r="H89" s="4">
        <v>1</v>
      </c>
      <c r="I89" s="4">
        <v>1</v>
      </c>
      <c r="J89" s="4">
        <v>1</v>
      </c>
      <c r="K89" s="4" t="s">
        <v>30</v>
      </c>
      <c r="L89" s="4">
        <v>387</v>
      </c>
      <c r="M89" s="4">
        <v>387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45082.0000115741</v>
      </c>
      <c r="S89" s="6">
        <v>45090</v>
      </c>
      <c r="T89" s="4" t="s">
        <v>34</v>
      </c>
      <c r="U89" s="4">
        <v>387</v>
      </c>
      <c r="V89" s="4">
        <v>0</v>
      </c>
      <c r="W89" s="4">
        <v>0</v>
      </c>
      <c r="X89" s="4" t="s">
        <v>480</v>
      </c>
      <c r="Y89" s="4" t="s">
        <v>48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482</v>
      </c>
      <c r="E90" s="4" t="s">
        <v>483</v>
      </c>
      <c r="F90" s="6">
        <v>45085</v>
      </c>
      <c r="G90" s="6">
        <v>45087</v>
      </c>
      <c r="H90" s="4">
        <v>1</v>
      </c>
      <c r="I90" s="4">
        <v>2</v>
      </c>
      <c r="J90" s="4">
        <v>2</v>
      </c>
      <c r="K90" s="4" t="s">
        <v>30</v>
      </c>
      <c r="L90" s="4">
        <v>1300</v>
      </c>
      <c r="M90" s="4">
        <v>1300</v>
      </c>
      <c r="N90" s="4" t="s">
        <v>484</v>
      </c>
      <c r="O90" s="4" t="s">
        <v>32</v>
      </c>
      <c r="P90" s="4" t="s">
        <v>33</v>
      </c>
      <c r="Q90" s="4">
        <v>0</v>
      </c>
      <c r="R90" s="7">
        <v>45082.0000115741</v>
      </c>
      <c r="S90" s="6">
        <v>45090</v>
      </c>
      <c r="T90" s="4" t="s">
        <v>34</v>
      </c>
      <c r="U90" s="4">
        <v>1300</v>
      </c>
      <c r="V90" s="4">
        <v>0</v>
      </c>
      <c r="W90" s="4">
        <v>0</v>
      </c>
      <c r="X90" s="4" t="s">
        <v>485</v>
      </c>
      <c r="Y90" s="4" t="s">
        <v>48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488</v>
      </c>
      <c r="F91" s="6">
        <v>45084</v>
      </c>
      <c r="G91" s="6">
        <v>45087</v>
      </c>
      <c r="H91" s="4">
        <v>1</v>
      </c>
      <c r="I91" s="4">
        <v>3</v>
      </c>
      <c r="J91" s="4">
        <v>3</v>
      </c>
      <c r="K91" s="4" t="s">
        <v>30</v>
      </c>
      <c r="L91" s="4">
        <v>1200</v>
      </c>
      <c r="M91" s="4">
        <v>1200</v>
      </c>
      <c r="N91" s="4" t="s">
        <v>489</v>
      </c>
      <c r="O91" s="4" t="s">
        <v>32</v>
      </c>
      <c r="P91" s="4" t="s">
        <v>33</v>
      </c>
      <c r="Q91" s="4">
        <v>0</v>
      </c>
      <c r="R91" s="7">
        <v>45082.0000115741</v>
      </c>
      <c r="S91" s="6">
        <v>45090</v>
      </c>
      <c r="T91" s="4" t="s">
        <v>34</v>
      </c>
      <c r="U91" s="4">
        <v>1200</v>
      </c>
      <c r="V91" s="4">
        <v>0</v>
      </c>
      <c r="W91" s="4">
        <v>0</v>
      </c>
      <c r="X91" s="4" t="s">
        <v>490</v>
      </c>
      <c r="Y91" s="4" t="s">
        <v>48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419</v>
      </c>
      <c r="E92" s="4" t="s">
        <v>469</v>
      </c>
      <c r="F92" s="6">
        <v>45086</v>
      </c>
      <c r="G92" s="6">
        <v>45087</v>
      </c>
      <c r="H92" s="4">
        <v>1</v>
      </c>
      <c r="I92" s="4">
        <v>1</v>
      </c>
      <c r="J92" s="4">
        <v>1</v>
      </c>
      <c r="K92" s="4" t="s">
        <v>30</v>
      </c>
      <c r="L92" s="4">
        <v>540</v>
      </c>
      <c r="M92" s="4">
        <v>540</v>
      </c>
      <c r="N92" s="4" t="s">
        <v>492</v>
      </c>
      <c r="O92" s="4" t="s">
        <v>32</v>
      </c>
      <c r="P92" s="4" t="s">
        <v>33</v>
      </c>
      <c r="Q92" s="4">
        <v>0</v>
      </c>
      <c r="R92" s="7">
        <v>45083</v>
      </c>
      <c r="S92" s="6">
        <v>45090</v>
      </c>
      <c r="T92" s="4" t="s">
        <v>34</v>
      </c>
      <c r="U92" s="4">
        <v>540</v>
      </c>
      <c r="V92" s="4">
        <v>0</v>
      </c>
      <c r="W92" s="4">
        <v>0</v>
      </c>
      <c r="X92" s="4" t="s">
        <v>493</v>
      </c>
      <c r="Y92" s="4" t="s">
        <v>48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409</v>
      </c>
      <c r="E93" s="4" t="s">
        <v>495</v>
      </c>
      <c r="F93" s="6">
        <v>45085</v>
      </c>
      <c r="G93" s="6">
        <v>45087</v>
      </c>
      <c r="H93" s="4">
        <v>1</v>
      </c>
      <c r="I93" s="4">
        <v>2</v>
      </c>
      <c r="J93" s="4">
        <v>2</v>
      </c>
      <c r="K93" s="4" t="s">
        <v>30</v>
      </c>
      <c r="L93" s="4">
        <v>1040</v>
      </c>
      <c r="M93" s="4">
        <v>1040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45083.0000115741</v>
      </c>
      <c r="S93" s="6">
        <v>45090</v>
      </c>
      <c r="T93" s="4" t="s">
        <v>34</v>
      </c>
      <c r="U93" s="4">
        <v>1040</v>
      </c>
      <c r="V93" s="4">
        <v>0</v>
      </c>
      <c r="W93" s="4">
        <v>0</v>
      </c>
      <c r="X93" s="4" t="s">
        <v>497</v>
      </c>
      <c r="Y93" s="4" t="s">
        <v>48</v>
      </c>
    </row>
    <row r="94" s="4" customFormat="1" spans="1:25">
      <c r="A94" s="4" t="s">
        <v>498</v>
      </c>
      <c r="B94" s="4" t="s">
        <v>26</v>
      </c>
      <c r="C94" s="4" t="s">
        <v>27</v>
      </c>
      <c r="D94" s="4" t="s">
        <v>499</v>
      </c>
      <c r="E94" s="4" t="s">
        <v>500</v>
      </c>
      <c r="F94" s="6">
        <v>45086</v>
      </c>
      <c r="G94" s="6">
        <v>45087</v>
      </c>
      <c r="H94" s="4">
        <v>1</v>
      </c>
      <c r="I94" s="4">
        <v>1</v>
      </c>
      <c r="J94" s="4">
        <v>1</v>
      </c>
      <c r="K94" s="4" t="s">
        <v>30</v>
      </c>
      <c r="L94" s="4">
        <v>379</v>
      </c>
      <c r="M94" s="4">
        <v>379</v>
      </c>
      <c r="N94" s="4" t="s">
        <v>501</v>
      </c>
      <c r="O94" s="4" t="s">
        <v>32</v>
      </c>
      <c r="P94" s="4" t="s">
        <v>33</v>
      </c>
      <c r="Q94" s="4">
        <v>0</v>
      </c>
      <c r="R94" s="7">
        <v>45083</v>
      </c>
      <c r="S94" s="6">
        <v>45090</v>
      </c>
      <c r="T94" s="4" t="s">
        <v>34</v>
      </c>
      <c r="U94" s="4">
        <v>379</v>
      </c>
      <c r="V94" s="4">
        <v>0</v>
      </c>
      <c r="W94" s="4">
        <v>0</v>
      </c>
      <c r="X94" s="4" t="s">
        <v>502</v>
      </c>
      <c r="Y94" s="4" t="s">
        <v>503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505</v>
      </c>
      <c r="E95" s="4" t="s">
        <v>506</v>
      </c>
      <c r="F95" s="6">
        <v>45084</v>
      </c>
      <c r="G95" s="6">
        <v>45087</v>
      </c>
      <c r="H95" s="4">
        <v>1</v>
      </c>
      <c r="I95" s="4">
        <v>3</v>
      </c>
      <c r="J95" s="4">
        <v>3</v>
      </c>
      <c r="K95" s="4" t="s">
        <v>30</v>
      </c>
      <c r="L95" s="4">
        <v>1686</v>
      </c>
      <c r="M95" s="4">
        <v>1686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45083.0000115741</v>
      </c>
      <c r="S95" s="6">
        <v>45090</v>
      </c>
      <c r="T95" s="4" t="s">
        <v>34</v>
      </c>
      <c r="U95" s="4">
        <v>1686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45086</v>
      </c>
      <c r="G96" s="6">
        <v>45087</v>
      </c>
      <c r="H96" s="4">
        <v>1</v>
      </c>
      <c r="I96" s="4">
        <v>1</v>
      </c>
      <c r="J96" s="4">
        <v>1</v>
      </c>
      <c r="K96" s="4" t="s">
        <v>30</v>
      </c>
      <c r="L96" s="4">
        <v>651</v>
      </c>
      <c r="M96" s="4">
        <v>651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45083</v>
      </c>
      <c r="S96" s="6">
        <v>45090</v>
      </c>
      <c r="T96" s="4" t="s">
        <v>34</v>
      </c>
      <c r="U96" s="4">
        <v>651</v>
      </c>
      <c r="V96" s="4">
        <v>0</v>
      </c>
      <c r="W96" s="4">
        <v>0</v>
      </c>
      <c r="X96" s="4" t="s">
        <v>514</v>
      </c>
      <c r="Y96" s="4" t="s">
        <v>48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207</v>
      </c>
      <c r="E97" s="4" t="s">
        <v>516</v>
      </c>
      <c r="F97" s="6">
        <v>45086</v>
      </c>
      <c r="G97" s="6">
        <v>45087</v>
      </c>
      <c r="H97" s="4">
        <v>1</v>
      </c>
      <c r="I97" s="4">
        <v>1</v>
      </c>
      <c r="J97" s="4">
        <v>1</v>
      </c>
      <c r="K97" s="4" t="s">
        <v>30</v>
      </c>
      <c r="L97" s="4">
        <v>287</v>
      </c>
      <c r="M97" s="4">
        <v>287</v>
      </c>
      <c r="N97" s="4" t="s">
        <v>517</v>
      </c>
      <c r="O97" s="4" t="s">
        <v>32</v>
      </c>
      <c r="P97" s="4" t="s">
        <v>33</v>
      </c>
      <c r="Q97" s="4">
        <v>0</v>
      </c>
      <c r="R97" s="7">
        <v>45084</v>
      </c>
      <c r="S97" s="6">
        <v>45090</v>
      </c>
      <c r="T97" s="4" t="s">
        <v>34</v>
      </c>
      <c r="U97" s="4">
        <v>287</v>
      </c>
      <c r="V97" s="4">
        <v>0</v>
      </c>
      <c r="W97" s="4">
        <v>0</v>
      </c>
      <c r="X97" s="4" t="s">
        <v>518</v>
      </c>
      <c r="Y97" s="4" t="s">
        <v>519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45086</v>
      </c>
      <c r="G98" s="6">
        <v>45087</v>
      </c>
      <c r="H98" s="4">
        <v>1</v>
      </c>
      <c r="I98" s="4">
        <v>1</v>
      </c>
      <c r="J98" s="4">
        <v>1</v>
      </c>
      <c r="K98" s="4" t="s">
        <v>30</v>
      </c>
      <c r="L98" s="4">
        <v>313</v>
      </c>
      <c r="M98" s="4">
        <v>313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45084</v>
      </c>
      <c r="S98" s="6">
        <v>45090</v>
      </c>
      <c r="T98" s="4" t="s">
        <v>34</v>
      </c>
      <c r="U98" s="4">
        <v>313</v>
      </c>
      <c r="V98" s="4">
        <v>0</v>
      </c>
      <c r="W98" s="4">
        <v>0</v>
      </c>
      <c r="X98" s="4" t="s">
        <v>524</v>
      </c>
      <c r="Y98" s="4" t="s">
        <v>48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526</v>
      </c>
      <c r="E99" s="4" t="s">
        <v>527</v>
      </c>
      <c r="F99" s="6">
        <v>45085</v>
      </c>
      <c r="G99" s="6">
        <v>45087</v>
      </c>
      <c r="H99" s="4">
        <v>1</v>
      </c>
      <c r="I99" s="4">
        <v>2</v>
      </c>
      <c r="J99" s="4">
        <v>2</v>
      </c>
      <c r="K99" s="4" t="s">
        <v>30</v>
      </c>
      <c r="L99" s="4">
        <v>1040</v>
      </c>
      <c r="M99" s="4">
        <v>1040</v>
      </c>
      <c r="N99" s="4" t="s">
        <v>528</v>
      </c>
      <c r="O99" s="4" t="s">
        <v>32</v>
      </c>
      <c r="P99" s="4" t="s">
        <v>33</v>
      </c>
      <c r="Q99" s="4">
        <v>0</v>
      </c>
      <c r="R99" s="7">
        <v>45084</v>
      </c>
      <c r="S99" s="6">
        <v>45090</v>
      </c>
      <c r="T99" s="4" t="s">
        <v>34</v>
      </c>
      <c r="U99" s="4">
        <v>1040</v>
      </c>
      <c r="V99" s="4">
        <v>0</v>
      </c>
      <c r="W99" s="4">
        <v>0</v>
      </c>
      <c r="X99" s="4" t="s">
        <v>529</v>
      </c>
      <c r="Y99" s="4" t="s">
        <v>48</v>
      </c>
    </row>
    <row r="100" s="4" customFormat="1" spans="1:25">
      <c r="A100" s="4" t="s">
        <v>525</v>
      </c>
      <c r="B100" s="4" t="s">
        <v>26</v>
      </c>
      <c r="C100" s="4" t="s">
        <v>455</v>
      </c>
      <c r="D100" s="4" t="s">
        <v>526</v>
      </c>
      <c r="E100" s="4" t="s">
        <v>527</v>
      </c>
      <c r="F100" s="6">
        <v>45085</v>
      </c>
      <c r="G100" s="6">
        <v>45087</v>
      </c>
      <c r="H100" s="4">
        <v>1</v>
      </c>
      <c r="I100" s="4">
        <v>2</v>
      </c>
      <c r="J100" s="4">
        <v>2</v>
      </c>
      <c r="K100" s="4" t="s">
        <v>30</v>
      </c>
      <c r="L100" s="4">
        <v>-1040</v>
      </c>
      <c r="M100" s="4">
        <v>-1040</v>
      </c>
      <c r="N100" s="4" t="s">
        <v>528</v>
      </c>
      <c r="O100" s="4" t="s">
        <v>32</v>
      </c>
      <c r="P100" s="4" t="s">
        <v>33</v>
      </c>
      <c r="Q100" s="4">
        <v>0</v>
      </c>
      <c r="R100" s="7">
        <v>45084</v>
      </c>
      <c r="S100" s="6">
        <v>45090</v>
      </c>
      <c r="T100" s="4" t="s">
        <v>34</v>
      </c>
      <c r="U100" s="4">
        <v>-1040</v>
      </c>
      <c r="V100" s="4">
        <v>0</v>
      </c>
      <c r="W100" s="4">
        <v>0</v>
      </c>
      <c r="X100" s="4" t="s">
        <v>529</v>
      </c>
      <c r="Y100" s="4" t="s">
        <v>48</v>
      </c>
    </row>
    <row r="101" s="4" customFormat="1" spans="1:25">
      <c r="A101" s="4" t="s">
        <v>530</v>
      </c>
      <c r="B101" s="4" t="s">
        <v>26</v>
      </c>
      <c r="C101" s="4" t="s">
        <v>27</v>
      </c>
      <c r="D101" s="4" t="s">
        <v>526</v>
      </c>
      <c r="E101" s="4" t="s">
        <v>527</v>
      </c>
      <c r="F101" s="6">
        <v>45085</v>
      </c>
      <c r="G101" s="6">
        <v>45087</v>
      </c>
      <c r="H101" s="4">
        <v>1</v>
      </c>
      <c r="I101" s="4">
        <v>2</v>
      </c>
      <c r="J101" s="4">
        <v>2</v>
      </c>
      <c r="K101" s="4" t="s">
        <v>30</v>
      </c>
      <c r="L101" s="4">
        <v>1040</v>
      </c>
      <c r="M101" s="4">
        <v>1040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45084.0000115741</v>
      </c>
      <c r="S101" s="6">
        <v>45090</v>
      </c>
      <c r="T101" s="4" t="s">
        <v>34</v>
      </c>
      <c r="U101" s="4">
        <v>1040</v>
      </c>
      <c r="V101" s="4">
        <v>0</v>
      </c>
      <c r="W101" s="4">
        <v>0</v>
      </c>
      <c r="X101" s="4" t="s">
        <v>531</v>
      </c>
      <c r="Y101" s="4" t="s">
        <v>48</v>
      </c>
    </row>
    <row r="102" s="4" customFormat="1" spans="1:25">
      <c r="A102" s="4" t="s">
        <v>532</v>
      </c>
      <c r="B102" s="4" t="s">
        <v>26</v>
      </c>
      <c r="C102" s="4" t="s">
        <v>27</v>
      </c>
      <c r="D102" s="4" t="s">
        <v>446</v>
      </c>
      <c r="E102" s="4" t="s">
        <v>447</v>
      </c>
      <c r="F102" s="6">
        <v>45084</v>
      </c>
      <c r="G102" s="6">
        <v>45087</v>
      </c>
      <c r="H102" s="4">
        <v>1</v>
      </c>
      <c r="I102" s="4">
        <v>3</v>
      </c>
      <c r="J102" s="4">
        <v>3</v>
      </c>
      <c r="K102" s="4" t="s">
        <v>30</v>
      </c>
      <c r="L102" s="4">
        <v>2811</v>
      </c>
      <c r="M102" s="4">
        <v>2811</v>
      </c>
      <c r="N102" s="4" t="s">
        <v>533</v>
      </c>
      <c r="O102" s="4" t="s">
        <v>32</v>
      </c>
      <c r="P102" s="4" t="s">
        <v>33</v>
      </c>
      <c r="Q102" s="4">
        <v>0</v>
      </c>
      <c r="R102" s="7">
        <v>45084</v>
      </c>
      <c r="S102" s="6">
        <v>45090</v>
      </c>
      <c r="T102" s="4" t="s">
        <v>34</v>
      </c>
      <c r="U102" s="4">
        <v>2811</v>
      </c>
      <c r="V102" s="4">
        <v>0</v>
      </c>
      <c r="W102" s="4">
        <v>0</v>
      </c>
      <c r="X102" s="4" t="s">
        <v>534</v>
      </c>
      <c r="Y102" s="4" t="s">
        <v>48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537</v>
      </c>
      <c r="F103" s="6">
        <v>45085</v>
      </c>
      <c r="G103" s="6">
        <v>45087</v>
      </c>
      <c r="H103" s="4">
        <v>1</v>
      </c>
      <c r="I103" s="4">
        <v>2</v>
      </c>
      <c r="J103" s="4">
        <v>2</v>
      </c>
      <c r="K103" s="4" t="s">
        <v>30</v>
      </c>
      <c r="L103" s="4">
        <v>1400</v>
      </c>
      <c r="M103" s="4">
        <v>1400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45084</v>
      </c>
      <c r="S103" s="6">
        <v>45090</v>
      </c>
      <c r="T103" s="4" t="s">
        <v>34</v>
      </c>
      <c r="U103" s="4">
        <v>1400</v>
      </c>
      <c r="V103" s="4">
        <v>0</v>
      </c>
      <c r="W103" s="4">
        <v>0</v>
      </c>
      <c r="X103" s="4" t="s">
        <v>539</v>
      </c>
      <c r="Y103" s="4" t="s">
        <v>48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409</v>
      </c>
      <c r="E104" s="4" t="s">
        <v>410</v>
      </c>
      <c r="F104" s="6">
        <v>45086</v>
      </c>
      <c r="G104" s="6">
        <v>45087</v>
      </c>
      <c r="H104" s="4">
        <v>1</v>
      </c>
      <c r="I104" s="4">
        <v>1</v>
      </c>
      <c r="J104" s="4">
        <v>1</v>
      </c>
      <c r="K104" s="4" t="s">
        <v>30</v>
      </c>
      <c r="L104" s="4">
        <v>619</v>
      </c>
      <c r="M104" s="4">
        <v>619</v>
      </c>
      <c r="N104" s="4" t="s">
        <v>541</v>
      </c>
      <c r="O104" s="4" t="s">
        <v>32</v>
      </c>
      <c r="P104" s="4" t="s">
        <v>33</v>
      </c>
      <c r="Q104" s="4">
        <v>0</v>
      </c>
      <c r="R104" s="7">
        <v>45084</v>
      </c>
      <c r="S104" s="6">
        <v>45090</v>
      </c>
      <c r="T104" s="4" t="s">
        <v>34</v>
      </c>
      <c r="U104" s="4">
        <v>619</v>
      </c>
      <c r="V104" s="4">
        <v>0</v>
      </c>
      <c r="W104" s="4">
        <v>0</v>
      </c>
      <c r="X104" s="4" t="s">
        <v>542</v>
      </c>
      <c r="Y104" s="4" t="s">
        <v>48</v>
      </c>
    </row>
    <row r="105" s="4" customFormat="1" spans="1:26">
      <c r="A105" s="4" t="s">
        <v>543</v>
      </c>
      <c r="B105" s="4" t="s">
        <v>26</v>
      </c>
      <c r="C105" s="4" t="s">
        <v>27</v>
      </c>
      <c r="D105" s="4" t="s">
        <v>544</v>
      </c>
      <c r="E105" s="4" t="s">
        <v>545</v>
      </c>
      <c r="F105" s="6">
        <v>45085</v>
      </c>
      <c r="G105" s="6">
        <v>45087</v>
      </c>
      <c r="H105" s="4">
        <v>2</v>
      </c>
      <c r="I105" s="4">
        <v>2</v>
      </c>
      <c r="J105" s="4">
        <v>4</v>
      </c>
      <c r="K105" s="4" t="s">
        <v>30</v>
      </c>
      <c r="L105" s="4">
        <v>3308</v>
      </c>
      <c r="M105" s="4">
        <v>3308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45084</v>
      </c>
      <c r="S105" s="6">
        <v>45090</v>
      </c>
      <c r="T105" s="4" t="s">
        <v>34</v>
      </c>
      <c r="U105" s="4">
        <v>3308</v>
      </c>
      <c r="V105" s="4">
        <v>0</v>
      </c>
      <c r="W105" s="4">
        <v>0</v>
      </c>
      <c r="X105" s="4" t="s">
        <v>547</v>
      </c>
      <c r="Y105" s="4">
        <v>72970917</v>
      </c>
      <c r="Z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550</v>
      </c>
      <c r="E106" s="4" t="s">
        <v>551</v>
      </c>
      <c r="F106" s="6">
        <v>45086</v>
      </c>
      <c r="G106" s="6">
        <v>45087</v>
      </c>
      <c r="H106" s="4">
        <v>1</v>
      </c>
      <c r="I106" s="4">
        <v>1</v>
      </c>
      <c r="J106" s="4">
        <v>1</v>
      </c>
      <c r="K106" s="4" t="s">
        <v>30</v>
      </c>
      <c r="L106" s="4">
        <v>214</v>
      </c>
      <c r="M106" s="4">
        <v>214</v>
      </c>
      <c r="N106" s="4" t="s">
        <v>552</v>
      </c>
      <c r="O106" s="4" t="s">
        <v>32</v>
      </c>
      <c r="P106" s="4" t="s">
        <v>33</v>
      </c>
      <c r="Q106" s="4">
        <v>0</v>
      </c>
      <c r="R106" s="7">
        <v>45084.0000115741</v>
      </c>
      <c r="S106" s="6">
        <v>45090</v>
      </c>
      <c r="T106" s="4" t="s">
        <v>34</v>
      </c>
      <c r="U106" s="4">
        <v>214</v>
      </c>
      <c r="V106" s="4">
        <v>0</v>
      </c>
      <c r="W106" s="4">
        <v>0</v>
      </c>
      <c r="X106" s="4" t="s">
        <v>553</v>
      </c>
      <c r="Y106" s="4" t="s">
        <v>48</v>
      </c>
    </row>
    <row r="107" s="4" customFormat="1" spans="1:25">
      <c r="A107" s="4" t="s">
        <v>554</v>
      </c>
      <c r="B107" s="4" t="s">
        <v>26</v>
      </c>
      <c r="C107" s="4" t="s">
        <v>27</v>
      </c>
      <c r="D107" s="4" t="s">
        <v>555</v>
      </c>
      <c r="E107" s="4" t="s">
        <v>556</v>
      </c>
      <c r="F107" s="6">
        <v>45085</v>
      </c>
      <c r="G107" s="6">
        <v>45087</v>
      </c>
      <c r="H107" s="4">
        <v>1</v>
      </c>
      <c r="I107" s="4">
        <v>2</v>
      </c>
      <c r="J107" s="4">
        <v>2</v>
      </c>
      <c r="K107" s="4" t="s">
        <v>30</v>
      </c>
      <c r="L107" s="4">
        <v>3313</v>
      </c>
      <c r="M107" s="4">
        <v>3313</v>
      </c>
      <c r="N107" s="4" t="s">
        <v>557</v>
      </c>
      <c r="O107" s="4" t="s">
        <v>32</v>
      </c>
      <c r="P107" s="4" t="s">
        <v>33</v>
      </c>
      <c r="Q107" s="4">
        <v>0</v>
      </c>
      <c r="R107" s="7">
        <v>45084.0000115741</v>
      </c>
      <c r="S107" s="6">
        <v>45090</v>
      </c>
      <c r="T107" s="4" t="s">
        <v>34</v>
      </c>
      <c r="U107" s="4">
        <v>3313</v>
      </c>
      <c r="V107" s="4">
        <v>0</v>
      </c>
      <c r="W107" s="4">
        <v>0</v>
      </c>
      <c r="X107" s="4" t="s">
        <v>558</v>
      </c>
      <c r="Y107" s="4" t="s">
        <v>48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560</v>
      </c>
      <c r="E108" s="4" t="s">
        <v>561</v>
      </c>
      <c r="F108" s="6">
        <v>45085</v>
      </c>
      <c r="G108" s="6">
        <v>45087</v>
      </c>
      <c r="H108" s="4">
        <v>1</v>
      </c>
      <c r="I108" s="4">
        <v>2</v>
      </c>
      <c r="J108" s="4">
        <v>2</v>
      </c>
      <c r="K108" s="4" t="s">
        <v>30</v>
      </c>
      <c r="L108" s="4">
        <v>1000</v>
      </c>
      <c r="M108" s="4">
        <v>1000</v>
      </c>
      <c r="N108" s="4" t="s">
        <v>562</v>
      </c>
      <c r="O108" s="4" t="s">
        <v>32</v>
      </c>
      <c r="P108" s="4" t="s">
        <v>33</v>
      </c>
      <c r="Q108" s="4">
        <v>0</v>
      </c>
      <c r="R108" s="7">
        <v>45084</v>
      </c>
      <c r="S108" s="6">
        <v>45090</v>
      </c>
      <c r="T108" s="4" t="s">
        <v>34</v>
      </c>
      <c r="U108" s="4">
        <v>1000</v>
      </c>
      <c r="V108" s="4">
        <v>0</v>
      </c>
      <c r="W108" s="4">
        <v>0</v>
      </c>
      <c r="X108" s="4" t="s">
        <v>563</v>
      </c>
      <c r="Y108" s="4" t="s">
        <v>48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565</v>
      </c>
      <c r="E109" s="4" t="s">
        <v>566</v>
      </c>
      <c r="F109" s="6">
        <v>45086</v>
      </c>
      <c r="G109" s="6">
        <v>45087</v>
      </c>
      <c r="H109" s="4">
        <v>1</v>
      </c>
      <c r="I109" s="4">
        <v>1</v>
      </c>
      <c r="J109" s="4">
        <v>1</v>
      </c>
      <c r="K109" s="4" t="s">
        <v>30</v>
      </c>
      <c r="L109" s="4">
        <v>625</v>
      </c>
      <c r="M109" s="4">
        <v>625</v>
      </c>
      <c r="N109" s="4" t="s">
        <v>567</v>
      </c>
      <c r="O109" s="4" t="s">
        <v>32</v>
      </c>
      <c r="P109" s="4" t="s">
        <v>33</v>
      </c>
      <c r="Q109" s="4">
        <v>0</v>
      </c>
      <c r="R109" s="7">
        <v>45084</v>
      </c>
      <c r="S109" s="6">
        <v>45090</v>
      </c>
      <c r="T109" s="4" t="s">
        <v>34</v>
      </c>
      <c r="U109" s="4">
        <v>625</v>
      </c>
      <c r="V109" s="4">
        <v>0</v>
      </c>
      <c r="W109" s="4">
        <v>0</v>
      </c>
      <c r="X109" s="4" t="s">
        <v>568</v>
      </c>
      <c r="Y109" s="4" t="s">
        <v>48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451</v>
      </c>
      <c r="E110" s="4" t="s">
        <v>570</v>
      </c>
      <c r="F110" s="6">
        <v>45085</v>
      </c>
      <c r="G110" s="6">
        <v>45087</v>
      </c>
      <c r="H110" s="4">
        <v>1</v>
      </c>
      <c r="I110" s="4">
        <v>2</v>
      </c>
      <c r="J110" s="4">
        <v>2</v>
      </c>
      <c r="K110" s="4" t="s">
        <v>30</v>
      </c>
      <c r="L110" s="4">
        <v>1544</v>
      </c>
      <c r="M110" s="4">
        <v>1544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45084.0000115741</v>
      </c>
      <c r="S110" s="6">
        <v>45090</v>
      </c>
      <c r="T110" s="4" t="s">
        <v>34</v>
      </c>
      <c r="U110" s="4">
        <v>1544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575</v>
      </c>
      <c r="E111" s="4" t="s">
        <v>576</v>
      </c>
      <c r="F111" s="6">
        <v>45086</v>
      </c>
      <c r="G111" s="6">
        <v>45087</v>
      </c>
      <c r="H111" s="4">
        <v>1</v>
      </c>
      <c r="I111" s="4">
        <v>1</v>
      </c>
      <c r="J111" s="4">
        <v>1</v>
      </c>
      <c r="K111" s="4" t="s">
        <v>30</v>
      </c>
      <c r="L111" s="4">
        <v>395</v>
      </c>
      <c r="M111" s="4">
        <v>395</v>
      </c>
      <c r="N111" s="4" t="s">
        <v>577</v>
      </c>
      <c r="O111" s="4" t="s">
        <v>32</v>
      </c>
      <c r="P111" s="4" t="s">
        <v>33</v>
      </c>
      <c r="Q111" s="4">
        <v>0</v>
      </c>
      <c r="R111" s="7">
        <v>45084.0000115741</v>
      </c>
      <c r="S111" s="6">
        <v>45090</v>
      </c>
      <c r="T111" s="4" t="s">
        <v>34</v>
      </c>
      <c r="U111" s="4">
        <v>395</v>
      </c>
      <c r="V111" s="4">
        <v>0</v>
      </c>
      <c r="W111" s="4">
        <v>0</v>
      </c>
      <c r="X111" s="4" t="s">
        <v>578</v>
      </c>
      <c r="Y111" s="4" t="s">
        <v>48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580</v>
      </c>
      <c r="E112" s="4" t="s">
        <v>363</v>
      </c>
      <c r="F112" s="6">
        <v>45086</v>
      </c>
      <c r="G112" s="6">
        <v>45087</v>
      </c>
      <c r="H112" s="4">
        <v>1</v>
      </c>
      <c r="I112" s="4">
        <v>1</v>
      </c>
      <c r="J112" s="4">
        <v>1</v>
      </c>
      <c r="K112" s="4" t="s">
        <v>30</v>
      </c>
      <c r="L112" s="4">
        <v>410</v>
      </c>
      <c r="M112" s="4">
        <v>410</v>
      </c>
      <c r="N112" s="4" t="s">
        <v>581</v>
      </c>
      <c r="O112" s="4" t="s">
        <v>32</v>
      </c>
      <c r="P112" s="4" t="s">
        <v>33</v>
      </c>
      <c r="Q112" s="4">
        <v>0</v>
      </c>
      <c r="R112" s="7">
        <v>45085</v>
      </c>
      <c r="S112" s="6">
        <v>45090</v>
      </c>
      <c r="T112" s="4" t="s">
        <v>34</v>
      </c>
      <c r="U112" s="4">
        <v>410</v>
      </c>
      <c r="V112" s="4">
        <v>0</v>
      </c>
      <c r="W112" s="4">
        <v>0</v>
      </c>
      <c r="X112" s="4" t="s">
        <v>582</v>
      </c>
      <c r="Y112" s="4" t="s">
        <v>583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499</v>
      </c>
      <c r="E113" s="4" t="s">
        <v>585</v>
      </c>
      <c r="F113" s="6">
        <v>45085</v>
      </c>
      <c r="G113" s="6">
        <v>45087</v>
      </c>
      <c r="H113" s="4">
        <v>1</v>
      </c>
      <c r="I113" s="4">
        <v>2</v>
      </c>
      <c r="J113" s="4">
        <v>2</v>
      </c>
      <c r="K113" s="4" t="s">
        <v>30</v>
      </c>
      <c r="L113" s="4">
        <v>768</v>
      </c>
      <c r="M113" s="4">
        <v>768</v>
      </c>
      <c r="N113" s="4" t="s">
        <v>586</v>
      </c>
      <c r="O113" s="4" t="s">
        <v>32</v>
      </c>
      <c r="P113" s="4" t="s">
        <v>33</v>
      </c>
      <c r="Q113" s="4">
        <v>0</v>
      </c>
      <c r="R113" s="7">
        <v>45085.0000115741</v>
      </c>
      <c r="S113" s="6">
        <v>45090</v>
      </c>
      <c r="T113" s="4" t="s">
        <v>34</v>
      </c>
      <c r="U113" s="4">
        <v>768</v>
      </c>
      <c r="V113" s="4">
        <v>0</v>
      </c>
      <c r="W113" s="4">
        <v>0</v>
      </c>
      <c r="X113" s="4" t="s">
        <v>587</v>
      </c>
      <c r="Y113" s="4" t="s">
        <v>48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560</v>
      </c>
      <c r="E114" s="4" t="s">
        <v>589</v>
      </c>
      <c r="F114" s="6">
        <v>45085</v>
      </c>
      <c r="G114" s="6">
        <v>45087</v>
      </c>
      <c r="H114" s="4">
        <v>1</v>
      </c>
      <c r="I114" s="4">
        <v>2</v>
      </c>
      <c r="J114" s="4">
        <v>2</v>
      </c>
      <c r="K114" s="4" t="s">
        <v>30</v>
      </c>
      <c r="L114" s="4">
        <v>1360</v>
      </c>
      <c r="M114" s="4">
        <v>1360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45085</v>
      </c>
      <c r="S114" s="6">
        <v>45090</v>
      </c>
      <c r="T114" s="4" t="s">
        <v>34</v>
      </c>
      <c r="U114" s="4">
        <v>1360</v>
      </c>
      <c r="V114" s="4">
        <v>0</v>
      </c>
      <c r="W114" s="4">
        <v>0</v>
      </c>
      <c r="X114" s="4" t="s">
        <v>591</v>
      </c>
      <c r="Y114" s="4" t="s">
        <v>48</v>
      </c>
    </row>
    <row r="115" s="4" customFormat="1" spans="1:25">
      <c r="A115" s="4" t="s">
        <v>592</v>
      </c>
      <c r="B115" s="4" t="s">
        <v>26</v>
      </c>
      <c r="C115" s="4" t="s">
        <v>27</v>
      </c>
      <c r="D115" s="4" t="s">
        <v>387</v>
      </c>
      <c r="E115" s="4" t="s">
        <v>593</v>
      </c>
      <c r="F115" s="6">
        <v>45085</v>
      </c>
      <c r="G115" s="6">
        <v>45087</v>
      </c>
      <c r="H115" s="4">
        <v>1</v>
      </c>
      <c r="I115" s="4">
        <v>2</v>
      </c>
      <c r="J115" s="4">
        <v>2</v>
      </c>
      <c r="K115" s="4" t="s">
        <v>30</v>
      </c>
      <c r="L115" s="4">
        <v>1504</v>
      </c>
      <c r="M115" s="4">
        <v>1504</v>
      </c>
      <c r="N115" s="4" t="s">
        <v>594</v>
      </c>
      <c r="O115" s="4" t="s">
        <v>32</v>
      </c>
      <c r="P115" s="4" t="s">
        <v>33</v>
      </c>
      <c r="Q115" s="4">
        <v>0</v>
      </c>
      <c r="R115" s="7">
        <v>45085</v>
      </c>
      <c r="S115" s="6">
        <v>45090</v>
      </c>
      <c r="T115" s="4" t="s">
        <v>34</v>
      </c>
      <c r="U115" s="4">
        <v>1504</v>
      </c>
      <c r="V115" s="4">
        <v>0</v>
      </c>
      <c r="W115" s="4">
        <v>0</v>
      </c>
      <c r="X115" s="4" t="s">
        <v>595</v>
      </c>
      <c r="Y115" s="4" t="s">
        <v>596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451</v>
      </c>
      <c r="E116" s="4" t="s">
        <v>598</v>
      </c>
      <c r="F116" s="6">
        <v>45086</v>
      </c>
      <c r="G116" s="6">
        <v>45087</v>
      </c>
      <c r="H116" s="4">
        <v>1</v>
      </c>
      <c r="I116" s="4">
        <v>1</v>
      </c>
      <c r="J116" s="4">
        <v>1</v>
      </c>
      <c r="K116" s="4" t="s">
        <v>30</v>
      </c>
      <c r="L116" s="4">
        <v>696</v>
      </c>
      <c r="M116" s="4">
        <v>696</v>
      </c>
      <c r="N116" s="4" t="s">
        <v>599</v>
      </c>
      <c r="O116" s="4" t="s">
        <v>32</v>
      </c>
      <c r="P116" s="4" t="s">
        <v>33</v>
      </c>
      <c r="Q116" s="4">
        <v>0</v>
      </c>
      <c r="R116" s="7">
        <v>45085</v>
      </c>
      <c r="S116" s="6">
        <v>45090</v>
      </c>
      <c r="T116" s="4" t="s">
        <v>34</v>
      </c>
      <c r="U116" s="4">
        <v>696</v>
      </c>
      <c r="V116" s="4">
        <v>0</v>
      </c>
      <c r="W116" s="4">
        <v>0</v>
      </c>
      <c r="X116" s="4" t="s">
        <v>600</v>
      </c>
      <c r="Y116" s="4" t="s">
        <v>601</v>
      </c>
    </row>
    <row r="117" s="4" customFormat="1" spans="1:25">
      <c r="A117" s="4" t="s">
        <v>602</v>
      </c>
      <c r="B117" s="4" t="s">
        <v>26</v>
      </c>
      <c r="C117" s="4" t="s">
        <v>27</v>
      </c>
      <c r="D117" s="4" t="s">
        <v>603</v>
      </c>
      <c r="E117" s="4" t="s">
        <v>604</v>
      </c>
      <c r="F117" s="6">
        <v>45085</v>
      </c>
      <c r="G117" s="6">
        <v>45087</v>
      </c>
      <c r="H117" s="4">
        <v>1</v>
      </c>
      <c r="I117" s="4">
        <v>2</v>
      </c>
      <c r="J117" s="4">
        <v>2</v>
      </c>
      <c r="K117" s="4" t="s">
        <v>30</v>
      </c>
      <c r="L117" s="4">
        <v>2399</v>
      </c>
      <c r="M117" s="4">
        <v>2399</v>
      </c>
      <c r="N117" s="4" t="s">
        <v>605</v>
      </c>
      <c r="O117" s="4" t="s">
        <v>32</v>
      </c>
      <c r="P117" s="4" t="s">
        <v>33</v>
      </c>
      <c r="Q117" s="4">
        <v>0</v>
      </c>
      <c r="R117" s="7">
        <v>45085.0000115741</v>
      </c>
      <c r="S117" s="6">
        <v>45090</v>
      </c>
      <c r="T117" s="4" t="s">
        <v>34</v>
      </c>
      <c r="U117" s="4">
        <v>2399</v>
      </c>
      <c r="V117" s="4">
        <v>0</v>
      </c>
      <c r="W117" s="4">
        <v>0</v>
      </c>
      <c r="X117" s="4" t="s">
        <v>606</v>
      </c>
      <c r="Y117" s="4" t="s">
        <v>48</v>
      </c>
    </row>
    <row r="118" s="4" customFormat="1" spans="1:25">
      <c r="A118" s="4" t="s">
        <v>607</v>
      </c>
      <c r="B118" s="4" t="s">
        <v>26</v>
      </c>
      <c r="C118" s="4" t="s">
        <v>27</v>
      </c>
      <c r="D118" s="4" t="s">
        <v>608</v>
      </c>
      <c r="E118" s="4" t="s">
        <v>436</v>
      </c>
      <c r="F118" s="6">
        <v>45086</v>
      </c>
      <c r="G118" s="6">
        <v>45087</v>
      </c>
      <c r="H118" s="4">
        <v>1</v>
      </c>
      <c r="I118" s="4">
        <v>1</v>
      </c>
      <c r="J118" s="4">
        <v>1</v>
      </c>
      <c r="K118" s="4" t="s">
        <v>30</v>
      </c>
      <c r="L118" s="4">
        <v>181</v>
      </c>
      <c r="M118" s="4">
        <v>181</v>
      </c>
      <c r="N118" s="4" t="s">
        <v>609</v>
      </c>
      <c r="O118" s="4" t="s">
        <v>32</v>
      </c>
      <c r="P118" s="4" t="s">
        <v>33</v>
      </c>
      <c r="Q118" s="4">
        <v>0</v>
      </c>
      <c r="R118" s="7">
        <v>45085.0000115741</v>
      </c>
      <c r="S118" s="6">
        <v>45090</v>
      </c>
      <c r="T118" s="4" t="s">
        <v>34</v>
      </c>
      <c r="U118" s="4">
        <v>181</v>
      </c>
      <c r="V118" s="4">
        <v>0</v>
      </c>
      <c r="W118" s="4">
        <v>0</v>
      </c>
      <c r="X118" s="4" t="s">
        <v>610</v>
      </c>
      <c r="Y118" s="4" t="s">
        <v>48</v>
      </c>
    </row>
    <row r="119" s="4" customFormat="1" spans="1:25">
      <c r="A119" s="4" t="s">
        <v>611</v>
      </c>
      <c r="B119" s="4" t="s">
        <v>26</v>
      </c>
      <c r="C119" s="4" t="s">
        <v>27</v>
      </c>
      <c r="D119" s="4" t="s">
        <v>612</v>
      </c>
      <c r="E119" s="4" t="s">
        <v>226</v>
      </c>
      <c r="F119" s="6">
        <v>45086</v>
      </c>
      <c r="G119" s="6">
        <v>45087</v>
      </c>
      <c r="H119" s="4">
        <v>1</v>
      </c>
      <c r="I119" s="4">
        <v>1</v>
      </c>
      <c r="J119" s="4">
        <v>1</v>
      </c>
      <c r="K119" s="4" t="s">
        <v>30</v>
      </c>
      <c r="L119" s="4">
        <v>611</v>
      </c>
      <c r="M119" s="4">
        <v>611</v>
      </c>
      <c r="N119" s="4" t="s">
        <v>613</v>
      </c>
      <c r="O119" s="4" t="s">
        <v>32</v>
      </c>
      <c r="P119" s="4" t="s">
        <v>33</v>
      </c>
      <c r="Q119" s="4">
        <v>0</v>
      </c>
      <c r="R119" s="7">
        <v>45085.0000115741</v>
      </c>
      <c r="S119" s="6">
        <v>45090</v>
      </c>
      <c r="T119" s="4" t="s">
        <v>34</v>
      </c>
      <c r="U119" s="4">
        <v>611</v>
      </c>
      <c r="V119" s="4">
        <v>0</v>
      </c>
      <c r="W119" s="4">
        <v>0</v>
      </c>
      <c r="X119" s="4" t="s">
        <v>614</v>
      </c>
      <c r="Y119" s="4" t="s">
        <v>48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616</v>
      </c>
      <c r="E120" s="4" t="s">
        <v>617</v>
      </c>
      <c r="F120" s="6">
        <v>45086</v>
      </c>
      <c r="G120" s="6">
        <v>45087</v>
      </c>
      <c r="H120" s="4">
        <v>1</v>
      </c>
      <c r="I120" s="4">
        <v>1</v>
      </c>
      <c r="J120" s="4">
        <v>1</v>
      </c>
      <c r="K120" s="4" t="s">
        <v>30</v>
      </c>
      <c r="L120" s="4">
        <v>415</v>
      </c>
      <c r="M120" s="4">
        <v>415</v>
      </c>
      <c r="N120" s="4" t="s">
        <v>618</v>
      </c>
      <c r="O120" s="4" t="s">
        <v>32</v>
      </c>
      <c r="P120" s="4" t="s">
        <v>33</v>
      </c>
      <c r="Q120" s="4">
        <v>0</v>
      </c>
      <c r="R120" s="7">
        <v>45085.0000115741</v>
      </c>
      <c r="S120" s="6">
        <v>45090</v>
      </c>
      <c r="T120" s="4" t="s">
        <v>34</v>
      </c>
      <c r="U120" s="4">
        <v>415</v>
      </c>
      <c r="V120" s="4">
        <v>0</v>
      </c>
      <c r="W120" s="4">
        <v>0</v>
      </c>
      <c r="X120" s="4" t="s">
        <v>619</v>
      </c>
      <c r="Y120" s="4" t="s">
        <v>620</v>
      </c>
    </row>
    <row r="121" s="4" customFormat="1" spans="1:26">
      <c r="A121" s="4" t="s">
        <v>621</v>
      </c>
      <c r="B121" s="4" t="s">
        <v>26</v>
      </c>
      <c r="C121" s="4" t="s">
        <v>27</v>
      </c>
      <c r="D121" s="4" t="s">
        <v>622</v>
      </c>
      <c r="E121" s="4" t="s">
        <v>623</v>
      </c>
      <c r="F121" s="6">
        <v>45086</v>
      </c>
      <c r="G121" s="6">
        <v>45087</v>
      </c>
      <c r="H121" s="4">
        <v>2</v>
      </c>
      <c r="I121" s="4">
        <v>1</v>
      </c>
      <c r="J121" s="4">
        <v>2</v>
      </c>
      <c r="K121" s="4" t="s">
        <v>30</v>
      </c>
      <c r="L121" s="4">
        <v>1374</v>
      </c>
      <c r="M121" s="4">
        <v>1374</v>
      </c>
      <c r="N121" s="4" t="s">
        <v>624</v>
      </c>
      <c r="O121" s="4" t="s">
        <v>32</v>
      </c>
      <c r="P121" s="4" t="s">
        <v>33</v>
      </c>
      <c r="Q121" s="4">
        <v>0</v>
      </c>
      <c r="R121" s="7">
        <v>45085</v>
      </c>
      <c r="S121" s="6">
        <v>45090</v>
      </c>
      <c r="T121" s="4" t="s">
        <v>34</v>
      </c>
      <c r="U121" s="4">
        <v>1374</v>
      </c>
      <c r="V121" s="4">
        <v>0</v>
      </c>
      <c r="W121" s="4">
        <v>0</v>
      </c>
      <c r="X121" s="4" t="s">
        <v>625</v>
      </c>
      <c r="Y121" s="4">
        <v>6177271</v>
      </c>
      <c r="Z121" s="4" t="s">
        <v>626</v>
      </c>
    </row>
    <row r="122" s="4" customFormat="1" spans="1:25">
      <c r="A122" s="4" t="s">
        <v>627</v>
      </c>
      <c r="B122" s="4" t="s">
        <v>26</v>
      </c>
      <c r="C122" s="4" t="s">
        <v>27</v>
      </c>
      <c r="D122" s="4" t="s">
        <v>461</v>
      </c>
      <c r="E122" s="4" t="s">
        <v>462</v>
      </c>
      <c r="F122" s="6">
        <v>45086</v>
      </c>
      <c r="G122" s="6">
        <v>45087</v>
      </c>
      <c r="H122" s="4">
        <v>1</v>
      </c>
      <c r="I122" s="4">
        <v>1</v>
      </c>
      <c r="J122" s="4">
        <v>1</v>
      </c>
      <c r="K122" s="4" t="s">
        <v>30</v>
      </c>
      <c r="L122" s="4">
        <v>273</v>
      </c>
      <c r="M122" s="4">
        <v>273</v>
      </c>
      <c r="N122" s="4" t="s">
        <v>628</v>
      </c>
      <c r="O122" s="4" t="s">
        <v>32</v>
      </c>
      <c r="P122" s="4" t="s">
        <v>33</v>
      </c>
      <c r="Q122" s="4">
        <v>0</v>
      </c>
      <c r="R122" s="7">
        <v>45086</v>
      </c>
      <c r="S122" s="6">
        <v>45090</v>
      </c>
      <c r="T122" s="4" t="s">
        <v>34</v>
      </c>
      <c r="U122" s="4">
        <v>273</v>
      </c>
      <c r="V122" s="4">
        <v>0</v>
      </c>
      <c r="W122" s="4">
        <v>0</v>
      </c>
      <c r="X122" s="4" t="s">
        <v>629</v>
      </c>
      <c r="Y122" s="4" t="s">
        <v>48</v>
      </c>
    </row>
    <row r="123" s="4" customFormat="1" spans="1:25">
      <c r="A123" s="4" t="s">
        <v>630</v>
      </c>
      <c r="B123" s="4" t="s">
        <v>26</v>
      </c>
      <c r="C123" s="4" t="s">
        <v>27</v>
      </c>
      <c r="D123" s="4" t="s">
        <v>461</v>
      </c>
      <c r="E123" s="4" t="s">
        <v>631</v>
      </c>
      <c r="F123" s="6">
        <v>45086</v>
      </c>
      <c r="G123" s="6">
        <v>45087</v>
      </c>
      <c r="H123" s="4">
        <v>4</v>
      </c>
      <c r="I123" s="4">
        <v>1</v>
      </c>
      <c r="J123" s="4">
        <v>4</v>
      </c>
      <c r="K123" s="4" t="s">
        <v>30</v>
      </c>
      <c r="L123" s="4">
        <v>1332</v>
      </c>
      <c r="M123" s="4">
        <v>1332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45086</v>
      </c>
      <c r="S123" s="6">
        <v>45090</v>
      </c>
      <c r="T123" s="4" t="s">
        <v>34</v>
      </c>
      <c r="U123" s="4">
        <v>1332</v>
      </c>
      <c r="V123" s="4">
        <v>0</v>
      </c>
      <c r="W123" s="4">
        <v>0</v>
      </c>
      <c r="X123" s="4" t="s">
        <v>633</v>
      </c>
      <c r="Y123" s="4" t="s">
        <v>48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555</v>
      </c>
      <c r="E124" s="4" t="s">
        <v>635</v>
      </c>
      <c r="F124" s="6">
        <v>45086</v>
      </c>
      <c r="G124" s="6">
        <v>45087</v>
      </c>
      <c r="H124" s="4">
        <v>1</v>
      </c>
      <c r="I124" s="4">
        <v>1</v>
      </c>
      <c r="J124" s="4">
        <v>1</v>
      </c>
      <c r="K124" s="4" t="s">
        <v>30</v>
      </c>
      <c r="L124" s="4">
        <v>1300</v>
      </c>
      <c r="M124" s="4">
        <v>1300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45086.0000115741</v>
      </c>
      <c r="S124" s="6">
        <v>45090</v>
      </c>
      <c r="T124" s="4" t="s">
        <v>34</v>
      </c>
      <c r="U124" s="4">
        <v>1300</v>
      </c>
      <c r="V124" s="4">
        <v>0</v>
      </c>
      <c r="W124" s="4">
        <v>0</v>
      </c>
      <c r="X124" s="4" t="s">
        <v>637</v>
      </c>
      <c r="Y124" s="4" t="s">
        <v>48</v>
      </c>
    </row>
    <row r="125" s="4" customFormat="1" spans="1:25">
      <c r="A125" s="4" t="s">
        <v>638</v>
      </c>
      <c r="B125" s="4" t="s">
        <v>26</v>
      </c>
      <c r="C125" s="4" t="s">
        <v>27</v>
      </c>
      <c r="D125" s="4" t="s">
        <v>387</v>
      </c>
      <c r="E125" s="4" t="s">
        <v>639</v>
      </c>
      <c r="F125" s="6">
        <v>45086</v>
      </c>
      <c r="G125" s="6">
        <v>45087</v>
      </c>
      <c r="H125" s="4">
        <v>1</v>
      </c>
      <c r="I125" s="4">
        <v>1</v>
      </c>
      <c r="J125" s="4">
        <v>1</v>
      </c>
      <c r="K125" s="4" t="s">
        <v>30</v>
      </c>
      <c r="L125" s="4">
        <v>491</v>
      </c>
      <c r="M125" s="4">
        <v>491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45086</v>
      </c>
      <c r="S125" s="6">
        <v>45090</v>
      </c>
      <c r="T125" s="4" t="s">
        <v>34</v>
      </c>
      <c r="U125" s="4">
        <v>491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603</v>
      </c>
      <c r="E126" s="4" t="s">
        <v>644</v>
      </c>
      <c r="F126" s="6">
        <v>45086</v>
      </c>
      <c r="G126" s="6">
        <v>45087</v>
      </c>
      <c r="H126" s="4">
        <v>1</v>
      </c>
      <c r="I126" s="4">
        <v>1</v>
      </c>
      <c r="J126" s="4">
        <v>1</v>
      </c>
      <c r="K126" s="4" t="s">
        <v>30</v>
      </c>
      <c r="L126" s="4">
        <v>1140</v>
      </c>
      <c r="M126" s="4">
        <v>1140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45086</v>
      </c>
      <c r="S126" s="6">
        <v>45090</v>
      </c>
      <c r="T126" s="4" t="s">
        <v>34</v>
      </c>
      <c r="U126" s="4">
        <v>1140</v>
      </c>
      <c r="V126" s="4">
        <v>0</v>
      </c>
      <c r="W126" s="4">
        <v>0</v>
      </c>
      <c r="X126" s="4" t="s">
        <v>646</v>
      </c>
      <c r="Y126" s="4" t="s">
        <v>48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511</v>
      </c>
      <c r="E127" s="4" t="s">
        <v>648</v>
      </c>
      <c r="F127" s="6">
        <v>45086</v>
      </c>
      <c r="G127" s="6">
        <v>45087</v>
      </c>
      <c r="H127" s="4">
        <v>1</v>
      </c>
      <c r="I127" s="4">
        <v>1</v>
      </c>
      <c r="J127" s="4">
        <v>1</v>
      </c>
      <c r="K127" s="4" t="s">
        <v>30</v>
      </c>
      <c r="L127" s="4">
        <v>363</v>
      </c>
      <c r="M127" s="4">
        <v>363</v>
      </c>
      <c r="N127" s="4" t="s">
        <v>649</v>
      </c>
      <c r="O127" s="4" t="s">
        <v>32</v>
      </c>
      <c r="P127" s="4" t="s">
        <v>33</v>
      </c>
      <c r="Q127" s="4">
        <v>0</v>
      </c>
      <c r="R127" s="7">
        <v>45086</v>
      </c>
      <c r="S127" s="6">
        <v>45090</v>
      </c>
      <c r="T127" s="4" t="s">
        <v>34</v>
      </c>
      <c r="U127" s="4">
        <v>363</v>
      </c>
      <c r="V127" s="4">
        <v>0</v>
      </c>
      <c r="W127" s="4">
        <v>0</v>
      </c>
      <c r="X127" s="4" t="s">
        <v>650</v>
      </c>
      <c r="Y127" s="4" t="s">
        <v>651</v>
      </c>
    </row>
    <row r="128" s="4" customFormat="1" spans="1:25">
      <c r="A128" s="4" t="s">
        <v>652</v>
      </c>
      <c r="B128" s="4" t="s">
        <v>26</v>
      </c>
      <c r="C128" s="4" t="s">
        <v>27</v>
      </c>
      <c r="D128" s="4" t="s">
        <v>653</v>
      </c>
      <c r="E128" s="4" t="s">
        <v>654</v>
      </c>
      <c r="F128" s="6">
        <v>45086</v>
      </c>
      <c r="G128" s="6">
        <v>45087</v>
      </c>
      <c r="H128" s="4">
        <v>1</v>
      </c>
      <c r="I128" s="4">
        <v>1</v>
      </c>
      <c r="J128" s="4">
        <v>1</v>
      </c>
      <c r="K128" s="4" t="s">
        <v>30</v>
      </c>
      <c r="L128" s="4">
        <v>267</v>
      </c>
      <c r="M128" s="4">
        <v>267</v>
      </c>
      <c r="N128" s="4" t="s">
        <v>655</v>
      </c>
      <c r="O128" s="4" t="s">
        <v>32</v>
      </c>
      <c r="P128" s="4" t="s">
        <v>33</v>
      </c>
      <c r="Q128" s="4">
        <v>0</v>
      </c>
      <c r="R128" s="7">
        <v>45086</v>
      </c>
      <c r="S128" s="6">
        <v>45090</v>
      </c>
      <c r="T128" s="4" t="s">
        <v>34</v>
      </c>
      <c r="U128" s="4">
        <v>267</v>
      </c>
      <c r="V128" s="4">
        <v>0</v>
      </c>
      <c r="W128" s="4">
        <v>0</v>
      </c>
      <c r="X128" s="4" t="s">
        <v>656</v>
      </c>
      <c r="Y128" s="4" t="s">
        <v>657</v>
      </c>
    </row>
    <row r="129" s="4" customFormat="1" spans="1:25">
      <c r="A129" s="4" t="s">
        <v>607</v>
      </c>
      <c r="B129" s="4" t="s">
        <v>26</v>
      </c>
      <c r="C129" s="4" t="s">
        <v>455</v>
      </c>
      <c r="D129" s="4" t="s">
        <v>608</v>
      </c>
      <c r="E129" s="4" t="s">
        <v>436</v>
      </c>
      <c r="F129" s="6">
        <v>45086</v>
      </c>
      <c r="G129" s="6">
        <v>45087</v>
      </c>
      <c r="H129" s="4">
        <v>1</v>
      </c>
      <c r="I129" s="4">
        <v>1</v>
      </c>
      <c r="J129" s="4">
        <v>1</v>
      </c>
      <c r="K129" s="4" t="s">
        <v>30</v>
      </c>
      <c r="L129" s="4">
        <v>-181</v>
      </c>
      <c r="M129" s="4">
        <v>-181</v>
      </c>
      <c r="N129" s="4" t="s">
        <v>609</v>
      </c>
      <c r="O129" s="4" t="s">
        <v>32</v>
      </c>
      <c r="P129" s="4" t="s">
        <v>33</v>
      </c>
      <c r="Q129" s="4">
        <v>0</v>
      </c>
      <c r="R129" s="7">
        <v>45085.0000115741</v>
      </c>
      <c r="S129" s="6">
        <v>45090</v>
      </c>
      <c r="T129" s="4" t="s">
        <v>34</v>
      </c>
      <c r="U129" s="4">
        <v>-181</v>
      </c>
      <c r="V129" s="4">
        <v>0</v>
      </c>
      <c r="W129" s="4">
        <v>0</v>
      </c>
      <c r="X129" s="4" t="s">
        <v>610</v>
      </c>
      <c r="Y129" s="4" t="s">
        <v>48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659</v>
      </c>
      <c r="E130" s="4" t="s">
        <v>660</v>
      </c>
      <c r="F130" s="6">
        <v>45086</v>
      </c>
      <c r="G130" s="6">
        <v>45087</v>
      </c>
      <c r="H130" s="4">
        <v>1</v>
      </c>
      <c r="I130" s="4">
        <v>1</v>
      </c>
      <c r="J130" s="4">
        <v>1</v>
      </c>
      <c r="K130" s="4" t="s">
        <v>30</v>
      </c>
      <c r="L130" s="4">
        <v>2201</v>
      </c>
      <c r="M130" s="4">
        <v>2201</v>
      </c>
      <c r="N130" s="4" t="s">
        <v>661</v>
      </c>
      <c r="O130" s="4" t="s">
        <v>32</v>
      </c>
      <c r="P130" s="4" t="s">
        <v>33</v>
      </c>
      <c r="Q130" s="4">
        <v>0</v>
      </c>
      <c r="R130" s="7">
        <v>45086</v>
      </c>
      <c r="S130" s="6">
        <v>45090</v>
      </c>
      <c r="T130" s="4" t="s">
        <v>34</v>
      </c>
      <c r="U130" s="4">
        <v>2201</v>
      </c>
      <c r="V130" s="4">
        <v>0</v>
      </c>
      <c r="W130" s="4">
        <v>0</v>
      </c>
      <c r="X130" s="4" t="s">
        <v>662</v>
      </c>
      <c r="Y130" s="4" t="s">
        <v>663</v>
      </c>
    </row>
    <row r="131" s="4" customFormat="1" spans="1:25">
      <c r="A131" s="4" t="s">
        <v>664</v>
      </c>
      <c r="B131" s="4" t="s">
        <v>26</v>
      </c>
      <c r="C131" s="4" t="s">
        <v>27</v>
      </c>
      <c r="D131" s="4" t="s">
        <v>415</v>
      </c>
      <c r="E131" s="4" t="s">
        <v>363</v>
      </c>
      <c r="F131" s="6">
        <v>45086</v>
      </c>
      <c r="G131" s="6">
        <v>45087</v>
      </c>
      <c r="H131" s="4">
        <v>1</v>
      </c>
      <c r="I131" s="4">
        <v>1</v>
      </c>
      <c r="J131" s="4">
        <v>1</v>
      </c>
      <c r="K131" s="4" t="s">
        <v>30</v>
      </c>
      <c r="L131" s="4">
        <v>400</v>
      </c>
      <c r="M131" s="4">
        <v>400</v>
      </c>
      <c r="N131" s="4" t="s">
        <v>665</v>
      </c>
      <c r="O131" s="4" t="s">
        <v>32</v>
      </c>
      <c r="P131" s="4" t="s">
        <v>33</v>
      </c>
      <c r="Q131" s="4">
        <v>0</v>
      </c>
      <c r="R131" s="7">
        <v>45086</v>
      </c>
      <c r="S131" s="6">
        <v>45090</v>
      </c>
      <c r="T131" s="4" t="s">
        <v>34</v>
      </c>
      <c r="U131" s="4">
        <v>400</v>
      </c>
      <c r="V131" s="4">
        <v>0</v>
      </c>
      <c r="W131" s="4">
        <v>0</v>
      </c>
      <c r="X131" s="4" t="s">
        <v>666</v>
      </c>
      <c r="Y131" s="4" t="s">
        <v>48</v>
      </c>
    </row>
    <row r="132" s="4" customFormat="1" spans="1:25">
      <c r="A132" s="4" t="s">
        <v>667</v>
      </c>
      <c r="B132" s="4" t="s">
        <v>26</v>
      </c>
      <c r="C132" s="4" t="s">
        <v>27</v>
      </c>
      <c r="D132" s="4" t="s">
        <v>668</v>
      </c>
      <c r="E132" s="4" t="s">
        <v>669</v>
      </c>
      <c r="F132" s="6">
        <v>45086</v>
      </c>
      <c r="G132" s="6">
        <v>45087</v>
      </c>
      <c r="H132" s="4">
        <v>2</v>
      </c>
      <c r="I132" s="4">
        <v>1</v>
      </c>
      <c r="J132" s="4">
        <v>2</v>
      </c>
      <c r="K132" s="4" t="s">
        <v>30</v>
      </c>
      <c r="L132" s="4">
        <v>952</v>
      </c>
      <c r="M132" s="4">
        <v>952</v>
      </c>
      <c r="N132" s="4" t="s">
        <v>670</v>
      </c>
      <c r="O132" s="4" t="s">
        <v>32</v>
      </c>
      <c r="P132" s="4" t="s">
        <v>33</v>
      </c>
      <c r="Q132" s="4">
        <v>0</v>
      </c>
      <c r="R132" s="7">
        <v>45086.0000115741</v>
      </c>
      <c r="S132" s="6">
        <v>45090</v>
      </c>
      <c r="T132" s="4" t="s">
        <v>34</v>
      </c>
      <c r="U132" s="4">
        <v>952</v>
      </c>
      <c r="V132" s="4">
        <v>0</v>
      </c>
      <c r="W132" s="4">
        <v>0</v>
      </c>
      <c r="X132" s="4" t="s">
        <v>671</v>
      </c>
      <c r="Y132" s="4" t="s">
        <v>48</v>
      </c>
    </row>
    <row r="133" s="4" customFormat="1" spans="1:25">
      <c r="A133" s="4" t="s">
        <v>672</v>
      </c>
      <c r="B133" s="4" t="s">
        <v>26</v>
      </c>
      <c r="C133" s="4" t="s">
        <v>27</v>
      </c>
      <c r="D133" s="4" t="s">
        <v>673</v>
      </c>
      <c r="E133" s="4" t="s">
        <v>674</v>
      </c>
      <c r="F133" s="6">
        <v>45086</v>
      </c>
      <c r="G133" s="6">
        <v>45087</v>
      </c>
      <c r="H133" s="4">
        <v>1</v>
      </c>
      <c r="I133" s="4">
        <v>1</v>
      </c>
      <c r="J133" s="4">
        <v>1</v>
      </c>
      <c r="K133" s="4" t="s">
        <v>30</v>
      </c>
      <c r="L133" s="4">
        <v>502</v>
      </c>
      <c r="M133" s="4">
        <v>502</v>
      </c>
      <c r="N133" s="4" t="s">
        <v>675</v>
      </c>
      <c r="O133" s="4" t="s">
        <v>32</v>
      </c>
      <c r="P133" s="4" t="s">
        <v>33</v>
      </c>
      <c r="Q133" s="4">
        <v>0</v>
      </c>
      <c r="R133" s="7">
        <v>45086.0000115741</v>
      </c>
      <c r="S133" s="6">
        <v>45090</v>
      </c>
      <c r="T133" s="4" t="s">
        <v>34</v>
      </c>
      <c r="U133" s="4">
        <v>502</v>
      </c>
      <c r="V133" s="4">
        <v>0</v>
      </c>
      <c r="W133" s="4">
        <v>0</v>
      </c>
      <c r="X133" s="4" t="s">
        <v>676</v>
      </c>
      <c r="Y133" s="4" t="s">
        <v>48</v>
      </c>
    </row>
    <row r="134" s="4" customFormat="1" spans="1:25">
      <c r="A134" s="4" t="s">
        <v>677</v>
      </c>
      <c r="B134" s="4" t="s">
        <v>26</v>
      </c>
      <c r="C134" s="4" t="s">
        <v>27</v>
      </c>
      <c r="D134" s="4" t="s">
        <v>603</v>
      </c>
      <c r="E134" s="4" t="s">
        <v>678</v>
      </c>
      <c r="F134" s="6">
        <v>45086</v>
      </c>
      <c r="G134" s="6">
        <v>45087</v>
      </c>
      <c r="H134" s="4">
        <v>1</v>
      </c>
      <c r="I134" s="4">
        <v>1</v>
      </c>
      <c r="J134" s="4">
        <v>1</v>
      </c>
      <c r="K134" s="4" t="s">
        <v>30</v>
      </c>
      <c r="L134" s="4">
        <v>1145</v>
      </c>
      <c r="M134" s="4">
        <v>1145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45086</v>
      </c>
      <c r="S134" s="6">
        <v>45090</v>
      </c>
      <c r="T134" s="4" t="s">
        <v>34</v>
      </c>
      <c r="U134" s="4">
        <v>1145</v>
      </c>
      <c r="V134" s="4">
        <v>0</v>
      </c>
      <c r="W134" s="4">
        <v>0</v>
      </c>
      <c r="X134" s="4" t="s">
        <v>680</v>
      </c>
      <c r="Y134" s="4" t="s">
        <v>48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682</v>
      </c>
      <c r="E135" s="4" t="s">
        <v>683</v>
      </c>
      <c r="F135" s="6">
        <v>45086</v>
      </c>
      <c r="G135" s="6">
        <v>45087</v>
      </c>
      <c r="H135" s="4">
        <v>1</v>
      </c>
      <c r="I135" s="4">
        <v>1</v>
      </c>
      <c r="J135" s="4">
        <v>1</v>
      </c>
      <c r="K135" s="4" t="s">
        <v>30</v>
      </c>
      <c r="L135" s="4">
        <v>809</v>
      </c>
      <c r="M135" s="4">
        <v>809</v>
      </c>
      <c r="N135" s="4" t="s">
        <v>684</v>
      </c>
      <c r="O135" s="4" t="s">
        <v>32</v>
      </c>
      <c r="P135" s="4" t="s">
        <v>33</v>
      </c>
      <c r="Q135" s="4">
        <v>0</v>
      </c>
      <c r="R135" s="7">
        <v>45086.0000115741</v>
      </c>
      <c r="S135" s="6">
        <v>45090</v>
      </c>
      <c r="T135" s="4" t="s">
        <v>34</v>
      </c>
      <c r="U135" s="4">
        <v>809</v>
      </c>
      <c r="V135" s="4">
        <v>0</v>
      </c>
      <c r="W135" s="4">
        <v>0</v>
      </c>
      <c r="X135" s="4" t="s">
        <v>685</v>
      </c>
      <c r="Y135" s="4" t="s">
        <v>48</v>
      </c>
    </row>
    <row r="136" s="4" customFormat="1" spans="1:25">
      <c r="A136" s="4" t="s">
        <v>686</v>
      </c>
      <c r="B136" s="4" t="s">
        <v>26</v>
      </c>
      <c r="C136" s="4" t="s">
        <v>27</v>
      </c>
      <c r="D136" s="4" t="s">
        <v>687</v>
      </c>
      <c r="E136" s="4" t="s">
        <v>688</v>
      </c>
      <c r="F136" s="6">
        <v>45086</v>
      </c>
      <c r="G136" s="6">
        <v>45087</v>
      </c>
      <c r="H136" s="4">
        <v>1</v>
      </c>
      <c r="I136" s="4">
        <v>1</v>
      </c>
      <c r="J136" s="4">
        <v>1</v>
      </c>
      <c r="K136" s="4" t="s">
        <v>30</v>
      </c>
      <c r="L136" s="4">
        <v>306</v>
      </c>
      <c r="M136" s="4">
        <v>306</v>
      </c>
      <c r="N136" s="4" t="s">
        <v>689</v>
      </c>
      <c r="O136" s="4" t="s">
        <v>32</v>
      </c>
      <c r="P136" s="4" t="s">
        <v>33</v>
      </c>
      <c r="Q136" s="4">
        <v>0</v>
      </c>
      <c r="R136" s="7">
        <v>45086</v>
      </c>
      <c r="S136" s="6">
        <v>45090</v>
      </c>
      <c r="T136" s="4" t="s">
        <v>34</v>
      </c>
      <c r="U136" s="4">
        <v>306</v>
      </c>
      <c r="V136" s="4">
        <v>0</v>
      </c>
      <c r="W136" s="4">
        <v>0</v>
      </c>
      <c r="X136" s="4" t="s">
        <v>690</v>
      </c>
      <c r="Y136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3"/>
  <sheetViews>
    <sheetView tabSelected="1" topLeftCell="A124" workbookViewId="0">
      <selection activeCell="Q147" sqref="Q14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691</v>
      </c>
    </row>
    <row r="2" s="4" customFormat="1" spans="1:9">
      <c r="A2" s="5">
        <v>999222396365742</v>
      </c>
      <c r="B2" s="6">
        <v>45085</v>
      </c>
      <c r="C2" s="6">
        <v>45087</v>
      </c>
      <c r="D2" s="4">
        <v>4052</v>
      </c>
      <c r="E2" s="4" t="str">
        <f>VLOOKUP(A2,HOP!A:L,12,0)</f>
        <v>4052.00</v>
      </c>
      <c r="F2" s="4" t="str">
        <f>VLOOKUP(A2,HOP!A:C,3,0)</f>
        <v>2985041</v>
      </c>
      <c r="G2" s="4">
        <f>D2-E2</f>
        <v>0</v>
      </c>
      <c r="H2" s="4" t="str">
        <f>$H$1&amp;F2</f>
        <v>，2985041</v>
      </c>
      <c r="I2" s="4" t="str">
        <f>VLOOKUP(A2,HOP!A:U,21,0)</f>
        <v>直采</v>
      </c>
    </row>
    <row r="3" s="4" customFormat="1" spans="1:9">
      <c r="A3" s="5">
        <v>999223249041117</v>
      </c>
      <c r="B3" s="6">
        <v>45083</v>
      </c>
      <c r="C3" s="6">
        <v>45087</v>
      </c>
      <c r="D3" s="4">
        <v>1960</v>
      </c>
      <c r="E3" s="4" t="str">
        <f>VLOOKUP(A3,HOP!A:L,12,0)</f>
        <v>1960.00</v>
      </c>
      <c r="F3" s="4" t="str">
        <f>VLOOKUP(A3,HOP!A:C,3,0)</f>
        <v>3152426</v>
      </c>
      <c r="G3" s="4">
        <f t="shared" ref="G3:G34" si="0">D3-E3</f>
        <v>0</v>
      </c>
      <c r="H3" s="4" t="str">
        <f t="shared" ref="H3:H34" si="1">$H$1&amp;F3</f>
        <v>，3152426</v>
      </c>
      <c r="I3" s="4" t="str">
        <f>VLOOKUP(A3,HOP!A:U,21,0)</f>
        <v>直采</v>
      </c>
    </row>
    <row r="4" s="4" customFormat="1" spans="1:9">
      <c r="A4" s="5">
        <v>23374888929</v>
      </c>
      <c r="B4" s="6">
        <v>45085</v>
      </c>
      <c r="C4" s="6">
        <v>45087</v>
      </c>
      <c r="D4" s="4">
        <v>1530</v>
      </c>
      <c r="E4" s="4" t="str">
        <f>VLOOKUP(A4,HOP!A:L,12,0)</f>
        <v>1530.00</v>
      </c>
      <c r="F4" s="4" t="str">
        <f>VLOOKUP(A4,HOP!A:C,3,0)</f>
        <v>3175864</v>
      </c>
      <c r="G4" s="4">
        <f t="shared" si="0"/>
        <v>0</v>
      </c>
      <c r="H4" s="4" t="str">
        <f t="shared" si="1"/>
        <v>，3175864</v>
      </c>
      <c r="I4" s="4" t="str">
        <f>VLOOKUP(A4,HOP!A:U,21,0)</f>
        <v>直采</v>
      </c>
    </row>
    <row r="5" s="4" customFormat="1" spans="1:9">
      <c r="A5" s="5">
        <v>999223439145295</v>
      </c>
      <c r="B5" s="6">
        <v>45078</v>
      </c>
      <c r="C5" s="6">
        <v>45087</v>
      </c>
      <c r="D5" s="4">
        <v>3321</v>
      </c>
      <c r="E5" s="4" t="str">
        <f>VLOOKUP(A5,HOP!A:L,12,0)</f>
        <v>3321.00</v>
      </c>
      <c r="F5" s="4" t="str">
        <f>VLOOKUP(A5,HOP!A:C,3,0)</f>
        <v>3189218</v>
      </c>
      <c r="G5" s="4">
        <f t="shared" si="0"/>
        <v>0</v>
      </c>
      <c r="H5" s="4" t="str">
        <f t="shared" si="1"/>
        <v>，3189218</v>
      </c>
      <c r="I5" s="4" t="str">
        <f>VLOOKUP(A5,HOP!A:U,21,0)</f>
        <v>直采</v>
      </c>
    </row>
    <row r="6" s="4" customFormat="1" spans="1:9">
      <c r="A6" s="5">
        <v>999223448339430</v>
      </c>
      <c r="B6" s="6">
        <v>45084</v>
      </c>
      <c r="C6" s="6">
        <v>45087</v>
      </c>
      <c r="D6" s="4">
        <v>1341</v>
      </c>
      <c r="E6" s="4" t="str">
        <f>VLOOKUP(A6,HOP!A:L,12,0)</f>
        <v>1341.00</v>
      </c>
      <c r="F6" s="4" t="str">
        <f>VLOOKUP(A6,HOP!A:C,3,0)</f>
        <v>3190484</v>
      </c>
      <c r="G6" s="4">
        <f t="shared" si="0"/>
        <v>0</v>
      </c>
      <c r="H6" s="4" t="str">
        <f t="shared" si="1"/>
        <v>，3190484</v>
      </c>
      <c r="I6" s="4" t="str">
        <f>VLOOKUP(A6,HOP!A:U,21,0)</f>
        <v>直采</v>
      </c>
    </row>
    <row r="7" s="4" customFormat="1" spans="1:9">
      <c r="A7" s="5">
        <v>999223448372895</v>
      </c>
      <c r="B7" s="6">
        <v>45084</v>
      </c>
      <c r="C7" s="6">
        <v>45087</v>
      </c>
      <c r="D7" s="4">
        <v>1341</v>
      </c>
      <c r="E7" s="4" t="str">
        <f>VLOOKUP(A7,HOP!A:L,12,0)</f>
        <v>1341.00</v>
      </c>
      <c r="F7" s="4" t="str">
        <f>VLOOKUP(A7,HOP!A:C,3,0)</f>
        <v>3190491</v>
      </c>
      <c r="G7" s="4">
        <f t="shared" si="0"/>
        <v>0</v>
      </c>
      <c r="H7" s="4" t="str">
        <f t="shared" si="1"/>
        <v>，3190491</v>
      </c>
      <c r="I7" s="4" t="str">
        <f>VLOOKUP(A7,HOP!A:U,21,0)</f>
        <v>直采</v>
      </c>
    </row>
    <row r="8" s="4" customFormat="1" spans="1:9">
      <c r="A8" s="5">
        <v>999223448413004</v>
      </c>
      <c r="B8" s="6">
        <v>45084</v>
      </c>
      <c r="C8" s="6">
        <v>45087</v>
      </c>
      <c r="D8" s="4">
        <v>1341</v>
      </c>
      <c r="E8" s="4" t="str">
        <f>VLOOKUP(A8,HOP!A:L,12,0)</f>
        <v>1341.00</v>
      </c>
      <c r="F8" s="4" t="str">
        <f>VLOOKUP(A8,HOP!A:C,3,0)</f>
        <v>3190498</v>
      </c>
      <c r="G8" s="4">
        <f t="shared" si="0"/>
        <v>0</v>
      </c>
      <c r="H8" s="4" t="str">
        <f t="shared" si="1"/>
        <v>，3190498</v>
      </c>
      <c r="I8" s="4" t="str">
        <f>VLOOKUP(A8,HOP!A:U,21,0)</f>
        <v>直采</v>
      </c>
    </row>
    <row r="9" s="4" customFormat="1" spans="1:9">
      <c r="A9" s="5">
        <v>999223546519085</v>
      </c>
      <c r="B9" s="6">
        <v>45084</v>
      </c>
      <c r="C9" s="6">
        <v>45087</v>
      </c>
      <c r="D9" s="4">
        <v>11280</v>
      </c>
      <c r="E9" s="4" t="str">
        <f>VLOOKUP(A9,HOP!A:L,12,0)</f>
        <v>11280.00</v>
      </c>
      <c r="F9" s="4" t="str">
        <f>VLOOKUP(A9,HOP!A:C,3,0)</f>
        <v>3208597</v>
      </c>
      <c r="G9" s="4">
        <f t="shared" si="0"/>
        <v>0</v>
      </c>
      <c r="H9" s="4" t="str">
        <f t="shared" si="1"/>
        <v>，3208597</v>
      </c>
      <c r="I9" s="4" t="str">
        <f>VLOOKUP(A9,HOP!A:U,21,0)</f>
        <v>直采</v>
      </c>
    </row>
    <row r="10" s="4" customFormat="1" spans="1:9">
      <c r="A10" s="5">
        <v>999223557901871</v>
      </c>
      <c r="B10" s="6">
        <v>45086</v>
      </c>
      <c r="C10" s="6">
        <v>45087</v>
      </c>
      <c r="D10" s="4">
        <v>400</v>
      </c>
      <c r="E10" s="4" t="str">
        <f>VLOOKUP(A10,HOP!A:L,12,0)</f>
        <v>400.00</v>
      </c>
      <c r="F10" s="4" t="str">
        <f>VLOOKUP(A10,HOP!A:C,3,0)</f>
        <v>3210167</v>
      </c>
      <c r="G10" s="4">
        <f t="shared" si="0"/>
        <v>0</v>
      </c>
      <c r="H10" s="4" t="str">
        <f t="shared" si="1"/>
        <v>，3210167</v>
      </c>
      <c r="I10" s="4" t="str">
        <f>VLOOKUP(A10,HOP!A:U,21,0)</f>
        <v>直采</v>
      </c>
    </row>
    <row r="11" s="4" customFormat="1" spans="1:9">
      <c r="A11" s="5">
        <v>999223679823979</v>
      </c>
      <c r="B11" s="6">
        <v>45086</v>
      </c>
      <c r="C11" s="6">
        <v>45087</v>
      </c>
      <c r="D11" s="4">
        <v>800</v>
      </c>
      <c r="E11" s="4" t="str">
        <f>VLOOKUP(A11,HOP!A:L,12,0)</f>
        <v>800.00</v>
      </c>
      <c r="F11" s="4" t="str">
        <f>VLOOKUP(A11,HOP!A:C,3,0)</f>
        <v>3232640</v>
      </c>
      <c r="G11" s="4">
        <f t="shared" si="0"/>
        <v>0</v>
      </c>
      <c r="H11" s="4" t="str">
        <f t="shared" si="1"/>
        <v>，3232640</v>
      </c>
      <c r="I11" s="4" t="str">
        <f>VLOOKUP(A11,HOP!A:U,21,0)</f>
        <v>直采</v>
      </c>
    </row>
    <row r="12" s="4" customFormat="1" spans="1:9">
      <c r="A12" s="5">
        <v>999223727819517</v>
      </c>
      <c r="B12" s="6">
        <v>45081</v>
      </c>
      <c r="C12" s="6">
        <v>45087</v>
      </c>
      <c r="D12" s="4">
        <v>4200</v>
      </c>
      <c r="E12" s="4" t="str">
        <f>VLOOKUP(A12,HOP!A:L,12,0)</f>
        <v>4200.00</v>
      </c>
      <c r="F12" s="4" t="str">
        <f>VLOOKUP(A12,HOP!A:C,3,0)</f>
        <v>3245038</v>
      </c>
      <c r="G12" s="4">
        <f t="shared" si="0"/>
        <v>0</v>
      </c>
      <c r="H12" s="4" t="str">
        <f t="shared" si="1"/>
        <v>，3245038</v>
      </c>
      <c r="I12" s="4" t="str">
        <f>VLOOKUP(A12,HOP!A:U,21,0)</f>
        <v>直采</v>
      </c>
    </row>
    <row r="13" s="4" customFormat="1" spans="1:9">
      <c r="A13" s="5">
        <v>999223803024100</v>
      </c>
      <c r="B13" s="6">
        <v>45085</v>
      </c>
      <c r="C13" s="6">
        <v>45087</v>
      </c>
      <c r="D13" s="4">
        <v>1800</v>
      </c>
      <c r="E13" s="4" t="str">
        <f>VLOOKUP(A13,HOP!A:L,12,0)</f>
        <v>1800.00</v>
      </c>
      <c r="F13" s="4" t="str">
        <f>VLOOKUP(A13,HOP!A:C,3,0)</f>
        <v>3276200</v>
      </c>
      <c r="G13" s="4">
        <f t="shared" si="0"/>
        <v>0</v>
      </c>
      <c r="H13" s="4" t="str">
        <f t="shared" si="1"/>
        <v>，3276200</v>
      </c>
      <c r="I13" s="4" t="str">
        <f>VLOOKUP(A13,HOP!A:U,21,0)</f>
        <v>直采</v>
      </c>
    </row>
    <row r="14" s="4" customFormat="1" spans="1:9">
      <c r="A14" s="5">
        <v>999223819691351</v>
      </c>
      <c r="B14" s="6">
        <v>45083</v>
      </c>
      <c r="C14" s="6">
        <v>45087</v>
      </c>
      <c r="D14" s="4">
        <v>1112</v>
      </c>
      <c r="E14" s="4" t="str">
        <f>VLOOKUP(A14,HOP!A:L,12,0)</f>
        <v>1112.00</v>
      </c>
      <c r="F14" s="4" t="str">
        <f>VLOOKUP(A14,HOP!A:C,3,0)</f>
        <v>3281536</v>
      </c>
      <c r="G14" s="4">
        <f t="shared" si="0"/>
        <v>0</v>
      </c>
      <c r="H14" s="4" t="str">
        <f t="shared" si="1"/>
        <v>，3281536</v>
      </c>
      <c r="I14" s="4" t="str">
        <f>VLOOKUP(A14,HOP!A:U,21,0)</f>
        <v>直采</v>
      </c>
    </row>
    <row r="15" s="4" customFormat="1" spans="1:9">
      <c r="A15" s="5">
        <v>999223907053098</v>
      </c>
      <c r="B15" s="6">
        <v>45086</v>
      </c>
      <c r="C15" s="6">
        <v>45087</v>
      </c>
      <c r="D15" s="4">
        <v>1260</v>
      </c>
      <c r="E15" s="4" t="str">
        <f>VLOOKUP(A15,HOP!A:L,12,0)</f>
        <v>1260.00</v>
      </c>
      <c r="F15" s="4" t="str">
        <f>VLOOKUP(A15,HOP!A:C,3,0)</f>
        <v>3304582</v>
      </c>
      <c r="G15" s="4">
        <f t="shared" si="0"/>
        <v>0</v>
      </c>
      <c r="H15" s="4" t="str">
        <f t="shared" si="1"/>
        <v>，3304582</v>
      </c>
      <c r="I15" s="4" t="str">
        <f>VLOOKUP(A15,HOP!A:U,21,0)</f>
        <v>直采</v>
      </c>
    </row>
    <row r="16" s="4" customFormat="1" spans="1:9">
      <c r="A16" s="5">
        <v>999223947376367</v>
      </c>
      <c r="B16" s="6">
        <v>45084</v>
      </c>
      <c r="C16" s="6">
        <v>45087</v>
      </c>
      <c r="D16" s="4">
        <v>2202</v>
      </c>
      <c r="E16" s="4" t="str">
        <f>VLOOKUP(A16,HOP!A:L,12,0)</f>
        <v>2202.00</v>
      </c>
      <c r="F16" s="4" t="str">
        <f>VLOOKUP(A16,HOP!A:C,3,0)</f>
        <v>3310888</v>
      </c>
      <c r="G16" s="4">
        <f t="shared" si="0"/>
        <v>0</v>
      </c>
      <c r="H16" s="4" t="str">
        <f t="shared" si="1"/>
        <v>，3310888</v>
      </c>
      <c r="I16" s="4" t="str">
        <f>VLOOKUP(A16,HOP!A:U,21,0)</f>
        <v>直采</v>
      </c>
    </row>
    <row r="17" s="4" customFormat="1" spans="1:9">
      <c r="A17" s="5">
        <v>999224005210531</v>
      </c>
      <c r="B17" s="6">
        <v>45085</v>
      </c>
      <c r="C17" s="6">
        <v>45087</v>
      </c>
      <c r="D17" s="4">
        <v>1269</v>
      </c>
      <c r="E17" s="4" t="str">
        <f>VLOOKUP(A17,HOP!A:L,12,0)</f>
        <v>1269.00</v>
      </c>
      <c r="F17" s="4" t="str">
        <f>VLOOKUP(A17,HOP!A:C,3,0)</f>
        <v>3327011</v>
      </c>
      <c r="G17" s="4">
        <f t="shared" si="0"/>
        <v>0</v>
      </c>
      <c r="H17" s="4" t="str">
        <f t="shared" si="1"/>
        <v>，3327011</v>
      </c>
      <c r="I17" s="4" t="str">
        <f>VLOOKUP(A17,HOP!A:U,21,0)</f>
        <v>直采</v>
      </c>
    </row>
    <row r="18" s="4" customFormat="1" spans="1:9">
      <c r="A18" s="5">
        <v>999224044853284</v>
      </c>
      <c r="B18" s="6">
        <v>45086</v>
      </c>
      <c r="C18" s="6">
        <v>45087</v>
      </c>
      <c r="D18" s="4">
        <v>200</v>
      </c>
      <c r="E18" s="4" t="str">
        <f>VLOOKUP(A18,HOP!A:L,12,0)</f>
        <v>200.00</v>
      </c>
      <c r="F18" s="4" t="str">
        <f>VLOOKUP(A18,HOP!A:C,3,0)</f>
        <v>3338725</v>
      </c>
      <c r="G18" s="4">
        <f t="shared" si="0"/>
        <v>0</v>
      </c>
      <c r="H18" s="4" t="str">
        <f t="shared" si="1"/>
        <v>，3338725</v>
      </c>
      <c r="I18" s="4" t="str">
        <f>VLOOKUP(A18,HOP!A:U,21,0)</f>
        <v>直采</v>
      </c>
    </row>
    <row r="19" s="4" customFormat="1" spans="1:9">
      <c r="A19" s="5">
        <v>999224050621351</v>
      </c>
      <c r="B19" s="6">
        <v>45084</v>
      </c>
      <c r="C19" s="6">
        <v>45087</v>
      </c>
      <c r="D19" s="4">
        <v>1620</v>
      </c>
      <c r="E19" s="4" t="str">
        <f>VLOOKUP(A19,HOP!A:L,12,0)</f>
        <v>1620.00</v>
      </c>
      <c r="F19" s="4" t="str">
        <f>VLOOKUP(A19,HOP!A:C,3,0)</f>
        <v>3340926</v>
      </c>
      <c r="G19" s="4">
        <f t="shared" si="0"/>
        <v>0</v>
      </c>
      <c r="H19" s="4" t="str">
        <f t="shared" si="1"/>
        <v>，3340926</v>
      </c>
      <c r="I19" s="4" t="str">
        <f>VLOOKUP(A19,HOP!A:U,21,0)</f>
        <v>直采</v>
      </c>
    </row>
    <row r="20" s="4" customFormat="1" spans="1:9">
      <c r="A20" s="5">
        <v>999224052311153</v>
      </c>
      <c r="B20" s="6">
        <v>45086</v>
      </c>
      <c r="C20" s="6">
        <v>45087</v>
      </c>
      <c r="D20" s="4">
        <v>1150</v>
      </c>
      <c r="E20" s="4" t="str">
        <f>VLOOKUP(A20,HOP!A:L,12,0)</f>
        <v>1150.00</v>
      </c>
      <c r="F20" s="4" t="str">
        <f>VLOOKUP(A20,HOP!A:C,3,0)</f>
        <v>3341909</v>
      </c>
      <c r="G20" s="4">
        <f t="shared" si="0"/>
        <v>0</v>
      </c>
      <c r="H20" s="4" t="str">
        <f t="shared" si="1"/>
        <v>，3341909</v>
      </c>
      <c r="I20" s="4" t="str">
        <f>VLOOKUP(A20,HOP!A:U,21,0)</f>
        <v>直采</v>
      </c>
    </row>
    <row r="21" s="4" customFormat="1" spans="1:9">
      <c r="A21" s="5">
        <v>999224057115744</v>
      </c>
      <c r="B21" s="6">
        <v>45086</v>
      </c>
      <c r="C21" s="6">
        <v>45087</v>
      </c>
      <c r="D21" s="4">
        <v>1348</v>
      </c>
      <c r="E21" s="4" t="str">
        <f>VLOOKUP(A21,HOP!A:L,12,0)</f>
        <v>1348.00</v>
      </c>
      <c r="F21" s="4" t="str">
        <f>VLOOKUP(A21,HOP!A:C,3,0)</f>
        <v>3342739</v>
      </c>
      <c r="G21" s="4">
        <f t="shared" si="0"/>
        <v>0</v>
      </c>
      <c r="H21" s="4" t="str">
        <f t="shared" si="1"/>
        <v>，3342739</v>
      </c>
      <c r="I21" s="4" t="str">
        <f>VLOOKUP(A21,HOP!A:U,21,0)</f>
        <v>直采</v>
      </c>
    </row>
    <row r="22" s="4" customFormat="1" spans="1:9">
      <c r="A22" s="5">
        <v>999224076360693</v>
      </c>
      <c r="B22" s="6">
        <v>45085</v>
      </c>
      <c r="C22" s="6">
        <v>45087</v>
      </c>
      <c r="D22" s="4">
        <v>573</v>
      </c>
      <c r="E22" s="4" t="str">
        <f>VLOOKUP(A22,HOP!A:L,12,0)</f>
        <v>573.00</v>
      </c>
      <c r="F22" s="4" t="str">
        <f>VLOOKUP(A22,HOP!A:C,3,0)</f>
        <v>3348261</v>
      </c>
      <c r="G22" s="4">
        <f t="shared" si="0"/>
        <v>0</v>
      </c>
      <c r="H22" s="4" t="str">
        <f t="shared" si="1"/>
        <v>，3348261</v>
      </c>
      <c r="I22" s="4" t="str">
        <f>VLOOKUP(A22,HOP!A:U,21,0)</f>
        <v>直采</v>
      </c>
    </row>
    <row r="23" s="4" customFormat="1" spans="1:9">
      <c r="A23" s="5">
        <v>999224078124819</v>
      </c>
      <c r="B23" s="6">
        <v>45085</v>
      </c>
      <c r="C23" s="6">
        <v>45087</v>
      </c>
      <c r="D23" s="4">
        <v>1816</v>
      </c>
      <c r="E23" s="4" t="str">
        <f>VLOOKUP(A23,HOP!A:L,12,0)</f>
        <v>1816.00</v>
      </c>
      <c r="F23" s="4" t="str">
        <f>VLOOKUP(A23,HOP!A:C,3,0)</f>
        <v>3348935</v>
      </c>
      <c r="G23" s="4">
        <f t="shared" si="0"/>
        <v>0</v>
      </c>
      <c r="H23" s="4" t="str">
        <f t="shared" si="1"/>
        <v>，3348935</v>
      </c>
      <c r="I23" s="4" t="str">
        <f>VLOOKUP(A23,HOP!A:U,21,0)</f>
        <v>直采</v>
      </c>
    </row>
    <row r="24" s="4" customFormat="1" spans="1:9">
      <c r="A24" s="5">
        <v>999224082243364</v>
      </c>
      <c r="B24" s="6">
        <v>45086</v>
      </c>
      <c r="C24" s="6">
        <v>45087</v>
      </c>
      <c r="D24" s="4">
        <v>504</v>
      </c>
      <c r="E24" s="4" t="str">
        <f>VLOOKUP(A24,HOP!A:L,12,0)</f>
        <v>504.00</v>
      </c>
      <c r="F24" s="4" t="str">
        <f>VLOOKUP(A24,HOP!A:C,3,0)</f>
        <v>3350656</v>
      </c>
      <c r="G24" s="4">
        <f t="shared" si="0"/>
        <v>0</v>
      </c>
      <c r="H24" s="4" t="str">
        <f t="shared" si="1"/>
        <v>，3350656</v>
      </c>
      <c r="I24" s="4" t="str">
        <f>VLOOKUP(A24,HOP!A:U,21,0)</f>
        <v>直采</v>
      </c>
    </row>
    <row r="25" s="4" customFormat="1" spans="1:9">
      <c r="A25" s="5">
        <v>999224101137637</v>
      </c>
      <c r="B25" s="6">
        <v>45085</v>
      </c>
      <c r="C25" s="6">
        <v>45087</v>
      </c>
      <c r="D25" s="4">
        <v>2472</v>
      </c>
      <c r="E25" s="4" t="str">
        <f>VLOOKUP(A25,HOP!A:L,12,0)</f>
        <v>2472.00</v>
      </c>
      <c r="F25" s="4" t="str">
        <f>VLOOKUP(A25,HOP!A:C,3,0)</f>
        <v>3357641</v>
      </c>
      <c r="G25" s="4">
        <f t="shared" si="0"/>
        <v>0</v>
      </c>
      <c r="H25" s="4" t="str">
        <f t="shared" si="1"/>
        <v>，3357641</v>
      </c>
      <c r="I25" s="4" t="str">
        <f>VLOOKUP(A25,HOP!A:U,21,0)</f>
        <v>直采</v>
      </c>
    </row>
    <row r="26" s="4" customFormat="1" spans="1:9">
      <c r="A26" s="5">
        <v>999224129479757</v>
      </c>
      <c r="B26" s="6">
        <v>45086</v>
      </c>
      <c r="C26" s="6">
        <v>45087</v>
      </c>
      <c r="D26" s="4">
        <v>435</v>
      </c>
      <c r="E26" s="4" t="str">
        <f>VLOOKUP(A26,HOP!A:L,12,0)</f>
        <v>435.00</v>
      </c>
      <c r="F26" s="4" t="str">
        <f>VLOOKUP(A26,HOP!A:C,3,0)</f>
        <v>3366150</v>
      </c>
      <c r="G26" s="4">
        <f t="shared" si="0"/>
        <v>0</v>
      </c>
      <c r="H26" s="4" t="str">
        <f t="shared" si="1"/>
        <v>，3366150</v>
      </c>
      <c r="I26" s="4" t="str">
        <f>VLOOKUP(A26,HOP!A:U,21,0)</f>
        <v>直采</v>
      </c>
    </row>
    <row r="27" s="4" customFormat="1" spans="1:9">
      <c r="A27" s="5">
        <v>999224132612624</v>
      </c>
      <c r="B27" s="6">
        <v>45085</v>
      </c>
      <c r="C27" s="6">
        <v>45087</v>
      </c>
      <c r="D27" s="4">
        <v>1816</v>
      </c>
      <c r="E27" s="4" t="str">
        <f>VLOOKUP(A27,HOP!A:L,12,0)</f>
        <v>1816.00</v>
      </c>
      <c r="F27" s="4" t="str">
        <f>VLOOKUP(A27,HOP!A:C,3,0)</f>
        <v>3367183</v>
      </c>
      <c r="G27" s="4">
        <f t="shared" si="0"/>
        <v>0</v>
      </c>
      <c r="H27" s="4" t="str">
        <f t="shared" si="1"/>
        <v>，3367183</v>
      </c>
      <c r="I27" s="4" t="str">
        <f>VLOOKUP(A27,HOP!A:U,21,0)</f>
        <v>直采</v>
      </c>
    </row>
    <row r="28" s="4" customFormat="1" spans="1:9">
      <c r="A28" s="5">
        <v>999224132632687</v>
      </c>
      <c r="B28" s="6">
        <v>45085</v>
      </c>
      <c r="C28" s="6">
        <v>45087</v>
      </c>
      <c r="D28" s="4">
        <v>1816</v>
      </c>
      <c r="E28" s="4" t="str">
        <f>VLOOKUP(A28,HOP!A:L,12,0)</f>
        <v>1816.00</v>
      </c>
      <c r="F28" s="4" t="str">
        <f>VLOOKUP(A28,HOP!A:C,3,0)</f>
        <v>3367185</v>
      </c>
      <c r="G28" s="4">
        <f t="shared" si="0"/>
        <v>0</v>
      </c>
      <c r="H28" s="4" t="str">
        <f t="shared" si="1"/>
        <v>，3367185</v>
      </c>
      <c r="I28" s="4" t="str">
        <f>VLOOKUP(A28,HOP!A:U,21,0)</f>
        <v>直采</v>
      </c>
    </row>
    <row r="29" s="4" customFormat="1" spans="1:9">
      <c r="A29" s="5">
        <v>999224132646757</v>
      </c>
      <c r="B29" s="6">
        <v>45085</v>
      </c>
      <c r="C29" s="6">
        <v>45087</v>
      </c>
      <c r="D29" s="4">
        <v>1816</v>
      </c>
      <c r="E29" s="4" t="str">
        <f>VLOOKUP(A29,HOP!A:L,12,0)</f>
        <v>1816.00</v>
      </c>
      <c r="F29" s="4" t="str">
        <f>VLOOKUP(A29,HOP!A:C,3,0)</f>
        <v>3367186</v>
      </c>
      <c r="G29" s="4">
        <f t="shared" si="0"/>
        <v>0</v>
      </c>
      <c r="H29" s="4" t="str">
        <f t="shared" si="1"/>
        <v>，3367186</v>
      </c>
      <c r="I29" s="4" t="str">
        <f>VLOOKUP(A29,HOP!A:U,21,0)</f>
        <v>直采</v>
      </c>
    </row>
    <row r="30" s="4" customFormat="1" spans="1:10">
      <c r="A30" s="5">
        <v>999224132659252</v>
      </c>
      <c r="B30" s="6">
        <v>45085</v>
      </c>
      <c r="C30" s="6">
        <v>45087</v>
      </c>
      <c r="D30" s="4">
        <v>400</v>
      </c>
      <c r="E30" s="4">
        <v>400</v>
      </c>
      <c r="F30" s="4" t="str">
        <f>VLOOKUP(A30,HOP!A:C,3,0)</f>
        <v>3367192</v>
      </c>
      <c r="G30" s="4">
        <f t="shared" si="0"/>
        <v>0</v>
      </c>
      <c r="H30" s="4" t="str">
        <f t="shared" si="1"/>
        <v>，3367192</v>
      </c>
      <c r="I30" s="4" t="str">
        <f>VLOOKUP(A30,HOP!A:U,21,0)</f>
        <v>直采</v>
      </c>
      <c r="J30" s="4" t="s">
        <v>692</v>
      </c>
    </row>
    <row r="31" s="4" customFormat="1" spans="1:9">
      <c r="A31" s="5">
        <v>999224160358012</v>
      </c>
      <c r="B31" s="6">
        <v>45085</v>
      </c>
      <c r="C31" s="6">
        <v>45087</v>
      </c>
      <c r="D31" s="4">
        <v>1816</v>
      </c>
      <c r="E31" s="4" t="str">
        <f>VLOOKUP(A31,HOP!A:L,12,0)</f>
        <v>1816.00</v>
      </c>
      <c r="F31" s="4" t="str">
        <f>VLOOKUP(A31,HOP!A:C,3,0)</f>
        <v>3377175</v>
      </c>
      <c r="G31" s="4">
        <f t="shared" si="0"/>
        <v>0</v>
      </c>
      <c r="H31" s="4" t="str">
        <f t="shared" si="1"/>
        <v>，3377175</v>
      </c>
      <c r="I31" s="4" t="str">
        <f>VLOOKUP(A31,HOP!A:U,21,0)</f>
        <v>直采</v>
      </c>
    </row>
    <row r="32" s="4" customFormat="1" spans="1:9">
      <c r="A32" s="5">
        <v>999224163287653</v>
      </c>
      <c r="B32" s="6">
        <v>45083</v>
      </c>
      <c r="C32" s="6">
        <v>45087</v>
      </c>
      <c r="D32" s="4">
        <v>1600</v>
      </c>
      <c r="E32" s="4" t="str">
        <f>VLOOKUP(A32,HOP!A:L,12,0)</f>
        <v>1600.00</v>
      </c>
      <c r="F32" s="4" t="str">
        <f>VLOOKUP(A32,HOP!A:C,3,0)</f>
        <v>3378530</v>
      </c>
      <c r="G32" s="4">
        <f t="shared" si="0"/>
        <v>0</v>
      </c>
      <c r="H32" s="4" t="str">
        <f t="shared" si="1"/>
        <v>，3378530</v>
      </c>
      <c r="I32" s="4" t="str">
        <f>VLOOKUP(A32,HOP!A:U,21,0)</f>
        <v>直采</v>
      </c>
    </row>
    <row r="33" s="4" customFormat="1" spans="1:9">
      <c r="A33" s="5">
        <v>999224162777137</v>
      </c>
      <c r="B33" s="6">
        <v>45086</v>
      </c>
      <c r="C33" s="6">
        <v>45087</v>
      </c>
      <c r="D33" s="4">
        <v>781</v>
      </c>
      <c r="E33" s="4" t="str">
        <f>VLOOKUP(A33,HOP!A:L,12,0)</f>
        <v>781.00</v>
      </c>
      <c r="F33" s="4" t="str">
        <f>VLOOKUP(A33,HOP!A:C,3,0)</f>
        <v>3378280</v>
      </c>
      <c r="G33" s="4">
        <f t="shared" si="0"/>
        <v>0</v>
      </c>
      <c r="H33" s="4" t="str">
        <f t="shared" si="1"/>
        <v>，3378280</v>
      </c>
      <c r="I33" s="4" t="str">
        <f>VLOOKUP(A33,HOP!A:U,21,0)</f>
        <v>直采</v>
      </c>
    </row>
    <row r="34" s="4" customFormat="1" spans="1:9">
      <c r="A34" s="5">
        <v>999224199220035</v>
      </c>
      <c r="B34" s="6">
        <v>45083</v>
      </c>
      <c r="C34" s="6">
        <v>45087</v>
      </c>
      <c r="D34" s="4">
        <v>3464</v>
      </c>
      <c r="E34" s="4" t="str">
        <f>VLOOKUP(A34,HOP!A:L,12,0)</f>
        <v>3464.00</v>
      </c>
      <c r="F34" s="4" t="str">
        <f>VLOOKUP(A34,HOP!A:C,3,0)</f>
        <v>3385680</v>
      </c>
      <c r="G34" s="4">
        <f t="shared" si="0"/>
        <v>0</v>
      </c>
      <c r="H34" s="4" t="str">
        <f t="shared" si="1"/>
        <v>，3385680</v>
      </c>
      <c r="I34" s="4" t="str">
        <f>VLOOKUP(A34,HOP!A:U,21,0)</f>
        <v>直采</v>
      </c>
    </row>
    <row r="35" s="4" customFormat="1" spans="1:9">
      <c r="A35" s="5">
        <v>999224199224117</v>
      </c>
      <c r="B35" s="6">
        <v>45085</v>
      </c>
      <c r="C35" s="6">
        <v>45087</v>
      </c>
      <c r="D35" s="4">
        <v>656</v>
      </c>
      <c r="E35" s="4" t="str">
        <f>VLOOKUP(A35,HOP!A:L,12,0)</f>
        <v>656.00</v>
      </c>
      <c r="F35" s="4" t="str">
        <f>VLOOKUP(A35,HOP!A:C,3,0)</f>
        <v>3385681</v>
      </c>
      <c r="G35" s="4">
        <f t="shared" ref="G35:G66" si="2">D35-E35</f>
        <v>0</v>
      </c>
      <c r="H35" s="4" t="str">
        <f t="shared" ref="H35:H66" si="3">$H$1&amp;F35</f>
        <v>，3385681</v>
      </c>
      <c r="I35" s="4" t="str">
        <f>VLOOKUP(A35,HOP!A:U,21,0)</f>
        <v>直采</v>
      </c>
    </row>
    <row r="36" s="4" customFormat="1" spans="1:9">
      <c r="A36" s="5">
        <v>999224264330869</v>
      </c>
      <c r="B36" s="6">
        <v>45086</v>
      </c>
      <c r="C36" s="6">
        <v>45087</v>
      </c>
      <c r="D36" s="4">
        <v>479</v>
      </c>
      <c r="E36" s="4" t="str">
        <f>VLOOKUP(A36,HOP!A:L,12,0)</f>
        <v>479.00</v>
      </c>
      <c r="F36" s="4" t="str">
        <f>VLOOKUP(A36,HOP!A:C,3,0)</f>
        <v>3388589</v>
      </c>
      <c r="G36" s="4">
        <f t="shared" si="2"/>
        <v>0</v>
      </c>
      <c r="H36" s="4" t="str">
        <f t="shared" si="3"/>
        <v>，3388589</v>
      </c>
      <c r="I36" s="4" t="str">
        <f>VLOOKUP(A36,HOP!A:U,21,0)</f>
        <v>直采</v>
      </c>
    </row>
    <row r="37" s="4" customFormat="1" spans="1:9">
      <c r="A37" s="5">
        <v>999224266488294</v>
      </c>
      <c r="B37" s="6">
        <v>45084</v>
      </c>
      <c r="C37" s="6">
        <v>45087</v>
      </c>
      <c r="D37" s="4">
        <v>1095</v>
      </c>
      <c r="E37" s="4" t="str">
        <f>VLOOKUP(A37,HOP!A:L,12,0)</f>
        <v>1095.00</v>
      </c>
      <c r="F37" s="4" t="str">
        <f>VLOOKUP(A37,HOP!A:C,3,0)</f>
        <v>3389357</v>
      </c>
      <c r="G37" s="4">
        <f t="shared" si="2"/>
        <v>0</v>
      </c>
      <c r="H37" s="4" t="str">
        <f t="shared" si="3"/>
        <v>，3389357</v>
      </c>
      <c r="I37" s="4" t="str">
        <f>VLOOKUP(A37,HOP!A:U,21,0)</f>
        <v>直采</v>
      </c>
    </row>
    <row r="38" s="4" customFormat="1" spans="1:9">
      <c r="A38" s="5">
        <v>24291995605</v>
      </c>
      <c r="B38" s="6">
        <v>45082</v>
      </c>
      <c r="C38" s="6">
        <v>45087</v>
      </c>
      <c r="D38" s="4">
        <v>5030</v>
      </c>
      <c r="E38" s="4" t="str">
        <f>VLOOKUP(A38,HOP!A:L,12,0)</f>
        <v>5030.00</v>
      </c>
      <c r="F38" s="4" t="str">
        <f>VLOOKUP(A38,HOP!A:C,3,0)</f>
        <v>3395050</v>
      </c>
      <c r="G38" s="4">
        <f t="shared" si="2"/>
        <v>0</v>
      </c>
      <c r="H38" s="4" t="str">
        <f t="shared" si="3"/>
        <v>，3395050</v>
      </c>
      <c r="I38" s="4" t="str">
        <f>VLOOKUP(A38,HOP!A:U,21,0)</f>
        <v>直采</v>
      </c>
    </row>
    <row r="39" s="4" customFormat="1" spans="1:9">
      <c r="A39" s="5">
        <v>999224292970922</v>
      </c>
      <c r="B39" s="6">
        <v>45085</v>
      </c>
      <c r="C39" s="6">
        <v>45087</v>
      </c>
      <c r="D39" s="4">
        <v>2008</v>
      </c>
      <c r="E39" s="4" t="str">
        <f>VLOOKUP(A39,HOP!A:L,12,0)</f>
        <v>2008.00</v>
      </c>
      <c r="F39" s="4" t="str">
        <f>VLOOKUP(A39,HOP!A:C,3,0)</f>
        <v>3395454</v>
      </c>
      <c r="G39" s="4">
        <f t="shared" si="2"/>
        <v>0</v>
      </c>
      <c r="H39" s="4" t="str">
        <f t="shared" si="3"/>
        <v>，3395454</v>
      </c>
      <c r="I39" s="4" t="str">
        <f>VLOOKUP(A39,HOP!A:U,21,0)</f>
        <v>直采</v>
      </c>
    </row>
    <row r="40" s="4" customFormat="1" spans="1:9">
      <c r="A40" s="5">
        <v>999224340708496</v>
      </c>
      <c r="B40" s="6">
        <v>45080</v>
      </c>
      <c r="C40" s="6">
        <v>45087</v>
      </c>
      <c r="D40" s="4">
        <v>10190</v>
      </c>
      <c r="E40" s="4" t="str">
        <f>VLOOKUP(A40,HOP!A:L,12,0)</f>
        <v>10190.00</v>
      </c>
      <c r="F40" s="4" t="str">
        <f>VLOOKUP(A40,HOP!A:C,3,0)</f>
        <v>3405212</v>
      </c>
      <c r="G40" s="4">
        <f t="shared" si="2"/>
        <v>0</v>
      </c>
      <c r="H40" s="4" t="str">
        <f t="shared" si="3"/>
        <v>，3405212</v>
      </c>
      <c r="I40" s="4" t="str">
        <f>VLOOKUP(A40,HOP!A:U,21,0)</f>
        <v>直采</v>
      </c>
    </row>
    <row r="41" s="4" customFormat="1" spans="1:9">
      <c r="A41" s="5">
        <v>999224354771664</v>
      </c>
      <c r="B41" s="6">
        <v>45083</v>
      </c>
      <c r="C41" s="6">
        <v>45087</v>
      </c>
      <c r="D41" s="4">
        <v>3280</v>
      </c>
      <c r="E41" s="4" t="str">
        <f>VLOOKUP(A41,HOP!A:L,12,0)</f>
        <v>3280.00</v>
      </c>
      <c r="F41" s="4" t="str">
        <f>VLOOKUP(A41,HOP!A:C,3,0)</f>
        <v>3406652</v>
      </c>
      <c r="G41" s="4">
        <f t="shared" si="2"/>
        <v>0</v>
      </c>
      <c r="H41" s="4" t="str">
        <f t="shared" si="3"/>
        <v>，3406652</v>
      </c>
      <c r="I41" s="4" t="str">
        <f>VLOOKUP(A41,HOP!A:U,21,0)</f>
        <v>直采</v>
      </c>
    </row>
    <row r="42" s="4" customFormat="1" spans="1:9">
      <c r="A42" s="5">
        <v>999224371077679</v>
      </c>
      <c r="B42" s="6">
        <v>45085</v>
      </c>
      <c r="C42" s="6">
        <v>45087</v>
      </c>
      <c r="D42" s="4">
        <v>1718</v>
      </c>
      <c r="E42" s="4" t="str">
        <f>VLOOKUP(A42,HOP!A:L,12,0)</f>
        <v>1718.00</v>
      </c>
      <c r="F42" s="4" t="str">
        <f>VLOOKUP(A42,HOP!A:C,3,0)</f>
        <v>3412234</v>
      </c>
      <c r="G42" s="4">
        <f t="shared" si="2"/>
        <v>0</v>
      </c>
      <c r="H42" s="4" t="str">
        <f t="shared" si="3"/>
        <v>，3412234</v>
      </c>
      <c r="I42" s="4" t="str">
        <f>VLOOKUP(A42,HOP!A:U,21,0)</f>
        <v>直采</v>
      </c>
    </row>
    <row r="43" s="4" customFormat="1" spans="1:9">
      <c r="A43" s="5">
        <v>999224382337989</v>
      </c>
      <c r="B43" s="6">
        <v>45086</v>
      </c>
      <c r="C43" s="6">
        <v>45087</v>
      </c>
      <c r="D43" s="4">
        <v>188</v>
      </c>
      <c r="E43" s="4" t="str">
        <f>VLOOKUP(A43,HOP!A:L,12,0)</f>
        <v>188.00</v>
      </c>
      <c r="F43" s="4" t="str">
        <f>VLOOKUP(A43,HOP!A:C,3,0)</f>
        <v>3414106</v>
      </c>
      <c r="G43" s="4">
        <f t="shared" si="2"/>
        <v>0</v>
      </c>
      <c r="H43" s="4" t="str">
        <f t="shared" si="3"/>
        <v>，3414106</v>
      </c>
      <c r="I43" s="4" t="str">
        <f>VLOOKUP(A43,HOP!A:U,21,0)</f>
        <v>直采</v>
      </c>
    </row>
    <row r="44" s="4" customFormat="1" spans="1:9">
      <c r="A44" s="5">
        <v>999224394003731</v>
      </c>
      <c r="B44" s="6">
        <v>45086</v>
      </c>
      <c r="C44" s="6">
        <v>45087</v>
      </c>
      <c r="D44" s="4">
        <v>295</v>
      </c>
      <c r="E44" s="4" t="str">
        <f>VLOOKUP(A44,HOP!A:L,12,0)</f>
        <v>295.00</v>
      </c>
      <c r="F44" s="4" t="str">
        <f>VLOOKUP(A44,HOP!A:C,3,0)</f>
        <v>3417826</v>
      </c>
      <c r="G44" s="4">
        <f t="shared" si="2"/>
        <v>0</v>
      </c>
      <c r="H44" s="4" t="str">
        <f t="shared" si="3"/>
        <v>，3417826</v>
      </c>
      <c r="I44" s="4" t="str">
        <f>VLOOKUP(A44,HOP!A:U,21,0)</f>
        <v>直采</v>
      </c>
    </row>
    <row r="45" s="4" customFormat="1" spans="1:9">
      <c r="A45" s="5">
        <v>999224394196073</v>
      </c>
      <c r="B45" s="6">
        <v>45085</v>
      </c>
      <c r="C45" s="6">
        <v>45087</v>
      </c>
      <c r="D45" s="4">
        <v>568</v>
      </c>
      <c r="E45" s="4" t="str">
        <f>VLOOKUP(A45,HOP!A:L,12,0)</f>
        <v>568.00</v>
      </c>
      <c r="F45" s="4" t="str">
        <f>VLOOKUP(A45,HOP!A:C,3,0)</f>
        <v>3417877</v>
      </c>
      <c r="G45" s="4">
        <f t="shared" si="2"/>
        <v>0</v>
      </c>
      <c r="H45" s="4" t="str">
        <f t="shared" si="3"/>
        <v>，3417877</v>
      </c>
      <c r="I45" s="4" t="str">
        <f>VLOOKUP(A45,HOP!A:U,21,0)</f>
        <v>直采</v>
      </c>
    </row>
    <row r="46" s="4" customFormat="1" spans="1:9">
      <c r="A46" s="5">
        <v>999224404937066</v>
      </c>
      <c r="B46" s="6">
        <v>45085</v>
      </c>
      <c r="C46" s="6">
        <v>45087</v>
      </c>
      <c r="D46" s="4">
        <v>2186</v>
      </c>
      <c r="E46" s="4" t="str">
        <f>VLOOKUP(A46,HOP!A:L,12,0)</f>
        <v>2186.00</v>
      </c>
      <c r="F46" s="4" t="str">
        <f>VLOOKUP(A46,HOP!A:C,3,0)</f>
        <v>3419436</v>
      </c>
      <c r="G46" s="4">
        <f t="shared" si="2"/>
        <v>0</v>
      </c>
      <c r="H46" s="4" t="str">
        <f t="shared" si="3"/>
        <v>，3419436</v>
      </c>
      <c r="I46" s="4" t="str">
        <f>VLOOKUP(A46,HOP!A:U,21,0)</f>
        <v>直采</v>
      </c>
    </row>
    <row r="47" s="4" customFormat="1" spans="1:9">
      <c r="A47" s="5">
        <v>999224411793611</v>
      </c>
      <c r="B47" s="6">
        <v>45085</v>
      </c>
      <c r="C47" s="6">
        <v>45087</v>
      </c>
      <c r="D47" s="4">
        <v>910</v>
      </c>
      <c r="E47" s="4" t="str">
        <f>VLOOKUP(A47,HOP!A:L,12,0)</f>
        <v>910.00</v>
      </c>
      <c r="F47" s="4" t="str">
        <f>VLOOKUP(A47,HOP!A:C,3,0)</f>
        <v>3421266</v>
      </c>
      <c r="G47" s="4">
        <f t="shared" si="2"/>
        <v>0</v>
      </c>
      <c r="H47" s="4" t="str">
        <f t="shared" si="3"/>
        <v>，3421266</v>
      </c>
      <c r="I47" s="4" t="str">
        <f>VLOOKUP(A47,HOP!A:U,21,0)</f>
        <v>直采</v>
      </c>
    </row>
    <row r="48" s="4" customFormat="1" spans="1:9">
      <c r="A48" s="5">
        <v>999224412570586</v>
      </c>
      <c r="B48" s="6">
        <v>45082</v>
      </c>
      <c r="C48" s="6">
        <v>45087</v>
      </c>
      <c r="D48" s="4">
        <v>2000</v>
      </c>
      <c r="E48" s="4" t="str">
        <f>VLOOKUP(A48,HOP!A:L,12,0)</f>
        <v>2000.00</v>
      </c>
      <c r="F48" s="4" t="str">
        <f>VLOOKUP(A48,HOP!A:C,3,0)</f>
        <v>3421633</v>
      </c>
      <c r="G48" s="4">
        <f t="shared" si="2"/>
        <v>0</v>
      </c>
      <c r="H48" s="4" t="str">
        <f t="shared" si="3"/>
        <v>，3421633</v>
      </c>
      <c r="I48" s="4" t="str">
        <f>VLOOKUP(A48,HOP!A:U,21,0)</f>
        <v>直采</v>
      </c>
    </row>
    <row r="49" s="4" customFormat="1" spans="1:9">
      <c r="A49" s="5">
        <v>999224454420311</v>
      </c>
      <c r="B49" s="6">
        <v>45084</v>
      </c>
      <c r="C49" s="6">
        <v>45087</v>
      </c>
      <c r="D49" s="4">
        <v>1499</v>
      </c>
      <c r="E49" s="4" t="str">
        <f>VLOOKUP(A49,HOP!A:L,12,0)</f>
        <v>1499.00</v>
      </c>
      <c r="F49" s="4" t="str">
        <f>VLOOKUP(A49,HOP!A:C,3,0)</f>
        <v>3432148</v>
      </c>
      <c r="G49" s="4">
        <f t="shared" si="2"/>
        <v>0</v>
      </c>
      <c r="H49" s="4" t="str">
        <f t="shared" si="3"/>
        <v>，3432148</v>
      </c>
      <c r="I49" s="4" t="str">
        <f>VLOOKUP(A49,HOP!A:U,21,0)</f>
        <v>直采</v>
      </c>
    </row>
    <row r="50" s="4" customFormat="1" spans="1:9">
      <c r="A50" s="5">
        <v>999224469116422</v>
      </c>
      <c r="B50" s="6">
        <v>45082</v>
      </c>
      <c r="C50" s="6">
        <v>45087</v>
      </c>
      <c r="D50" s="4">
        <v>12850</v>
      </c>
      <c r="E50" s="4" t="str">
        <f>VLOOKUP(A50,HOP!A:L,12,0)</f>
        <v>12850.00</v>
      </c>
      <c r="F50" s="4" t="str">
        <f>VLOOKUP(A50,HOP!A:C,3,0)</f>
        <v>3434462</v>
      </c>
      <c r="G50" s="4">
        <f t="shared" si="2"/>
        <v>0</v>
      </c>
      <c r="H50" s="4" t="str">
        <f t="shared" si="3"/>
        <v>，3434462</v>
      </c>
      <c r="I50" s="4" t="str">
        <f>VLOOKUP(A50,HOP!A:U,21,0)</f>
        <v>直采</v>
      </c>
    </row>
    <row r="51" s="4" customFormat="1" spans="1:9">
      <c r="A51" s="5">
        <v>999224469283353</v>
      </c>
      <c r="B51" s="6">
        <v>45082</v>
      </c>
      <c r="C51" s="6">
        <v>45087</v>
      </c>
      <c r="D51" s="4">
        <v>12850</v>
      </c>
      <c r="E51" s="4" t="str">
        <f>VLOOKUP(A51,HOP!A:L,12,0)</f>
        <v>12850.00</v>
      </c>
      <c r="F51" s="4" t="str">
        <f>VLOOKUP(A51,HOP!A:C,3,0)</f>
        <v>3434485</v>
      </c>
      <c r="G51" s="4">
        <f t="shared" si="2"/>
        <v>0</v>
      </c>
      <c r="H51" s="4" t="str">
        <f t="shared" si="3"/>
        <v>，3434485</v>
      </c>
      <c r="I51" s="4" t="str">
        <f>VLOOKUP(A51,HOP!A:U,21,0)</f>
        <v>直采</v>
      </c>
    </row>
    <row r="52" s="4" customFormat="1" spans="1:9">
      <c r="A52" s="5">
        <v>999224470291710</v>
      </c>
      <c r="B52" s="6">
        <v>45085</v>
      </c>
      <c r="C52" s="6">
        <v>45087</v>
      </c>
      <c r="D52" s="4">
        <v>1339</v>
      </c>
      <c r="E52" s="4" t="str">
        <f>VLOOKUP(A52,HOP!A:L,12,0)</f>
        <v>1339.00</v>
      </c>
      <c r="F52" s="4" t="str">
        <f>VLOOKUP(A52,HOP!A:C,3,0)</f>
        <v>3434703</v>
      </c>
      <c r="G52" s="4">
        <f t="shared" si="2"/>
        <v>0</v>
      </c>
      <c r="H52" s="4" t="str">
        <f t="shared" si="3"/>
        <v>，3434703</v>
      </c>
      <c r="I52" s="4" t="str">
        <f>VLOOKUP(A52,HOP!A:U,21,0)</f>
        <v>直采</v>
      </c>
    </row>
    <row r="53" s="4" customFormat="1" spans="1:9">
      <c r="A53" s="5">
        <v>999224470460660</v>
      </c>
      <c r="B53" s="6">
        <v>45086</v>
      </c>
      <c r="C53" s="6">
        <v>45087</v>
      </c>
      <c r="D53" s="4">
        <v>1450</v>
      </c>
      <c r="E53" s="4" t="str">
        <f>VLOOKUP(A53,HOP!A:L,12,0)</f>
        <v>1450.00</v>
      </c>
      <c r="F53" s="4" t="str">
        <f>VLOOKUP(A53,HOP!A:C,3,0)</f>
        <v>3434810</v>
      </c>
      <c r="G53" s="4">
        <f t="shared" si="2"/>
        <v>0</v>
      </c>
      <c r="H53" s="4" t="str">
        <f t="shared" si="3"/>
        <v>，3434810</v>
      </c>
      <c r="I53" s="4" t="str">
        <f>VLOOKUP(A53,HOP!A:U,21,0)</f>
        <v>直采</v>
      </c>
    </row>
    <row r="54" s="4" customFormat="1" spans="1:9">
      <c r="A54" s="5">
        <v>999224471014283</v>
      </c>
      <c r="B54" s="6">
        <v>45085</v>
      </c>
      <c r="C54" s="6">
        <v>45087</v>
      </c>
      <c r="D54" s="4">
        <v>1170</v>
      </c>
      <c r="E54" s="4" t="str">
        <f>VLOOKUP(A54,HOP!A:L,12,0)</f>
        <v>1170.00</v>
      </c>
      <c r="F54" s="4" t="str">
        <f>VLOOKUP(A54,HOP!A:C,3,0)</f>
        <v>3434924</v>
      </c>
      <c r="G54" s="4">
        <f t="shared" si="2"/>
        <v>0</v>
      </c>
      <c r="H54" s="4" t="str">
        <f t="shared" si="3"/>
        <v>，3434924</v>
      </c>
      <c r="I54" s="4" t="str">
        <f>VLOOKUP(A54,HOP!A:U,21,0)</f>
        <v>直采</v>
      </c>
    </row>
    <row r="55" s="4" customFormat="1" spans="1:9">
      <c r="A55" s="5">
        <v>999224477925935</v>
      </c>
      <c r="B55" s="6">
        <v>45086</v>
      </c>
      <c r="C55" s="6">
        <v>45087</v>
      </c>
      <c r="D55" s="4">
        <v>660</v>
      </c>
      <c r="E55" s="4" t="str">
        <f>VLOOKUP(A55,HOP!A:L,12,0)</f>
        <v>660.00</v>
      </c>
      <c r="F55" s="4" t="str">
        <f>VLOOKUP(A55,HOP!A:C,3,0)</f>
        <v>3437248</v>
      </c>
      <c r="G55" s="4">
        <f t="shared" si="2"/>
        <v>0</v>
      </c>
      <c r="H55" s="4" t="str">
        <f t="shared" si="3"/>
        <v>，3437248</v>
      </c>
      <c r="I55" s="4" t="str">
        <f>VLOOKUP(A55,HOP!A:U,21,0)</f>
        <v>直采</v>
      </c>
    </row>
    <row r="56" s="4" customFormat="1" hidden="1" spans="1:9">
      <c r="A56" s="5">
        <v>999224491521398</v>
      </c>
      <c r="B56" s="6">
        <v>45082</v>
      </c>
      <c r="C56" s="6">
        <v>45087</v>
      </c>
      <c r="D56" s="4">
        <v>0</v>
      </c>
      <c r="E56" s="4" t="str">
        <f>VLOOKUP(A56,HOP!A:L,12,0)</f>
        <v>0.00</v>
      </c>
      <c r="F56" s="4" t="str">
        <f>VLOOKUP(A56,HOP!A:C,3,0)</f>
        <v>3438134</v>
      </c>
      <c r="G56" s="4">
        <f t="shared" si="2"/>
        <v>0</v>
      </c>
      <c r="H56" s="4" t="str">
        <f t="shared" si="3"/>
        <v>，3438134</v>
      </c>
      <c r="I56" s="4" t="str">
        <f>VLOOKUP(A56,HOP!A:U,21,0)</f>
        <v>直采</v>
      </c>
    </row>
    <row r="57" s="4" customFormat="1" spans="1:9">
      <c r="A57" s="5">
        <v>999224498515107</v>
      </c>
      <c r="B57" s="6">
        <v>45083</v>
      </c>
      <c r="C57" s="6">
        <v>45087</v>
      </c>
      <c r="D57" s="4">
        <v>1040</v>
      </c>
      <c r="E57" s="4" t="str">
        <f>VLOOKUP(A57,HOP!A:L,12,0)</f>
        <v>1040.00</v>
      </c>
      <c r="F57" s="4" t="str">
        <f>VLOOKUP(A57,HOP!A:C,3,0)</f>
        <v>3440201</v>
      </c>
      <c r="G57" s="4">
        <f t="shared" si="2"/>
        <v>0</v>
      </c>
      <c r="H57" s="4" t="str">
        <f t="shared" si="3"/>
        <v>，3440201</v>
      </c>
      <c r="I57" s="4" t="str">
        <f>VLOOKUP(A57,HOP!A:U,21,0)</f>
        <v>直采</v>
      </c>
    </row>
    <row r="58" s="4" customFormat="1" spans="1:9">
      <c r="A58" s="5">
        <v>999224499541917</v>
      </c>
      <c r="B58" s="6">
        <v>45084</v>
      </c>
      <c r="C58" s="6">
        <v>45087</v>
      </c>
      <c r="D58" s="4">
        <v>3375</v>
      </c>
      <c r="E58" s="4" t="str">
        <f>VLOOKUP(A58,HOP!A:L,12,0)</f>
        <v>3375.00</v>
      </c>
      <c r="F58" s="4" t="str">
        <f>VLOOKUP(A58,HOP!A:C,3,0)</f>
        <v>3440936</v>
      </c>
      <c r="G58" s="4">
        <f t="shared" si="2"/>
        <v>0</v>
      </c>
      <c r="H58" s="4" t="str">
        <f t="shared" si="3"/>
        <v>，3440936</v>
      </c>
      <c r="I58" s="4" t="str">
        <f>VLOOKUP(A58,HOP!A:U,21,0)</f>
        <v>直采</v>
      </c>
    </row>
    <row r="59" s="4" customFormat="1" spans="1:9">
      <c r="A59" s="5">
        <v>999224500845241</v>
      </c>
      <c r="B59" s="6">
        <v>45085</v>
      </c>
      <c r="C59" s="6">
        <v>45087</v>
      </c>
      <c r="D59" s="4">
        <v>1372</v>
      </c>
      <c r="E59" s="4" t="str">
        <f>VLOOKUP(A59,HOP!A:L,12,0)</f>
        <v>1372.00</v>
      </c>
      <c r="F59" s="4" t="str">
        <f>VLOOKUP(A59,HOP!A:C,3,0)</f>
        <v>3441544</v>
      </c>
      <c r="G59" s="4">
        <f t="shared" si="2"/>
        <v>0</v>
      </c>
      <c r="H59" s="4" t="str">
        <f t="shared" si="3"/>
        <v>，3441544</v>
      </c>
      <c r="I59" s="4" t="str">
        <f>VLOOKUP(A59,HOP!A:U,21,0)</f>
        <v>直采</v>
      </c>
    </row>
    <row r="60" s="4" customFormat="1" spans="1:9">
      <c r="A60" s="5">
        <v>999224501749743</v>
      </c>
      <c r="B60" s="6">
        <v>45083</v>
      </c>
      <c r="C60" s="6">
        <v>45087</v>
      </c>
      <c r="D60" s="4">
        <v>9249</v>
      </c>
      <c r="E60" s="4" t="str">
        <f>VLOOKUP(A60,HOP!A:L,12,0)</f>
        <v>9249.00</v>
      </c>
      <c r="F60" s="4" t="str">
        <f>VLOOKUP(A60,HOP!A:C,3,0)</f>
        <v>3441908</v>
      </c>
      <c r="G60" s="4">
        <f t="shared" si="2"/>
        <v>0</v>
      </c>
      <c r="H60" s="4" t="str">
        <f t="shared" si="3"/>
        <v>，3441908</v>
      </c>
      <c r="I60" s="4" t="str">
        <f>VLOOKUP(A60,HOP!A:U,21,0)</f>
        <v>直采</v>
      </c>
    </row>
    <row r="61" s="4" customFormat="1" spans="1:9">
      <c r="A61" s="5">
        <v>999224514528681</v>
      </c>
      <c r="B61" s="6">
        <v>45086</v>
      </c>
      <c r="C61" s="6">
        <v>45087</v>
      </c>
      <c r="D61" s="4">
        <v>1063</v>
      </c>
      <c r="E61" s="4" t="str">
        <f>VLOOKUP(A61,HOP!A:L,12,0)</f>
        <v>1063.00</v>
      </c>
      <c r="F61" s="4" t="str">
        <f>VLOOKUP(A61,HOP!A:C,3,0)</f>
        <v>3444282</v>
      </c>
      <c r="G61" s="4">
        <f t="shared" si="2"/>
        <v>0</v>
      </c>
      <c r="H61" s="4" t="str">
        <f t="shared" si="3"/>
        <v>，3444282</v>
      </c>
      <c r="I61" s="4" t="str">
        <f>VLOOKUP(A61,HOP!A:U,21,0)</f>
        <v>直采</v>
      </c>
    </row>
    <row r="62" s="4" customFormat="1" spans="1:9">
      <c r="A62" s="5">
        <v>999224515086175</v>
      </c>
      <c r="B62" s="6">
        <v>45084</v>
      </c>
      <c r="C62" s="6">
        <v>45087</v>
      </c>
      <c r="D62" s="4">
        <v>1497</v>
      </c>
      <c r="E62" s="4" t="str">
        <f>VLOOKUP(A62,HOP!A:L,12,0)</f>
        <v>1497.00</v>
      </c>
      <c r="F62" s="4" t="str">
        <f>VLOOKUP(A62,HOP!A:C,3,0)</f>
        <v>3444555</v>
      </c>
      <c r="G62" s="4">
        <f t="shared" si="2"/>
        <v>0</v>
      </c>
      <c r="H62" s="4" t="str">
        <f t="shared" si="3"/>
        <v>，3444555</v>
      </c>
      <c r="I62" s="4" t="str">
        <f>VLOOKUP(A62,HOP!A:U,21,0)</f>
        <v>直采</v>
      </c>
    </row>
    <row r="63" s="4" customFormat="1" spans="1:9">
      <c r="A63" s="5">
        <v>999224515768922</v>
      </c>
      <c r="B63" s="6">
        <v>45083</v>
      </c>
      <c r="C63" s="6">
        <v>45087</v>
      </c>
      <c r="D63" s="4">
        <v>968</v>
      </c>
      <c r="E63" s="4" t="str">
        <f>VLOOKUP(A63,HOP!A:L,12,0)</f>
        <v>968.00</v>
      </c>
      <c r="F63" s="4" t="str">
        <f>VLOOKUP(A63,HOP!A:C,3,0)</f>
        <v>3444836</v>
      </c>
      <c r="G63" s="4">
        <f t="shared" si="2"/>
        <v>0</v>
      </c>
      <c r="H63" s="4" t="str">
        <f t="shared" si="3"/>
        <v>，3444836</v>
      </c>
      <c r="I63" s="4" t="str">
        <f>VLOOKUP(A63,HOP!A:U,21,0)</f>
        <v>直采</v>
      </c>
    </row>
    <row r="64" s="4" customFormat="1" spans="1:9">
      <c r="A64" s="5">
        <v>999224518836148</v>
      </c>
      <c r="B64" s="6">
        <v>45080</v>
      </c>
      <c r="C64" s="6">
        <v>45087</v>
      </c>
      <c r="D64" s="4">
        <v>3535</v>
      </c>
      <c r="E64" s="4" t="str">
        <f>VLOOKUP(A64,HOP!A:L,12,0)</f>
        <v>3535.00</v>
      </c>
      <c r="F64" s="4" t="str">
        <f>VLOOKUP(A64,HOP!A:C,3,0)</f>
        <v>3446014</v>
      </c>
      <c r="G64" s="4">
        <f t="shared" si="2"/>
        <v>0</v>
      </c>
      <c r="H64" s="4" t="str">
        <f t="shared" si="3"/>
        <v>，3446014</v>
      </c>
      <c r="I64" s="4" t="str">
        <f>VLOOKUP(A64,HOP!A:U,21,0)</f>
        <v>直采</v>
      </c>
    </row>
    <row r="65" s="4" customFormat="1" spans="1:9">
      <c r="A65" s="5">
        <v>999224517900497</v>
      </c>
      <c r="B65" s="6">
        <v>45083</v>
      </c>
      <c r="C65" s="6">
        <v>45087</v>
      </c>
      <c r="D65" s="4">
        <v>2309</v>
      </c>
      <c r="E65" s="4" t="str">
        <f>VLOOKUP(A65,HOP!A:L,12,0)</f>
        <v>2309.00</v>
      </c>
      <c r="F65" s="4" t="str">
        <f>VLOOKUP(A65,HOP!A:C,3,0)</f>
        <v>3445647</v>
      </c>
      <c r="G65" s="4">
        <f t="shared" si="2"/>
        <v>0</v>
      </c>
      <c r="H65" s="4" t="str">
        <f t="shared" si="3"/>
        <v>，3445647</v>
      </c>
      <c r="I65" s="4" t="str">
        <f>VLOOKUP(A65,HOP!A:U,21,0)</f>
        <v>直采</v>
      </c>
    </row>
    <row r="66" s="4" customFormat="1" spans="1:9">
      <c r="A66" s="5">
        <v>999224522947373</v>
      </c>
      <c r="B66" s="6">
        <v>45085</v>
      </c>
      <c r="C66" s="6">
        <v>45087</v>
      </c>
      <c r="D66" s="4">
        <v>2564</v>
      </c>
      <c r="E66" s="4" t="str">
        <f>VLOOKUP(A66,HOP!A:L,12,0)</f>
        <v>2564.00</v>
      </c>
      <c r="F66" s="4" t="str">
        <f>VLOOKUP(A66,HOP!A:C,3,0)</f>
        <v>3447163</v>
      </c>
      <c r="G66" s="4">
        <f t="shared" si="2"/>
        <v>0</v>
      </c>
      <c r="H66" s="4" t="str">
        <f t="shared" si="3"/>
        <v>，3447163</v>
      </c>
      <c r="I66" s="4" t="str">
        <f>VLOOKUP(A66,HOP!A:U,21,0)</f>
        <v>直采</v>
      </c>
    </row>
    <row r="67" s="4" customFormat="1" spans="1:9">
      <c r="A67" s="5">
        <v>999224523570989</v>
      </c>
      <c r="B67" s="6">
        <v>45082</v>
      </c>
      <c r="C67" s="6">
        <v>45087</v>
      </c>
      <c r="D67" s="4">
        <v>3500</v>
      </c>
      <c r="E67" s="4" t="str">
        <f>VLOOKUP(A67,HOP!A:L,12,0)</f>
        <v>3500.00</v>
      </c>
      <c r="F67" s="4" t="str">
        <f>VLOOKUP(A67,HOP!A:C,3,0)</f>
        <v>3447386</v>
      </c>
      <c r="G67" s="4">
        <f t="shared" ref="G67:G98" si="4">D67-E67</f>
        <v>0</v>
      </c>
      <c r="H67" s="4" t="str">
        <f t="shared" ref="H67:H98" si="5">$H$1&amp;F67</f>
        <v>，3447386</v>
      </c>
      <c r="I67" s="4" t="str">
        <f>VLOOKUP(A67,HOP!A:U,21,0)</f>
        <v>直采</v>
      </c>
    </row>
    <row r="68" s="4" customFormat="1" spans="1:9">
      <c r="A68" s="5">
        <v>999224537445928</v>
      </c>
      <c r="B68" s="6">
        <v>45084</v>
      </c>
      <c r="C68" s="6">
        <v>45087</v>
      </c>
      <c r="D68" s="4">
        <v>675</v>
      </c>
      <c r="E68" s="4" t="str">
        <f>VLOOKUP(A68,HOP!A:L,12,0)</f>
        <v>675.00</v>
      </c>
      <c r="F68" s="4" t="str">
        <f>VLOOKUP(A68,HOP!A:C,3,0)</f>
        <v>3448564</v>
      </c>
      <c r="G68" s="4">
        <f t="shared" si="4"/>
        <v>0</v>
      </c>
      <c r="H68" s="4" t="str">
        <f t="shared" si="5"/>
        <v>，3448564</v>
      </c>
      <c r="I68" s="4" t="str">
        <f>VLOOKUP(A68,HOP!A:U,21,0)</f>
        <v>直采</v>
      </c>
    </row>
    <row r="69" s="4" customFormat="1" spans="1:9">
      <c r="A69" s="5">
        <v>999224539585471</v>
      </c>
      <c r="B69" s="6">
        <v>45085</v>
      </c>
      <c r="C69" s="6">
        <v>45087</v>
      </c>
      <c r="D69" s="4">
        <v>1536</v>
      </c>
      <c r="E69" s="4" t="str">
        <f>VLOOKUP(A69,HOP!A:L,12,0)</f>
        <v>1536.00</v>
      </c>
      <c r="F69" s="4" t="str">
        <f>VLOOKUP(A69,HOP!A:C,3,0)</f>
        <v>3449204</v>
      </c>
      <c r="G69" s="4">
        <f t="shared" si="4"/>
        <v>0</v>
      </c>
      <c r="H69" s="4" t="str">
        <f t="shared" si="5"/>
        <v>，3449204</v>
      </c>
      <c r="I69" s="4" t="str">
        <f>VLOOKUP(A69,HOP!A:U,21,0)</f>
        <v>直采</v>
      </c>
    </row>
    <row r="70" s="4" customFormat="1" spans="1:9">
      <c r="A70" s="5">
        <v>999224540742992</v>
      </c>
      <c r="B70" s="6">
        <v>45082</v>
      </c>
      <c r="C70" s="6">
        <v>45087</v>
      </c>
      <c r="D70" s="4">
        <v>7200</v>
      </c>
      <c r="E70" s="4" t="str">
        <f>VLOOKUP(A70,HOP!A:L,12,0)</f>
        <v>7200.00</v>
      </c>
      <c r="F70" s="4" t="str">
        <f>VLOOKUP(A70,HOP!A:C,3,0)</f>
        <v>3449583</v>
      </c>
      <c r="G70" s="4">
        <f t="shared" si="4"/>
        <v>0</v>
      </c>
      <c r="H70" s="4" t="str">
        <f t="shared" si="5"/>
        <v>，3449583</v>
      </c>
      <c r="I70" s="4" t="str">
        <f>VLOOKUP(A70,HOP!A:U,21,0)</f>
        <v>直采</v>
      </c>
    </row>
    <row r="71" s="4" customFormat="1" spans="1:9">
      <c r="A71" s="5">
        <v>999224542108344</v>
      </c>
      <c r="B71" s="6">
        <v>45083</v>
      </c>
      <c r="C71" s="6">
        <v>45087</v>
      </c>
      <c r="D71" s="4">
        <v>2948</v>
      </c>
      <c r="E71" s="4" t="str">
        <f>VLOOKUP(A71,HOP!A:L,12,0)</f>
        <v>2948.00</v>
      </c>
      <c r="F71" s="4" t="str">
        <f>VLOOKUP(A71,HOP!A:C,3,0)</f>
        <v>3450148</v>
      </c>
      <c r="G71" s="4">
        <f t="shared" si="4"/>
        <v>0</v>
      </c>
      <c r="H71" s="4" t="str">
        <f t="shared" si="5"/>
        <v>，3450148</v>
      </c>
      <c r="I71" s="4" t="str">
        <f>VLOOKUP(A71,HOP!A:U,21,0)</f>
        <v>直采</v>
      </c>
    </row>
    <row r="72" s="4" customFormat="1" spans="1:9">
      <c r="A72" s="5">
        <v>999224543473562</v>
      </c>
      <c r="B72" s="6">
        <v>45086</v>
      </c>
      <c r="C72" s="6">
        <v>45087</v>
      </c>
      <c r="D72" s="4">
        <v>372</v>
      </c>
      <c r="E72" s="4" t="str">
        <f>VLOOKUP(A72,HOP!A:L,12,0)</f>
        <v>372.00</v>
      </c>
      <c r="F72" s="4" t="str">
        <f>VLOOKUP(A72,HOP!A:C,3,0)</f>
        <v>3450580</v>
      </c>
      <c r="G72" s="4">
        <f t="shared" si="4"/>
        <v>0</v>
      </c>
      <c r="H72" s="4" t="str">
        <f t="shared" si="5"/>
        <v>，3450580</v>
      </c>
      <c r="I72" s="4" t="str">
        <f>VLOOKUP(A72,HOP!A:U,21,0)</f>
        <v>直采</v>
      </c>
    </row>
    <row r="73" s="4" customFormat="1" spans="1:9">
      <c r="A73" s="5">
        <v>999224549530012</v>
      </c>
      <c r="B73" s="6">
        <v>45085</v>
      </c>
      <c r="C73" s="6">
        <v>45087</v>
      </c>
      <c r="D73" s="4">
        <v>1005</v>
      </c>
      <c r="E73" s="4" t="str">
        <f>VLOOKUP(A73,HOP!A:L,12,0)</f>
        <v>1005.00</v>
      </c>
      <c r="F73" s="4" t="str">
        <f>VLOOKUP(A73,HOP!A:C,3,0)</f>
        <v>3452240</v>
      </c>
      <c r="G73" s="4">
        <f t="shared" si="4"/>
        <v>0</v>
      </c>
      <c r="H73" s="4" t="str">
        <f t="shared" si="5"/>
        <v>，3452240</v>
      </c>
      <c r="I73" s="4" t="str">
        <f>VLOOKUP(A73,HOP!A:U,21,0)</f>
        <v>直采</v>
      </c>
    </row>
    <row r="74" s="4" customFormat="1" spans="1:9">
      <c r="A74" s="5">
        <v>999224550785300</v>
      </c>
      <c r="B74" s="6">
        <v>45086</v>
      </c>
      <c r="C74" s="6">
        <v>45087</v>
      </c>
      <c r="D74" s="4">
        <v>360</v>
      </c>
      <c r="E74" s="4" t="str">
        <f>VLOOKUP(A74,HOP!A:L,12,0)</f>
        <v>360.00</v>
      </c>
      <c r="F74" s="4" t="str">
        <f>VLOOKUP(A74,HOP!A:C,3,0)</f>
        <v>3452722</v>
      </c>
      <c r="G74" s="4">
        <f t="shared" si="4"/>
        <v>0</v>
      </c>
      <c r="H74" s="4" t="str">
        <f t="shared" si="5"/>
        <v>，3452722</v>
      </c>
      <c r="I74" s="4" t="str">
        <f>VLOOKUP(A74,HOP!A:U,21,0)</f>
        <v>直采</v>
      </c>
    </row>
    <row r="75" s="4" customFormat="1" spans="1:9">
      <c r="A75" s="5">
        <v>999224551966316</v>
      </c>
      <c r="B75" s="6">
        <v>45085</v>
      </c>
      <c r="C75" s="6">
        <v>45087</v>
      </c>
      <c r="D75" s="4">
        <v>1020</v>
      </c>
      <c r="E75" s="4" t="str">
        <f>VLOOKUP(A75,HOP!A:L,12,0)</f>
        <v>1020.00</v>
      </c>
      <c r="F75" s="4" t="str">
        <f>VLOOKUP(A75,HOP!A:C,3,0)</f>
        <v>3453071</v>
      </c>
      <c r="G75" s="4">
        <f t="shared" si="4"/>
        <v>0</v>
      </c>
      <c r="H75" s="4" t="str">
        <f t="shared" si="5"/>
        <v>，3453071</v>
      </c>
      <c r="I75" s="4" t="str">
        <f>VLOOKUP(A75,HOP!A:U,21,0)</f>
        <v>直采</v>
      </c>
    </row>
    <row r="76" s="4" customFormat="1" spans="1:9">
      <c r="A76" s="5">
        <v>999224575277955</v>
      </c>
      <c r="B76" s="6">
        <v>45085</v>
      </c>
      <c r="C76" s="6">
        <v>45087</v>
      </c>
      <c r="D76" s="4">
        <v>811</v>
      </c>
      <c r="E76" s="4" t="str">
        <f>VLOOKUP(A76,HOP!A:L,12,0)</f>
        <v>811.00</v>
      </c>
      <c r="F76" s="4" t="str">
        <f>VLOOKUP(A76,HOP!A:C,3,0)</f>
        <v>3455671</v>
      </c>
      <c r="G76" s="4">
        <f t="shared" si="4"/>
        <v>0</v>
      </c>
      <c r="H76" s="4" t="str">
        <f t="shared" si="5"/>
        <v>，3455671</v>
      </c>
      <c r="I76" s="4" t="str">
        <f>VLOOKUP(A76,HOP!A:U,21,0)</f>
        <v>直采</v>
      </c>
    </row>
    <row r="77" s="4" customFormat="1" spans="1:9">
      <c r="A77" s="5">
        <v>999224580016960</v>
      </c>
      <c r="B77" s="6">
        <v>45086</v>
      </c>
      <c r="C77" s="6">
        <v>45087</v>
      </c>
      <c r="D77" s="4">
        <v>663</v>
      </c>
      <c r="E77" s="4" t="str">
        <f>VLOOKUP(A77,HOP!A:L,12,0)</f>
        <v>663.00</v>
      </c>
      <c r="F77" s="4" t="str">
        <f>VLOOKUP(A77,HOP!A:C,3,0)</f>
        <v>3456878</v>
      </c>
      <c r="G77" s="4">
        <f t="shared" si="4"/>
        <v>0</v>
      </c>
      <c r="H77" s="4" t="str">
        <f t="shared" si="5"/>
        <v>，3456878</v>
      </c>
      <c r="I77" s="4" t="str">
        <f>VLOOKUP(A77,HOP!A:U,21,0)</f>
        <v>直采</v>
      </c>
    </row>
    <row r="78" s="4" customFormat="1" spans="1:9">
      <c r="A78" s="5">
        <v>999224580155063</v>
      </c>
      <c r="B78" s="6">
        <v>45085</v>
      </c>
      <c r="C78" s="6">
        <v>45087</v>
      </c>
      <c r="D78" s="4">
        <v>762</v>
      </c>
      <c r="E78" s="4" t="str">
        <f>VLOOKUP(A78,HOP!A:L,12,0)</f>
        <v>762.00</v>
      </c>
      <c r="F78" s="4" t="str">
        <f>VLOOKUP(A78,HOP!A:C,3,0)</f>
        <v>3456896</v>
      </c>
      <c r="G78" s="4">
        <f t="shared" si="4"/>
        <v>0</v>
      </c>
      <c r="H78" s="4" t="str">
        <f t="shared" si="5"/>
        <v>，3456896</v>
      </c>
      <c r="I78" s="4" t="str">
        <f>VLOOKUP(A78,HOP!A:U,21,0)</f>
        <v>直采</v>
      </c>
    </row>
    <row r="79" s="4" customFormat="1" spans="1:9">
      <c r="A79" s="5">
        <v>999224581016723</v>
      </c>
      <c r="B79" s="6">
        <v>45083</v>
      </c>
      <c r="C79" s="6">
        <v>45087</v>
      </c>
      <c r="D79" s="4">
        <v>1324</v>
      </c>
      <c r="E79" s="4" t="str">
        <f>VLOOKUP(A79,HOP!A:L,12,0)</f>
        <v>1324.00</v>
      </c>
      <c r="F79" s="4" t="str">
        <f>VLOOKUP(A79,HOP!A:C,3,0)</f>
        <v>3457152</v>
      </c>
      <c r="G79" s="4">
        <f t="shared" si="4"/>
        <v>0</v>
      </c>
      <c r="H79" s="4" t="str">
        <f t="shared" si="5"/>
        <v>，3457152</v>
      </c>
      <c r="I79" s="4" t="str">
        <f>VLOOKUP(A79,HOP!A:U,21,0)</f>
        <v>直采</v>
      </c>
    </row>
    <row r="80" s="4" customFormat="1" spans="1:9">
      <c r="A80" s="5">
        <v>999224588088517</v>
      </c>
      <c r="B80" s="6">
        <v>45084</v>
      </c>
      <c r="C80" s="6">
        <v>45087</v>
      </c>
      <c r="D80" s="4">
        <v>2811</v>
      </c>
      <c r="E80" s="4" t="str">
        <f>VLOOKUP(A80,HOP!A:L,12,0)</f>
        <v>2811.00</v>
      </c>
      <c r="F80" s="4" t="str">
        <f>VLOOKUP(A80,HOP!A:C,3,0)</f>
        <v>3459366</v>
      </c>
      <c r="G80" s="4">
        <f t="shared" si="4"/>
        <v>0</v>
      </c>
      <c r="H80" s="4" t="str">
        <f t="shared" si="5"/>
        <v>，3459366</v>
      </c>
      <c r="I80" s="4" t="str">
        <f>VLOOKUP(A80,HOP!A:U,21,0)</f>
        <v>直采</v>
      </c>
    </row>
    <row r="81" s="4" customFormat="1" spans="1:9">
      <c r="A81" s="5">
        <v>999224588291476</v>
      </c>
      <c r="B81" s="6">
        <v>45083</v>
      </c>
      <c r="C81" s="6">
        <v>45087</v>
      </c>
      <c r="D81" s="4">
        <v>2311</v>
      </c>
      <c r="E81" s="4" t="str">
        <f>VLOOKUP(A81,HOP!A:L,12,0)</f>
        <v>2311.00</v>
      </c>
      <c r="F81" s="4" t="str">
        <f>VLOOKUP(A81,HOP!A:C,3,0)</f>
        <v>3459478</v>
      </c>
      <c r="G81" s="4">
        <f t="shared" si="4"/>
        <v>0</v>
      </c>
      <c r="H81" s="4" t="str">
        <f t="shared" si="5"/>
        <v>，3459478</v>
      </c>
      <c r="I81" s="4" t="str">
        <f>VLOOKUP(A81,HOP!A:U,21,0)</f>
        <v>直采</v>
      </c>
    </row>
    <row r="82" s="4" customFormat="1" spans="1:9">
      <c r="A82" s="5">
        <v>999224601654580</v>
      </c>
      <c r="B82" s="6">
        <v>45084</v>
      </c>
      <c r="C82" s="6">
        <v>45087</v>
      </c>
      <c r="D82" s="4">
        <v>1176</v>
      </c>
      <c r="E82" s="4" t="str">
        <f>VLOOKUP(A82,HOP!A:L,12,0)</f>
        <v>1176.00</v>
      </c>
      <c r="F82" s="4" t="str">
        <f>VLOOKUP(A82,HOP!A:C,3,0)</f>
        <v>3461900</v>
      </c>
      <c r="G82" s="4">
        <f t="shared" si="4"/>
        <v>0</v>
      </c>
      <c r="H82" s="4" t="str">
        <f t="shared" si="5"/>
        <v>，3461900</v>
      </c>
      <c r="I82" s="4" t="str">
        <f>VLOOKUP(A82,HOP!A:U,21,0)</f>
        <v>直采</v>
      </c>
    </row>
    <row r="83" s="4" customFormat="1" spans="1:9">
      <c r="A83" s="5">
        <v>999224604015996</v>
      </c>
      <c r="B83" s="6">
        <v>45085</v>
      </c>
      <c r="C83" s="6">
        <v>45087</v>
      </c>
      <c r="D83" s="4">
        <v>540</v>
      </c>
      <c r="E83" s="4" t="str">
        <f>VLOOKUP(A83,HOP!A:L,12,0)</f>
        <v>540.00</v>
      </c>
      <c r="F83" s="4" t="str">
        <f>VLOOKUP(A83,HOP!A:C,3,0)</f>
        <v>3462700</v>
      </c>
      <c r="G83" s="4">
        <f t="shared" si="4"/>
        <v>0</v>
      </c>
      <c r="H83" s="4" t="str">
        <f t="shared" si="5"/>
        <v>，3462700</v>
      </c>
      <c r="I83" s="4" t="str">
        <f>VLOOKUP(A83,HOP!A:U,21,0)</f>
        <v>直采</v>
      </c>
    </row>
    <row r="84" s="4" customFormat="1" spans="1:9">
      <c r="A84" s="5">
        <v>999224606382288</v>
      </c>
      <c r="B84" s="6">
        <v>45084</v>
      </c>
      <c r="C84" s="6">
        <v>45087</v>
      </c>
      <c r="D84" s="4">
        <v>1737</v>
      </c>
      <c r="E84" s="4" t="str">
        <f>VLOOKUP(A84,HOP!A:L,12,0)</f>
        <v>1737.00</v>
      </c>
      <c r="F84" s="4" t="str">
        <f>VLOOKUP(A84,HOP!A:C,3,0)</f>
        <v>3463415</v>
      </c>
      <c r="G84" s="4">
        <f t="shared" si="4"/>
        <v>0</v>
      </c>
      <c r="H84" s="4" t="str">
        <f t="shared" si="5"/>
        <v>，3463415</v>
      </c>
      <c r="I84" s="4" t="str">
        <f>VLOOKUP(A84,HOP!A:U,21,0)</f>
        <v>直采</v>
      </c>
    </row>
    <row r="85" s="4" customFormat="1" spans="1:9">
      <c r="A85" s="5">
        <v>999224607534151</v>
      </c>
      <c r="B85" s="6">
        <v>45086</v>
      </c>
      <c r="C85" s="6">
        <v>45087</v>
      </c>
      <c r="D85" s="4">
        <v>540</v>
      </c>
      <c r="E85" s="4" t="str">
        <f>VLOOKUP(A85,HOP!A:L,12,0)</f>
        <v>540.00</v>
      </c>
      <c r="F85" s="4" t="str">
        <f>VLOOKUP(A85,HOP!A:C,3,0)</f>
        <v>3463667</v>
      </c>
      <c r="G85" s="4">
        <f t="shared" si="4"/>
        <v>0</v>
      </c>
      <c r="H85" s="4" t="str">
        <f t="shared" si="5"/>
        <v>，3463667</v>
      </c>
      <c r="I85" s="4" t="str">
        <f>VLOOKUP(A85,HOP!A:U,21,0)</f>
        <v>直采</v>
      </c>
    </row>
    <row r="86" s="4" customFormat="1" spans="1:9">
      <c r="A86" s="5">
        <v>999224610234225</v>
      </c>
      <c r="B86" s="6">
        <v>45086</v>
      </c>
      <c r="C86" s="6">
        <v>45087</v>
      </c>
      <c r="D86" s="4">
        <v>3857</v>
      </c>
      <c r="E86" s="4" t="str">
        <f>VLOOKUP(A86,HOP!A:L,12,0)</f>
        <v>3857.00</v>
      </c>
      <c r="F86" s="4" t="str">
        <f>VLOOKUP(A86,HOP!A:C,3,0)</f>
        <v>3464161</v>
      </c>
      <c r="G86" s="4">
        <f t="shared" si="4"/>
        <v>0</v>
      </c>
      <c r="H86" s="4" t="str">
        <f t="shared" si="5"/>
        <v>，3464161</v>
      </c>
      <c r="I86" s="4" t="str">
        <f>VLOOKUP(A86,HOP!A:U,21,0)</f>
        <v>直采</v>
      </c>
    </row>
    <row r="87" s="4" customFormat="1" spans="1:9">
      <c r="A87" s="5">
        <v>999224610895904</v>
      </c>
      <c r="B87" s="6">
        <v>45086</v>
      </c>
      <c r="C87" s="6">
        <v>45087</v>
      </c>
      <c r="D87" s="4">
        <v>387</v>
      </c>
      <c r="E87" s="4" t="str">
        <f>VLOOKUP(A87,HOP!A:L,12,0)</f>
        <v>387.00</v>
      </c>
      <c r="F87" s="4" t="str">
        <f>VLOOKUP(A87,HOP!A:C,3,0)</f>
        <v>3464471</v>
      </c>
      <c r="G87" s="4">
        <f t="shared" si="4"/>
        <v>0</v>
      </c>
      <c r="H87" s="4" t="str">
        <f t="shared" si="5"/>
        <v>，3464471</v>
      </c>
      <c r="I87" s="4" t="str">
        <f>VLOOKUP(A87,HOP!A:U,21,0)</f>
        <v>直采</v>
      </c>
    </row>
    <row r="88" s="4" customFormat="1" spans="1:9">
      <c r="A88" s="5">
        <v>999224612436663</v>
      </c>
      <c r="B88" s="6">
        <v>45085</v>
      </c>
      <c r="C88" s="6">
        <v>45087</v>
      </c>
      <c r="D88" s="4">
        <v>1300</v>
      </c>
      <c r="E88" s="4" t="str">
        <f>VLOOKUP(A88,HOP!A:L,12,0)</f>
        <v>1300.00</v>
      </c>
      <c r="F88" s="4" t="str">
        <f>VLOOKUP(A88,HOP!A:C,3,0)</f>
        <v>3465261</v>
      </c>
      <c r="G88" s="4">
        <f t="shared" si="4"/>
        <v>0</v>
      </c>
      <c r="H88" s="4" t="str">
        <f t="shared" si="5"/>
        <v>，3465261</v>
      </c>
      <c r="I88" s="4" t="str">
        <f>VLOOKUP(A88,HOP!A:U,21,0)</f>
        <v>直采</v>
      </c>
    </row>
    <row r="89" s="4" customFormat="1" spans="1:9">
      <c r="A89" s="5">
        <v>999224613117745</v>
      </c>
      <c r="B89" s="6">
        <v>45084</v>
      </c>
      <c r="C89" s="6">
        <v>45087</v>
      </c>
      <c r="D89" s="4">
        <v>1200</v>
      </c>
      <c r="E89" s="4" t="str">
        <f>VLOOKUP(A89,HOP!A:L,12,0)</f>
        <v>1200.00</v>
      </c>
      <c r="F89" s="4" t="str">
        <f>VLOOKUP(A89,HOP!A:C,3,0)</f>
        <v>3465722</v>
      </c>
      <c r="G89" s="4">
        <f t="shared" si="4"/>
        <v>0</v>
      </c>
      <c r="H89" s="4" t="str">
        <f t="shared" si="5"/>
        <v>，3465722</v>
      </c>
      <c r="I89" s="4" t="str">
        <f>VLOOKUP(A89,HOP!A:U,21,0)</f>
        <v>直采</v>
      </c>
    </row>
    <row r="90" s="4" customFormat="1" spans="1:9">
      <c r="A90" s="5">
        <v>999224614028585</v>
      </c>
      <c r="B90" s="6">
        <v>45086</v>
      </c>
      <c r="C90" s="6">
        <v>45087</v>
      </c>
      <c r="D90" s="4">
        <v>540</v>
      </c>
      <c r="E90" s="4" t="str">
        <f>VLOOKUP(A90,HOP!A:L,12,0)</f>
        <v>540.00</v>
      </c>
      <c r="F90" s="4" t="str">
        <f>VLOOKUP(A90,HOP!A:C,3,0)</f>
        <v>3466582</v>
      </c>
      <c r="G90" s="4">
        <f t="shared" si="4"/>
        <v>0</v>
      </c>
      <c r="H90" s="4" t="str">
        <f t="shared" si="5"/>
        <v>，3466582</v>
      </c>
      <c r="I90" s="4" t="str">
        <f>VLOOKUP(A90,HOP!A:U,21,0)</f>
        <v>直采</v>
      </c>
    </row>
    <row r="91" s="4" customFormat="1" spans="1:9">
      <c r="A91" s="5">
        <v>999224614051836</v>
      </c>
      <c r="B91" s="6">
        <v>45085</v>
      </c>
      <c r="C91" s="6">
        <v>45087</v>
      </c>
      <c r="D91" s="4">
        <v>1040</v>
      </c>
      <c r="E91" s="4" t="str">
        <f>VLOOKUP(A91,HOP!A:L,12,0)</f>
        <v>1040.00</v>
      </c>
      <c r="F91" s="4" t="str">
        <f>VLOOKUP(A91,HOP!A:C,3,0)</f>
        <v>3466608</v>
      </c>
      <c r="G91" s="4">
        <f t="shared" si="4"/>
        <v>0</v>
      </c>
      <c r="H91" s="4" t="str">
        <f t="shared" si="5"/>
        <v>，3466608</v>
      </c>
      <c r="I91" s="4" t="str">
        <f>VLOOKUP(A91,HOP!A:U,21,0)</f>
        <v>直采</v>
      </c>
    </row>
    <row r="92" s="4" customFormat="1" spans="1:9">
      <c r="A92" s="5">
        <v>999224614252576</v>
      </c>
      <c r="B92" s="6">
        <v>45086</v>
      </c>
      <c r="C92" s="6">
        <v>45087</v>
      </c>
      <c r="D92" s="4">
        <v>379</v>
      </c>
      <c r="E92" s="4" t="str">
        <f>VLOOKUP(A92,HOP!A:L,12,0)</f>
        <v>379.00</v>
      </c>
      <c r="F92" s="4" t="str">
        <f>VLOOKUP(A92,HOP!A:C,3,0)</f>
        <v>3466931</v>
      </c>
      <c r="G92" s="4">
        <f t="shared" si="4"/>
        <v>0</v>
      </c>
      <c r="H92" s="4" t="str">
        <f t="shared" si="5"/>
        <v>，3466931</v>
      </c>
      <c r="I92" s="4" t="str">
        <f>VLOOKUP(A92,HOP!A:U,21,0)</f>
        <v>直采</v>
      </c>
    </row>
    <row r="93" s="4" customFormat="1" spans="1:9">
      <c r="A93" s="5">
        <v>999224614291250</v>
      </c>
      <c r="B93" s="6">
        <v>45084</v>
      </c>
      <c r="C93" s="6">
        <v>45087</v>
      </c>
      <c r="D93" s="4">
        <v>1686</v>
      </c>
      <c r="E93" s="4" t="str">
        <f>VLOOKUP(A93,HOP!A:L,12,0)</f>
        <v>1686.00</v>
      </c>
      <c r="F93" s="4" t="str">
        <f>VLOOKUP(A93,HOP!A:C,3,0)</f>
        <v>3467020</v>
      </c>
      <c r="G93" s="4">
        <f t="shared" si="4"/>
        <v>0</v>
      </c>
      <c r="H93" s="4" t="str">
        <f t="shared" si="5"/>
        <v>，3467020</v>
      </c>
      <c r="I93" s="4" t="str">
        <f>VLOOKUP(A93,HOP!A:U,21,0)</f>
        <v>直采</v>
      </c>
    </row>
    <row r="94" s="4" customFormat="1" spans="1:9">
      <c r="A94" s="5">
        <v>999224623128919</v>
      </c>
      <c r="B94" s="6">
        <v>45086</v>
      </c>
      <c r="C94" s="6">
        <v>45087</v>
      </c>
      <c r="D94" s="4">
        <v>651</v>
      </c>
      <c r="E94" s="4" t="str">
        <f>VLOOKUP(A94,HOP!A:L,12,0)</f>
        <v>651.00</v>
      </c>
      <c r="F94" s="4" t="str">
        <f>VLOOKUP(A94,HOP!A:C,3,0)</f>
        <v>3469480</v>
      </c>
      <c r="G94" s="4">
        <f t="shared" si="4"/>
        <v>0</v>
      </c>
      <c r="H94" s="4" t="str">
        <f t="shared" si="5"/>
        <v>，3469480</v>
      </c>
      <c r="I94" s="4" t="str">
        <f>VLOOKUP(A94,HOP!A:U,21,0)</f>
        <v>直采</v>
      </c>
    </row>
    <row r="95" s="4" customFormat="1" spans="1:9">
      <c r="A95" s="5">
        <v>999224635278483</v>
      </c>
      <c r="B95" s="6">
        <v>45086</v>
      </c>
      <c r="C95" s="6">
        <v>45087</v>
      </c>
      <c r="D95" s="4">
        <v>287</v>
      </c>
      <c r="E95" s="4" t="str">
        <f>VLOOKUP(A95,HOP!A:L,12,0)</f>
        <v>287.00</v>
      </c>
      <c r="F95" s="4" t="str">
        <f>VLOOKUP(A95,HOP!A:C,3,0)</f>
        <v>3471172</v>
      </c>
      <c r="G95" s="4">
        <f t="shared" si="4"/>
        <v>0</v>
      </c>
      <c r="H95" s="4" t="str">
        <f t="shared" si="5"/>
        <v>，3471172</v>
      </c>
      <c r="I95" s="4" t="str">
        <f>VLOOKUP(A95,HOP!A:U,21,0)</f>
        <v>直采</v>
      </c>
    </row>
    <row r="96" s="4" customFormat="1" spans="1:9">
      <c r="A96" s="5">
        <v>999224636752399</v>
      </c>
      <c r="B96" s="6">
        <v>45086</v>
      </c>
      <c r="C96" s="6">
        <v>45087</v>
      </c>
      <c r="D96" s="4">
        <v>313</v>
      </c>
      <c r="E96" s="4" t="str">
        <f>VLOOKUP(A96,HOP!A:L,12,0)</f>
        <v>313.00</v>
      </c>
      <c r="F96" s="4" t="str">
        <f>VLOOKUP(A96,HOP!A:C,3,0)</f>
        <v>3471410</v>
      </c>
      <c r="G96" s="4">
        <f t="shared" si="4"/>
        <v>0</v>
      </c>
      <c r="H96" s="4" t="str">
        <f t="shared" si="5"/>
        <v>，3471410</v>
      </c>
      <c r="I96" s="4" t="str">
        <f>VLOOKUP(A96,HOP!A:U,21,0)</f>
        <v>直采</v>
      </c>
    </row>
    <row r="97" s="4" customFormat="1" hidden="1" spans="1:9">
      <c r="A97" s="5">
        <v>999224638952390</v>
      </c>
      <c r="B97" s="6">
        <v>45085</v>
      </c>
      <c r="C97" s="6">
        <v>45087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999224639016195</v>
      </c>
      <c r="B98" s="6">
        <v>45085</v>
      </c>
      <c r="C98" s="6">
        <v>45087</v>
      </c>
      <c r="D98" s="4">
        <v>1040</v>
      </c>
      <c r="E98" s="4" t="str">
        <f>VLOOKUP(A98,HOP!A:L,12,0)</f>
        <v>1040.00</v>
      </c>
      <c r="F98" s="4" t="str">
        <f>VLOOKUP(A98,HOP!A:C,3,0)</f>
        <v>3471755</v>
      </c>
      <c r="G98" s="4">
        <f t="shared" si="4"/>
        <v>0</v>
      </c>
      <c r="H98" s="4" t="str">
        <f t="shared" si="5"/>
        <v>，3471755</v>
      </c>
      <c r="I98" s="4" t="str">
        <f>VLOOKUP(A98,HOP!A:U,21,0)</f>
        <v>直采</v>
      </c>
    </row>
    <row r="99" s="4" customFormat="1" spans="1:9">
      <c r="A99" s="5">
        <v>999224639866394</v>
      </c>
      <c r="B99" s="6">
        <v>45084</v>
      </c>
      <c r="C99" s="6">
        <v>45087</v>
      </c>
      <c r="D99" s="4">
        <v>2811</v>
      </c>
      <c r="E99" s="4" t="str">
        <f>VLOOKUP(A99,HOP!A:L,12,0)</f>
        <v>2811.00</v>
      </c>
      <c r="F99" s="4" t="str">
        <f>VLOOKUP(A99,HOP!A:C,3,0)</f>
        <v>3471904</v>
      </c>
      <c r="G99" s="4">
        <f t="shared" ref="G99:G130" si="6">D99-E99</f>
        <v>0</v>
      </c>
      <c r="H99" s="4" t="str">
        <f t="shared" ref="H99:H130" si="7">$H$1&amp;F99</f>
        <v>，3471904</v>
      </c>
      <c r="I99" s="4" t="str">
        <f>VLOOKUP(A99,HOP!A:U,21,0)</f>
        <v>直采</v>
      </c>
    </row>
    <row r="100" s="4" customFormat="1" spans="1:9">
      <c r="A100" s="5">
        <v>999224641239664</v>
      </c>
      <c r="B100" s="6">
        <v>45085</v>
      </c>
      <c r="C100" s="6">
        <v>45087</v>
      </c>
      <c r="D100" s="4">
        <v>1400</v>
      </c>
      <c r="E100" s="4" t="str">
        <f>VLOOKUP(A100,HOP!A:L,12,0)</f>
        <v>1400.00</v>
      </c>
      <c r="F100" s="4" t="str">
        <f>VLOOKUP(A100,HOP!A:C,3,0)</f>
        <v>3472235</v>
      </c>
      <c r="G100" s="4">
        <f t="shared" si="6"/>
        <v>0</v>
      </c>
      <c r="H100" s="4" t="str">
        <f t="shared" si="7"/>
        <v>，3472235</v>
      </c>
      <c r="I100" s="4" t="str">
        <f>VLOOKUP(A100,HOP!A:U,21,0)</f>
        <v>直采</v>
      </c>
    </row>
    <row r="101" s="4" customFormat="1" spans="1:9">
      <c r="A101" s="5">
        <v>999224642487169</v>
      </c>
      <c r="B101" s="6">
        <v>45086</v>
      </c>
      <c r="C101" s="6">
        <v>45087</v>
      </c>
      <c r="D101" s="4">
        <v>619</v>
      </c>
      <c r="E101" s="4" t="str">
        <f>VLOOKUP(A101,HOP!A:L,12,0)</f>
        <v>619.00</v>
      </c>
      <c r="F101" s="4" t="str">
        <f>VLOOKUP(A101,HOP!A:C,3,0)</f>
        <v>3472557</v>
      </c>
      <c r="G101" s="4">
        <f t="shared" si="6"/>
        <v>0</v>
      </c>
      <c r="H101" s="4" t="str">
        <f t="shared" si="7"/>
        <v>，3472557</v>
      </c>
      <c r="I101" s="4" t="str">
        <f>VLOOKUP(A101,HOP!A:U,21,0)</f>
        <v>直采</v>
      </c>
    </row>
    <row r="102" s="4" customFormat="1" spans="1:9">
      <c r="A102" s="5">
        <v>999224644796410</v>
      </c>
      <c r="B102" s="6">
        <v>45085</v>
      </c>
      <c r="C102" s="6">
        <v>45087</v>
      </c>
      <c r="D102" s="4">
        <v>3308</v>
      </c>
      <c r="E102" s="4" t="str">
        <f>VLOOKUP(A102,HOP!A:L,12,0)</f>
        <v>3308.00</v>
      </c>
      <c r="F102" s="4" t="str">
        <f>VLOOKUP(A102,HOP!A:C,3,0)</f>
        <v>3473201</v>
      </c>
      <c r="G102" s="4">
        <f t="shared" si="6"/>
        <v>0</v>
      </c>
      <c r="H102" s="4" t="str">
        <f t="shared" si="7"/>
        <v>，3473201</v>
      </c>
      <c r="I102" s="4" t="str">
        <f>VLOOKUP(A102,HOP!A:U,21,0)</f>
        <v>直采</v>
      </c>
    </row>
    <row r="103" s="4" customFormat="1" spans="1:9">
      <c r="A103" s="5">
        <v>999224648206229</v>
      </c>
      <c r="B103" s="6">
        <v>45086</v>
      </c>
      <c r="C103" s="6">
        <v>45087</v>
      </c>
      <c r="D103" s="4">
        <v>214</v>
      </c>
      <c r="E103" s="4" t="str">
        <f>VLOOKUP(A103,HOP!A:L,12,0)</f>
        <v>214.00</v>
      </c>
      <c r="F103" s="4" t="str">
        <f>VLOOKUP(A103,HOP!A:C,3,0)</f>
        <v>3474082</v>
      </c>
      <c r="G103" s="4">
        <f t="shared" si="6"/>
        <v>0</v>
      </c>
      <c r="H103" s="4" t="str">
        <f t="shared" si="7"/>
        <v>，3474082</v>
      </c>
      <c r="I103" s="4" t="str">
        <f>VLOOKUP(A103,HOP!A:U,21,0)</f>
        <v>直采</v>
      </c>
    </row>
    <row r="104" s="4" customFormat="1" spans="1:9">
      <c r="A104" s="5">
        <v>999224650038093</v>
      </c>
      <c r="B104" s="6">
        <v>45085</v>
      </c>
      <c r="C104" s="6">
        <v>45087</v>
      </c>
      <c r="D104" s="4">
        <v>3313</v>
      </c>
      <c r="E104" s="4" t="str">
        <f>VLOOKUP(A104,HOP!A:L,12,0)</f>
        <v>3313.00</v>
      </c>
      <c r="F104" s="4" t="str">
        <f>VLOOKUP(A104,HOP!A:C,3,0)</f>
        <v>3474706</v>
      </c>
      <c r="G104" s="4">
        <f t="shared" si="6"/>
        <v>0</v>
      </c>
      <c r="H104" s="4" t="str">
        <f t="shared" si="7"/>
        <v>，3474706</v>
      </c>
      <c r="I104" s="4" t="str">
        <f>VLOOKUP(A104,HOP!A:U,21,0)</f>
        <v>直采</v>
      </c>
    </row>
    <row r="105" s="4" customFormat="1" spans="1:9">
      <c r="A105" s="5">
        <v>24650457282</v>
      </c>
      <c r="B105" s="6">
        <v>45085</v>
      </c>
      <c r="C105" s="6">
        <v>45087</v>
      </c>
      <c r="D105" s="4">
        <v>1000</v>
      </c>
      <c r="E105" s="4" t="str">
        <f>VLOOKUP(A105,HOP!A:L,12,0)</f>
        <v>1000.00</v>
      </c>
      <c r="F105" s="4" t="str">
        <f>VLOOKUP(A105,HOP!A:C,3,0)</f>
        <v>3474794</v>
      </c>
      <c r="G105" s="4">
        <f t="shared" si="6"/>
        <v>0</v>
      </c>
      <c r="H105" s="4" t="str">
        <f t="shared" si="7"/>
        <v>，3474794</v>
      </c>
      <c r="I105" s="4" t="str">
        <f>VLOOKUP(A105,HOP!A:U,21,0)</f>
        <v>直采</v>
      </c>
    </row>
    <row r="106" s="4" customFormat="1" spans="1:9">
      <c r="A106" s="5">
        <v>999224650868349</v>
      </c>
      <c r="B106" s="6">
        <v>45086</v>
      </c>
      <c r="C106" s="6">
        <v>45087</v>
      </c>
      <c r="D106" s="4">
        <v>625</v>
      </c>
      <c r="E106" s="4" t="str">
        <f>VLOOKUP(A106,HOP!A:L,12,0)</f>
        <v>625.00</v>
      </c>
      <c r="F106" s="4" t="str">
        <f>VLOOKUP(A106,HOP!A:C,3,0)</f>
        <v>3475040</v>
      </c>
      <c r="G106" s="4">
        <f t="shared" si="6"/>
        <v>0</v>
      </c>
      <c r="H106" s="4" t="str">
        <f t="shared" si="7"/>
        <v>，3475040</v>
      </c>
      <c r="I106" s="4" t="str">
        <f>VLOOKUP(A106,HOP!A:U,21,0)</f>
        <v>直采</v>
      </c>
    </row>
    <row r="107" s="4" customFormat="1" spans="1:9">
      <c r="A107" s="5">
        <v>999224650386401</v>
      </c>
      <c r="B107" s="6">
        <v>45085</v>
      </c>
      <c r="C107" s="6">
        <v>45087</v>
      </c>
      <c r="D107" s="4">
        <v>1544</v>
      </c>
      <c r="E107" s="4" t="str">
        <f>VLOOKUP(A107,HOP!A:L,12,0)</f>
        <v>1544.00</v>
      </c>
      <c r="F107" s="4" t="str">
        <f>VLOOKUP(A107,HOP!A:C,3,0)</f>
        <v>3474779</v>
      </c>
      <c r="G107" s="4">
        <f t="shared" si="6"/>
        <v>0</v>
      </c>
      <c r="H107" s="4" t="str">
        <f t="shared" si="7"/>
        <v>，3474779</v>
      </c>
      <c r="I107" s="4" t="str">
        <f>VLOOKUP(A107,HOP!A:U,21,0)</f>
        <v>直采</v>
      </c>
    </row>
    <row r="108" s="4" customFormat="1" spans="1:9">
      <c r="A108" s="5">
        <v>999224650981886</v>
      </c>
      <c r="B108" s="6">
        <v>45086</v>
      </c>
      <c r="C108" s="6">
        <v>45087</v>
      </c>
      <c r="D108" s="4">
        <v>395</v>
      </c>
      <c r="E108" s="4" t="str">
        <f>VLOOKUP(A108,HOP!A:L,12,0)</f>
        <v>395.00</v>
      </c>
      <c r="F108" s="4" t="str">
        <f>VLOOKUP(A108,HOP!A:C,3,0)</f>
        <v>3475064</v>
      </c>
      <c r="G108" s="4">
        <f t="shared" si="6"/>
        <v>0</v>
      </c>
      <c r="H108" s="4" t="str">
        <f t="shared" si="7"/>
        <v>，3475064</v>
      </c>
      <c r="I108" s="4" t="str">
        <f>VLOOKUP(A108,HOP!A:U,21,0)</f>
        <v>直采</v>
      </c>
    </row>
    <row r="109" s="4" customFormat="1" spans="1:9">
      <c r="A109" s="5">
        <v>999224660069011</v>
      </c>
      <c r="B109" s="6">
        <v>45086</v>
      </c>
      <c r="C109" s="6">
        <v>45087</v>
      </c>
      <c r="D109" s="4">
        <v>410</v>
      </c>
      <c r="E109" s="4" t="str">
        <f>VLOOKUP(A109,HOP!A:L,12,0)</f>
        <v>410.00</v>
      </c>
      <c r="F109" s="4" t="str">
        <f>VLOOKUP(A109,HOP!A:C,3,0)</f>
        <v>3476481</v>
      </c>
      <c r="G109" s="4">
        <f t="shared" si="6"/>
        <v>0</v>
      </c>
      <c r="H109" s="4" t="str">
        <f t="shared" si="7"/>
        <v>，3476481</v>
      </c>
      <c r="I109" s="4" t="str">
        <f>VLOOKUP(A109,HOP!A:U,21,0)</f>
        <v>直采</v>
      </c>
    </row>
    <row r="110" s="4" customFormat="1" spans="1:9">
      <c r="A110" s="5">
        <v>999224660227859</v>
      </c>
      <c r="B110" s="6">
        <v>45085</v>
      </c>
      <c r="C110" s="6">
        <v>45087</v>
      </c>
      <c r="D110" s="4">
        <v>768</v>
      </c>
      <c r="E110" s="4" t="str">
        <f>VLOOKUP(A110,HOP!A:L,12,0)</f>
        <v>768.00</v>
      </c>
      <c r="F110" s="4" t="str">
        <f>VLOOKUP(A110,HOP!A:C,3,0)</f>
        <v>3476513</v>
      </c>
      <c r="G110" s="4">
        <f t="shared" si="6"/>
        <v>0</v>
      </c>
      <c r="H110" s="4" t="str">
        <f t="shared" si="7"/>
        <v>，3476513</v>
      </c>
      <c r="I110" s="4" t="str">
        <f>VLOOKUP(A110,HOP!A:U,21,0)</f>
        <v>直采</v>
      </c>
    </row>
    <row r="111" s="4" customFormat="1" spans="1:9">
      <c r="A111" s="5">
        <v>999224660738901</v>
      </c>
      <c r="B111" s="6">
        <v>45085</v>
      </c>
      <c r="C111" s="6">
        <v>45087</v>
      </c>
      <c r="D111" s="4">
        <v>1360</v>
      </c>
      <c r="E111" s="4" t="str">
        <f>VLOOKUP(A111,HOP!A:L,12,0)</f>
        <v>1360.00</v>
      </c>
      <c r="F111" s="4" t="str">
        <f>VLOOKUP(A111,HOP!A:C,3,0)</f>
        <v>3476663</v>
      </c>
      <c r="G111" s="4">
        <f t="shared" si="6"/>
        <v>0</v>
      </c>
      <c r="H111" s="4" t="str">
        <f t="shared" si="7"/>
        <v>，3476663</v>
      </c>
      <c r="I111" s="4" t="str">
        <f>VLOOKUP(A111,HOP!A:U,21,0)</f>
        <v>直采</v>
      </c>
    </row>
    <row r="112" s="4" customFormat="1" spans="1:9">
      <c r="A112" s="5">
        <v>999224663665931</v>
      </c>
      <c r="B112" s="6">
        <v>45085</v>
      </c>
      <c r="C112" s="6">
        <v>45087</v>
      </c>
      <c r="D112" s="4">
        <v>1504</v>
      </c>
      <c r="E112" s="4" t="str">
        <f>VLOOKUP(A112,HOP!A:L,12,0)</f>
        <v>1504.00</v>
      </c>
      <c r="F112" s="4" t="str">
        <f>VLOOKUP(A112,HOP!A:C,3,0)</f>
        <v>3477425</v>
      </c>
      <c r="G112" s="4">
        <f t="shared" si="6"/>
        <v>0</v>
      </c>
      <c r="H112" s="4" t="str">
        <f t="shared" si="7"/>
        <v>，3477425</v>
      </c>
      <c r="I112" s="4" t="str">
        <f>VLOOKUP(A112,HOP!A:U,21,0)</f>
        <v>直采</v>
      </c>
    </row>
    <row r="113" s="4" customFormat="1" spans="1:9">
      <c r="A113" s="5">
        <v>999224665628612</v>
      </c>
      <c r="B113" s="6">
        <v>45086</v>
      </c>
      <c r="C113" s="6">
        <v>45087</v>
      </c>
      <c r="D113" s="4">
        <v>696</v>
      </c>
      <c r="E113" s="4" t="str">
        <f>VLOOKUP(A113,HOP!A:L,12,0)</f>
        <v>696.00</v>
      </c>
      <c r="F113" s="4" t="str">
        <f>VLOOKUP(A113,HOP!A:C,3,0)</f>
        <v>3477738</v>
      </c>
      <c r="G113" s="4">
        <f t="shared" si="6"/>
        <v>0</v>
      </c>
      <c r="H113" s="4" t="str">
        <f t="shared" si="7"/>
        <v>，3477738</v>
      </c>
      <c r="I113" s="4" t="str">
        <f>VLOOKUP(A113,HOP!A:U,21,0)</f>
        <v>直采</v>
      </c>
    </row>
    <row r="114" s="4" customFormat="1" spans="1:9">
      <c r="A114" s="5">
        <v>999224666065158</v>
      </c>
      <c r="B114" s="6">
        <v>45085</v>
      </c>
      <c r="C114" s="6">
        <v>45087</v>
      </c>
      <c r="D114" s="4">
        <v>2399</v>
      </c>
      <c r="E114" s="4" t="str">
        <f>VLOOKUP(A114,HOP!A:L,12,0)</f>
        <v>2399.00</v>
      </c>
      <c r="F114" s="4" t="str">
        <f>VLOOKUP(A114,HOP!A:C,3,0)</f>
        <v>3477809</v>
      </c>
      <c r="G114" s="4">
        <f t="shared" si="6"/>
        <v>0</v>
      </c>
      <c r="H114" s="4" t="str">
        <f t="shared" si="7"/>
        <v>，3477809</v>
      </c>
      <c r="I114" s="4" t="str">
        <f>VLOOKUP(A114,HOP!A:U,21,0)</f>
        <v>直采</v>
      </c>
    </row>
    <row r="115" s="4" customFormat="1" hidden="1" spans="1:9">
      <c r="A115" s="5">
        <v>999224666474596</v>
      </c>
      <c r="B115" s="6">
        <v>45086</v>
      </c>
      <c r="C115" s="6">
        <v>45087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spans="1:9">
      <c r="A116" s="5">
        <v>999224668057678</v>
      </c>
      <c r="B116" s="6">
        <v>45086</v>
      </c>
      <c r="C116" s="6">
        <v>45087</v>
      </c>
      <c r="D116" s="4">
        <v>611</v>
      </c>
      <c r="E116" s="4" t="str">
        <f>VLOOKUP(A116,HOP!A:L,12,0)</f>
        <v>611.00</v>
      </c>
      <c r="F116" s="4" t="str">
        <f>VLOOKUP(A116,HOP!A:C,3,0)</f>
        <v>3478165</v>
      </c>
      <c r="G116" s="4">
        <f t="shared" si="6"/>
        <v>0</v>
      </c>
      <c r="H116" s="4" t="str">
        <f t="shared" si="7"/>
        <v>，3478165</v>
      </c>
      <c r="I116" s="4" t="str">
        <f>VLOOKUP(A116,HOP!A:U,21,0)</f>
        <v>直采</v>
      </c>
    </row>
    <row r="117" s="4" customFormat="1" spans="1:9">
      <c r="A117" s="5">
        <v>999224673844067</v>
      </c>
      <c r="B117" s="6">
        <v>45086</v>
      </c>
      <c r="C117" s="6">
        <v>45087</v>
      </c>
      <c r="D117" s="4">
        <v>415</v>
      </c>
      <c r="E117" s="4" t="str">
        <f>VLOOKUP(A117,HOP!A:L,12,0)</f>
        <v>415.00</v>
      </c>
      <c r="F117" s="4" t="str">
        <f>VLOOKUP(A117,HOP!A:C,3,0)</f>
        <v>3478249</v>
      </c>
      <c r="G117" s="4">
        <f t="shared" si="6"/>
        <v>0</v>
      </c>
      <c r="H117" s="4" t="str">
        <f t="shared" si="7"/>
        <v>，3478249</v>
      </c>
      <c r="I117" s="4" t="str">
        <f>VLOOKUP(A117,HOP!A:U,21,0)</f>
        <v>直采</v>
      </c>
    </row>
    <row r="118" s="4" customFormat="1" spans="1:9">
      <c r="A118" s="5">
        <v>999224667803163</v>
      </c>
      <c r="B118" s="6">
        <v>45086</v>
      </c>
      <c r="C118" s="6">
        <v>45087</v>
      </c>
      <c r="D118" s="4">
        <v>1374</v>
      </c>
      <c r="E118" s="4" t="str">
        <f>VLOOKUP(A118,HOP!A:L,12,0)</f>
        <v>1374.00</v>
      </c>
      <c r="F118" s="4" t="str">
        <f>VLOOKUP(A118,HOP!A:C,3,0)</f>
        <v>3478127</v>
      </c>
      <c r="G118" s="4">
        <f t="shared" si="6"/>
        <v>0</v>
      </c>
      <c r="H118" s="4" t="str">
        <f t="shared" si="7"/>
        <v>，3478127</v>
      </c>
      <c r="I118" s="4" t="str">
        <f>VLOOKUP(A118,HOP!A:U,21,0)</f>
        <v>直采</v>
      </c>
    </row>
    <row r="119" s="4" customFormat="1" spans="1:9">
      <c r="A119" s="5">
        <v>999224679235955</v>
      </c>
      <c r="B119" s="6">
        <v>45086</v>
      </c>
      <c r="C119" s="6">
        <v>45087</v>
      </c>
      <c r="D119" s="4">
        <v>273</v>
      </c>
      <c r="E119" s="4" t="str">
        <f>VLOOKUP(A119,HOP!A:L,12,0)</f>
        <v>273.00</v>
      </c>
      <c r="F119" s="4" t="str">
        <f>VLOOKUP(A119,HOP!A:C,3,0)</f>
        <v>3479565</v>
      </c>
      <c r="G119" s="4">
        <f t="shared" si="6"/>
        <v>0</v>
      </c>
      <c r="H119" s="4" t="str">
        <f t="shared" si="7"/>
        <v>，3479565</v>
      </c>
      <c r="I119" s="4" t="str">
        <f>VLOOKUP(A119,HOP!A:U,21,0)</f>
        <v>直采</v>
      </c>
    </row>
    <row r="120" s="4" customFormat="1" spans="1:9">
      <c r="A120" s="5">
        <v>999224679279715</v>
      </c>
      <c r="B120" s="6">
        <v>45086</v>
      </c>
      <c r="C120" s="6">
        <v>45087</v>
      </c>
      <c r="D120" s="4">
        <v>1332</v>
      </c>
      <c r="E120" s="4" t="str">
        <f>VLOOKUP(A120,HOP!A:L,12,0)</f>
        <v>1332.00</v>
      </c>
      <c r="F120" s="4" t="str">
        <f>VLOOKUP(A120,HOP!A:C,3,0)</f>
        <v>3479574</v>
      </c>
      <c r="G120" s="4">
        <f t="shared" si="6"/>
        <v>0</v>
      </c>
      <c r="H120" s="4" t="str">
        <f t="shared" si="7"/>
        <v>，3479574</v>
      </c>
      <c r="I120" s="4" t="str">
        <f>VLOOKUP(A120,HOP!A:U,21,0)</f>
        <v>直采</v>
      </c>
    </row>
    <row r="121" s="4" customFormat="1" spans="1:9">
      <c r="A121" s="5">
        <v>999224679472114</v>
      </c>
      <c r="B121" s="6">
        <v>45086</v>
      </c>
      <c r="C121" s="6">
        <v>45087</v>
      </c>
      <c r="D121" s="4">
        <v>1300</v>
      </c>
      <c r="E121" s="4" t="str">
        <f>VLOOKUP(A121,HOP!A:L,12,0)</f>
        <v>1300.00</v>
      </c>
      <c r="F121" s="4" t="str">
        <f>VLOOKUP(A121,HOP!A:C,3,0)</f>
        <v>3479633</v>
      </c>
      <c r="G121" s="4">
        <f t="shared" si="6"/>
        <v>0</v>
      </c>
      <c r="H121" s="4" t="str">
        <f t="shared" si="7"/>
        <v>，3479633</v>
      </c>
      <c r="I121" s="4" t="str">
        <f>VLOOKUP(A121,HOP!A:U,21,0)</f>
        <v>直采</v>
      </c>
    </row>
    <row r="122" s="4" customFormat="1" spans="1:9">
      <c r="A122" s="5">
        <v>999224679521002</v>
      </c>
      <c r="B122" s="6">
        <v>45086</v>
      </c>
      <c r="C122" s="6">
        <v>45087</v>
      </c>
      <c r="D122" s="4">
        <v>491</v>
      </c>
      <c r="E122" s="4" t="str">
        <f>VLOOKUP(A122,HOP!A:L,12,0)</f>
        <v>491.00</v>
      </c>
      <c r="F122" s="4" t="str">
        <f>VLOOKUP(A122,HOP!A:C,3,0)</f>
        <v>3479646</v>
      </c>
      <c r="G122" s="4">
        <f t="shared" si="6"/>
        <v>0</v>
      </c>
      <c r="H122" s="4" t="str">
        <f t="shared" si="7"/>
        <v>，3479646</v>
      </c>
      <c r="I122" s="4" t="str">
        <f>VLOOKUP(A122,HOP!A:U,21,0)</f>
        <v>直采</v>
      </c>
    </row>
    <row r="123" s="4" customFormat="1" spans="1:9">
      <c r="A123" s="5">
        <v>999224679613526</v>
      </c>
      <c r="B123" s="6">
        <v>45086</v>
      </c>
      <c r="C123" s="6">
        <v>45087</v>
      </c>
      <c r="D123" s="4">
        <v>1140</v>
      </c>
      <c r="E123" s="4" t="str">
        <f>VLOOKUP(A123,HOP!A:L,12,0)</f>
        <v>1140.00</v>
      </c>
      <c r="F123" s="4" t="str">
        <f>VLOOKUP(A123,HOP!A:C,3,0)</f>
        <v>3479666</v>
      </c>
      <c r="G123" s="4">
        <f t="shared" si="6"/>
        <v>0</v>
      </c>
      <c r="H123" s="4" t="str">
        <f t="shared" si="7"/>
        <v>，3479666</v>
      </c>
      <c r="I123" s="4" t="str">
        <f>VLOOKUP(A123,HOP!A:U,21,0)</f>
        <v>直采</v>
      </c>
    </row>
    <row r="124" s="4" customFormat="1" spans="1:9">
      <c r="A124" s="5">
        <v>999224680625688</v>
      </c>
      <c r="B124" s="6">
        <v>45086</v>
      </c>
      <c r="C124" s="6">
        <v>45087</v>
      </c>
      <c r="D124" s="4">
        <v>363</v>
      </c>
      <c r="E124" s="4" t="str">
        <f>VLOOKUP(A124,HOP!A:L,12,0)</f>
        <v>363.00</v>
      </c>
      <c r="F124" s="4" t="str">
        <f>VLOOKUP(A124,HOP!A:C,3,0)</f>
        <v>3479990</v>
      </c>
      <c r="G124" s="4">
        <f t="shared" si="6"/>
        <v>0</v>
      </c>
      <c r="H124" s="4" t="str">
        <f t="shared" si="7"/>
        <v>，3479990</v>
      </c>
      <c r="I124" s="4" t="str">
        <f>VLOOKUP(A124,HOP!A:U,21,0)</f>
        <v>直采</v>
      </c>
    </row>
    <row r="125" s="4" customFormat="1" spans="1:9">
      <c r="A125" s="5">
        <v>999224681468023</v>
      </c>
      <c r="B125" s="6">
        <v>45086</v>
      </c>
      <c r="C125" s="6">
        <v>45087</v>
      </c>
      <c r="D125" s="4">
        <v>267</v>
      </c>
      <c r="E125" s="4" t="str">
        <f>VLOOKUP(A125,HOP!A:L,12,0)</f>
        <v>267.00</v>
      </c>
      <c r="F125" s="4" t="str">
        <f>VLOOKUP(A125,HOP!A:C,3,0)</f>
        <v>3480268</v>
      </c>
      <c r="G125" s="4">
        <f t="shared" si="6"/>
        <v>0</v>
      </c>
      <c r="H125" s="4" t="str">
        <f t="shared" si="7"/>
        <v>，3480268</v>
      </c>
      <c r="I125" s="4" t="str">
        <f>VLOOKUP(A125,HOP!A:U,21,0)</f>
        <v>直采</v>
      </c>
    </row>
    <row r="126" s="4" customFormat="1" spans="1:9">
      <c r="A126" s="5">
        <v>999224682073232</v>
      </c>
      <c r="B126" s="6">
        <v>45086</v>
      </c>
      <c r="C126" s="6">
        <v>45087</v>
      </c>
      <c r="D126" s="4">
        <v>2201</v>
      </c>
      <c r="E126" s="4" t="str">
        <f>VLOOKUP(A126,HOP!A:L,12,0)</f>
        <v>2201.00</v>
      </c>
      <c r="F126" s="4" t="str">
        <f>VLOOKUP(A126,HOP!A:C,3,0)</f>
        <v>3480453</v>
      </c>
      <c r="G126" s="4">
        <f t="shared" si="6"/>
        <v>0</v>
      </c>
      <c r="H126" s="4" t="str">
        <f t="shared" si="7"/>
        <v>，3480453</v>
      </c>
      <c r="I126" s="4" t="str">
        <f>VLOOKUP(A126,HOP!A:U,21,0)</f>
        <v>直采</v>
      </c>
    </row>
    <row r="127" s="4" customFormat="1" spans="1:9">
      <c r="A127" s="5">
        <v>999224682234637</v>
      </c>
      <c r="B127" s="6">
        <v>45086</v>
      </c>
      <c r="C127" s="6">
        <v>45087</v>
      </c>
      <c r="D127" s="4">
        <v>400</v>
      </c>
      <c r="E127" s="4" t="str">
        <f>VLOOKUP(A127,HOP!A:L,12,0)</f>
        <v>400.00</v>
      </c>
      <c r="F127" s="4" t="str">
        <f>VLOOKUP(A127,HOP!A:C,3,0)</f>
        <v>3480482</v>
      </c>
      <c r="G127" s="4">
        <f t="shared" si="6"/>
        <v>0</v>
      </c>
      <c r="H127" s="4" t="str">
        <f t="shared" si="7"/>
        <v>，3480482</v>
      </c>
      <c r="I127" s="4" t="str">
        <f>VLOOKUP(A127,HOP!A:U,21,0)</f>
        <v>直采</v>
      </c>
    </row>
    <row r="128" s="4" customFormat="1" spans="1:9">
      <c r="A128" s="5">
        <v>24682254507</v>
      </c>
      <c r="B128" s="6">
        <v>45086</v>
      </c>
      <c r="C128" s="6">
        <v>45087</v>
      </c>
      <c r="D128" s="4">
        <v>952</v>
      </c>
      <c r="E128" s="4" t="str">
        <f>VLOOKUP(A128,HOP!A:L,12,0)</f>
        <v>952.00</v>
      </c>
      <c r="F128" s="4" t="str">
        <f>VLOOKUP(A128,HOP!A:C,3,0)</f>
        <v>3480486</v>
      </c>
      <c r="G128" s="4">
        <f t="shared" si="6"/>
        <v>0</v>
      </c>
      <c r="H128" s="4" t="str">
        <f t="shared" si="7"/>
        <v>，3480486</v>
      </c>
      <c r="I128" s="4" t="str">
        <f>VLOOKUP(A128,HOP!A:U,21,0)</f>
        <v>直采</v>
      </c>
    </row>
    <row r="129" s="4" customFormat="1" spans="1:9">
      <c r="A129" s="5">
        <v>999224684265761</v>
      </c>
      <c r="B129" s="6">
        <v>45086</v>
      </c>
      <c r="C129" s="6">
        <v>45087</v>
      </c>
      <c r="D129" s="4">
        <v>502</v>
      </c>
      <c r="E129" s="4" t="str">
        <f>VLOOKUP(A129,HOP!A:L,12,0)</f>
        <v>502.00</v>
      </c>
      <c r="F129" s="4" t="str">
        <f>VLOOKUP(A129,HOP!A:C,3,0)</f>
        <v>3481200</v>
      </c>
      <c r="G129" s="4">
        <f t="shared" si="6"/>
        <v>0</v>
      </c>
      <c r="H129" s="4" t="str">
        <f t="shared" si="7"/>
        <v>，3481200</v>
      </c>
      <c r="I129" s="4" t="str">
        <f>VLOOKUP(A129,HOP!A:U,21,0)</f>
        <v>直采</v>
      </c>
    </row>
    <row r="130" s="4" customFormat="1" spans="1:9">
      <c r="A130" s="5">
        <v>999224684556374</v>
      </c>
      <c r="B130" s="6">
        <v>45086</v>
      </c>
      <c r="C130" s="6">
        <v>45087</v>
      </c>
      <c r="D130" s="4">
        <v>1145</v>
      </c>
      <c r="E130" s="4" t="str">
        <f>VLOOKUP(A130,HOP!A:L,12,0)</f>
        <v>1145.00</v>
      </c>
      <c r="F130" s="4" t="str">
        <f>VLOOKUP(A130,HOP!A:C,3,0)</f>
        <v>3481256</v>
      </c>
      <c r="G130" s="4">
        <f t="shared" si="6"/>
        <v>0</v>
      </c>
      <c r="H130" s="4" t="str">
        <f t="shared" si="7"/>
        <v>，3481256</v>
      </c>
      <c r="I130" s="4" t="str">
        <f>VLOOKUP(A130,HOP!A:U,21,0)</f>
        <v>直采</v>
      </c>
    </row>
    <row r="131" s="4" customFormat="1" spans="1:9">
      <c r="A131" s="5">
        <v>999224684623815</v>
      </c>
      <c r="B131" s="6">
        <v>45086</v>
      </c>
      <c r="C131" s="6">
        <v>45087</v>
      </c>
      <c r="D131" s="4">
        <v>809</v>
      </c>
      <c r="E131" s="4" t="str">
        <f>VLOOKUP(A131,HOP!A:L,12,0)</f>
        <v>809.00</v>
      </c>
      <c r="F131" s="4" t="str">
        <f>VLOOKUP(A131,HOP!A:C,3,0)</f>
        <v>3481281</v>
      </c>
      <c r="G131" s="4">
        <f>D131-E131</f>
        <v>0</v>
      </c>
      <c r="H131" s="4" t="str">
        <f>$H$1&amp;F131</f>
        <v>，3481281</v>
      </c>
      <c r="I131" s="4" t="str">
        <f>VLOOKUP(A131,HOP!A:U,21,0)</f>
        <v>直采</v>
      </c>
    </row>
    <row r="132" s="4" customFormat="1" spans="1:9">
      <c r="A132" s="5">
        <v>999224685425618</v>
      </c>
      <c r="B132" s="6">
        <v>45086</v>
      </c>
      <c r="C132" s="6">
        <v>45087</v>
      </c>
      <c r="D132" s="4">
        <v>306</v>
      </c>
      <c r="E132" s="4" t="str">
        <f>VLOOKUP(A132,HOP!A:L,12,0)</f>
        <v>306.00</v>
      </c>
      <c r="F132" s="4" t="str">
        <f>VLOOKUP(A132,HOP!A:C,3,0)</f>
        <v>3481813</v>
      </c>
      <c r="G132" s="4">
        <f>D132-E132</f>
        <v>0</v>
      </c>
      <c r="H132" s="4" t="str">
        <f>$H$1&amp;F132</f>
        <v>，3481813</v>
      </c>
      <c r="I132" s="4" t="str">
        <f>VLOOKUP(A132,HOP!A:U,21,0)</f>
        <v>直采</v>
      </c>
    </row>
    <row r="134" spans="4:4">
      <c r="D134" s="4">
        <f>SUM(D2:D133)</f>
        <v>232447</v>
      </c>
    </row>
    <row r="141" spans="1:1">
      <c r="A141" s="4" t="s">
        <v>693</v>
      </c>
    </row>
    <row r="142" spans="1:1">
      <c r="A142" s="4" t="s">
        <v>694</v>
      </c>
    </row>
    <row r="143" spans="1:1">
      <c r="A143" s="4" t="s">
        <v>695</v>
      </c>
    </row>
  </sheetData>
  <autoFilter ref="A1:XFD134">
    <filterColumn colId="3">
      <filters blank="1">
        <filter val="200"/>
        <filter val="400"/>
        <filter val="800"/>
        <filter val="1000"/>
        <filter val="1200"/>
        <filter val="1300"/>
        <filter val="1400"/>
        <filter val="1600"/>
        <filter val="1800"/>
        <filter val="2000"/>
        <filter val="3500"/>
        <filter val="4200"/>
        <filter val="7200"/>
        <filter val="2201"/>
        <filter val="502"/>
        <filter val="2202"/>
        <filter val="504"/>
        <filter val="1504"/>
        <filter val="1005"/>
        <filter val="306"/>
        <filter val="2008"/>
        <filter val="3308"/>
        <filter val="809"/>
        <filter val="2309"/>
        <filter val="410"/>
        <filter val="910"/>
        <filter val="611"/>
        <filter val="811"/>
        <filter val="2311"/>
        <filter val="2811"/>
        <filter val="1112"/>
        <filter val="313"/>
        <filter val="3313"/>
        <filter val="214"/>
        <filter val="415"/>
        <filter val="1816"/>
        <filter val="1718"/>
        <filter val="619"/>
        <filter val="1020"/>
        <filter val="1620"/>
        <filter val="3321"/>
        <filter val="1324"/>
        <filter val="625"/>
        <filter val="1530"/>
        <filter val="5030"/>
        <filter val="1332"/>
        <filter val="435"/>
        <filter val="3535"/>
        <filter val="1536"/>
        <filter val="1737"/>
        <filter val="1339"/>
        <filter val="540"/>
        <filter val="1040"/>
        <filter val="1140"/>
        <filter val="1341"/>
        <filter val="1544"/>
        <filter val="1145"/>
        <filter val="232447"/>
        <filter val="1348"/>
        <filter val="2948"/>
        <filter val="9249"/>
        <filter val="1150"/>
        <filter val="1450"/>
        <filter val="12850"/>
        <filter val="651"/>
        <filter val="952"/>
        <filter val="4052"/>
        <filter val="656"/>
        <filter val="3857"/>
        <filter val="360"/>
        <filter val="660"/>
        <filter val="1260"/>
        <filter val="1360"/>
        <filter val="1960"/>
        <filter val="762"/>
        <filter val="363"/>
        <filter val="663"/>
        <filter val="1063"/>
        <filter val="2564"/>
        <filter val="3464"/>
        <filter val="267"/>
        <filter val="568"/>
        <filter val="768"/>
        <filter val="968"/>
        <filter val="1269"/>
        <filter val="1170"/>
        <filter val="372"/>
        <filter val="1372"/>
        <filter val="2472"/>
        <filter val="273"/>
        <filter val="573"/>
        <filter val="1374"/>
        <filter val="675"/>
        <filter val="3375"/>
        <filter val="1176"/>
        <filter val="379"/>
        <filter val="479"/>
        <filter val="3280"/>
        <filter val="11280"/>
        <filter val="781"/>
        <filter val="1686"/>
        <filter val="2186"/>
        <filter val="287"/>
        <filter val="387"/>
        <filter val="188"/>
        <filter val="10190"/>
        <filter val="491"/>
        <filter val="295"/>
        <filter val="395"/>
        <filter val="1095"/>
        <filter val="696"/>
        <filter val="1497"/>
        <filter val="1499"/>
        <filter val="2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696</v>
      </c>
      <c r="B1" s="2" t="s">
        <v>697</v>
      </c>
      <c r="C1" s="2" t="s">
        <v>698</v>
      </c>
      <c r="D1" s="2" t="s">
        <v>699</v>
      </c>
      <c r="E1" s="2" t="s">
        <v>13</v>
      </c>
      <c r="F1" s="2" t="s">
        <v>5</v>
      </c>
      <c r="G1" s="2" t="s">
        <v>6</v>
      </c>
      <c r="H1" s="2" t="s">
        <v>700</v>
      </c>
      <c r="I1" s="2" t="s">
        <v>701</v>
      </c>
      <c r="J1" s="2" t="s">
        <v>702</v>
      </c>
      <c r="K1" s="2" t="s">
        <v>703</v>
      </c>
      <c r="L1" s="2" t="s">
        <v>704</v>
      </c>
      <c r="M1" s="2" t="s">
        <v>705</v>
      </c>
      <c r="N1" s="2" t="s">
        <v>706</v>
      </c>
      <c r="O1" s="2" t="s">
        <v>707</v>
      </c>
      <c r="P1" s="2" t="s">
        <v>708</v>
      </c>
      <c r="Q1" s="2" t="s">
        <v>709</v>
      </c>
      <c r="R1" s="2" t="s">
        <v>710</v>
      </c>
      <c r="S1" s="2" t="s">
        <v>711</v>
      </c>
      <c r="T1" s="2" t="s">
        <v>712</v>
      </c>
      <c r="U1" s="2" t="s">
        <v>713</v>
      </c>
      <c r="V1" s="2" t="s">
        <v>714</v>
      </c>
    </row>
    <row r="2" s="1" customFormat="1" spans="1:22">
      <c r="A2" s="3">
        <v>999224684623815</v>
      </c>
      <c r="B2" s="1" t="s">
        <v>715</v>
      </c>
      <c r="C2" s="1" t="s">
        <v>716</v>
      </c>
      <c r="D2" s="1" t="s">
        <v>717</v>
      </c>
      <c r="E2" s="1" t="s">
        <v>718</v>
      </c>
      <c r="F2" s="1" t="s">
        <v>715</v>
      </c>
      <c r="G2" s="1" t="s">
        <v>719</v>
      </c>
      <c r="H2" s="1" t="s">
        <v>720</v>
      </c>
      <c r="I2" s="1" t="s">
        <v>721</v>
      </c>
      <c r="J2" s="1" t="s">
        <v>722</v>
      </c>
      <c r="K2" s="1" t="s">
        <v>721</v>
      </c>
      <c r="L2" s="1" t="s">
        <v>721</v>
      </c>
      <c r="M2" s="1" t="s">
        <v>723</v>
      </c>
      <c r="N2" s="1" t="s">
        <v>723</v>
      </c>
      <c r="O2" s="1" t="s">
        <v>724</v>
      </c>
      <c r="P2" s="1" t="s">
        <v>725</v>
      </c>
      <c r="Q2" s="1" t="s">
        <v>726</v>
      </c>
      <c r="R2" s="1" t="s">
        <v>727</v>
      </c>
      <c r="S2" s="1" t="s">
        <v>728</v>
      </c>
      <c r="T2" s="1" t="s">
        <v>729</v>
      </c>
      <c r="U2" s="1" t="s">
        <v>730</v>
      </c>
      <c r="V2" s="1" t="s">
        <v>731</v>
      </c>
    </row>
    <row r="3" s="1" customFormat="1" spans="1:22">
      <c r="A3" s="3">
        <v>999224684265761</v>
      </c>
      <c r="B3" s="1" t="s">
        <v>715</v>
      </c>
      <c r="C3" s="1" t="s">
        <v>732</v>
      </c>
      <c r="D3" s="1" t="s">
        <v>733</v>
      </c>
      <c r="E3" s="1" t="s">
        <v>734</v>
      </c>
      <c r="F3" s="1" t="s">
        <v>715</v>
      </c>
      <c r="G3" s="1" t="s">
        <v>719</v>
      </c>
      <c r="H3" s="1" t="s">
        <v>720</v>
      </c>
      <c r="I3" s="1" t="s">
        <v>735</v>
      </c>
      <c r="J3" s="1" t="s">
        <v>722</v>
      </c>
      <c r="K3" s="1" t="s">
        <v>735</v>
      </c>
      <c r="L3" s="1" t="s">
        <v>735</v>
      </c>
      <c r="M3" s="1" t="s">
        <v>723</v>
      </c>
      <c r="N3" s="1" t="s">
        <v>723</v>
      </c>
      <c r="O3" s="1" t="s">
        <v>724</v>
      </c>
      <c r="P3" s="1" t="s">
        <v>725</v>
      </c>
      <c r="Q3" s="1" t="s">
        <v>726</v>
      </c>
      <c r="R3" s="1" t="s">
        <v>736</v>
      </c>
      <c r="S3" s="1" t="s">
        <v>728</v>
      </c>
      <c r="T3" s="1" t="s">
        <v>729</v>
      </c>
      <c r="U3" s="1" t="s">
        <v>730</v>
      </c>
      <c r="V3" s="1" t="s">
        <v>731</v>
      </c>
    </row>
    <row r="4" s="1" customFormat="1" spans="1:22">
      <c r="A4" s="3">
        <v>999224682234637</v>
      </c>
      <c r="B4" s="1" t="s">
        <v>715</v>
      </c>
      <c r="C4" s="1" t="s">
        <v>737</v>
      </c>
      <c r="D4" s="1" t="s">
        <v>738</v>
      </c>
      <c r="E4" s="1" t="s">
        <v>739</v>
      </c>
      <c r="F4" s="1" t="s">
        <v>715</v>
      </c>
      <c r="G4" s="1" t="s">
        <v>719</v>
      </c>
      <c r="H4" s="1" t="s">
        <v>720</v>
      </c>
      <c r="I4" s="1" t="s">
        <v>740</v>
      </c>
      <c r="J4" s="1" t="s">
        <v>722</v>
      </c>
      <c r="K4" s="1" t="s">
        <v>740</v>
      </c>
      <c r="L4" s="1" t="s">
        <v>740</v>
      </c>
      <c r="M4" s="1" t="s">
        <v>723</v>
      </c>
      <c r="N4" s="1" t="s">
        <v>723</v>
      </c>
      <c r="O4" s="1" t="s">
        <v>724</v>
      </c>
      <c r="P4" s="1" t="s">
        <v>725</v>
      </c>
      <c r="Q4" s="1" t="s">
        <v>726</v>
      </c>
      <c r="R4" s="1" t="s">
        <v>741</v>
      </c>
      <c r="S4" s="1" t="s">
        <v>728</v>
      </c>
      <c r="T4" s="1" t="s">
        <v>729</v>
      </c>
      <c r="U4" s="1" t="s">
        <v>730</v>
      </c>
      <c r="V4" s="1" t="s">
        <v>742</v>
      </c>
    </row>
    <row r="5" s="1" customFormat="1" spans="1:22">
      <c r="A5" s="3">
        <v>999224682073232</v>
      </c>
      <c r="B5" s="1" t="s">
        <v>715</v>
      </c>
      <c r="C5" s="1" t="s">
        <v>743</v>
      </c>
      <c r="D5" s="1" t="s">
        <v>744</v>
      </c>
      <c r="E5" s="1" t="s">
        <v>745</v>
      </c>
      <c r="F5" s="1" t="s">
        <v>715</v>
      </c>
      <c r="G5" s="1" t="s">
        <v>719</v>
      </c>
      <c r="H5" s="1" t="s">
        <v>720</v>
      </c>
      <c r="I5" s="1" t="s">
        <v>746</v>
      </c>
      <c r="J5" s="1" t="s">
        <v>722</v>
      </c>
      <c r="K5" s="1" t="s">
        <v>746</v>
      </c>
      <c r="L5" s="1" t="s">
        <v>746</v>
      </c>
      <c r="M5" s="1" t="s">
        <v>723</v>
      </c>
      <c r="N5" s="1" t="s">
        <v>723</v>
      </c>
      <c r="O5" s="1" t="s">
        <v>724</v>
      </c>
      <c r="P5" s="1" t="s">
        <v>725</v>
      </c>
      <c r="Q5" s="1" t="s">
        <v>726</v>
      </c>
      <c r="R5" s="1" t="s">
        <v>747</v>
      </c>
      <c r="S5" s="1" t="s">
        <v>728</v>
      </c>
      <c r="T5" s="1" t="s">
        <v>729</v>
      </c>
      <c r="U5" s="1" t="s">
        <v>730</v>
      </c>
      <c r="V5" s="1" t="s">
        <v>731</v>
      </c>
    </row>
    <row r="6" s="1" customFormat="1" spans="1:22">
      <c r="A6" s="3">
        <v>999224681468023</v>
      </c>
      <c r="B6" s="1" t="s">
        <v>715</v>
      </c>
      <c r="C6" s="1" t="s">
        <v>748</v>
      </c>
      <c r="D6" s="1" t="s">
        <v>749</v>
      </c>
      <c r="E6" s="1" t="s">
        <v>750</v>
      </c>
      <c r="F6" s="1" t="s">
        <v>715</v>
      </c>
      <c r="G6" s="1" t="s">
        <v>719</v>
      </c>
      <c r="H6" s="1" t="s">
        <v>720</v>
      </c>
      <c r="I6" s="1" t="s">
        <v>751</v>
      </c>
      <c r="J6" s="1" t="s">
        <v>722</v>
      </c>
      <c r="K6" s="1" t="s">
        <v>751</v>
      </c>
      <c r="L6" s="1" t="s">
        <v>751</v>
      </c>
      <c r="M6" s="1" t="s">
        <v>723</v>
      </c>
      <c r="N6" s="1" t="s">
        <v>723</v>
      </c>
      <c r="O6" s="1" t="s">
        <v>724</v>
      </c>
      <c r="P6" s="1" t="s">
        <v>725</v>
      </c>
      <c r="Q6" s="1" t="s">
        <v>726</v>
      </c>
      <c r="R6" s="1" t="s">
        <v>752</v>
      </c>
      <c r="S6" s="1" t="s">
        <v>728</v>
      </c>
      <c r="T6" s="1" t="s">
        <v>729</v>
      </c>
      <c r="U6" s="1" t="s">
        <v>730</v>
      </c>
      <c r="V6" s="1" t="s">
        <v>731</v>
      </c>
    </row>
    <row r="7" s="1" customFormat="1" spans="1:22">
      <c r="A7" s="3">
        <v>999224680625688</v>
      </c>
      <c r="B7" s="1" t="s">
        <v>715</v>
      </c>
      <c r="C7" s="1" t="s">
        <v>753</v>
      </c>
      <c r="D7" s="1" t="s">
        <v>754</v>
      </c>
      <c r="E7" s="1" t="s">
        <v>755</v>
      </c>
      <c r="F7" s="1" t="s">
        <v>715</v>
      </c>
      <c r="G7" s="1" t="s">
        <v>719</v>
      </c>
      <c r="H7" s="1" t="s">
        <v>720</v>
      </c>
      <c r="I7" s="1" t="s">
        <v>756</v>
      </c>
      <c r="J7" s="1" t="s">
        <v>722</v>
      </c>
      <c r="K7" s="1" t="s">
        <v>756</v>
      </c>
      <c r="L7" s="1" t="s">
        <v>756</v>
      </c>
      <c r="M7" s="1" t="s">
        <v>723</v>
      </c>
      <c r="N7" s="1" t="s">
        <v>723</v>
      </c>
      <c r="O7" s="1" t="s">
        <v>724</v>
      </c>
      <c r="P7" s="1" t="s">
        <v>725</v>
      </c>
      <c r="Q7" s="1" t="s">
        <v>726</v>
      </c>
      <c r="R7" s="1" t="s">
        <v>757</v>
      </c>
      <c r="S7" s="1" t="s">
        <v>728</v>
      </c>
      <c r="T7" s="1" t="s">
        <v>729</v>
      </c>
      <c r="U7" s="1" t="s">
        <v>730</v>
      </c>
      <c r="V7" s="1" t="s">
        <v>731</v>
      </c>
    </row>
    <row r="8" s="1" customFormat="1" spans="1:22">
      <c r="A8" s="3">
        <v>24682254507</v>
      </c>
      <c r="B8" s="1" t="s">
        <v>715</v>
      </c>
      <c r="C8" s="1" t="s">
        <v>758</v>
      </c>
      <c r="D8" s="1" t="s">
        <v>759</v>
      </c>
      <c r="E8" s="1" t="s">
        <v>760</v>
      </c>
      <c r="F8" s="1" t="s">
        <v>715</v>
      </c>
      <c r="G8" s="1" t="s">
        <v>719</v>
      </c>
      <c r="H8" s="1" t="s">
        <v>720</v>
      </c>
      <c r="I8" s="1" t="s">
        <v>761</v>
      </c>
      <c r="J8" s="1" t="s">
        <v>722</v>
      </c>
      <c r="K8" s="1" t="s">
        <v>761</v>
      </c>
      <c r="L8" s="1" t="s">
        <v>761</v>
      </c>
      <c r="M8" s="1" t="s">
        <v>723</v>
      </c>
      <c r="N8" s="1" t="s">
        <v>723</v>
      </c>
      <c r="O8" s="1" t="s">
        <v>724</v>
      </c>
      <c r="P8" s="1" t="s">
        <v>725</v>
      </c>
      <c r="Q8" s="1" t="s">
        <v>726</v>
      </c>
      <c r="R8" s="1" t="s">
        <v>762</v>
      </c>
      <c r="S8" s="1" t="s">
        <v>728</v>
      </c>
      <c r="T8" s="1" t="s">
        <v>729</v>
      </c>
      <c r="U8" s="1" t="s">
        <v>730</v>
      </c>
      <c r="V8" s="1" t="s">
        <v>731</v>
      </c>
    </row>
    <row r="9" s="1" customFormat="1" spans="1:22">
      <c r="A9" s="3">
        <v>999224679521002</v>
      </c>
      <c r="B9" s="1" t="s">
        <v>715</v>
      </c>
      <c r="C9" s="1" t="s">
        <v>763</v>
      </c>
      <c r="D9" s="1" t="s">
        <v>764</v>
      </c>
      <c r="E9" s="1" t="s">
        <v>765</v>
      </c>
      <c r="F9" s="1" t="s">
        <v>715</v>
      </c>
      <c r="G9" s="1" t="s">
        <v>719</v>
      </c>
      <c r="H9" s="1" t="s">
        <v>720</v>
      </c>
      <c r="I9" s="1" t="s">
        <v>766</v>
      </c>
      <c r="J9" s="1" t="s">
        <v>722</v>
      </c>
      <c r="K9" s="1" t="s">
        <v>766</v>
      </c>
      <c r="L9" s="1" t="s">
        <v>766</v>
      </c>
      <c r="M9" s="1" t="s">
        <v>723</v>
      </c>
      <c r="N9" s="1" t="s">
        <v>723</v>
      </c>
      <c r="O9" s="1" t="s">
        <v>724</v>
      </c>
      <c r="P9" s="1" t="s">
        <v>725</v>
      </c>
      <c r="Q9" s="1" t="s">
        <v>726</v>
      </c>
      <c r="R9" s="1" t="s">
        <v>767</v>
      </c>
      <c r="S9" s="1" t="s">
        <v>728</v>
      </c>
      <c r="T9" s="1" t="s">
        <v>729</v>
      </c>
      <c r="U9" s="1" t="s">
        <v>730</v>
      </c>
      <c r="V9" s="1" t="s">
        <v>731</v>
      </c>
    </row>
    <row r="10" s="1" customFormat="1" spans="1:22">
      <c r="A10" s="3">
        <v>999224679472114</v>
      </c>
      <c r="B10" s="1" t="s">
        <v>715</v>
      </c>
      <c r="C10" s="1" t="s">
        <v>768</v>
      </c>
      <c r="D10" s="1" t="s">
        <v>769</v>
      </c>
      <c r="E10" s="1" t="s">
        <v>770</v>
      </c>
      <c r="F10" s="1" t="s">
        <v>715</v>
      </c>
      <c r="G10" s="1" t="s">
        <v>719</v>
      </c>
      <c r="H10" s="1" t="s">
        <v>720</v>
      </c>
      <c r="I10" s="1" t="s">
        <v>771</v>
      </c>
      <c r="J10" s="1" t="s">
        <v>722</v>
      </c>
      <c r="K10" s="1" t="s">
        <v>771</v>
      </c>
      <c r="L10" s="1" t="s">
        <v>771</v>
      </c>
      <c r="M10" s="1" t="s">
        <v>723</v>
      </c>
      <c r="N10" s="1" t="s">
        <v>723</v>
      </c>
      <c r="O10" s="1" t="s">
        <v>724</v>
      </c>
      <c r="P10" s="1" t="s">
        <v>725</v>
      </c>
      <c r="Q10" s="1" t="s">
        <v>726</v>
      </c>
      <c r="R10" s="1" t="s">
        <v>772</v>
      </c>
      <c r="S10" s="1" t="s">
        <v>728</v>
      </c>
      <c r="T10" s="1" t="s">
        <v>729</v>
      </c>
      <c r="U10" s="1" t="s">
        <v>730</v>
      </c>
      <c r="V10" s="1" t="s">
        <v>742</v>
      </c>
    </row>
    <row r="11" s="1" customFormat="1" spans="1:22">
      <c r="A11" s="3">
        <v>999224679279715</v>
      </c>
      <c r="B11" s="1" t="s">
        <v>715</v>
      </c>
      <c r="C11" s="1" t="s">
        <v>773</v>
      </c>
      <c r="D11" s="1" t="s">
        <v>774</v>
      </c>
      <c r="E11" s="1" t="s">
        <v>775</v>
      </c>
      <c r="F11" s="1" t="s">
        <v>715</v>
      </c>
      <c r="G11" s="1" t="s">
        <v>719</v>
      </c>
      <c r="H11" s="1" t="s">
        <v>720</v>
      </c>
      <c r="I11" s="1" t="s">
        <v>776</v>
      </c>
      <c r="J11" s="1" t="s">
        <v>722</v>
      </c>
      <c r="K11" s="1" t="s">
        <v>776</v>
      </c>
      <c r="L11" s="1" t="s">
        <v>776</v>
      </c>
      <c r="M11" s="1" t="s">
        <v>723</v>
      </c>
      <c r="N11" s="1" t="s">
        <v>723</v>
      </c>
      <c r="O11" s="1" t="s">
        <v>724</v>
      </c>
      <c r="P11" s="1" t="s">
        <v>725</v>
      </c>
      <c r="Q11" s="1" t="s">
        <v>726</v>
      </c>
      <c r="R11" s="1" t="s">
        <v>777</v>
      </c>
      <c r="S11" s="1" t="s">
        <v>728</v>
      </c>
      <c r="T11" s="1" t="s">
        <v>729</v>
      </c>
      <c r="U11" s="1" t="s">
        <v>730</v>
      </c>
      <c r="V11" s="1" t="s">
        <v>731</v>
      </c>
    </row>
    <row r="12" s="1" customFormat="1" spans="1:22">
      <c r="A12" s="3">
        <v>999224679235955</v>
      </c>
      <c r="B12" s="1" t="s">
        <v>715</v>
      </c>
      <c r="C12" s="1" t="s">
        <v>778</v>
      </c>
      <c r="D12" s="1" t="s">
        <v>774</v>
      </c>
      <c r="E12" s="1" t="s">
        <v>779</v>
      </c>
      <c r="F12" s="1" t="s">
        <v>715</v>
      </c>
      <c r="G12" s="1" t="s">
        <v>719</v>
      </c>
      <c r="H12" s="1" t="s">
        <v>720</v>
      </c>
      <c r="I12" s="1" t="s">
        <v>780</v>
      </c>
      <c r="J12" s="1" t="s">
        <v>722</v>
      </c>
      <c r="K12" s="1" t="s">
        <v>780</v>
      </c>
      <c r="L12" s="1" t="s">
        <v>780</v>
      </c>
      <c r="M12" s="1" t="s">
        <v>723</v>
      </c>
      <c r="N12" s="1" t="s">
        <v>723</v>
      </c>
      <c r="O12" s="1" t="s">
        <v>724</v>
      </c>
      <c r="P12" s="1" t="s">
        <v>725</v>
      </c>
      <c r="Q12" s="1" t="s">
        <v>726</v>
      </c>
      <c r="R12" s="1" t="s">
        <v>781</v>
      </c>
      <c r="S12" s="1" t="s">
        <v>728</v>
      </c>
      <c r="T12" s="1" t="s">
        <v>729</v>
      </c>
      <c r="U12" s="1" t="s">
        <v>730</v>
      </c>
      <c r="V12" s="1" t="s">
        <v>731</v>
      </c>
    </row>
    <row r="13" s="1" customFormat="1" spans="1:22">
      <c r="A13" s="3">
        <v>999224673844067</v>
      </c>
      <c r="B13" s="1" t="s">
        <v>782</v>
      </c>
      <c r="C13" s="1" t="s">
        <v>783</v>
      </c>
      <c r="D13" s="1" t="s">
        <v>784</v>
      </c>
      <c r="E13" s="1" t="s">
        <v>785</v>
      </c>
      <c r="F13" s="1" t="s">
        <v>715</v>
      </c>
      <c r="G13" s="1" t="s">
        <v>719</v>
      </c>
      <c r="H13" s="1" t="s">
        <v>720</v>
      </c>
      <c r="I13" s="1" t="s">
        <v>786</v>
      </c>
      <c r="J13" s="1" t="s">
        <v>722</v>
      </c>
      <c r="K13" s="1" t="s">
        <v>786</v>
      </c>
      <c r="L13" s="1" t="s">
        <v>786</v>
      </c>
      <c r="M13" s="1" t="s">
        <v>723</v>
      </c>
      <c r="N13" s="1" t="s">
        <v>723</v>
      </c>
      <c r="O13" s="1" t="s">
        <v>724</v>
      </c>
      <c r="P13" s="1" t="s">
        <v>725</v>
      </c>
      <c r="Q13" s="1" t="s">
        <v>726</v>
      </c>
      <c r="R13" s="1" t="s">
        <v>787</v>
      </c>
      <c r="S13" s="1" t="s">
        <v>728</v>
      </c>
      <c r="T13" s="1" t="s">
        <v>729</v>
      </c>
      <c r="U13" s="1" t="s">
        <v>730</v>
      </c>
      <c r="V13" s="1" t="s">
        <v>788</v>
      </c>
    </row>
    <row r="14" s="1" customFormat="1" spans="1:22">
      <c r="A14" s="3">
        <v>999224679613526</v>
      </c>
      <c r="B14" s="1" t="s">
        <v>715</v>
      </c>
      <c r="C14" s="1" t="s">
        <v>789</v>
      </c>
      <c r="D14" s="1" t="s">
        <v>790</v>
      </c>
      <c r="E14" s="1" t="s">
        <v>791</v>
      </c>
      <c r="F14" s="1" t="s">
        <v>715</v>
      </c>
      <c r="G14" s="1" t="s">
        <v>719</v>
      </c>
      <c r="H14" s="1" t="s">
        <v>720</v>
      </c>
      <c r="I14" s="1" t="s">
        <v>792</v>
      </c>
      <c r="J14" s="1" t="s">
        <v>722</v>
      </c>
      <c r="K14" s="1" t="s">
        <v>792</v>
      </c>
      <c r="L14" s="1" t="s">
        <v>792</v>
      </c>
      <c r="M14" s="1" t="s">
        <v>723</v>
      </c>
      <c r="N14" s="1" t="s">
        <v>723</v>
      </c>
      <c r="O14" s="1" t="s">
        <v>724</v>
      </c>
      <c r="P14" s="1" t="s">
        <v>725</v>
      </c>
      <c r="Q14" s="1" t="s">
        <v>726</v>
      </c>
      <c r="R14" s="1" t="s">
        <v>793</v>
      </c>
      <c r="S14" s="1" t="s">
        <v>728</v>
      </c>
      <c r="T14" s="1" t="s">
        <v>729</v>
      </c>
      <c r="U14" s="1" t="s">
        <v>730</v>
      </c>
      <c r="V14" s="1" t="s">
        <v>731</v>
      </c>
    </row>
    <row r="15" s="1" customFormat="1" spans="1:22">
      <c r="A15" s="3">
        <v>999224684556374</v>
      </c>
      <c r="B15" s="1" t="s">
        <v>715</v>
      </c>
      <c r="C15" s="1" t="s">
        <v>794</v>
      </c>
      <c r="D15" s="1" t="s">
        <v>790</v>
      </c>
      <c r="E15" s="1" t="s">
        <v>795</v>
      </c>
      <c r="F15" s="1" t="s">
        <v>715</v>
      </c>
      <c r="G15" s="1" t="s">
        <v>719</v>
      </c>
      <c r="H15" s="1" t="s">
        <v>720</v>
      </c>
      <c r="I15" s="1" t="s">
        <v>796</v>
      </c>
      <c r="J15" s="1" t="s">
        <v>722</v>
      </c>
      <c r="K15" s="1" t="s">
        <v>796</v>
      </c>
      <c r="L15" s="1" t="s">
        <v>796</v>
      </c>
      <c r="M15" s="1" t="s">
        <v>723</v>
      </c>
      <c r="N15" s="1" t="s">
        <v>723</v>
      </c>
      <c r="O15" s="1" t="s">
        <v>724</v>
      </c>
      <c r="P15" s="1" t="s">
        <v>725</v>
      </c>
      <c r="Q15" s="1" t="s">
        <v>726</v>
      </c>
      <c r="R15" s="1" t="s">
        <v>797</v>
      </c>
      <c r="S15" s="1" t="s">
        <v>728</v>
      </c>
      <c r="T15" s="1" t="s">
        <v>729</v>
      </c>
      <c r="U15" s="1" t="s">
        <v>730</v>
      </c>
      <c r="V15" s="1" t="s">
        <v>731</v>
      </c>
    </row>
    <row r="16" s="1" customFormat="1" spans="1:22">
      <c r="A16" s="3">
        <v>999224666065158</v>
      </c>
      <c r="B16" s="1" t="s">
        <v>782</v>
      </c>
      <c r="C16" s="1" t="s">
        <v>798</v>
      </c>
      <c r="D16" s="1" t="s">
        <v>790</v>
      </c>
      <c r="E16" s="1" t="s">
        <v>799</v>
      </c>
      <c r="F16" s="1" t="s">
        <v>782</v>
      </c>
      <c r="G16" s="1" t="s">
        <v>719</v>
      </c>
      <c r="H16" s="1" t="s">
        <v>720</v>
      </c>
      <c r="I16" s="1" t="s">
        <v>800</v>
      </c>
      <c r="J16" s="1" t="s">
        <v>722</v>
      </c>
      <c r="K16" s="1" t="s">
        <v>800</v>
      </c>
      <c r="L16" s="1" t="s">
        <v>800</v>
      </c>
      <c r="M16" s="1" t="s">
        <v>723</v>
      </c>
      <c r="N16" s="1" t="s">
        <v>723</v>
      </c>
      <c r="O16" s="1" t="s">
        <v>724</v>
      </c>
      <c r="P16" s="1" t="s">
        <v>725</v>
      </c>
      <c r="Q16" s="1" t="s">
        <v>726</v>
      </c>
      <c r="R16" s="1" t="s">
        <v>801</v>
      </c>
      <c r="S16" s="1" t="s">
        <v>728</v>
      </c>
      <c r="T16" s="1" t="s">
        <v>729</v>
      </c>
      <c r="U16" s="1" t="s">
        <v>730</v>
      </c>
      <c r="V16" s="1" t="s">
        <v>731</v>
      </c>
    </row>
    <row r="17" s="1" customFormat="1" spans="1:22">
      <c r="A17" s="3">
        <v>999224665628612</v>
      </c>
      <c r="B17" s="1" t="s">
        <v>782</v>
      </c>
      <c r="C17" s="1" t="s">
        <v>802</v>
      </c>
      <c r="D17" s="1" t="s">
        <v>803</v>
      </c>
      <c r="E17" s="1" t="s">
        <v>804</v>
      </c>
      <c r="F17" s="1" t="s">
        <v>715</v>
      </c>
      <c r="G17" s="1" t="s">
        <v>719</v>
      </c>
      <c r="H17" s="1" t="s">
        <v>720</v>
      </c>
      <c r="I17" s="1" t="s">
        <v>805</v>
      </c>
      <c r="J17" s="1" t="s">
        <v>722</v>
      </c>
      <c r="K17" s="1" t="s">
        <v>805</v>
      </c>
      <c r="L17" s="1" t="s">
        <v>805</v>
      </c>
      <c r="M17" s="1" t="s">
        <v>723</v>
      </c>
      <c r="N17" s="1" t="s">
        <v>723</v>
      </c>
      <c r="O17" s="1" t="s">
        <v>724</v>
      </c>
      <c r="P17" s="1" t="s">
        <v>725</v>
      </c>
      <c r="Q17" s="1" t="s">
        <v>726</v>
      </c>
      <c r="R17" s="1" t="s">
        <v>806</v>
      </c>
      <c r="S17" s="1" t="s">
        <v>728</v>
      </c>
      <c r="T17" s="1" t="s">
        <v>729</v>
      </c>
      <c r="U17" s="1" t="s">
        <v>730</v>
      </c>
      <c r="V17" s="1" t="s">
        <v>807</v>
      </c>
    </row>
    <row r="18" s="1" customFormat="1" spans="1:22">
      <c r="A18" s="3">
        <v>999224663665931</v>
      </c>
      <c r="B18" s="1" t="s">
        <v>782</v>
      </c>
      <c r="C18" s="1" t="s">
        <v>808</v>
      </c>
      <c r="D18" s="1" t="s">
        <v>764</v>
      </c>
      <c r="E18" s="1" t="s">
        <v>809</v>
      </c>
      <c r="F18" s="1" t="s">
        <v>782</v>
      </c>
      <c r="G18" s="1" t="s">
        <v>719</v>
      </c>
      <c r="H18" s="1" t="s">
        <v>720</v>
      </c>
      <c r="I18" s="1" t="s">
        <v>810</v>
      </c>
      <c r="J18" s="1" t="s">
        <v>722</v>
      </c>
      <c r="K18" s="1" t="s">
        <v>810</v>
      </c>
      <c r="L18" s="1" t="s">
        <v>810</v>
      </c>
      <c r="M18" s="1" t="s">
        <v>723</v>
      </c>
      <c r="N18" s="1" t="s">
        <v>723</v>
      </c>
      <c r="O18" s="1" t="s">
        <v>724</v>
      </c>
      <c r="P18" s="1" t="s">
        <v>725</v>
      </c>
      <c r="Q18" s="1" t="s">
        <v>726</v>
      </c>
      <c r="R18" s="1" t="s">
        <v>811</v>
      </c>
      <c r="S18" s="1" t="s">
        <v>728</v>
      </c>
      <c r="T18" s="1" t="s">
        <v>729</v>
      </c>
      <c r="U18" s="1" t="s">
        <v>730</v>
      </c>
      <c r="V18" s="1" t="s">
        <v>731</v>
      </c>
    </row>
    <row r="19" s="1" customFormat="1" spans="1:22">
      <c r="A19" s="3">
        <v>999224685425618</v>
      </c>
      <c r="B19" s="1" t="s">
        <v>715</v>
      </c>
      <c r="C19" s="1" t="s">
        <v>812</v>
      </c>
      <c r="D19" s="1" t="s">
        <v>813</v>
      </c>
      <c r="E19" s="1" t="s">
        <v>814</v>
      </c>
      <c r="F19" s="1" t="s">
        <v>715</v>
      </c>
      <c r="G19" s="1" t="s">
        <v>719</v>
      </c>
      <c r="H19" s="1" t="s">
        <v>720</v>
      </c>
      <c r="I19" s="1" t="s">
        <v>815</v>
      </c>
      <c r="J19" s="1" t="s">
        <v>722</v>
      </c>
      <c r="K19" s="1" t="s">
        <v>815</v>
      </c>
      <c r="L19" s="1" t="s">
        <v>815</v>
      </c>
      <c r="M19" s="1" t="s">
        <v>723</v>
      </c>
      <c r="N19" s="1" t="s">
        <v>723</v>
      </c>
      <c r="O19" s="1" t="s">
        <v>724</v>
      </c>
      <c r="P19" s="1" t="s">
        <v>725</v>
      </c>
      <c r="Q19" s="1" t="s">
        <v>726</v>
      </c>
      <c r="R19" s="1" t="s">
        <v>816</v>
      </c>
      <c r="S19" s="1" t="s">
        <v>728</v>
      </c>
      <c r="T19" s="1" t="s">
        <v>729</v>
      </c>
      <c r="U19" s="1" t="s">
        <v>730</v>
      </c>
      <c r="V19" s="1" t="s">
        <v>731</v>
      </c>
    </row>
    <row r="20" s="1" customFormat="1" spans="1:22">
      <c r="A20" s="3">
        <v>999224660227859</v>
      </c>
      <c r="B20" s="1" t="s">
        <v>782</v>
      </c>
      <c r="C20" s="1" t="s">
        <v>817</v>
      </c>
      <c r="D20" s="1" t="s">
        <v>818</v>
      </c>
      <c r="E20" s="1" t="s">
        <v>819</v>
      </c>
      <c r="F20" s="1" t="s">
        <v>782</v>
      </c>
      <c r="G20" s="1" t="s">
        <v>719</v>
      </c>
      <c r="H20" s="1" t="s">
        <v>720</v>
      </c>
      <c r="I20" s="1" t="s">
        <v>820</v>
      </c>
      <c r="J20" s="1" t="s">
        <v>722</v>
      </c>
      <c r="K20" s="1" t="s">
        <v>820</v>
      </c>
      <c r="L20" s="1" t="s">
        <v>820</v>
      </c>
      <c r="M20" s="1" t="s">
        <v>723</v>
      </c>
      <c r="N20" s="1" t="s">
        <v>723</v>
      </c>
      <c r="O20" s="1" t="s">
        <v>724</v>
      </c>
      <c r="P20" s="1" t="s">
        <v>725</v>
      </c>
      <c r="Q20" s="1" t="s">
        <v>726</v>
      </c>
      <c r="R20" s="1" t="s">
        <v>821</v>
      </c>
      <c r="S20" s="1" t="s">
        <v>728</v>
      </c>
      <c r="T20" s="1" t="s">
        <v>729</v>
      </c>
      <c r="U20" s="1" t="s">
        <v>730</v>
      </c>
      <c r="V20" s="1" t="s">
        <v>731</v>
      </c>
    </row>
    <row r="21" s="1" customFormat="1" spans="1:22">
      <c r="A21" s="3">
        <v>999224660069011</v>
      </c>
      <c r="B21" s="1" t="s">
        <v>782</v>
      </c>
      <c r="C21" s="1" t="s">
        <v>822</v>
      </c>
      <c r="D21" s="1" t="s">
        <v>823</v>
      </c>
      <c r="E21" s="1" t="s">
        <v>824</v>
      </c>
      <c r="F21" s="1" t="s">
        <v>715</v>
      </c>
      <c r="G21" s="1" t="s">
        <v>719</v>
      </c>
      <c r="H21" s="1" t="s">
        <v>720</v>
      </c>
      <c r="I21" s="1" t="s">
        <v>825</v>
      </c>
      <c r="J21" s="1" t="s">
        <v>722</v>
      </c>
      <c r="K21" s="1" t="s">
        <v>825</v>
      </c>
      <c r="L21" s="1" t="s">
        <v>825</v>
      </c>
      <c r="M21" s="1" t="s">
        <v>723</v>
      </c>
      <c r="N21" s="1" t="s">
        <v>723</v>
      </c>
      <c r="O21" s="1" t="s">
        <v>724</v>
      </c>
      <c r="P21" s="1" t="s">
        <v>725</v>
      </c>
      <c r="Q21" s="1" t="s">
        <v>726</v>
      </c>
      <c r="R21" s="1" t="s">
        <v>826</v>
      </c>
      <c r="S21" s="1" t="s">
        <v>728</v>
      </c>
      <c r="T21" s="1" t="s">
        <v>729</v>
      </c>
      <c r="U21" s="1" t="s">
        <v>730</v>
      </c>
      <c r="V21" s="1" t="s">
        <v>742</v>
      </c>
    </row>
    <row r="22" s="1" customFormat="1" spans="1:22">
      <c r="A22" s="3">
        <v>999224667803163</v>
      </c>
      <c r="B22" s="1" t="s">
        <v>782</v>
      </c>
      <c r="C22" s="1" t="s">
        <v>827</v>
      </c>
      <c r="D22" s="1" t="s">
        <v>828</v>
      </c>
      <c r="E22" s="1" t="s">
        <v>829</v>
      </c>
      <c r="F22" s="1" t="s">
        <v>715</v>
      </c>
      <c r="G22" s="1" t="s">
        <v>719</v>
      </c>
      <c r="H22" s="1" t="s">
        <v>720</v>
      </c>
      <c r="I22" s="1" t="s">
        <v>830</v>
      </c>
      <c r="J22" s="1" t="s">
        <v>722</v>
      </c>
      <c r="K22" s="1" t="s">
        <v>830</v>
      </c>
      <c r="L22" s="1" t="s">
        <v>830</v>
      </c>
      <c r="M22" s="1" t="s">
        <v>723</v>
      </c>
      <c r="N22" s="1" t="s">
        <v>723</v>
      </c>
      <c r="O22" s="1" t="s">
        <v>724</v>
      </c>
      <c r="P22" s="1" t="s">
        <v>725</v>
      </c>
      <c r="Q22" s="1" t="s">
        <v>726</v>
      </c>
      <c r="R22" s="1" t="s">
        <v>831</v>
      </c>
      <c r="S22" s="1" t="s">
        <v>728</v>
      </c>
      <c r="T22" s="1" t="s">
        <v>729</v>
      </c>
      <c r="U22" s="1" t="s">
        <v>730</v>
      </c>
      <c r="V22" s="1" t="s">
        <v>807</v>
      </c>
    </row>
    <row r="23" s="1" customFormat="1" spans="1:22">
      <c r="A23" s="3">
        <v>999224650868349</v>
      </c>
      <c r="B23" s="1" t="s">
        <v>832</v>
      </c>
      <c r="C23" s="1" t="s">
        <v>833</v>
      </c>
      <c r="D23" s="1" t="s">
        <v>834</v>
      </c>
      <c r="E23" s="1" t="s">
        <v>835</v>
      </c>
      <c r="F23" s="1" t="s">
        <v>715</v>
      </c>
      <c r="G23" s="1" t="s">
        <v>719</v>
      </c>
      <c r="H23" s="1" t="s">
        <v>720</v>
      </c>
      <c r="I23" s="1" t="s">
        <v>836</v>
      </c>
      <c r="J23" s="1" t="s">
        <v>722</v>
      </c>
      <c r="K23" s="1" t="s">
        <v>836</v>
      </c>
      <c r="L23" s="1" t="s">
        <v>836</v>
      </c>
      <c r="M23" s="1" t="s">
        <v>723</v>
      </c>
      <c r="N23" s="1" t="s">
        <v>723</v>
      </c>
      <c r="O23" s="1" t="s">
        <v>724</v>
      </c>
      <c r="P23" s="1" t="s">
        <v>725</v>
      </c>
      <c r="Q23" s="1" t="s">
        <v>726</v>
      </c>
      <c r="R23" s="1" t="s">
        <v>837</v>
      </c>
      <c r="S23" s="1" t="s">
        <v>728</v>
      </c>
      <c r="T23" s="1" t="s">
        <v>729</v>
      </c>
      <c r="U23" s="1" t="s">
        <v>730</v>
      </c>
      <c r="V23" s="1" t="s">
        <v>788</v>
      </c>
    </row>
    <row r="24" s="1" customFormat="1" spans="1:22">
      <c r="A24" s="3">
        <v>24650457282</v>
      </c>
      <c r="B24" s="1" t="s">
        <v>832</v>
      </c>
      <c r="C24" s="1" t="s">
        <v>838</v>
      </c>
      <c r="D24" s="1" t="s">
        <v>839</v>
      </c>
      <c r="E24" s="1" t="s">
        <v>840</v>
      </c>
      <c r="F24" s="1" t="s">
        <v>782</v>
      </c>
      <c r="G24" s="1" t="s">
        <v>719</v>
      </c>
      <c r="H24" s="1" t="s">
        <v>720</v>
      </c>
      <c r="I24" s="1" t="s">
        <v>841</v>
      </c>
      <c r="J24" s="1" t="s">
        <v>722</v>
      </c>
      <c r="K24" s="1" t="s">
        <v>841</v>
      </c>
      <c r="L24" s="1" t="s">
        <v>841</v>
      </c>
      <c r="M24" s="1" t="s">
        <v>723</v>
      </c>
      <c r="N24" s="1" t="s">
        <v>723</v>
      </c>
      <c r="O24" s="1" t="s">
        <v>724</v>
      </c>
      <c r="P24" s="1" t="s">
        <v>725</v>
      </c>
      <c r="Q24" s="1" t="s">
        <v>726</v>
      </c>
      <c r="R24" s="1" t="s">
        <v>842</v>
      </c>
      <c r="S24" s="1" t="s">
        <v>728</v>
      </c>
      <c r="T24" s="1" t="s">
        <v>729</v>
      </c>
      <c r="U24" s="1" t="s">
        <v>730</v>
      </c>
      <c r="V24" s="1" t="s">
        <v>731</v>
      </c>
    </row>
    <row r="25" s="1" customFormat="1" spans="1:22">
      <c r="A25" s="3">
        <v>999224650386401</v>
      </c>
      <c r="B25" s="1" t="s">
        <v>832</v>
      </c>
      <c r="C25" s="1" t="s">
        <v>843</v>
      </c>
      <c r="D25" s="1" t="s">
        <v>803</v>
      </c>
      <c r="E25" s="1" t="s">
        <v>844</v>
      </c>
      <c r="F25" s="1" t="s">
        <v>782</v>
      </c>
      <c r="G25" s="1" t="s">
        <v>719</v>
      </c>
      <c r="H25" s="1" t="s">
        <v>720</v>
      </c>
      <c r="I25" s="1" t="s">
        <v>845</v>
      </c>
      <c r="J25" s="1" t="s">
        <v>722</v>
      </c>
      <c r="K25" s="1" t="s">
        <v>845</v>
      </c>
      <c r="L25" s="1" t="s">
        <v>845</v>
      </c>
      <c r="M25" s="1" t="s">
        <v>723</v>
      </c>
      <c r="N25" s="1" t="s">
        <v>723</v>
      </c>
      <c r="O25" s="1" t="s">
        <v>724</v>
      </c>
      <c r="P25" s="1" t="s">
        <v>725</v>
      </c>
      <c r="Q25" s="1" t="s">
        <v>726</v>
      </c>
      <c r="R25" s="1" t="s">
        <v>846</v>
      </c>
      <c r="S25" s="1" t="s">
        <v>728</v>
      </c>
      <c r="T25" s="1" t="s">
        <v>729</v>
      </c>
      <c r="U25" s="1" t="s">
        <v>730</v>
      </c>
      <c r="V25" s="1" t="s">
        <v>807</v>
      </c>
    </row>
    <row r="26" s="1" customFormat="1" spans="1:22">
      <c r="A26" s="3">
        <v>999224650038093</v>
      </c>
      <c r="B26" s="1" t="s">
        <v>832</v>
      </c>
      <c r="C26" s="1" t="s">
        <v>847</v>
      </c>
      <c r="D26" s="1" t="s">
        <v>769</v>
      </c>
      <c r="E26" s="1" t="s">
        <v>848</v>
      </c>
      <c r="F26" s="1" t="s">
        <v>782</v>
      </c>
      <c r="G26" s="1" t="s">
        <v>719</v>
      </c>
      <c r="H26" s="1" t="s">
        <v>720</v>
      </c>
      <c r="I26" s="1" t="s">
        <v>849</v>
      </c>
      <c r="J26" s="1" t="s">
        <v>722</v>
      </c>
      <c r="K26" s="1" t="s">
        <v>849</v>
      </c>
      <c r="L26" s="1" t="s">
        <v>849</v>
      </c>
      <c r="M26" s="1" t="s">
        <v>723</v>
      </c>
      <c r="N26" s="1" t="s">
        <v>723</v>
      </c>
      <c r="O26" s="1" t="s">
        <v>724</v>
      </c>
      <c r="P26" s="1" t="s">
        <v>725</v>
      </c>
      <c r="Q26" s="1" t="s">
        <v>726</v>
      </c>
      <c r="R26" s="1" t="s">
        <v>850</v>
      </c>
      <c r="S26" s="1" t="s">
        <v>728</v>
      </c>
      <c r="T26" s="1" t="s">
        <v>729</v>
      </c>
      <c r="U26" s="1" t="s">
        <v>730</v>
      </c>
      <c r="V26" s="1" t="s">
        <v>742</v>
      </c>
    </row>
    <row r="27" s="1" customFormat="1" spans="1:22">
      <c r="A27" s="3">
        <v>999224648206229</v>
      </c>
      <c r="B27" s="1" t="s">
        <v>832</v>
      </c>
      <c r="C27" s="1" t="s">
        <v>851</v>
      </c>
      <c r="D27" s="1" t="s">
        <v>852</v>
      </c>
      <c r="E27" s="1" t="s">
        <v>853</v>
      </c>
      <c r="F27" s="1" t="s">
        <v>715</v>
      </c>
      <c r="G27" s="1" t="s">
        <v>719</v>
      </c>
      <c r="H27" s="1" t="s">
        <v>720</v>
      </c>
      <c r="I27" s="1" t="s">
        <v>854</v>
      </c>
      <c r="J27" s="1" t="s">
        <v>722</v>
      </c>
      <c r="K27" s="1" t="s">
        <v>854</v>
      </c>
      <c r="L27" s="1" t="s">
        <v>854</v>
      </c>
      <c r="M27" s="1" t="s">
        <v>723</v>
      </c>
      <c r="N27" s="1" t="s">
        <v>723</v>
      </c>
      <c r="O27" s="1" t="s">
        <v>724</v>
      </c>
      <c r="P27" s="1" t="s">
        <v>725</v>
      </c>
      <c r="Q27" s="1" t="s">
        <v>726</v>
      </c>
      <c r="R27" s="1" t="s">
        <v>855</v>
      </c>
      <c r="S27" s="1" t="s">
        <v>728</v>
      </c>
      <c r="T27" s="1" t="s">
        <v>729</v>
      </c>
      <c r="U27" s="1" t="s">
        <v>730</v>
      </c>
      <c r="V27" s="1" t="s">
        <v>742</v>
      </c>
    </row>
    <row r="28" s="1" customFormat="1" spans="1:22">
      <c r="A28" s="3">
        <v>999224668057678</v>
      </c>
      <c r="B28" s="1" t="s">
        <v>782</v>
      </c>
      <c r="C28" s="1" t="s">
        <v>856</v>
      </c>
      <c r="D28" s="1" t="s">
        <v>857</v>
      </c>
      <c r="E28" s="1" t="s">
        <v>858</v>
      </c>
      <c r="F28" s="1" t="s">
        <v>715</v>
      </c>
      <c r="G28" s="1" t="s">
        <v>719</v>
      </c>
      <c r="H28" s="1" t="s">
        <v>720</v>
      </c>
      <c r="I28" s="1" t="s">
        <v>859</v>
      </c>
      <c r="J28" s="1" t="s">
        <v>722</v>
      </c>
      <c r="K28" s="1" t="s">
        <v>859</v>
      </c>
      <c r="L28" s="1" t="s">
        <v>859</v>
      </c>
      <c r="M28" s="1" t="s">
        <v>723</v>
      </c>
      <c r="N28" s="1" t="s">
        <v>723</v>
      </c>
      <c r="O28" s="1" t="s">
        <v>724</v>
      </c>
      <c r="P28" s="1" t="s">
        <v>725</v>
      </c>
      <c r="Q28" s="1" t="s">
        <v>726</v>
      </c>
      <c r="R28" s="1" t="s">
        <v>860</v>
      </c>
      <c r="S28" s="1" t="s">
        <v>728</v>
      </c>
      <c r="T28" s="1" t="s">
        <v>729</v>
      </c>
      <c r="U28" s="1" t="s">
        <v>730</v>
      </c>
      <c r="V28" s="1" t="s">
        <v>742</v>
      </c>
    </row>
    <row r="29" s="1" customFormat="1" spans="1:22">
      <c r="A29" s="3">
        <v>999224642487169</v>
      </c>
      <c r="B29" s="1" t="s">
        <v>832</v>
      </c>
      <c r="C29" s="1" t="s">
        <v>861</v>
      </c>
      <c r="D29" s="1" t="s">
        <v>862</v>
      </c>
      <c r="E29" s="1" t="s">
        <v>863</v>
      </c>
      <c r="F29" s="1" t="s">
        <v>715</v>
      </c>
      <c r="G29" s="1" t="s">
        <v>719</v>
      </c>
      <c r="H29" s="1" t="s">
        <v>720</v>
      </c>
      <c r="I29" s="1" t="s">
        <v>864</v>
      </c>
      <c r="J29" s="1" t="s">
        <v>722</v>
      </c>
      <c r="K29" s="1" t="s">
        <v>864</v>
      </c>
      <c r="L29" s="1" t="s">
        <v>864</v>
      </c>
      <c r="M29" s="1" t="s">
        <v>723</v>
      </c>
      <c r="N29" s="1" t="s">
        <v>723</v>
      </c>
      <c r="O29" s="1" t="s">
        <v>724</v>
      </c>
      <c r="P29" s="1" t="s">
        <v>725</v>
      </c>
      <c r="Q29" s="1" t="s">
        <v>726</v>
      </c>
      <c r="R29" s="1" t="s">
        <v>865</v>
      </c>
      <c r="S29" s="1" t="s">
        <v>728</v>
      </c>
      <c r="T29" s="1" t="s">
        <v>729</v>
      </c>
      <c r="U29" s="1" t="s">
        <v>730</v>
      </c>
      <c r="V29" s="1" t="s">
        <v>866</v>
      </c>
    </row>
    <row r="30" s="1" customFormat="1" spans="1:22">
      <c r="A30" s="3">
        <v>999224641239664</v>
      </c>
      <c r="B30" s="1" t="s">
        <v>832</v>
      </c>
      <c r="C30" s="1" t="s">
        <v>867</v>
      </c>
      <c r="D30" s="1" t="s">
        <v>868</v>
      </c>
      <c r="E30" s="1" t="s">
        <v>869</v>
      </c>
      <c r="F30" s="1" t="s">
        <v>782</v>
      </c>
      <c r="G30" s="1" t="s">
        <v>719</v>
      </c>
      <c r="H30" s="1" t="s">
        <v>720</v>
      </c>
      <c r="I30" s="1" t="s">
        <v>870</v>
      </c>
      <c r="J30" s="1" t="s">
        <v>722</v>
      </c>
      <c r="K30" s="1" t="s">
        <v>870</v>
      </c>
      <c r="L30" s="1" t="s">
        <v>870</v>
      </c>
      <c r="M30" s="1" t="s">
        <v>723</v>
      </c>
      <c r="N30" s="1" t="s">
        <v>723</v>
      </c>
      <c r="O30" s="1" t="s">
        <v>724</v>
      </c>
      <c r="P30" s="1" t="s">
        <v>725</v>
      </c>
      <c r="Q30" s="1" t="s">
        <v>726</v>
      </c>
      <c r="R30" s="1" t="s">
        <v>871</v>
      </c>
      <c r="S30" s="1" t="s">
        <v>728</v>
      </c>
      <c r="T30" s="1" t="s">
        <v>729</v>
      </c>
      <c r="U30" s="1" t="s">
        <v>730</v>
      </c>
      <c r="V30" s="1" t="s">
        <v>731</v>
      </c>
    </row>
    <row r="31" s="1" customFormat="1" spans="1:22">
      <c r="A31" s="3">
        <v>999224660738901</v>
      </c>
      <c r="B31" s="1" t="s">
        <v>782</v>
      </c>
      <c r="C31" s="1" t="s">
        <v>872</v>
      </c>
      <c r="D31" s="1" t="s">
        <v>839</v>
      </c>
      <c r="E31" s="1" t="s">
        <v>873</v>
      </c>
      <c r="F31" s="1" t="s">
        <v>782</v>
      </c>
      <c r="G31" s="1" t="s">
        <v>719</v>
      </c>
      <c r="H31" s="1" t="s">
        <v>720</v>
      </c>
      <c r="I31" s="1" t="s">
        <v>874</v>
      </c>
      <c r="J31" s="1" t="s">
        <v>722</v>
      </c>
      <c r="K31" s="1" t="s">
        <v>874</v>
      </c>
      <c r="L31" s="1" t="s">
        <v>874</v>
      </c>
      <c r="M31" s="1" t="s">
        <v>723</v>
      </c>
      <c r="N31" s="1" t="s">
        <v>723</v>
      </c>
      <c r="O31" s="1" t="s">
        <v>724</v>
      </c>
      <c r="P31" s="1" t="s">
        <v>725</v>
      </c>
      <c r="Q31" s="1" t="s">
        <v>726</v>
      </c>
      <c r="R31" s="1" t="s">
        <v>875</v>
      </c>
      <c r="S31" s="1" t="s">
        <v>728</v>
      </c>
      <c r="T31" s="1" t="s">
        <v>729</v>
      </c>
      <c r="U31" s="1" t="s">
        <v>730</v>
      </c>
      <c r="V31" s="1" t="s">
        <v>731</v>
      </c>
    </row>
    <row r="32" s="1" customFormat="1" spans="1:22">
      <c r="A32" s="3">
        <v>999224639016195</v>
      </c>
      <c r="B32" s="1" t="s">
        <v>832</v>
      </c>
      <c r="C32" s="1" t="s">
        <v>876</v>
      </c>
      <c r="D32" s="1" t="s">
        <v>877</v>
      </c>
      <c r="E32" s="1" t="s">
        <v>878</v>
      </c>
      <c r="F32" s="1" t="s">
        <v>782</v>
      </c>
      <c r="G32" s="1" t="s">
        <v>719</v>
      </c>
      <c r="H32" s="1" t="s">
        <v>720</v>
      </c>
      <c r="I32" s="1" t="s">
        <v>879</v>
      </c>
      <c r="J32" s="1" t="s">
        <v>722</v>
      </c>
      <c r="K32" s="1" t="s">
        <v>879</v>
      </c>
      <c r="L32" s="1" t="s">
        <v>879</v>
      </c>
      <c r="M32" s="1" t="s">
        <v>723</v>
      </c>
      <c r="N32" s="1" t="s">
        <v>723</v>
      </c>
      <c r="O32" s="1" t="s">
        <v>724</v>
      </c>
      <c r="P32" s="1" t="s">
        <v>725</v>
      </c>
      <c r="Q32" s="1" t="s">
        <v>726</v>
      </c>
      <c r="R32" s="1" t="s">
        <v>880</v>
      </c>
      <c r="S32" s="1" t="s">
        <v>728</v>
      </c>
      <c r="T32" s="1" t="s">
        <v>729</v>
      </c>
      <c r="U32" s="1" t="s">
        <v>730</v>
      </c>
      <c r="V32" s="1" t="s">
        <v>731</v>
      </c>
    </row>
    <row r="33" s="1" customFormat="1" spans="1:22">
      <c r="A33" s="3">
        <v>999224644796410</v>
      </c>
      <c r="B33" s="1" t="s">
        <v>832</v>
      </c>
      <c r="C33" s="1" t="s">
        <v>881</v>
      </c>
      <c r="D33" s="1" t="s">
        <v>882</v>
      </c>
      <c r="E33" s="1" t="s">
        <v>883</v>
      </c>
      <c r="F33" s="1" t="s">
        <v>782</v>
      </c>
      <c r="G33" s="1" t="s">
        <v>719</v>
      </c>
      <c r="H33" s="1" t="s">
        <v>720</v>
      </c>
      <c r="I33" s="1" t="s">
        <v>884</v>
      </c>
      <c r="J33" s="1" t="s">
        <v>722</v>
      </c>
      <c r="K33" s="1" t="s">
        <v>884</v>
      </c>
      <c r="L33" s="1" t="s">
        <v>884</v>
      </c>
      <c r="M33" s="1" t="s">
        <v>723</v>
      </c>
      <c r="N33" s="1" t="s">
        <v>723</v>
      </c>
      <c r="O33" s="1" t="s">
        <v>724</v>
      </c>
      <c r="P33" s="1" t="s">
        <v>725</v>
      </c>
      <c r="Q33" s="1" t="s">
        <v>726</v>
      </c>
      <c r="R33" s="1" t="s">
        <v>885</v>
      </c>
      <c r="S33" s="1" t="s">
        <v>728</v>
      </c>
      <c r="T33" s="1" t="s">
        <v>729</v>
      </c>
      <c r="U33" s="1" t="s">
        <v>730</v>
      </c>
      <c r="V33" s="1" t="s">
        <v>886</v>
      </c>
    </row>
    <row r="34" s="1" customFormat="1" spans="1:22">
      <c r="A34" s="3">
        <v>999224639866394</v>
      </c>
      <c r="B34" s="1" t="s">
        <v>832</v>
      </c>
      <c r="C34" s="1" t="s">
        <v>887</v>
      </c>
      <c r="D34" s="1" t="s">
        <v>888</v>
      </c>
      <c r="E34" s="1" t="s">
        <v>889</v>
      </c>
      <c r="F34" s="1" t="s">
        <v>832</v>
      </c>
      <c r="G34" s="1" t="s">
        <v>719</v>
      </c>
      <c r="H34" s="1" t="s">
        <v>720</v>
      </c>
      <c r="I34" s="1" t="s">
        <v>890</v>
      </c>
      <c r="J34" s="1" t="s">
        <v>722</v>
      </c>
      <c r="K34" s="1" t="s">
        <v>890</v>
      </c>
      <c r="L34" s="1" t="s">
        <v>890</v>
      </c>
      <c r="M34" s="1" t="s">
        <v>723</v>
      </c>
      <c r="N34" s="1" t="s">
        <v>723</v>
      </c>
      <c r="O34" s="1" t="s">
        <v>724</v>
      </c>
      <c r="P34" s="1" t="s">
        <v>725</v>
      </c>
      <c r="Q34" s="1" t="s">
        <v>726</v>
      </c>
      <c r="R34" s="1" t="s">
        <v>891</v>
      </c>
      <c r="S34" s="1" t="s">
        <v>728</v>
      </c>
      <c r="T34" s="1" t="s">
        <v>729</v>
      </c>
      <c r="U34" s="1" t="s">
        <v>730</v>
      </c>
      <c r="V34" s="1" t="s">
        <v>731</v>
      </c>
    </row>
    <row r="35" s="1" customFormat="1" spans="1:22">
      <c r="A35" s="3">
        <v>999224623128919</v>
      </c>
      <c r="B35" s="1" t="s">
        <v>892</v>
      </c>
      <c r="C35" s="1" t="s">
        <v>893</v>
      </c>
      <c r="D35" s="1" t="s">
        <v>754</v>
      </c>
      <c r="E35" s="1" t="s">
        <v>894</v>
      </c>
      <c r="F35" s="1" t="s">
        <v>715</v>
      </c>
      <c r="G35" s="1" t="s">
        <v>719</v>
      </c>
      <c r="H35" s="1" t="s">
        <v>720</v>
      </c>
      <c r="I35" s="1" t="s">
        <v>895</v>
      </c>
      <c r="J35" s="1" t="s">
        <v>722</v>
      </c>
      <c r="K35" s="1" t="s">
        <v>895</v>
      </c>
      <c r="L35" s="1" t="s">
        <v>895</v>
      </c>
      <c r="M35" s="1" t="s">
        <v>723</v>
      </c>
      <c r="N35" s="1" t="s">
        <v>723</v>
      </c>
      <c r="O35" s="1" t="s">
        <v>724</v>
      </c>
      <c r="P35" s="1" t="s">
        <v>725</v>
      </c>
      <c r="Q35" s="1" t="s">
        <v>726</v>
      </c>
      <c r="R35" s="1" t="s">
        <v>896</v>
      </c>
      <c r="S35" s="1" t="s">
        <v>728</v>
      </c>
      <c r="T35" s="1" t="s">
        <v>729</v>
      </c>
      <c r="U35" s="1" t="s">
        <v>730</v>
      </c>
      <c r="V35" s="1" t="s">
        <v>731</v>
      </c>
    </row>
    <row r="36" s="1" customFormat="1" spans="1:22">
      <c r="A36" s="3">
        <v>999224614291250</v>
      </c>
      <c r="B36" s="1" t="s">
        <v>892</v>
      </c>
      <c r="C36" s="1" t="s">
        <v>897</v>
      </c>
      <c r="D36" s="1" t="s">
        <v>898</v>
      </c>
      <c r="E36" s="1" t="s">
        <v>899</v>
      </c>
      <c r="F36" s="1" t="s">
        <v>832</v>
      </c>
      <c r="G36" s="1" t="s">
        <v>719</v>
      </c>
      <c r="H36" s="1" t="s">
        <v>720</v>
      </c>
      <c r="I36" s="1" t="s">
        <v>900</v>
      </c>
      <c r="J36" s="1" t="s">
        <v>722</v>
      </c>
      <c r="K36" s="1" t="s">
        <v>900</v>
      </c>
      <c r="L36" s="1" t="s">
        <v>900</v>
      </c>
      <c r="M36" s="1" t="s">
        <v>723</v>
      </c>
      <c r="N36" s="1" t="s">
        <v>723</v>
      </c>
      <c r="O36" s="1" t="s">
        <v>724</v>
      </c>
      <c r="P36" s="1" t="s">
        <v>725</v>
      </c>
      <c r="Q36" s="1" t="s">
        <v>726</v>
      </c>
      <c r="R36" s="1" t="s">
        <v>901</v>
      </c>
      <c r="S36" s="1" t="s">
        <v>728</v>
      </c>
      <c r="T36" s="1" t="s">
        <v>729</v>
      </c>
      <c r="U36" s="1" t="s">
        <v>730</v>
      </c>
      <c r="V36" s="1" t="s">
        <v>731</v>
      </c>
    </row>
    <row r="37" s="1" customFormat="1" spans="1:22">
      <c r="A37" s="3">
        <v>999224614252576</v>
      </c>
      <c r="B37" s="1" t="s">
        <v>892</v>
      </c>
      <c r="C37" s="1" t="s">
        <v>902</v>
      </c>
      <c r="D37" s="1" t="s">
        <v>818</v>
      </c>
      <c r="E37" s="1" t="s">
        <v>903</v>
      </c>
      <c r="F37" s="1" t="s">
        <v>715</v>
      </c>
      <c r="G37" s="1" t="s">
        <v>719</v>
      </c>
      <c r="H37" s="1" t="s">
        <v>720</v>
      </c>
      <c r="I37" s="1" t="s">
        <v>904</v>
      </c>
      <c r="J37" s="1" t="s">
        <v>722</v>
      </c>
      <c r="K37" s="1" t="s">
        <v>904</v>
      </c>
      <c r="L37" s="1" t="s">
        <v>904</v>
      </c>
      <c r="M37" s="1" t="s">
        <v>723</v>
      </c>
      <c r="N37" s="1" t="s">
        <v>723</v>
      </c>
      <c r="O37" s="1" t="s">
        <v>724</v>
      </c>
      <c r="P37" s="1" t="s">
        <v>725</v>
      </c>
      <c r="Q37" s="1" t="s">
        <v>726</v>
      </c>
      <c r="R37" s="1" t="s">
        <v>905</v>
      </c>
      <c r="S37" s="1" t="s">
        <v>728</v>
      </c>
      <c r="T37" s="1" t="s">
        <v>729</v>
      </c>
      <c r="U37" s="1" t="s">
        <v>730</v>
      </c>
      <c r="V37" s="1" t="s">
        <v>731</v>
      </c>
    </row>
    <row r="38" s="1" customFormat="1" spans="1:22">
      <c r="A38" s="3">
        <v>999224614051836</v>
      </c>
      <c r="B38" s="1" t="s">
        <v>892</v>
      </c>
      <c r="C38" s="1" t="s">
        <v>906</v>
      </c>
      <c r="D38" s="1" t="s">
        <v>862</v>
      </c>
      <c r="E38" s="1" t="s">
        <v>907</v>
      </c>
      <c r="F38" s="1" t="s">
        <v>782</v>
      </c>
      <c r="G38" s="1" t="s">
        <v>719</v>
      </c>
      <c r="H38" s="1" t="s">
        <v>720</v>
      </c>
      <c r="I38" s="1" t="s">
        <v>879</v>
      </c>
      <c r="J38" s="1" t="s">
        <v>722</v>
      </c>
      <c r="K38" s="1" t="s">
        <v>879</v>
      </c>
      <c r="L38" s="1" t="s">
        <v>879</v>
      </c>
      <c r="M38" s="1" t="s">
        <v>723</v>
      </c>
      <c r="N38" s="1" t="s">
        <v>723</v>
      </c>
      <c r="O38" s="1" t="s">
        <v>724</v>
      </c>
      <c r="P38" s="1" t="s">
        <v>725</v>
      </c>
      <c r="Q38" s="1" t="s">
        <v>726</v>
      </c>
      <c r="R38" s="1" t="s">
        <v>908</v>
      </c>
      <c r="S38" s="1" t="s">
        <v>728</v>
      </c>
      <c r="T38" s="1" t="s">
        <v>729</v>
      </c>
      <c r="U38" s="1" t="s">
        <v>730</v>
      </c>
      <c r="V38" s="1" t="s">
        <v>866</v>
      </c>
    </row>
    <row r="39" s="1" customFormat="1" spans="1:22">
      <c r="A39" s="3">
        <v>999224614028585</v>
      </c>
      <c r="B39" s="1" t="s">
        <v>892</v>
      </c>
      <c r="C39" s="1" t="s">
        <v>909</v>
      </c>
      <c r="D39" s="1" t="s">
        <v>910</v>
      </c>
      <c r="E39" s="1" t="s">
        <v>911</v>
      </c>
      <c r="F39" s="1" t="s">
        <v>715</v>
      </c>
      <c r="G39" s="1" t="s">
        <v>719</v>
      </c>
      <c r="H39" s="1" t="s">
        <v>720</v>
      </c>
      <c r="I39" s="1" t="s">
        <v>912</v>
      </c>
      <c r="J39" s="1" t="s">
        <v>722</v>
      </c>
      <c r="K39" s="1" t="s">
        <v>912</v>
      </c>
      <c r="L39" s="1" t="s">
        <v>912</v>
      </c>
      <c r="M39" s="1" t="s">
        <v>723</v>
      </c>
      <c r="N39" s="1" t="s">
        <v>723</v>
      </c>
      <c r="O39" s="1" t="s">
        <v>724</v>
      </c>
      <c r="P39" s="1" t="s">
        <v>725</v>
      </c>
      <c r="Q39" s="1" t="s">
        <v>726</v>
      </c>
      <c r="R39" s="1" t="s">
        <v>913</v>
      </c>
      <c r="S39" s="1" t="s">
        <v>728</v>
      </c>
      <c r="T39" s="1" t="s">
        <v>729</v>
      </c>
      <c r="U39" s="1" t="s">
        <v>730</v>
      </c>
      <c r="V39" s="1" t="s">
        <v>742</v>
      </c>
    </row>
    <row r="40" s="1" customFormat="1" spans="1:22">
      <c r="A40" s="3">
        <v>999224650981886</v>
      </c>
      <c r="B40" s="1" t="s">
        <v>832</v>
      </c>
      <c r="C40" s="1" t="s">
        <v>914</v>
      </c>
      <c r="D40" s="1" t="s">
        <v>915</v>
      </c>
      <c r="E40" s="1" t="s">
        <v>916</v>
      </c>
      <c r="F40" s="1" t="s">
        <v>715</v>
      </c>
      <c r="G40" s="1" t="s">
        <v>719</v>
      </c>
      <c r="H40" s="1" t="s">
        <v>720</v>
      </c>
      <c r="I40" s="1" t="s">
        <v>917</v>
      </c>
      <c r="J40" s="1" t="s">
        <v>722</v>
      </c>
      <c r="K40" s="1" t="s">
        <v>917</v>
      </c>
      <c r="L40" s="1" t="s">
        <v>917</v>
      </c>
      <c r="M40" s="1" t="s">
        <v>723</v>
      </c>
      <c r="N40" s="1" t="s">
        <v>723</v>
      </c>
      <c r="O40" s="1" t="s">
        <v>724</v>
      </c>
      <c r="P40" s="1" t="s">
        <v>725</v>
      </c>
      <c r="Q40" s="1" t="s">
        <v>726</v>
      </c>
      <c r="R40" s="1" t="s">
        <v>918</v>
      </c>
      <c r="S40" s="1" t="s">
        <v>728</v>
      </c>
      <c r="T40" s="1" t="s">
        <v>729</v>
      </c>
      <c r="U40" s="1" t="s">
        <v>730</v>
      </c>
      <c r="V40" s="1" t="s">
        <v>742</v>
      </c>
    </row>
    <row r="41" s="1" customFormat="1" spans="1:22">
      <c r="A41" s="3">
        <v>999224635278483</v>
      </c>
      <c r="B41" s="1" t="s">
        <v>832</v>
      </c>
      <c r="C41" s="1" t="s">
        <v>919</v>
      </c>
      <c r="D41" s="1" t="s">
        <v>920</v>
      </c>
      <c r="E41" s="1" t="s">
        <v>921</v>
      </c>
      <c r="F41" s="1" t="s">
        <v>715</v>
      </c>
      <c r="G41" s="1" t="s">
        <v>719</v>
      </c>
      <c r="H41" s="1" t="s">
        <v>720</v>
      </c>
      <c r="I41" s="1" t="s">
        <v>922</v>
      </c>
      <c r="J41" s="1" t="s">
        <v>722</v>
      </c>
      <c r="K41" s="1" t="s">
        <v>922</v>
      </c>
      <c r="L41" s="1" t="s">
        <v>922</v>
      </c>
      <c r="M41" s="1" t="s">
        <v>723</v>
      </c>
      <c r="N41" s="1" t="s">
        <v>723</v>
      </c>
      <c r="O41" s="1" t="s">
        <v>724</v>
      </c>
      <c r="P41" s="1" t="s">
        <v>725</v>
      </c>
      <c r="Q41" s="1" t="s">
        <v>726</v>
      </c>
      <c r="R41" s="1" t="s">
        <v>923</v>
      </c>
      <c r="S41" s="1" t="s">
        <v>728</v>
      </c>
      <c r="T41" s="1" t="s">
        <v>729</v>
      </c>
      <c r="U41" s="1" t="s">
        <v>730</v>
      </c>
      <c r="V41" s="1" t="s">
        <v>731</v>
      </c>
    </row>
    <row r="42" s="1" customFormat="1" spans="1:22">
      <c r="A42" s="3">
        <v>999224610895904</v>
      </c>
      <c r="B42" s="1" t="s">
        <v>924</v>
      </c>
      <c r="C42" s="1" t="s">
        <v>925</v>
      </c>
      <c r="D42" s="1" t="s">
        <v>926</v>
      </c>
      <c r="E42" s="1" t="s">
        <v>927</v>
      </c>
      <c r="F42" s="1" t="s">
        <v>715</v>
      </c>
      <c r="G42" s="1" t="s">
        <v>719</v>
      </c>
      <c r="H42" s="1" t="s">
        <v>720</v>
      </c>
      <c r="I42" s="1" t="s">
        <v>928</v>
      </c>
      <c r="J42" s="1" t="s">
        <v>722</v>
      </c>
      <c r="K42" s="1" t="s">
        <v>928</v>
      </c>
      <c r="L42" s="1" t="s">
        <v>928</v>
      </c>
      <c r="M42" s="1" t="s">
        <v>723</v>
      </c>
      <c r="N42" s="1" t="s">
        <v>723</v>
      </c>
      <c r="O42" s="1" t="s">
        <v>724</v>
      </c>
      <c r="P42" s="1" t="s">
        <v>725</v>
      </c>
      <c r="Q42" s="1" t="s">
        <v>726</v>
      </c>
      <c r="R42" s="1" t="s">
        <v>929</v>
      </c>
      <c r="S42" s="1" t="s">
        <v>728</v>
      </c>
      <c r="T42" s="1" t="s">
        <v>729</v>
      </c>
      <c r="U42" s="1" t="s">
        <v>730</v>
      </c>
      <c r="V42" s="1" t="s">
        <v>742</v>
      </c>
    </row>
    <row r="43" s="1" customFormat="1" spans="1:22">
      <c r="A43" s="3">
        <v>999224613117745</v>
      </c>
      <c r="B43" s="1" t="s">
        <v>924</v>
      </c>
      <c r="C43" s="1" t="s">
        <v>930</v>
      </c>
      <c r="D43" s="1" t="s">
        <v>931</v>
      </c>
      <c r="E43" s="1" t="s">
        <v>932</v>
      </c>
      <c r="F43" s="1" t="s">
        <v>832</v>
      </c>
      <c r="G43" s="1" t="s">
        <v>719</v>
      </c>
      <c r="H43" s="1" t="s">
        <v>720</v>
      </c>
      <c r="I43" s="1" t="s">
        <v>933</v>
      </c>
      <c r="J43" s="1" t="s">
        <v>722</v>
      </c>
      <c r="K43" s="1" t="s">
        <v>933</v>
      </c>
      <c r="L43" s="1" t="s">
        <v>933</v>
      </c>
      <c r="M43" s="1" t="s">
        <v>723</v>
      </c>
      <c r="N43" s="1" t="s">
        <v>723</v>
      </c>
      <c r="O43" s="1" t="s">
        <v>724</v>
      </c>
      <c r="P43" s="1" t="s">
        <v>725</v>
      </c>
      <c r="Q43" s="1" t="s">
        <v>726</v>
      </c>
      <c r="R43" s="1" t="s">
        <v>934</v>
      </c>
      <c r="S43" s="1" t="s">
        <v>728</v>
      </c>
      <c r="T43" s="1" t="s">
        <v>729</v>
      </c>
      <c r="U43" s="1" t="s">
        <v>730</v>
      </c>
      <c r="V43" s="1" t="s">
        <v>731</v>
      </c>
    </row>
    <row r="44" s="1" customFormat="1" spans="1:22">
      <c r="A44" s="3">
        <v>999224607534151</v>
      </c>
      <c r="B44" s="1" t="s">
        <v>924</v>
      </c>
      <c r="C44" s="1" t="s">
        <v>935</v>
      </c>
      <c r="D44" s="1" t="s">
        <v>910</v>
      </c>
      <c r="E44" s="1" t="s">
        <v>936</v>
      </c>
      <c r="F44" s="1" t="s">
        <v>715</v>
      </c>
      <c r="G44" s="1" t="s">
        <v>719</v>
      </c>
      <c r="H44" s="1" t="s">
        <v>720</v>
      </c>
      <c r="I44" s="1" t="s">
        <v>912</v>
      </c>
      <c r="J44" s="1" t="s">
        <v>722</v>
      </c>
      <c r="K44" s="1" t="s">
        <v>912</v>
      </c>
      <c r="L44" s="1" t="s">
        <v>912</v>
      </c>
      <c r="M44" s="1" t="s">
        <v>723</v>
      </c>
      <c r="N44" s="1" t="s">
        <v>723</v>
      </c>
      <c r="O44" s="1" t="s">
        <v>724</v>
      </c>
      <c r="P44" s="1" t="s">
        <v>725</v>
      </c>
      <c r="Q44" s="1" t="s">
        <v>726</v>
      </c>
      <c r="R44" s="1" t="s">
        <v>937</v>
      </c>
      <c r="S44" s="1" t="s">
        <v>728</v>
      </c>
      <c r="T44" s="1" t="s">
        <v>729</v>
      </c>
      <c r="U44" s="1" t="s">
        <v>730</v>
      </c>
      <c r="V44" s="1" t="s">
        <v>742</v>
      </c>
    </row>
    <row r="45" s="1" customFormat="1" spans="1:22">
      <c r="A45" s="3">
        <v>999224606382288</v>
      </c>
      <c r="B45" s="1" t="s">
        <v>924</v>
      </c>
      <c r="C45" s="1" t="s">
        <v>938</v>
      </c>
      <c r="D45" s="1" t="s">
        <v>803</v>
      </c>
      <c r="E45" s="1" t="s">
        <v>939</v>
      </c>
      <c r="F45" s="1" t="s">
        <v>832</v>
      </c>
      <c r="G45" s="1" t="s">
        <v>719</v>
      </c>
      <c r="H45" s="1" t="s">
        <v>720</v>
      </c>
      <c r="I45" s="1" t="s">
        <v>940</v>
      </c>
      <c r="J45" s="1" t="s">
        <v>722</v>
      </c>
      <c r="K45" s="1" t="s">
        <v>940</v>
      </c>
      <c r="L45" s="1" t="s">
        <v>940</v>
      </c>
      <c r="M45" s="1" t="s">
        <v>723</v>
      </c>
      <c r="N45" s="1" t="s">
        <v>723</v>
      </c>
      <c r="O45" s="1" t="s">
        <v>724</v>
      </c>
      <c r="P45" s="1" t="s">
        <v>725</v>
      </c>
      <c r="Q45" s="1" t="s">
        <v>726</v>
      </c>
      <c r="R45" s="1" t="s">
        <v>941</v>
      </c>
      <c r="S45" s="1" t="s">
        <v>728</v>
      </c>
      <c r="T45" s="1" t="s">
        <v>729</v>
      </c>
      <c r="U45" s="1" t="s">
        <v>730</v>
      </c>
      <c r="V45" s="1" t="s">
        <v>807</v>
      </c>
    </row>
    <row r="46" s="1" customFormat="1" spans="1:22">
      <c r="A46" s="3">
        <v>999224604015996</v>
      </c>
      <c r="B46" s="1" t="s">
        <v>942</v>
      </c>
      <c r="C46" s="1" t="s">
        <v>943</v>
      </c>
      <c r="D46" s="1" t="s">
        <v>774</v>
      </c>
      <c r="E46" s="1" t="s">
        <v>944</v>
      </c>
      <c r="F46" s="1" t="s">
        <v>782</v>
      </c>
      <c r="G46" s="1" t="s">
        <v>719</v>
      </c>
      <c r="H46" s="1" t="s">
        <v>720</v>
      </c>
      <c r="I46" s="1" t="s">
        <v>912</v>
      </c>
      <c r="J46" s="1" t="s">
        <v>722</v>
      </c>
      <c r="K46" s="1" t="s">
        <v>912</v>
      </c>
      <c r="L46" s="1" t="s">
        <v>912</v>
      </c>
      <c r="M46" s="1" t="s">
        <v>723</v>
      </c>
      <c r="N46" s="1" t="s">
        <v>723</v>
      </c>
      <c r="O46" s="1" t="s">
        <v>724</v>
      </c>
      <c r="P46" s="1" t="s">
        <v>725</v>
      </c>
      <c r="Q46" s="1" t="s">
        <v>726</v>
      </c>
      <c r="R46" s="1" t="s">
        <v>945</v>
      </c>
      <c r="S46" s="1" t="s">
        <v>728</v>
      </c>
      <c r="T46" s="1" t="s">
        <v>729</v>
      </c>
      <c r="U46" s="1" t="s">
        <v>730</v>
      </c>
      <c r="V46" s="1" t="s">
        <v>731</v>
      </c>
    </row>
    <row r="47" s="1" customFormat="1" spans="1:22">
      <c r="A47" s="3">
        <v>999224601654580</v>
      </c>
      <c r="B47" s="1" t="s">
        <v>942</v>
      </c>
      <c r="C47" s="1" t="s">
        <v>946</v>
      </c>
      <c r="D47" s="1" t="s">
        <v>947</v>
      </c>
      <c r="E47" s="1" t="s">
        <v>948</v>
      </c>
      <c r="F47" s="1" t="s">
        <v>832</v>
      </c>
      <c r="G47" s="1" t="s">
        <v>719</v>
      </c>
      <c r="H47" s="1" t="s">
        <v>720</v>
      </c>
      <c r="I47" s="1" t="s">
        <v>949</v>
      </c>
      <c r="J47" s="1" t="s">
        <v>722</v>
      </c>
      <c r="K47" s="1" t="s">
        <v>949</v>
      </c>
      <c r="L47" s="1" t="s">
        <v>949</v>
      </c>
      <c r="M47" s="1" t="s">
        <v>723</v>
      </c>
      <c r="N47" s="1" t="s">
        <v>723</v>
      </c>
      <c r="O47" s="1" t="s">
        <v>724</v>
      </c>
      <c r="P47" s="1" t="s">
        <v>725</v>
      </c>
      <c r="Q47" s="1" t="s">
        <v>726</v>
      </c>
      <c r="R47" s="1" t="s">
        <v>950</v>
      </c>
      <c r="S47" s="1" t="s">
        <v>728</v>
      </c>
      <c r="T47" s="1" t="s">
        <v>729</v>
      </c>
      <c r="U47" s="1" t="s">
        <v>730</v>
      </c>
      <c r="V47" s="1" t="s">
        <v>731</v>
      </c>
    </row>
    <row r="48" s="1" customFormat="1" spans="1:22">
      <c r="A48" s="3">
        <v>999224588291476</v>
      </c>
      <c r="B48" s="1" t="s">
        <v>942</v>
      </c>
      <c r="C48" s="1" t="s">
        <v>951</v>
      </c>
      <c r="D48" s="1" t="s">
        <v>803</v>
      </c>
      <c r="E48" s="1" t="s">
        <v>952</v>
      </c>
      <c r="F48" s="1" t="s">
        <v>892</v>
      </c>
      <c r="G48" s="1" t="s">
        <v>719</v>
      </c>
      <c r="H48" s="1" t="s">
        <v>720</v>
      </c>
      <c r="I48" s="1" t="s">
        <v>953</v>
      </c>
      <c r="J48" s="1" t="s">
        <v>722</v>
      </c>
      <c r="K48" s="1" t="s">
        <v>953</v>
      </c>
      <c r="L48" s="1" t="s">
        <v>953</v>
      </c>
      <c r="M48" s="1" t="s">
        <v>723</v>
      </c>
      <c r="N48" s="1" t="s">
        <v>723</v>
      </c>
      <c r="O48" s="1" t="s">
        <v>724</v>
      </c>
      <c r="P48" s="1" t="s">
        <v>725</v>
      </c>
      <c r="Q48" s="1" t="s">
        <v>726</v>
      </c>
      <c r="R48" s="1" t="s">
        <v>954</v>
      </c>
      <c r="S48" s="1" t="s">
        <v>728</v>
      </c>
      <c r="T48" s="1" t="s">
        <v>729</v>
      </c>
      <c r="U48" s="1" t="s">
        <v>730</v>
      </c>
      <c r="V48" s="1" t="s">
        <v>807</v>
      </c>
    </row>
    <row r="49" s="1" customFormat="1" spans="1:22">
      <c r="A49" s="3">
        <v>999224588088517</v>
      </c>
      <c r="B49" s="1" t="s">
        <v>942</v>
      </c>
      <c r="C49" s="1" t="s">
        <v>955</v>
      </c>
      <c r="D49" s="1" t="s">
        <v>888</v>
      </c>
      <c r="E49" s="1" t="s">
        <v>956</v>
      </c>
      <c r="F49" s="1" t="s">
        <v>832</v>
      </c>
      <c r="G49" s="1" t="s">
        <v>719</v>
      </c>
      <c r="H49" s="1" t="s">
        <v>720</v>
      </c>
      <c r="I49" s="1" t="s">
        <v>890</v>
      </c>
      <c r="J49" s="1" t="s">
        <v>722</v>
      </c>
      <c r="K49" s="1" t="s">
        <v>890</v>
      </c>
      <c r="L49" s="1" t="s">
        <v>890</v>
      </c>
      <c r="M49" s="1" t="s">
        <v>723</v>
      </c>
      <c r="N49" s="1" t="s">
        <v>723</v>
      </c>
      <c r="O49" s="1" t="s">
        <v>724</v>
      </c>
      <c r="P49" s="1" t="s">
        <v>725</v>
      </c>
      <c r="Q49" s="1" t="s">
        <v>726</v>
      </c>
      <c r="R49" s="1" t="s">
        <v>957</v>
      </c>
      <c r="S49" s="1" t="s">
        <v>728</v>
      </c>
      <c r="T49" s="1" t="s">
        <v>729</v>
      </c>
      <c r="U49" s="1" t="s">
        <v>730</v>
      </c>
      <c r="V49" s="1" t="s">
        <v>731</v>
      </c>
    </row>
    <row r="50" s="1" customFormat="1" spans="1:22">
      <c r="A50" s="3">
        <v>999224581016723</v>
      </c>
      <c r="B50" s="1" t="s">
        <v>958</v>
      </c>
      <c r="C50" s="1" t="s">
        <v>959</v>
      </c>
      <c r="D50" s="1" t="s">
        <v>960</v>
      </c>
      <c r="E50" s="1" t="s">
        <v>961</v>
      </c>
      <c r="F50" s="1" t="s">
        <v>892</v>
      </c>
      <c r="G50" s="1" t="s">
        <v>719</v>
      </c>
      <c r="H50" s="1" t="s">
        <v>720</v>
      </c>
      <c r="I50" s="1" t="s">
        <v>962</v>
      </c>
      <c r="J50" s="1" t="s">
        <v>722</v>
      </c>
      <c r="K50" s="1" t="s">
        <v>962</v>
      </c>
      <c r="L50" s="1" t="s">
        <v>962</v>
      </c>
      <c r="M50" s="1" t="s">
        <v>723</v>
      </c>
      <c r="N50" s="1" t="s">
        <v>723</v>
      </c>
      <c r="O50" s="1" t="s">
        <v>724</v>
      </c>
      <c r="P50" s="1" t="s">
        <v>725</v>
      </c>
      <c r="Q50" s="1" t="s">
        <v>726</v>
      </c>
      <c r="R50" s="1" t="s">
        <v>963</v>
      </c>
      <c r="S50" s="1" t="s">
        <v>728</v>
      </c>
      <c r="T50" s="1" t="s">
        <v>729</v>
      </c>
      <c r="U50" s="1" t="s">
        <v>730</v>
      </c>
      <c r="V50" s="1" t="s">
        <v>731</v>
      </c>
    </row>
    <row r="51" s="1" customFormat="1" spans="1:22">
      <c r="A51" s="3">
        <v>999224636752399</v>
      </c>
      <c r="B51" s="1" t="s">
        <v>832</v>
      </c>
      <c r="C51" s="1" t="s">
        <v>964</v>
      </c>
      <c r="D51" s="1" t="s">
        <v>965</v>
      </c>
      <c r="E51" s="1" t="s">
        <v>966</v>
      </c>
      <c r="F51" s="1" t="s">
        <v>715</v>
      </c>
      <c r="G51" s="1" t="s">
        <v>719</v>
      </c>
      <c r="H51" s="1" t="s">
        <v>720</v>
      </c>
      <c r="I51" s="1" t="s">
        <v>967</v>
      </c>
      <c r="J51" s="1" t="s">
        <v>722</v>
      </c>
      <c r="K51" s="1" t="s">
        <v>967</v>
      </c>
      <c r="L51" s="1" t="s">
        <v>967</v>
      </c>
      <c r="M51" s="1" t="s">
        <v>723</v>
      </c>
      <c r="N51" s="1" t="s">
        <v>723</v>
      </c>
      <c r="O51" s="1" t="s">
        <v>724</v>
      </c>
      <c r="P51" s="1" t="s">
        <v>725</v>
      </c>
      <c r="Q51" s="1" t="s">
        <v>726</v>
      </c>
      <c r="R51" s="1" t="s">
        <v>968</v>
      </c>
      <c r="S51" s="1" t="s">
        <v>728</v>
      </c>
      <c r="T51" s="1" t="s">
        <v>729</v>
      </c>
      <c r="U51" s="1" t="s">
        <v>730</v>
      </c>
      <c r="V51" s="1" t="s">
        <v>742</v>
      </c>
    </row>
    <row r="52" s="1" customFormat="1" spans="1:22">
      <c r="A52" s="3">
        <v>999224580016960</v>
      </c>
      <c r="B52" s="1" t="s">
        <v>958</v>
      </c>
      <c r="C52" s="1" t="s">
        <v>969</v>
      </c>
      <c r="D52" s="1" t="s">
        <v>970</v>
      </c>
      <c r="E52" s="1" t="s">
        <v>971</v>
      </c>
      <c r="F52" s="1" t="s">
        <v>715</v>
      </c>
      <c r="G52" s="1" t="s">
        <v>719</v>
      </c>
      <c r="H52" s="1" t="s">
        <v>720</v>
      </c>
      <c r="I52" s="1" t="s">
        <v>972</v>
      </c>
      <c r="J52" s="1" t="s">
        <v>722</v>
      </c>
      <c r="K52" s="1" t="s">
        <v>972</v>
      </c>
      <c r="L52" s="1" t="s">
        <v>972</v>
      </c>
      <c r="M52" s="1" t="s">
        <v>723</v>
      </c>
      <c r="N52" s="1" t="s">
        <v>723</v>
      </c>
      <c r="O52" s="1" t="s">
        <v>724</v>
      </c>
      <c r="P52" s="1" t="s">
        <v>725</v>
      </c>
      <c r="Q52" s="1" t="s">
        <v>726</v>
      </c>
      <c r="R52" s="1" t="s">
        <v>973</v>
      </c>
      <c r="S52" s="1" t="s">
        <v>728</v>
      </c>
      <c r="T52" s="1" t="s">
        <v>729</v>
      </c>
      <c r="U52" s="1" t="s">
        <v>730</v>
      </c>
      <c r="V52" s="1" t="s">
        <v>866</v>
      </c>
    </row>
    <row r="53" s="1" customFormat="1" spans="1:22">
      <c r="A53" s="3">
        <v>999224610234225</v>
      </c>
      <c r="B53" s="1" t="s">
        <v>924</v>
      </c>
      <c r="C53" s="1" t="s">
        <v>974</v>
      </c>
      <c r="D53" s="1" t="s">
        <v>975</v>
      </c>
      <c r="E53" s="1" t="s">
        <v>976</v>
      </c>
      <c r="F53" s="1" t="s">
        <v>715</v>
      </c>
      <c r="G53" s="1" t="s">
        <v>719</v>
      </c>
      <c r="H53" s="1" t="s">
        <v>720</v>
      </c>
      <c r="I53" s="1" t="s">
        <v>977</v>
      </c>
      <c r="J53" s="1" t="s">
        <v>722</v>
      </c>
      <c r="K53" s="1" t="s">
        <v>977</v>
      </c>
      <c r="L53" s="1" t="s">
        <v>977</v>
      </c>
      <c r="M53" s="1" t="s">
        <v>723</v>
      </c>
      <c r="N53" s="1" t="s">
        <v>723</v>
      </c>
      <c r="O53" s="1" t="s">
        <v>724</v>
      </c>
      <c r="P53" s="1" t="s">
        <v>725</v>
      </c>
      <c r="Q53" s="1" t="s">
        <v>726</v>
      </c>
      <c r="R53" s="1" t="s">
        <v>978</v>
      </c>
      <c r="S53" s="1" t="s">
        <v>728</v>
      </c>
      <c r="T53" s="1" t="s">
        <v>729</v>
      </c>
      <c r="U53" s="1" t="s">
        <v>730</v>
      </c>
      <c r="V53" s="1" t="s">
        <v>731</v>
      </c>
    </row>
    <row r="54" s="1" customFormat="1" spans="1:22">
      <c r="A54" s="3">
        <v>999224551966316</v>
      </c>
      <c r="B54" s="1" t="s">
        <v>979</v>
      </c>
      <c r="C54" s="1" t="s">
        <v>980</v>
      </c>
      <c r="D54" s="1" t="s">
        <v>910</v>
      </c>
      <c r="E54" s="1" t="s">
        <v>981</v>
      </c>
      <c r="F54" s="1" t="s">
        <v>782</v>
      </c>
      <c r="G54" s="1" t="s">
        <v>719</v>
      </c>
      <c r="H54" s="1" t="s">
        <v>720</v>
      </c>
      <c r="I54" s="1" t="s">
        <v>982</v>
      </c>
      <c r="J54" s="1" t="s">
        <v>722</v>
      </c>
      <c r="K54" s="1" t="s">
        <v>982</v>
      </c>
      <c r="L54" s="1" t="s">
        <v>982</v>
      </c>
      <c r="M54" s="1" t="s">
        <v>723</v>
      </c>
      <c r="N54" s="1" t="s">
        <v>723</v>
      </c>
      <c r="O54" s="1" t="s">
        <v>724</v>
      </c>
      <c r="P54" s="1" t="s">
        <v>725</v>
      </c>
      <c r="Q54" s="1" t="s">
        <v>726</v>
      </c>
      <c r="R54" s="1" t="s">
        <v>983</v>
      </c>
      <c r="S54" s="1" t="s">
        <v>728</v>
      </c>
      <c r="T54" s="1" t="s">
        <v>729</v>
      </c>
      <c r="U54" s="1" t="s">
        <v>730</v>
      </c>
      <c r="V54" s="1" t="s">
        <v>742</v>
      </c>
    </row>
    <row r="55" s="1" customFormat="1" spans="1:22">
      <c r="A55" s="3">
        <v>999224550785300</v>
      </c>
      <c r="B55" s="1" t="s">
        <v>979</v>
      </c>
      <c r="C55" s="1" t="s">
        <v>984</v>
      </c>
      <c r="D55" s="1" t="s">
        <v>738</v>
      </c>
      <c r="E55" s="1" t="s">
        <v>985</v>
      </c>
      <c r="F55" s="1" t="s">
        <v>715</v>
      </c>
      <c r="G55" s="1" t="s">
        <v>719</v>
      </c>
      <c r="H55" s="1" t="s">
        <v>720</v>
      </c>
      <c r="I55" s="1" t="s">
        <v>986</v>
      </c>
      <c r="J55" s="1" t="s">
        <v>722</v>
      </c>
      <c r="K55" s="1" t="s">
        <v>986</v>
      </c>
      <c r="L55" s="1" t="s">
        <v>986</v>
      </c>
      <c r="M55" s="1" t="s">
        <v>723</v>
      </c>
      <c r="N55" s="1" t="s">
        <v>723</v>
      </c>
      <c r="O55" s="1" t="s">
        <v>724</v>
      </c>
      <c r="P55" s="1" t="s">
        <v>725</v>
      </c>
      <c r="Q55" s="1" t="s">
        <v>726</v>
      </c>
      <c r="R55" s="1" t="s">
        <v>987</v>
      </c>
      <c r="S55" s="1" t="s">
        <v>728</v>
      </c>
      <c r="T55" s="1" t="s">
        <v>729</v>
      </c>
      <c r="U55" s="1" t="s">
        <v>730</v>
      </c>
      <c r="V55" s="1" t="s">
        <v>742</v>
      </c>
    </row>
    <row r="56" s="1" customFormat="1" spans="1:22">
      <c r="A56" s="3">
        <v>999224549530012</v>
      </c>
      <c r="B56" s="1" t="s">
        <v>979</v>
      </c>
      <c r="C56" s="1" t="s">
        <v>988</v>
      </c>
      <c r="D56" s="1" t="s">
        <v>862</v>
      </c>
      <c r="E56" s="1" t="s">
        <v>989</v>
      </c>
      <c r="F56" s="1" t="s">
        <v>782</v>
      </c>
      <c r="G56" s="1" t="s">
        <v>719</v>
      </c>
      <c r="H56" s="1" t="s">
        <v>720</v>
      </c>
      <c r="I56" s="1" t="s">
        <v>990</v>
      </c>
      <c r="J56" s="1" t="s">
        <v>722</v>
      </c>
      <c r="K56" s="1" t="s">
        <v>990</v>
      </c>
      <c r="L56" s="1" t="s">
        <v>990</v>
      </c>
      <c r="M56" s="1" t="s">
        <v>723</v>
      </c>
      <c r="N56" s="1" t="s">
        <v>723</v>
      </c>
      <c r="O56" s="1" t="s">
        <v>724</v>
      </c>
      <c r="P56" s="1" t="s">
        <v>725</v>
      </c>
      <c r="Q56" s="1" t="s">
        <v>726</v>
      </c>
      <c r="R56" s="1" t="s">
        <v>991</v>
      </c>
      <c r="S56" s="1" t="s">
        <v>728</v>
      </c>
      <c r="T56" s="1" t="s">
        <v>729</v>
      </c>
      <c r="U56" s="1" t="s">
        <v>730</v>
      </c>
      <c r="V56" s="1" t="s">
        <v>866</v>
      </c>
    </row>
    <row r="57" s="1" customFormat="1" spans="1:22">
      <c r="A57" s="3">
        <v>999224543473562</v>
      </c>
      <c r="B57" s="1" t="s">
        <v>979</v>
      </c>
      <c r="C57" s="1" t="s">
        <v>992</v>
      </c>
      <c r="D57" s="1" t="s">
        <v>993</v>
      </c>
      <c r="E57" s="1" t="s">
        <v>994</v>
      </c>
      <c r="F57" s="1" t="s">
        <v>715</v>
      </c>
      <c r="G57" s="1" t="s">
        <v>719</v>
      </c>
      <c r="H57" s="1" t="s">
        <v>720</v>
      </c>
      <c r="I57" s="1" t="s">
        <v>995</v>
      </c>
      <c r="J57" s="1" t="s">
        <v>722</v>
      </c>
      <c r="K57" s="1" t="s">
        <v>995</v>
      </c>
      <c r="L57" s="1" t="s">
        <v>995</v>
      </c>
      <c r="M57" s="1" t="s">
        <v>723</v>
      </c>
      <c r="N57" s="1" t="s">
        <v>723</v>
      </c>
      <c r="O57" s="1" t="s">
        <v>724</v>
      </c>
      <c r="P57" s="1" t="s">
        <v>725</v>
      </c>
      <c r="Q57" s="1" t="s">
        <v>726</v>
      </c>
      <c r="R57" s="1" t="s">
        <v>996</v>
      </c>
      <c r="S57" s="1" t="s">
        <v>728</v>
      </c>
      <c r="T57" s="1" t="s">
        <v>729</v>
      </c>
      <c r="U57" s="1" t="s">
        <v>730</v>
      </c>
      <c r="V57" s="1" t="s">
        <v>866</v>
      </c>
    </row>
    <row r="58" s="1" customFormat="1" spans="1:22">
      <c r="A58" s="3">
        <v>999224580155063</v>
      </c>
      <c r="B58" s="1" t="s">
        <v>958</v>
      </c>
      <c r="C58" s="1" t="s">
        <v>997</v>
      </c>
      <c r="D58" s="1" t="s">
        <v>998</v>
      </c>
      <c r="E58" s="1" t="s">
        <v>999</v>
      </c>
      <c r="F58" s="1" t="s">
        <v>782</v>
      </c>
      <c r="G58" s="1" t="s">
        <v>719</v>
      </c>
      <c r="H58" s="1" t="s">
        <v>720</v>
      </c>
      <c r="I58" s="1" t="s">
        <v>1000</v>
      </c>
      <c r="J58" s="1" t="s">
        <v>722</v>
      </c>
      <c r="K58" s="1" t="s">
        <v>1000</v>
      </c>
      <c r="L58" s="1" t="s">
        <v>1000</v>
      </c>
      <c r="M58" s="1" t="s">
        <v>723</v>
      </c>
      <c r="N58" s="1" t="s">
        <v>723</v>
      </c>
      <c r="O58" s="1" t="s">
        <v>724</v>
      </c>
      <c r="P58" s="1" t="s">
        <v>725</v>
      </c>
      <c r="Q58" s="1" t="s">
        <v>726</v>
      </c>
      <c r="R58" s="1" t="s">
        <v>1001</v>
      </c>
      <c r="S58" s="1" t="s">
        <v>728</v>
      </c>
      <c r="T58" s="1" t="s">
        <v>729</v>
      </c>
      <c r="U58" s="1" t="s">
        <v>730</v>
      </c>
      <c r="V58" s="1" t="s">
        <v>731</v>
      </c>
    </row>
    <row r="59" s="1" customFormat="1" spans="1:22">
      <c r="A59" s="3">
        <v>999224612436663</v>
      </c>
      <c r="B59" s="1" t="s">
        <v>924</v>
      </c>
      <c r="C59" s="1" t="s">
        <v>1002</v>
      </c>
      <c r="D59" s="1" t="s">
        <v>1003</v>
      </c>
      <c r="E59" s="1" t="s">
        <v>1004</v>
      </c>
      <c r="F59" s="1" t="s">
        <v>782</v>
      </c>
      <c r="G59" s="1" t="s">
        <v>719</v>
      </c>
      <c r="H59" s="1" t="s">
        <v>720</v>
      </c>
      <c r="I59" s="1" t="s">
        <v>771</v>
      </c>
      <c r="J59" s="1" t="s">
        <v>722</v>
      </c>
      <c r="K59" s="1" t="s">
        <v>771</v>
      </c>
      <c r="L59" s="1" t="s">
        <v>771</v>
      </c>
      <c r="M59" s="1" t="s">
        <v>723</v>
      </c>
      <c r="N59" s="1" t="s">
        <v>723</v>
      </c>
      <c r="O59" s="1" t="s">
        <v>724</v>
      </c>
      <c r="P59" s="1" t="s">
        <v>725</v>
      </c>
      <c r="Q59" s="1" t="s">
        <v>726</v>
      </c>
      <c r="R59" s="1" t="s">
        <v>1005</v>
      </c>
      <c r="S59" s="1" t="s">
        <v>728</v>
      </c>
      <c r="T59" s="1" t="s">
        <v>729</v>
      </c>
      <c r="U59" s="1" t="s">
        <v>730</v>
      </c>
      <c r="V59" s="1" t="s">
        <v>788</v>
      </c>
    </row>
    <row r="60" s="1" customFormat="1" spans="1:22">
      <c r="A60" s="3">
        <v>999224539585471</v>
      </c>
      <c r="B60" s="1" t="s">
        <v>1006</v>
      </c>
      <c r="C60" s="1" t="s">
        <v>1007</v>
      </c>
      <c r="D60" s="1" t="s">
        <v>764</v>
      </c>
      <c r="E60" s="1" t="s">
        <v>1008</v>
      </c>
      <c r="F60" s="1" t="s">
        <v>782</v>
      </c>
      <c r="G60" s="1" t="s">
        <v>719</v>
      </c>
      <c r="H60" s="1" t="s">
        <v>720</v>
      </c>
      <c r="I60" s="1" t="s">
        <v>1009</v>
      </c>
      <c r="J60" s="1" t="s">
        <v>722</v>
      </c>
      <c r="K60" s="1" t="s">
        <v>1009</v>
      </c>
      <c r="L60" s="1" t="s">
        <v>1009</v>
      </c>
      <c r="M60" s="1" t="s">
        <v>723</v>
      </c>
      <c r="N60" s="1" t="s">
        <v>723</v>
      </c>
      <c r="O60" s="1" t="s">
        <v>724</v>
      </c>
      <c r="P60" s="1" t="s">
        <v>725</v>
      </c>
      <c r="Q60" s="1" t="s">
        <v>726</v>
      </c>
      <c r="R60" s="1" t="s">
        <v>1010</v>
      </c>
      <c r="S60" s="1" t="s">
        <v>728</v>
      </c>
      <c r="T60" s="1" t="s">
        <v>729</v>
      </c>
      <c r="U60" s="1" t="s">
        <v>730</v>
      </c>
      <c r="V60" s="1" t="s">
        <v>731</v>
      </c>
    </row>
    <row r="61" s="1" customFormat="1" spans="1:22">
      <c r="A61" s="3">
        <v>999224537445928</v>
      </c>
      <c r="B61" s="1" t="s">
        <v>1006</v>
      </c>
      <c r="C61" s="1" t="s">
        <v>1011</v>
      </c>
      <c r="D61" s="1" t="s">
        <v>1012</v>
      </c>
      <c r="E61" s="1" t="s">
        <v>1013</v>
      </c>
      <c r="F61" s="1" t="s">
        <v>832</v>
      </c>
      <c r="G61" s="1" t="s">
        <v>719</v>
      </c>
      <c r="H61" s="1" t="s">
        <v>720</v>
      </c>
      <c r="I61" s="1" t="s">
        <v>1014</v>
      </c>
      <c r="J61" s="1" t="s">
        <v>722</v>
      </c>
      <c r="K61" s="1" t="s">
        <v>1014</v>
      </c>
      <c r="L61" s="1" t="s">
        <v>1014</v>
      </c>
      <c r="M61" s="1" t="s">
        <v>723</v>
      </c>
      <c r="N61" s="1" t="s">
        <v>723</v>
      </c>
      <c r="O61" s="1" t="s">
        <v>724</v>
      </c>
      <c r="P61" s="1" t="s">
        <v>725</v>
      </c>
      <c r="Q61" s="1" t="s">
        <v>726</v>
      </c>
      <c r="R61" s="1" t="s">
        <v>1015</v>
      </c>
      <c r="S61" s="1" t="s">
        <v>728</v>
      </c>
      <c r="T61" s="1" t="s">
        <v>729</v>
      </c>
      <c r="U61" s="1" t="s">
        <v>730</v>
      </c>
      <c r="V61" s="1" t="s">
        <v>731</v>
      </c>
    </row>
    <row r="62" s="1" customFormat="1" spans="1:22">
      <c r="A62" s="3">
        <v>999224542108344</v>
      </c>
      <c r="B62" s="1" t="s">
        <v>979</v>
      </c>
      <c r="C62" s="1" t="s">
        <v>1016</v>
      </c>
      <c r="D62" s="1" t="s">
        <v>1017</v>
      </c>
      <c r="E62" s="1" t="s">
        <v>1018</v>
      </c>
      <c r="F62" s="1" t="s">
        <v>892</v>
      </c>
      <c r="G62" s="1" t="s">
        <v>719</v>
      </c>
      <c r="H62" s="1" t="s">
        <v>720</v>
      </c>
      <c r="I62" s="1" t="s">
        <v>1019</v>
      </c>
      <c r="J62" s="1" t="s">
        <v>722</v>
      </c>
      <c r="K62" s="1" t="s">
        <v>1019</v>
      </c>
      <c r="L62" s="1" t="s">
        <v>1019</v>
      </c>
      <c r="M62" s="1" t="s">
        <v>723</v>
      </c>
      <c r="N62" s="1" t="s">
        <v>723</v>
      </c>
      <c r="O62" s="1" t="s">
        <v>724</v>
      </c>
      <c r="P62" s="1" t="s">
        <v>725</v>
      </c>
      <c r="Q62" s="1" t="s">
        <v>726</v>
      </c>
      <c r="R62" s="1" t="s">
        <v>1020</v>
      </c>
      <c r="S62" s="1" t="s">
        <v>728</v>
      </c>
      <c r="T62" s="1" t="s">
        <v>729</v>
      </c>
      <c r="U62" s="1" t="s">
        <v>730</v>
      </c>
      <c r="V62" s="1" t="s">
        <v>742</v>
      </c>
    </row>
    <row r="63" s="1" customFormat="1" spans="1:22">
      <c r="A63" s="3">
        <v>999224522947373</v>
      </c>
      <c r="B63" s="1" t="s">
        <v>1006</v>
      </c>
      <c r="C63" s="1" t="s">
        <v>1021</v>
      </c>
      <c r="D63" s="1" t="s">
        <v>1022</v>
      </c>
      <c r="E63" s="1" t="s">
        <v>1023</v>
      </c>
      <c r="F63" s="1" t="s">
        <v>782</v>
      </c>
      <c r="G63" s="1" t="s">
        <v>719</v>
      </c>
      <c r="H63" s="1" t="s">
        <v>720</v>
      </c>
      <c r="I63" s="1" t="s">
        <v>1024</v>
      </c>
      <c r="J63" s="1" t="s">
        <v>722</v>
      </c>
      <c r="K63" s="1" t="s">
        <v>1024</v>
      </c>
      <c r="L63" s="1" t="s">
        <v>1024</v>
      </c>
      <c r="M63" s="1" t="s">
        <v>723</v>
      </c>
      <c r="N63" s="1" t="s">
        <v>723</v>
      </c>
      <c r="O63" s="1" t="s">
        <v>724</v>
      </c>
      <c r="P63" s="1" t="s">
        <v>725</v>
      </c>
      <c r="Q63" s="1" t="s">
        <v>726</v>
      </c>
      <c r="R63" s="1" t="s">
        <v>1025</v>
      </c>
      <c r="S63" s="1" t="s">
        <v>728</v>
      </c>
      <c r="T63" s="1" t="s">
        <v>729</v>
      </c>
      <c r="U63" s="1" t="s">
        <v>730</v>
      </c>
      <c r="V63" s="1" t="s">
        <v>731</v>
      </c>
    </row>
    <row r="64" s="1" customFormat="1" spans="1:22">
      <c r="A64" s="3">
        <v>999224518836148</v>
      </c>
      <c r="B64" s="1" t="s">
        <v>1006</v>
      </c>
      <c r="C64" s="1" t="s">
        <v>1026</v>
      </c>
      <c r="D64" s="1" t="s">
        <v>1027</v>
      </c>
      <c r="E64" s="1" t="s">
        <v>1028</v>
      </c>
      <c r="F64" s="1" t="s">
        <v>958</v>
      </c>
      <c r="G64" s="1" t="s">
        <v>719</v>
      </c>
      <c r="H64" s="1" t="s">
        <v>720</v>
      </c>
      <c r="I64" s="1" t="s">
        <v>1029</v>
      </c>
      <c r="J64" s="1" t="s">
        <v>722</v>
      </c>
      <c r="K64" s="1" t="s">
        <v>1029</v>
      </c>
      <c r="L64" s="1" t="s">
        <v>1029</v>
      </c>
      <c r="M64" s="1" t="s">
        <v>723</v>
      </c>
      <c r="N64" s="1" t="s">
        <v>723</v>
      </c>
      <c r="O64" s="1" t="s">
        <v>724</v>
      </c>
      <c r="P64" s="1" t="s">
        <v>725</v>
      </c>
      <c r="Q64" s="1" t="s">
        <v>726</v>
      </c>
      <c r="R64" s="1" t="s">
        <v>1030</v>
      </c>
      <c r="S64" s="1" t="s">
        <v>728</v>
      </c>
      <c r="T64" s="1" t="s">
        <v>729</v>
      </c>
      <c r="U64" s="1" t="s">
        <v>730</v>
      </c>
      <c r="V64" s="1" t="s">
        <v>742</v>
      </c>
    </row>
    <row r="65" s="1" customFormat="1" spans="1:22">
      <c r="A65" s="3">
        <v>999224517900497</v>
      </c>
      <c r="B65" s="1" t="s">
        <v>1006</v>
      </c>
      <c r="C65" s="1" t="s">
        <v>1031</v>
      </c>
      <c r="D65" s="1" t="s">
        <v>1032</v>
      </c>
      <c r="E65" s="1" t="s">
        <v>1033</v>
      </c>
      <c r="F65" s="1" t="s">
        <v>892</v>
      </c>
      <c r="G65" s="1" t="s">
        <v>719</v>
      </c>
      <c r="H65" s="1" t="s">
        <v>720</v>
      </c>
      <c r="I65" s="1" t="s">
        <v>1034</v>
      </c>
      <c r="J65" s="1" t="s">
        <v>722</v>
      </c>
      <c r="K65" s="1" t="s">
        <v>1034</v>
      </c>
      <c r="L65" s="1" t="s">
        <v>1034</v>
      </c>
      <c r="M65" s="1" t="s">
        <v>723</v>
      </c>
      <c r="N65" s="1" t="s">
        <v>723</v>
      </c>
      <c r="O65" s="1" t="s">
        <v>724</v>
      </c>
      <c r="P65" s="1" t="s">
        <v>725</v>
      </c>
      <c r="Q65" s="1" t="s">
        <v>726</v>
      </c>
      <c r="R65" s="1" t="s">
        <v>1035</v>
      </c>
      <c r="S65" s="1" t="s">
        <v>728</v>
      </c>
      <c r="T65" s="1" t="s">
        <v>729</v>
      </c>
      <c r="U65" s="1" t="s">
        <v>730</v>
      </c>
      <c r="V65" s="1" t="s">
        <v>731</v>
      </c>
    </row>
    <row r="66" s="1" customFormat="1" spans="1:22">
      <c r="A66" s="3">
        <v>999224515768922</v>
      </c>
      <c r="B66" s="1" t="s">
        <v>1036</v>
      </c>
      <c r="C66" s="1" t="s">
        <v>1037</v>
      </c>
      <c r="D66" s="1" t="s">
        <v>1038</v>
      </c>
      <c r="E66" s="1" t="s">
        <v>1039</v>
      </c>
      <c r="F66" s="1" t="s">
        <v>892</v>
      </c>
      <c r="G66" s="1" t="s">
        <v>719</v>
      </c>
      <c r="H66" s="1" t="s">
        <v>720</v>
      </c>
      <c r="I66" s="1" t="s">
        <v>1040</v>
      </c>
      <c r="J66" s="1" t="s">
        <v>722</v>
      </c>
      <c r="K66" s="1" t="s">
        <v>1040</v>
      </c>
      <c r="L66" s="1" t="s">
        <v>1040</v>
      </c>
      <c r="M66" s="1" t="s">
        <v>723</v>
      </c>
      <c r="N66" s="1" t="s">
        <v>723</v>
      </c>
      <c r="O66" s="1" t="s">
        <v>724</v>
      </c>
      <c r="P66" s="1" t="s">
        <v>725</v>
      </c>
      <c r="Q66" s="1" t="s">
        <v>726</v>
      </c>
      <c r="R66" s="1" t="s">
        <v>1041</v>
      </c>
      <c r="S66" s="1" t="s">
        <v>728</v>
      </c>
      <c r="T66" s="1" t="s">
        <v>729</v>
      </c>
      <c r="U66" s="1" t="s">
        <v>730</v>
      </c>
      <c r="V66" s="1" t="s">
        <v>731</v>
      </c>
    </row>
    <row r="67" s="1" customFormat="1" spans="1:22">
      <c r="A67" s="3">
        <v>999224515086175</v>
      </c>
      <c r="B67" s="1" t="s">
        <v>1036</v>
      </c>
      <c r="C67" s="1" t="s">
        <v>1042</v>
      </c>
      <c r="D67" s="1" t="s">
        <v>1043</v>
      </c>
      <c r="E67" s="1" t="s">
        <v>1044</v>
      </c>
      <c r="F67" s="1" t="s">
        <v>832</v>
      </c>
      <c r="G67" s="1" t="s">
        <v>719</v>
      </c>
      <c r="H67" s="1" t="s">
        <v>720</v>
      </c>
      <c r="I67" s="1" t="s">
        <v>1045</v>
      </c>
      <c r="J67" s="1" t="s">
        <v>722</v>
      </c>
      <c r="K67" s="1" t="s">
        <v>1045</v>
      </c>
      <c r="L67" s="1" t="s">
        <v>1045</v>
      </c>
      <c r="M67" s="1" t="s">
        <v>723</v>
      </c>
      <c r="N67" s="1" t="s">
        <v>723</v>
      </c>
      <c r="O67" s="1" t="s">
        <v>724</v>
      </c>
      <c r="P67" s="1" t="s">
        <v>725</v>
      </c>
      <c r="Q67" s="1" t="s">
        <v>726</v>
      </c>
      <c r="R67" s="1" t="s">
        <v>1046</v>
      </c>
      <c r="S67" s="1" t="s">
        <v>728</v>
      </c>
      <c r="T67" s="1" t="s">
        <v>729</v>
      </c>
      <c r="U67" s="1" t="s">
        <v>730</v>
      </c>
      <c r="V67" s="1" t="s">
        <v>731</v>
      </c>
    </row>
    <row r="68" s="1" customFormat="1" spans="1:22">
      <c r="A68" s="3">
        <v>999224514528681</v>
      </c>
      <c r="B68" s="1" t="s">
        <v>1036</v>
      </c>
      <c r="C68" s="1" t="s">
        <v>1047</v>
      </c>
      <c r="D68" s="1" t="s">
        <v>1048</v>
      </c>
      <c r="E68" s="1" t="s">
        <v>1049</v>
      </c>
      <c r="F68" s="1" t="s">
        <v>715</v>
      </c>
      <c r="G68" s="1" t="s">
        <v>719</v>
      </c>
      <c r="H68" s="1" t="s">
        <v>720</v>
      </c>
      <c r="I68" s="1" t="s">
        <v>1050</v>
      </c>
      <c r="J68" s="1" t="s">
        <v>722</v>
      </c>
      <c r="K68" s="1" t="s">
        <v>1050</v>
      </c>
      <c r="L68" s="1" t="s">
        <v>1050</v>
      </c>
      <c r="M68" s="1" t="s">
        <v>723</v>
      </c>
      <c r="N68" s="1" t="s">
        <v>723</v>
      </c>
      <c r="O68" s="1" t="s">
        <v>724</v>
      </c>
      <c r="P68" s="1" t="s">
        <v>725</v>
      </c>
      <c r="Q68" s="1" t="s">
        <v>726</v>
      </c>
      <c r="R68" s="1" t="s">
        <v>1051</v>
      </c>
      <c r="S68" s="1" t="s">
        <v>728</v>
      </c>
      <c r="T68" s="1" t="s">
        <v>729</v>
      </c>
      <c r="U68" s="1" t="s">
        <v>730</v>
      </c>
      <c r="V68" s="1" t="s">
        <v>788</v>
      </c>
    </row>
    <row r="69" s="1" customFormat="1" spans="1:22">
      <c r="A69" s="3">
        <v>999224501749743</v>
      </c>
      <c r="B69" s="1" t="s">
        <v>1036</v>
      </c>
      <c r="C69" s="1" t="s">
        <v>1052</v>
      </c>
      <c r="D69" s="1" t="s">
        <v>1053</v>
      </c>
      <c r="E69" s="1" t="s">
        <v>1054</v>
      </c>
      <c r="F69" s="1" t="s">
        <v>892</v>
      </c>
      <c r="G69" s="1" t="s">
        <v>719</v>
      </c>
      <c r="H69" s="1" t="s">
        <v>720</v>
      </c>
      <c r="I69" s="1" t="s">
        <v>1055</v>
      </c>
      <c r="J69" s="1" t="s">
        <v>722</v>
      </c>
      <c r="K69" s="1" t="s">
        <v>1055</v>
      </c>
      <c r="L69" s="1" t="s">
        <v>1055</v>
      </c>
      <c r="M69" s="1" t="s">
        <v>723</v>
      </c>
      <c r="N69" s="1" t="s">
        <v>723</v>
      </c>
      <c r="O69" s="1" t="s">
        <v>724</v>
      </c>
      <c r="P69" s="1" t="s">
        <v>725</v>
      </c>
      <c r="Q69" s="1" t="s">
        <v>726</v>
      </c>
      <c r="R69" s="1" t="s">
        <v>1056</v>
      </c>
      <c r="S69" s="1" t="s">
        <v>728</v>
      </c>
      <c r="T69" s="1" t="s">
        <v>729</v>
      </c>
      <c r="U69" s="1" t="s">
        <v>730</v>
      </c>
      <c r="V69" s="1" t="s">
        <v>788</v>
      </c>
    </row>
    <row r="70" s="1" customFormat="1" spans="1:22">
      <c r="A70" s="3">
        <v>999224500845241</v>
      </c>
      <c r="B70" s="1" t="s">
        <v>1036</v>
      </c>
      <c r="C70" s="1" t="s">
        <v>1057</v>
      </c>
      <c r="D70" s="1" t="s">
        <v>1058</v>
      </c>
      <c r="E70" s="1" t="s">
        <v>1059</v>
      </c>
      <c r="F70" s="1" t="s">
        <v>782</v>
      </c>
      <c r="G70" s="1" t="s">
        <v>719</v>
      </c>
      <c r="H70" s="1" t="s">
        <v>720</v>
      </c>
      <c r="I70" s="1" t="s">
        <v>1060</v>
      </c>
      <c r="J70" s="1" t="s">
        <v>722</v>
      </c>
      <c r="K70" s="1" t="s">
        <v>1060</v>
      </c>
      <c r="L70" s="1" t="s">
        <v>1060</v>
      </c>
      <c r="M70" s="1" t="s">
        <v>723</v>
      </c>
      <c r="N70" s="1" t="s">
        <v>723</v>
      </c>
      <c r="O70" s="1" t="s">
        <v>724</v>
      </c>
      <c r="P70" s="1" t="s">
        <v>725</v>
      </c>
      <c r="Q70" s="1" t="s">
        <v>726</v>
      </c>
      <c r="R70" s="1" t="s">
        <v>1061</v>
      </c>
      <c r="S70" s="1" t="s">
        <v>728</v>
      </c>
      <c r="T70" s="1" t="s">
        <v>729</v>
      </c>
      <c r="U70" s="1" t="s">
        <v>730</v>
      </c>
      <c r="V70" s="1" t="s">
        <v>731</v>
      </c>
    </row>
    <row r="71" s="1" customFormat="1" spans="1:22">
      <c r="A71" s="3">
        <v>999224540742992</v>
      </c>
      <c r="B71" s="1" t="s">
        <v>1006</v>
      </c>
      <c r="C71" s="1" t="s">
        <v>1062</v>
      </c>
      <c r="D71" s="1" t="s">
        <v>1063</v>
      </c>
      <c r="E71" s="1" t="s">
        <v>1064</v>
      </c>
      <c r="F71" s="1" t="s">
        <v>924</v>
      </c>
      <c r="G71" s="1" t="s">
        <v>719</v>
      </c>
      <c r="H71" s="1" t="s">
        <v>720</v>
      </c>
      <c r="I71" s="1" t="s">
        <v>1065</v>
      </c>
      <c r="J71" s="1" t="s">
        <v>722</v>
      </c>
      <c r="K71" s="1" t="s">
        <v>1065</v>
      </c>
      <c r="L71" s="1" t="s">
        <v>1065</v>
      </c>
      <c r="M71" s="1" t="s">
        <v>723</v>
      </c>
      <c r="N71" s="1" t="s">
        <v>723</v>
      </c>
      <c r="O71" s="1" t="s">
        <v>724</v>
      </c>
      <c r="P71" s="1" t="s">
        <v>725</v>
      </c>
      <c r="Q71" s="1" t="s">
        <v>726</v>
      </c>
      <c r="R71" s="1" t="s">
        <v>1066</v>
      </c>
      <c r="S71" s="1" t="s">
        <v>728</v>
      </c>
      <c r="T71" s="1" t="s">
        <v>729</v>
      </c>
      <c r="U71" s="1" t="s">
        <v>730</v>
      </c>
      <c r="V71" s="1" t="s">
        <v>731</v>
      </c>
    </row>
    <row r="72" s="1" customFormat="1" spans="1:22">
      <c r="A72" s="3">
        <v>999224575277955</v>
      </c>
      <c r="B72" s="1" t="s">
        <v>958</v>
      </c>
      <c r="C72" s="1" t="s">
        <v>1067</v>
      </c>
      <c r="D72" s="1" t="s">
        <v>1068</v>
      </c>
      <c r="E72" s="1" t="s">
        <v>1069</v>
      </c>
      <c r="F72" s="1" t="s">
        <v>782</v>
      </c>
      <c r="G72" s="1" t="s">
        <v>719</v>
      </c>
      <c r="H72" s="1" t="s">
        <v>720</v>
      </c>
      <c r="I72" s="1" t="s">
        <v>1070</v>
      </c>
      <c r="J72" s="1" t="s">
        <v>722</v>
      </c>
      <c r="K72" s="1" t="s">
        <v>1070</v>
      </c>
      <c r="L72" s="1" t="s">
        <v>1070</v>
      </c>
      <c r="M72" s="1" t="s">
        <v>723</v>
      </c>
      <c r="N72" s="1" t="s">
        <v>723</v>
      </c>
      <c r="O72" s="1" t="s">
        <v>724</v>
      </c>
      <c r="P72" s="1" t="s">
        <v>725</v>
      </c>
      <c r="Q72" s="1" t="s">
        <v>726</v>
      </c>
      <c r="R72" s="1" t="s">
        <v>1071</v>
      </c>
      <c r="S72" s="1" t="s">
        <v>728</v>
      </c>
      <c r="T72" s="1" t="s">
        <v>729</v>
      </c>
      <c r="U72" s="1" t="s">
        <v>730</v>
      </c>
      <c r="V72" s="1" t="s">
        <v>731</v>
      </c>
    </row>
    <row r="73" s="1" customFormat="1" spans="1:22">
      <c r="A73" s="3">
        <v>999224499541917</v>
      </c>
      <c r="B73" s="1" t="s">
        <v>1036</v>
      </c>
      <c r="C73" s="1" t="s">
        <v>1072</v>
      </c>
      <c r="D73" s="1" t="s">
        <v>1073</v>
      </c>
      <c r="E73" s="1" t="s">
        <v>1074</v>
      </c>
      <c r="F73" s="1" t="s">
        <v>832</v>
      </c>
      <c r="G73" s="1" t="s">
        <v>719</v>
      </c>
      <c r="H73" s="1" t="s">
        <v>720</v>
      </c>
      <c r="I73" s="1" t="s">
        <v>1075</v>
      </c>
      <c r="J73" s="1" t="s">
        <v>722</v>
      </c>
      <c r="K73" s="1" t="s">
        <v>1075</v>
      </c>
      <c r="L73" s="1" t="s">
        <v>1075</v>
      </c>
      <c r="M73" s="1" t="s">
        <v>723</v>
      </c>
      <c r="N73" s="1" t="s">
        <v>723</v>
      </c>
      <c r="O73" s="1" t="s">
        <v>724</v>
      </c>
      <c r="P73" s="1" t="s">
        <v>725</v>
      </c>
      <c r="Q73" s="1" t="s">
        <v>726</v>
      </c>
      <c r="R73" s="1" t="s">
        <v>1076</v>
      </c>
      <c r="S73" s="1" t="s">
        <v>728</v>
      </c>
      <c r="T73" s="1" t="s">
        <v>729</v>
      </c>
      <c r="U73" s="1" t="s">
        <v>730</v>
      </c>
      <c r="V73" s="1" t="s">
        <v>886</v>
      </c>
    </row>
    <row r="74" s="1" customFormat="1" spans="1:22">
      <c r="A74" s="3">
        <v>999224477925935</v>
      </c>
      <c r="B74" s="1" t="s">
        <v>1077</v>
      </c>
      <c r="C74" s="1" t="s">
        <v>1078</v>
      </c>
      <c r="D74" s="1" t="s">
        <v>1079</v>
      </c>
      <c r="E74" s="1" t="s">
        <v>1080</v>
      </c>
      <c r="F74" s="1" t="s">
        <v>715</v>
      </c>
      <c r="G74" s="1" t="s">
        <v>719</v>
      </c>
      <c r="H74" s="1" t="s">
        <v>720</v>
      </c>
      <c r="I74" s="1" t="s">
        <v>1081</v>
      </c>
      <c r="J74" s="1" t="s">
        <v>722</v>
      </c>
      <c r="K74" s="1" t="s">
        <v>1081</v>
      </c>
      <c r="L74" s="1" t="s">
        <v>1081</v>
      </c>
      <c r="M74" s="1" t="s">
        <v>723</v>
      </c>
      <c r="N74" s="1" t="s">
        <v>723</v>
      </c>
      <c r="O74" s="1" t="s">
        <v>724</v>
      </c>
      <c r="P74" s="1" t="s">
        <v>725</v>
      </c>
      <c r="Q74" s="1" t="s">
        <v>726</v>
      </c>
      <c r="R74" s="1" t="s">
        <v>1082</v>
      </c>
      <c r="S74" s="1" t="s">
        <v>728</v>
      </c>
      <c r="T74" s="1" t="s">
        <v>729</v>
      </c>
      <c r="U74" s="1" t="s">
        <v>730</v>
      </c>
      <c r="V74" s="1" t="s">
        <v>731</v>
      </c>
    </row>
    <row r="75" s="1" customFormat="1" spans="1:22">
      <c r="A75" s="3">
        <v>999224498515107</v>
      </c>
      <c r="B75" s="1" t="s">
        <v>1077</v>
      </c>
      <c r="C75" s="1" t="s">
        <v>1083</v>
      </c>
      <c r="D75" s="1" t="s">
        <v>1084</v>
      </c>
      <c r="E75" s="1" t="s">
        <v>1085</v>
      </c>
      <c r="F75" s="1" t="s">
        <v>892</v>
      </c>
      <c r="G75" s="1" t="s">
        <v>719</v>
      </c>
      <c r="H75" s="1" t="s">
        <v>720</v>
      </c>
      <c r="I75" s="1" t="s">
        <v>879</v>
      </c>
      <c r="J75" s="1" t="s">
        <v>722</v>
      </c>
      <c r="K75" s="1" t="s">
        <v>879</v>
      </c>
      <c r="L75" s="1" t="s">
        <v>879</v>
      </c>
      <c r="M75" s="1" t="s">
        <v>723</v>
      </c>
      <c r="N75" s="1" t="s">
        <v>723</v>
      </c>
      <c r="O75" s="1" t="s">
        <v>724</v>
      </c>
      <c r="P75" s="1" t="s">
        <v>725</v>
      </c>
      <c r="Q75" s="1" t="s">
        <v>726</v>
      </c>
      <c r="R75" s="1" t="s">
        <v>1086</v>
      </c>
      <c r="S75" s="1" t="s">
        <v>728</v>
      </c>
      <c r="T75" s="1" t="s">
        <v>729</v>
      </c>
      <c r="U75" s="1" t="s">
        <v>730</v>
      </c>
      <c r="V75" s="1" t="s">
        <v>731</v>
      </c>
    </row>
    <row r="76" s="1" customFormat="1" spans="1:22">
      <c r="A76" s="3">
        <v>999224523570989</v>
      </c>
      <c r="B76" s="1" t="s">
        <v>1006</v>
      </c>
      <c r="C76" s="1" t="s">
        <v>1087</v>
      </c>
      <c r="D76" s="1" t="s">
        <v>1088</v>
      </c>
      <c r="E76" s="1" t="s">
        <v>1089</v>
      </c>
      <c r="F76" s="1" t="s">
        <v>924</v>
      </c>
      <c r="G76" s="1" t="s">
        <v>719</v>
      </c>
      <c r="H76" s="1" t="s">
        <v>720</v>
      </c>
      <c r="I76" s="1" t="s">
        <v>1090</v>
      </c>
      <c r="J76" s="1" t="s">
        <v>722</v>
      </c>
      <c r="K76" s="1" t="s">
        <v>1090</v>
      </c>
      <c r="L76" s="1" t="s">
        <v>1090</v>
      </c>
      <c r="M76" s="1" t="s">
        <v>723</v>
      </c>
      <c r="N76" s="1" t="s">
        <v>723</v>
      </c>
      <c r="O76" s="1" t="s">
        <v>724</v>
      </c>
      <c r="P76" s="1" t="s">
        <v>725</v>
      </c>
      <c r="Q76" s="1" t="s">
        <v>726</v>
      </c>
      <c r="R76" s="1" t="s">
        <v>1091</v>
      </c>
      <c r="S76" s="1" t="s">
        <v>728</v>
      </c>
      <c r="T76" s="1" t="s">
        <v>729</v>
      </c>
      <c r="U76" s="1" t="s">
        <v>730</v>
      </c>
      <c r="V76" s="1" t="s">
        <v>731</v>
      </c>
    </row>
    <row r="77" s="1" customFormat="1" spans="1:22">
      <c r="A77" s="3">
        <v>999224470291710</v>
      </c>
      <c r="B77" s="1" t="s">
        <v>1092</v>
      </c>
      <c r="C77" s="1" t="s">
        <v>1093</v>
      </c>
      <c r="D77" s="1" t="s">
        <v>1094</v>
      </c>
      <c r="E77" s="1" t="s">
        <v>1095</v>
      </c>
      <c r="F77" s="1" t="s">
        <v>782</v>
      </c>
      <c r="G77" s="1" t="s">
        <v>719</v>
      </c>
      <c r="H77" s="1" t="s">
        <v>720</v>
      </c>
      <c r="I77" s="1" t="s">
        <v>1096</v>
      </c>
      <c r="J77" s="1" t="s">
        <v>722</v>
      </c>
      <c r="K77" s="1" t="s">
        <v>1096</v>
      </c>
      <c r="L77" s="1" t="s">
        <v>1096</v>
      </c>
      <c r="M77" s="1" t="s">
        <v>723</v>
      </c>
      <c r="N77" s="1" t="s">
        <v>723</v>
      </c>
      <c r="O77" s="1" t="s">
        <v>724</v>
      </c>
      <c r="P77" s="1" t="s">
        <v>725</v>
      </c>
      <c r="Q77" s="1" t="s">
        <v>726</v>
      </c>
      <c r="R77" s="1" t="s">
        <v>1097</v>
      </c>
      <c r="S77" s="1" t="s">
        <v>728</v>
      </c>
      <c r="T77" s="1" t="s">
        <v>729</v>
      </c>
      <c r="U77" s="1" t="s">
        <v>730</v>
      </c>
      <c r="V77" s="1" t="s">
        <v>866</v>
      </c>
    </row>
    <row r="78" s="1" customFormat="1" spans="1:22">
      <c r="A78" s="3">
        <v>999224469283353</v>
      </c>
      <c r="B78" s="1" t="s">
        <v>1092</v>
      </c>
      <c r="C78" s="1" t="s">
        <v>1098</v>
      </c>
      <c r="D78" s="1" t="s">
        <v>1099</v>
      </c>
      <c r="E78" s="1" t="s">
        <v>1100</v>
      </c>
      <c r="F78" s="1" t="s">
        <v>924</v>
      </c>
      <c r="G78" s="1" t="s">
        <v>719</v>
      </c>
      <c r="H78" s="1" t="s">
        <v>720</v>
      </c>
      <c r="I78" s="1" t="s">
        <v>1101</v>
      </c>
      <c r="J78" s="1" t="s">
        <v>722</v>
      </c>
      <c r="K78" s="1" t="s">
        <v>1101</v>
      </c>
      <c r="L78" s="1" t="s">
        <v>1101</v>
      </c>
      <c r="M78" s="1" t="s">
        <v>723</v>
      </c>
      <c r="N78" s="1" t="s">
        <v>723</v>
      </c>
      <c r="O78" s="1" t="s">
        <v>724</v>
      </c>
      <c r="P78" s="1" t="s">
        <v>725</v>
      </c>
      <c r="Q78" s="1" t="s">
        <v>726</v>
      </c>
      <c r="R78" s="1" t="s">
        <v>1102</v>
      </c>
      <c r="S78" s="1" t="s">
        <v>728</v>
      </c>
      <c r="T78" s="1" t="s">
        <v>729</v>
      </c>
      <c r="U78" s="1" t="s">
        <v>730</v>
      </c>
      <c r="V78" s="1" t="s">
        <v>886</v>
      </c>
    </row>
    <row r="79" s="1" customFormat="1" spans="1:22">
      <c r="A79" s="3">
        <v>999224469116422</v>
      </c>
      <c r="B79" s="1" t="s">
        <v>1092</v>
      </c>
      <c r="C79" s="1" t="s">
        <v>1103</v>
      </c>
      <c r="D79" s="1" t="s">
        <v>1099</v>
      </c>
      <c r="E79" s="1" t="s">
        <v>1100</v>
      </c>
      <c r="F79" s="1" t="s">
        <v>924</v>
      </c>
      <c r="G79" s="1" t="s">
        <v>719</v>
      </c>
      <c r="H79" s="1" t="s">
        <v>720</v>
      </c>
      <c r="I79" s="1" t="s">
        <v>1101</v>
      </c>
      <c r="J79" s="1" t="s">
        <v>722</v>
      </c>
      <c r="K79" s="1" t="s">
        <v>1101</v>
      </c>
      <c r="L79" s="1" t="s">
        <v>1101</v>
      </c>
      <c r="M79" s="1" t="s">
        <v>723</v>
      </c>
      <c r="N79" s="1" t="s">
        <v>723</v>
      </c>
      <c r="O79" s="1" t="s">
        <v>724</v>
      </c>
      <c r="P79" s="1" t="s">
        <v>725</v>
      </c>
      <c r="Q79" s="1" t="s">
        <v>726</v>
      </c>
      <c r="R79" s="1" t="s">
        <v>1104</v>
      </c>
      <c r="S79" s="1" t="s">
        <v>728</v>
      </c>
      <c r="T79" s="1" t="s">
        <v>729</v>
      </c>
      <c r="U79" s="1" t="s">
        <v>730</v>
      </c>
      <c r="V79" s="1" t="s">
        <v>886</v>
      </c>
    </row>
    <row r="80" s="1" customFormat="1" spans="1:22">
      <c r="A80" s="3">
        <v>999224471014283</v>
      </c>
      <c r="B80" s="1" t="s">
        <v>1092</v>
      </c>
      <c r="C80" s="1" t="s">
        <v>1105</v>
      </c>
      <c r="D80" s="1" t="s">
        <v>1106</v>
      </c>
      <c r="E80" s="1" t="s">
        <v>1107</v>
      </c>
      <c r="F80" s="1" t="s">
        <v>782</v>
      </c>
      <c r="G80" s="1" t="s">
        <v>719</v>
      </c>
      <c r="H80" s="1" t="s">
        <v>720</v>
      </c>
      <c r="I80" s="1" t="s">
        <v>1108</v>
      </c>
      <c r="J80" s="1" t="s">
        <v>722</v>
      </c>
      <c r="K80" s="1" t="s">
        <v>1108</v>
      </c>
      <c r="L80" s="1" t="s">
        <v>1108</v>
      </c>
      <c r="M80" s="1" t="s">
        <v>723</v>
      </c>
      <c r="N80" s="1" t="s">
        <v>723</v>
      </c>
      <c r="O80" s="1" t="s">
        <v>724</v>
      </c>
      <c r="P80" s="1" t="s">
        <v>725</v>
      </c>
      <c r="Q80" s="1" t="s">
        <v>726</v>
      </c>
      <c r="R80" s="1" t="s">
        <v>1109</v>
      </c>
      <c r="S80" s="1" t="s">
        <v>728</v>
      </c>
      <c r="T80" s="1" t="s">
        <v>729</v>
      </c>
      <c r="U80" s="1" t="s">
        <v>730</v>
      </c>
      <c r="V80" s="1" t="s">
        <v>731</v>
      </c>
    </row>
    <row r="81" s="1" customFormat="1" spans="1:22">
      <c r="A81" s="3">
        <v>999224491521398</v>
      </c>
      <c r="B81" s="1" t="s">
        <v>1077</v>
      </c>
      <c r="C81" s="1" t="s">
        <v>1110</v>
      </c>
      <c r="D81" s="1" t="s">
        <v>1111</v>
      </c>
      <c r="E81" s="1" t="s">
        <v>1112</v>
      </c>
      <c r="F81" s="1" t="s">
        <v>924</v>
      </c>
      <c r="G81" s="1" t="s">
        <v>719</v>
      </c>
      <c r="H81" s="1" t="s">
        <v>720</v>
      </c>
      <c r="I81" s="1" t="s">
        <v>1113</v>
      </c>
      <c r="J81" s="1" t="s">
        <v>722</v>
      </c>
      <c r="K81" s="1" t="s">
        <v>1113</v>
      </c>
      <c r="L81" s="1" t="s">
        <v>724</v>
      </c>
      <c r="M81" s="1" t="s">
        <v>1114</v>
      </c>
      <c r="N81" s="1" t="s">
        <v>1114</v>
      </c>
      <c r="O81" s="1" t="s">
        <v>724</v>
      </c>
      <c r="P81" s="1" t="s">
        <v>725</v>
      </c>
      <c r="Q81" s="1" t="s">
        <v>726</v>
      </c>
      <c r="R81" s="1" t="s">
        <v>1115</v>
      </c>
      <c r="S81" s="1" t="s">
        <v>728</v>
      </c>
      <c r="T81" s="1" t="s">
        <v>729</v>
      </c>
      <c r="U81" s="1" t="s">
        <v>730</v>
      </c>
      <c r="V81" s="1" t="s">
        <v>1116</v>
      </c>
    </row>
    <row r="82" s="1" customFormat="1" spans="1:22">
      <c r="A82" s="3">
        <v>999224411793611</v>
      </c>
      <c r="B82" s="1" t="s">
        <v>1117</v>
      </c>
      <c r="C82" s="1" t="s">
        <v>1118</v>
      </c>
      <c r="D82" s="1" t="s">
        <v>1119</v>
      </c>
      <c r="E82" s="1" t="s">
        <v>1120</v>
      </c>
      <c r="F82" s="1" t="s">
        <v>782</v>
      </c>
      <c r="G82" s="1" t="s">
        <v>719</v>
      </c>
      <c r="H82" s="1" t="s">
        <v>720</v>
      </c>
      <c r="I82" s="1" t="s">
        <v>1121</v>
      </c>
      <c r="J82" s="1" t="s">
        <v>722</v>
      </c>
      <c r="K82" s="1" t="s">
        <v>1121</v>
      </c>
      <c r="L82" s="1" t="s">
        <v>1121</v>
      </c>
      <c r="M82" s="1" t="s">
        <v>723</v>
      </c>
      <c r="N82" s="1" t="s">
        <v>723</v>
      </c>
      <c r="O82" s="1" t="s">
        <v>724</v>
      </c>
      <c r="P82" s="1" t="s">
        <v>725</v>
      </c>
      <c r="Q82" s="1" t="s">
        <v>726</v>
      </c>
      <c r="R82" s="1" t="s">
        <v>1122</v>
      </c>
      <c r="S82" s="1" t="s">
        <v>728</v>
      </c>
      <c r="T82" s="1" t="s">
        <v>729</v>
      </c>
      <c r="U82" s="1" t="s">
        <v>730</v>
      </c>
      <c r="V82" s="1" t="s">
        <v>742</v>
      </c>
    </row>
    <row r="83" s="1" customFormat="1" spans="1:22">
      <c r="A83" s="3">
        <v>999224404937066</v>
      </c>
      <c r="B83" s="1" t="s">
        <v>1117</v>
      </c>
      <c r="C83" s="1" t="s">
        <v>1123</v>
      </c>
      <c r="D83" s="1" t="s">
        <v>1124</v>
      </c>
      <c r="E83" s="1" t="s">
        <v>1125</v>
      </c>
      <c r="F83" s="1" t="s">
        <v>782</v>
      </c>
      <c r="G83" s="1" t="s">
        <v>719</v>
      </c>
      <c r="H83" s="1" t="s">
        <v>720</v>
      </c>
      <c r="I83" s="1" t="s">
        <v>1126</v>
      </c>
      <c r="J83" s="1" t="s">
        <v>722</v>
      </c>
      <c r="K83" s="1" t="s">
        <v>1126</v>
      </c>
      <c r="L83" s="1" t="s">
        <v>1126</v>
      </c>
      <c r="M83" s="1" t="s">
        <v>723</v>
      </c>
      <c r="N83" s="1" t="s">
        <v>723</v>
      </c>
      <c r="O83" s="1" t="s">
        <v>724</v>
      </c>
      <c r="P83" s="1" t="s">
        <v>725</v>
      </c>
      <c r="Q83" s="1" t="s">
        <v>726</v>
      </c>
      <c r="R83" s="1" t="s">
        <v>1127</v>
      </c>
      <c r="S83" s="1" t="s">
        <v>728</v>
      </c>
      <c r="T83" s="1" t="s">
        <v>729</v>
      </c>
      <c r="U83" s="1" t="s">
        <v>730</v>
      </c>
      <c r="V83" s="1" t="s">
        <v>731</v>
      </c>
    </row>
    <row r="84" s="1" customFormat="1" spans="1:22">
      <c r="A84" s="3">
        <v>999224394196073</v>
      </c>
      <c r="B84" s="1" t="s">
        <v>1117</v>
      </c>
      <c r="C84" s="1" t="s">
        <v>1128</v>
      </c>
      <c r="D84" s="1" t="s">
        <v>1129</v>
      </c>
      <c r="E84" s="1" t="s">
        <v>1130</v>
      </c>
      <c r="F84" s="1" t="s">
        <v>782</v>
      </c>
      <c r="G84" s="1" t="s">
        <v>719</v>
      </c>
      <c r="H84" s="1" t="s">
        <v>720</v>
      </c>
      <c r="I84" s="1" t="s">
        <v>1131</v>
      </c>
      <c r="J84" s="1" t="s">
        <v>722</v>
      </c>
      <c r="K84" s="1" t="s">
        <v>1131</v>
      </c>
      <c r="L84" s="1" t="s">
        <v>1131</v>
      </c>
      <c r="M84" s="1" t="s">
        <v>723</v>
      </c>
      <c r="N84" s="1" t="s">
        <v>723</v>
      </c>
      <c r="O84" s="1" t="s">
        <v>724</v>
      </c>
      <c r="P84" s="1" t="s">
        <v>725</v>
      </c>
      <c r="Q84" s="1" t="s">
        <v>726</v>
      </c>
      <c r="R84" s="1" t="s">
        <v>1132</v>
      </c>
      <c r="S84" s="1" t="s">
        <v>728</v>
      </c>
      <c r="T84" s="1" t="s">
        <v>729</v>
      </c>
      <c r="U84" s="1" t="s">
        <v>730</v>
      </c>
      <c r="V84" s="1" t="s">
        <v>742</v>
      </c>
    </row>
    <row r="85" s="1" customFormat="1" spans="1:22">
      <c r="A85" s="3">
        <v>999224394003731</v>
      </c>
      <c r="B85" s="1" t="s">
        <v>1117</v>
      </c>
      <c r="C85" s="1" t="s">
        <v>1133</v>
      </c>
      <c r="D85" s="1" t="s">
        <v>1129</v>
      </c>
      <c r="E85" s="1" t="s">
        <v>1134</v>
      </c>
      <c r="F85" s="1" t="s">
        <v>715</v>
      </c>
      <c r="G85" s="1" t="s">
        <v>719</v>
      </c>
      <c r="H85" s="1" t="s">
        <v>720</v>
      </c>
      <c r="I85" s="1" t="s">
        <v>1135</v>
      </c>
      <c r="J85" s="1" t="s">
        <v>722</v>
      </c>
      <c r="K85" s="1" t="s">
        <v>1135</v>
      </c>
      <c r="L85" s="1" t="s">
        <v>1135</v>
      </c>
      <c r="M85" s="1" t="s">
        <v>723</v>
      </c>
      <c r="N85" s="1" t="s">
        <v>723</v>
      </c>
      <c r="O85" s="1" t="s">
        <v>724</v>
      </c>
      <c r="P85" s="1" t="s">
        <v>725</v>
      </c>
      <c r="Q85" s="1" t="s">
        <v>726</v>
      </c>
      <c r="R85" s="1" t="s">
        <v>1136</v>
      </c>
      <c r="S85" s="1" t="s">
        <v>728</v>
      </c>
      <c r="T85" s="1" t="s">
        <v>729</v>
      </c>
      <c r="U85" s="1" t="s">
        <v>730</v>
      </c>
      <c r="V85" s="1" t="s">
        <v>742</v>
      </c>
    </row>
    <row r="86" s="1" customFormat="1" spans="1:22">
      <c r="A86" s="3">
        <v>999224382337989</v>
      </c>
      <c r="B86" s="1" t="s">
        <v>1137</v>
      </c>
      <c r="C86" s="1" t="s">
        <v>1138</v>
      </c>
      <c r="D86" s="1" t="s">
        <v>1139</v>
      </c>
      <c r="E86" s="1" t="s">
        <v>1140</v>
      </c>
      <c r="F86" s="1" t="s">
        <v>715</v>
      </c>
      <c r="G86" s="1" t="s">
        <v>719</v>
      </c>
      <c r="H86" s="1" t="s">
        <v>720</v>
      </c>
      <c r="I86" s="1" t="s">
        <v>1141</v>
      </c>
      <c r="J86" s="1" t="s">
        <v>722</v>
      </c>
      <c r="K86" s="1" t="s">
        <v>1141</v>
      </c>
      <c r="L86" s="1" t="s">
        <v>1141</v>
      </c>
      <c r="M86" s="1" t="s">
        <v>723</v>
      </c>
      <c r="N86" s="1" t="s">
        <v>723</v>
      </c>
      <c r="O86" s="1" t="s">
        <v>724</v>
      </c>
      <c r="P86" s="1" t="s">
        <v>725</v>
      </c>
      <c r="Q86" s="1" t="s">
        <v>726</v>
      </c>
      <c r="R86" s="1" t="s">
        <v>1142</v>
      </c>
      <c r="S86" s="1" t="s">
        <v>728</v>
      </c>
      <c r="T86" s="1" t="s">
        <v>729</v>
      </c>
      <c r="U86" s="1" t="s">
        <v>730</v>
      </c>
      <c r="V86" s="1" t="s">
        <v>742</v>
      </c>
    </row>
    <row r="87" s="1" customFormat="1" spans="1:22">
      <c r="A87" s="3">
        <v>999224371077679</v>
      </c>
      <c r="B87" s="1" t="s">
        <v>1143</v>
      </c>
      <c r="C87" s="1" t="s">
        <v>1144</v>
      </c>
      <c r="D87" s="1" t="s">
        <v>1145</v>
      </c>
      <c r="E87" s="1" t="s">
        <v>1146</v>
      </c>
      <c r="F87" s="1" t="s">
        <v>782</v>
      </c>
      <c r="G87" s="1" t="s">
        <v>719</v>
      </c>
      <c r="H87" s="1" t="s">
        <v>720</v>
      </c>
      <c r="I87" s="1" t="s">
        <v>1147</v>
      </c>
      <c r="J87" s="1" t="s">
        <v>722</v>
      </c>
      <c r="K87" s="1" t="s">
        <v>1147</v>
      </c>
      <c r="L87" s="1" t="s">
        <v>1147</v>
      </c>
      <c r="M87" s="1" t="s">
        <v>723</v>
      </c>
      <c r="N87" s="1" t="s">
        <v>723</v>
      </c>
      <c r="O87" s="1" t="s">
        <v>724</v>
      </c>
      <c r="P87" s="1" t="s">
        <v>725</v>
      </c>
      <c r="Q87" s="1" t="s">
        <v>726</v>
      </c>
      <c r="R87" s="1" t="s">
        <v>1148</v>
      </c>
      <c r="S87" s="1" t="s">
        <v>728</v>
      </c>
      <c r="T87" s="1" t="s">
        <v>729</v>
      </c>
      <c r="U87" s="1" t="s">
        <v>730</v>
      </c>
      <c r="V87" s="1" t="s">
        <v>807</v>
      </c>
    </row>
    <row r="88" s="1" customFormat="1" spans="1:22">
      <c r="A88" s="3">
        <v>999224354771664</v>
      </c>
      <c r="B88" s="1" t="s">
        <v>1149</v>
      </c>
      <c r="C88" s="1" t="s">
        <v>1150</v>
      </c>
      <c r="D88" s="1" t="s">
        <v>1151</v>
      </c>
      <c r="E88" s="1" t="s">
        <v>1152</v>
      </c>
      <c r="F88" s="1" t="s">
        <v>892</v>
      </c>
      <c r="G88" s="1" t="s">
        <v>719</v>
      </c>
      <c r="H88" s="1" t="s">
        <v>720</v>
      </c>
      <c r="I88" s="1" t="s">
        <v>1153</v>
      </c>
      <c r="J88" s="1" t="s">
        <v>722</v>
      </c>
      <c r="K88" s="1" t="s">
        <v>1153</v>
      </c>
      <c r="L88" s="1" t="s">
        <v>1153</v>
      </c>
      <c r="M88" s="1" t="s">
        <v>723</v>
      </c>
      <c r="N88" s="1" t="s">
        <v>723</v>
      </c>
      <c r="O88" s="1" t="s">
        <v>724</v>
      </c>
      <c r="P88" s="1" t="s">
        <v>725</v>
      </c>
      <c r="Q88" s="1" t="s">
        <v>726</v>
      </c>
      <c r="R88" s="1" t="s">
        <v>1154</v>
      </c>
      <c r="S88" s="1" t="s">
        <v>728</v>
      </c>
      <c r="T88" s="1" t="s">
        <v>729</v>
      </c>
      <c r="U88" s="1" t="s">
        <v>730</v>
      </c>
      <c r="V88" s="1" t="s">
        <v>731</v>
      </c>
    </row>
    <row r="89" s="1" customFormat="1" spans="1:22">
      <c r="A89" s="3">
        <v>999224412570586</v>
      </c>
      <c r="B89" s="1" t="s">
        <v>1155</v>
      </c>
      <c r="C89" s="1" t="s">
        <v>1156</v>
      </c>
      <c r="D89" s="1" t="s">
        <v>1157</v>
      </c>
      <c r="E89" s="1" t="s">
        <v>1158</v>
      </c>
      <c r="F89" s="1" t="s">
        <v>924</v>
      </c>
      <c r="G89" s="1" t="s">
        <v>719</v>
      </c>
      <c r="H89" s="1" t="s">
        <v>720</v>
      </c>
      <c r="I89" s="1" t="s">
        <v>1159</v>
      </c>
      <c r="J89" s="1" t="s">
        <v>722</v>
      </c>
      <c r="K89" s="1" t="s">
        <v>1159</v>
      </c>
      <c r="L89" s="1" t="s">
        <v>1159</v>
      </c>
      <c r="M89" s="1" t="s">
        <v>723</v>
      </c>
      <c r="N89" s="1" t="s">
        <v>723</v>
      </c>
      <c r="O89" s="1" t="s">
        <v>724</v>
      </c>
      <c r="P89" s="1" t="s">
        <v>725</v>
      </c>
      <c r="Q89" s="1" t="s">
        <v>726</v>
      </c>
      <c r="R89" s="1" t="s">
        <v>1160</v>
      </c>
      <c r="S89" s="1" t="s">
        <v>728</v>
      </c>
      <c r="T89" s="1" t="s">
        <v>729</v>
      </c>
      <c r="U89" s="1" t="s">
        <v>730</v>
      </c>
      <c r="V89" s="1" t="s">
        <v>731</v>
      </c>
    </row>
    <row r="90" s="1" customFormat="1" spans="1:22">
      <c r="A90" s="3">
        <v>999224470460660</v>
      </c>
      <c r="B90" s="1" t="s">
        <v>1092</v>
      </c>
      <c r="C90" s="1" t="s">
        <v>1161</v>
      </c>
      <c r="D90" s="1" t="s">
        <v>1124</v>
      </c>
      <c r="E90" s="1" t="s">
        <v>1162</v>
      </c>
      <c r="F90" s="1" t="s">
        <v>715</v>
      </c>
      <c r="G90" s="1" t="s">
        <v>719</v>
      </c>
      <c r="H90" s="1" t="s">
        <v>720</v>
      </c>
      <c r="I90" s="1" t="s">
        <v>1163</v>
      </c>
      <c r="J90" s="1" t="s">
        <v>722</v>
      </c>
      <c r="K90" s="1" t="s">
        <v>1163</v>
      </c>
      <c r="L90" s="1" t="s">
        <v>1163</v>
      </c>
      <c r="M90" s="1" t="s">
        <v>723</v>
      </c>
      <c r="N90" s="1" t="s">
        <v>723</v>
      </c>
      <c r="O90" s="1" t="s">
        <v>724</v>
      </c>
      <c r="P90" s="1" t="s">
        <v>725</v>
      </c>
      <c r="Q90" s="1" t="s">
        <v>726</v>
      </c>
      <c r="R90" s="1" t="s">
        <v>1164</v>
      </c>
      <c r="S90" s="1" t="s">
        <v>728</v>
      </c>
      <c r="T90" s="1" t="s">
        <v>729</v>
      </c>
      <c r="U90" s="1" t="s">
        <v>730</v>
      </c>
      <c r="V90" s="1" t="s">
        <v>731</v>
      </c>
    </row>
    <row r="91" s="1" customFormat="1" spans="1:22">
      <c r="A91" s="3">
        <v>999224292970922</v>
      </c>
      <c r="B91" s="1" t="s">
        <v>1165</v>
      </c>
      <c r="C91" s="1" t="s">
        <v>1166</v>
      </c>
      <c r="D91" s="1" t="s">
        <v>1167</v>
      </c>
      <c r="E91" s="1" t="s">
        <v>1168</v>
      </c>
      <c r="F91" s="1" t="s">
        <v>782</v>
      </c>
      <c r="G91" s="1" t="s">
        <v>719</v>
      </c>
      <c r="H91" s="1" t="s">
        <v>720</v>
      </c>
      <c r="I91" s="1" t="s">
        <v>1169</v>
      </c>
      <c r="J91" s="1" t="s">
        <v>722</v>
      </c>
      <c r="K91" s="1" t="s">
        <v>1169</v>
      </c>
      <c r="L91" s="1" t="s">
        <v>1169</v>
      </c>
      <c r="M91" s="1" t="s">
        <v>723</v>
      </c>
      <c r="N91" s="1" t="s">
        <v>723</v>
      </c>
      <c r="O91" s="1" t="s">
        <v>724</v>
      </c>
      <c r="P91" s="1" t="s">
        <v>725</v>
      </c>
      <c r="Q91" s="1" t="s">
        <v>726</v>
      </c>
      <c r="R91" s="1" t="s">
        <v>1170</v>
      </c>
      <c r="S91" s="1" t="s">
        <v>728</v>
      </c>
      <c r="T91" s="1" t="s">
        <v>729</v>
      </c>
      <c r="U91" s="1" t="s">
        <v>730</v>
      </c>
      <c r="V91" s="1" t="s">
        <v>731</v>
      </c>
    </row>
    <row r="92" s="1" customFormat="1" spans="1:22">
      <c r="A92" s="3">
        <v>24291995605</v>
      </c>
      <c r="B92" s="1" t="s">
        <v>1165</v>
      </c>
      <c r="C92" s="1" t="s">
        <v>1171</v>
      </c>
      <c r="D92" s="1" t="s">
        <v>1172</v>
      </c>
      <c r="E92" s="1" t="s">
        <v>1173</v>
      </c>
      <c r="F92" s="1" t="s">
        <v>924</v>
      </c>
      <c r="G92" s="1" t="s">
        <v>719</v>
      </c>
      <c r="H92" s="1" t="s">
        <v>720</v>
      </c>
      <c r="I92" s="1" t="s">
        <v>1174</v>
      </c>
      <c r="J92" s="1" t="s">
        <v>722</v>
      </c>
      <c r="K92" s="1" t="s">
        <v>1174</v>
      </c>
      <c r="L92" s="1" t="s">
        <v>1174</v>
      </c>
      <c r="M92" s="1" t="s">
        <v>723</v>
      </c>
      <c r="N92" s="1" t="s">
        <v>723</v>
      </c>
      <c r="O92" s="1" t="s">
        <v>724</v>
      </c>
      <c r="P92" s="1" t="s">
        <v>725</v>
      </c>
      <c r="Q92" s="1" t="s">
        <v>726</v>
      </c>
      <c r="R92" s="1" t="s">
        <v>1175</v>
      </c>
      <c r="S92" s="1" t="s">
        <v>728</v>
      </c>
      <c r="T92" s="1" t="s">
        <v>729</v>
      </c>
      <c r="U92" s="1" t="s">
        <v>730</v>
      </c>
      <c r="V92" s="1" t="s">
        <v>788</v>
      </c>
    </row>
    <row r="93" s="1" customFormat="1" spans="1:22">
      <c r="A93" s="3">
        <v>999224454420311</v>
      </c>
      <c r="B93" s="1" t="s">
        <v>1176</v>
      </c>
      <c r="C93" s="1" t="s">
        <v>1177</v>
      </c>
      <c r="D93" s="1" t="s">
        <v>1178</v>
      </c>
      <c r="E93" s="1" t="s">
        <v>1179</v>
      </c>
      <c r="F93" s="1" t="s">
        <v>832</v>
      </c>
      <c r="G93" s="1" t="s">
        <v>719</v>
      </c>
      <c r="H93" s="1" t="s">
        <v>720</v>
      </c>
      <c r="I93" s="1" t="s">
        <v>1180</v>
      </c>
      <c r="J93" s="1" t="s">
        <v>722</v>
      </c>
      <c r="K93" s="1" t="s">
        <v>1180</v>
      </c>
      <c r="L93" s="1" t="s">
        <v>1180</v>
      </c>
      <c r="M93" s="1" t="s">
        <v>723</v>
      </c>
      <c r="N93" s="1" t="s">
        <v>723</v>
      </c>
      <c r="O93" s="1" t="s">
        <v>724</v>
      </c>
      <c r="P93" s="1" t="s">
        <v>725</v>
      </c>
      <c r="Q93" s="1" t="s">
        <v>726</v>
      </c>
      <c r="R93" s="1" t="s">
        <v>1181</v>
      </c>
      <c r="S93" s="1" t="s">
        <v>728</v>
      </c>
      <c r="T93" s="1" t="s">
        <v>729</v>
      </c>
      <c r="U93" s="1" t="s">
        <v>730</v>
      </c>
      <c r="V93" s="1" t="s">
        <v>731</v>
      </c>
    </row>
    <row r="94" s="1" customFormat="1" spans="1:22">
      <c r="A94" s="3">
        <v>999224264330869</v>
      </c>
      <c r="B94" s="1" t="s">
        <v>1182</v>
      </c>
      <c r="C94" s="1" t="s">
        <v>1183</v>
      </c>
      <c r="D94" s="1" t="s">
        <v>960</v>
      </c>
      <c r="E94" s="1" t="s">
        <v>1184</v>
      </c>
      <c r="F94" s="1" t="s">
        <v>715</v>
      </c>
      <c r="G94" s="1" t="s">
        <v>719</v>
      </c>
      <c r="H94" s="1" t="s">
        <v>720</v>
      </c>
      <c r="I94" s="1" t="s">
        <v>1185</v>
      </c>
      <c r="J94" s="1" t="s">
        <v>722</v>
      </c>
      <c r="K94" s="1" t="s">
        <v>1185</v>
      </c>
      <c r="L94" s="1" t="s">
        <v>1185</v>
      </c>
      <c r="M94" s="1" t="s">
        <v>723</v>
      </c>
      <c r="N94" s="1" t="s">
        <v>723</v>
      </c>
      <c r="O94" s="1" t="s">
        <v>724</v>
      </c>
      <c r="P94" s="1" t="s">
        <v>725</v>
      </c>
      <c r="Q94" s="1" t="s">
        <v>726</v>
      </c>
      <c r="R94" s="1" t="s">
        <v>1186</v>
      </c>
      <c r="S94" s="1" t="s">
        <v>728</v>
      </c>
      <c r="T94" s="1" t="s">
        <v>729</v>
      </c>
      <c r="U94" s="1" t="s">
        <v>730</v>
      </c>
      <c r="V94" s="1" t="s">
        <v>731</v>
      </c>
    </row>
    <row r="95" s="1" customFormat="1" spans="1:22">
      <c r="A95" s="3">
        <v>999224199224117</v>
      </c>
      <c r="B95" s="1" t="s">
        <v>1187</v>
      </c>
      <c r="C95" s="1" t="s">
        <v>1188</v>
      </c>
      <c r="D95" s="1" t="s">
        <v>920</v>
      </c>
      <c r="E95" s="1" t="s">
        <v>1189</v>
      </c>
      <c r="F95" s="1" t="s">
        <v>782</v>
      </c>
      <c r="G95" s="1" t="s">
        <v>719</v>
      </c>
      <c r="H95" s="1" t="s">
        <v>720</v>
      </c>
      <c r="I95" s="1" t="s">
        <v>1190</v>
      </c>
      <c r="J95" s="1" t="s">
        <v>722</v>
      </c>
      <c r="K95" s="1" t="s">
        <v>1190</v>
      </c>
      <c r="L95" s="1" t="s">
        <v>1190</v>
      </c>
      <c r="M95" s="1" t="s">
        <v>723</v>
      </c>
      <c r="N95" s="1" t="s">
        <v>723</v>
      </c>
      <c r="O95" s="1" t="s">
        <v>724</v>
      </c>
      <c r="P95" s="1" t="s">
        <v>725</v>
      </c>
      <c r="Q95" s="1" t="s">
        <v>726</v>
      </c>
      <c r="R95" s="1" t="s">
        <v>1191</v>
      </c>
      <c r="S95" s="1" t="s">
        <v>728</v>
      </c>
      <c r="T95" s="1" t="s">
        <v>729</v>
      </c>
      <c r="U95" s="1" t="s">
        <v>730</v>
      </c>
      <c r="V95" s="1" t="s">
        <v>731</v>
      </c>
    </row>
    <row r="96" s="1" customFormat="1" spans="1:22">
      <c r="A96" s="3">
        <v>999224199220035</v>
      </c>
      <c r="B96" s="1" t="s">
        <v>1187</v>
      </c>
      <c r="C96" s="1" t="s">
        <v>1192</v>
      </c>
      <c r="D96" s="1" t="s">
        <v>1048</v>
      </c>
      <c r="E96" s="1" t="s">
        <v>1193</v>
      </c>
      <c r="F96" s="1" t="s">
        <v>892</v>
      </c>
      <c r="G96" s="1" t="s">
        <v>719</v>
      </c>
      <c r="H96" s="1" t="s">
        <v>720</v>
      </c>
      <c r="I96" s="1" t="s">
        <v>1194</v>
      </c>
      <c r="J96" s="1" t="s">
        <v>722</v>
      </c>
      <c r="K96" s="1" t="s">
        <v>1194</v>
      </c>
      <c r="L96" s="1" t="s">
        <v>1194</v>
      </c>
      <c r="M96" s="1" t="s">
        <v>723</v>
      </c>
      <c r="N96" s="1" t="s">
        <v>723</v>
      </c>
      <c r="O96" s="1" t="s">
        <v>724</v>
      </c>
      <c r="P96" s="1" t="s">
        <v>725</v>
      </c>
      <c r="Q96" s="1" t="s">
        <v>726</v>
      </c>
      <c r="R96" s="1" t="s">
        <v>1195</v>
      </c>
      <c r="S96" s="1" t="s">
        <v>728</v>
      </c>
      <c r="T96" s="1" t="s">
        <v>729</v>
      </c>
      <c r="U96" s="1" t="s">
        <v>730</v>
      </c>
      <c r="V96" s="1" t="s">
        <v>788</v>
      </c>
    </row>
    <row r="97" s="1" customFormat="1" spans="1:22">
      <c r="A97" s="3">
        <v>999224163287653</v>
      </c>
      <c r="B97" s="1" t="s">
        <v>1196</v>
      </c>
      <c r="C97" s="1" t="s">
        <v>1197</v>
      </c>
      <c r="D97" s="1" t="s">
        <v>947</v>
      </c>
      <c r="E97" s="1" t="s">
        <v>1198</v>
      </c>
      <c r="F97" s="1" t="s">
        <v>892</v>
      </c>
      <c r="G97" s="1" t="s">
        <v>719</v>
      </c>
      <c r="H97" s="1" t="s">
        <v>720</v>
      </c>
      <c r="I97" s="1" t="s">
        <v>1199</v>
      </c>
      <c r="J97" s="1" t="s">
        <v>722</v>
      </c>
      <c r="K97" s="1" t="s">
        <v>1199</v>
      </c>
      <c r="L97" s="1" t="s">
        <v>1199</v>
      </c>
      <c r="M97" s="1" t="s">
        <v>723</v>
      </c>
      <c r="N97" s="1" t="s">
        <v>723</v>
      </c>
      <c r="O97" s="1" t="s">
        <v>724</v>
      </c>
      <c r="P97" s="1" t="s">
        <v>725</v>
      </c>
      <c r="Q97" s="1" t="s">
        <v>726</v>
      </c>
      <c r="R97" s="1" t="s">
        <v>1200</v>
      </c>
      <c r="S97" s="1" t="s">
        <v>728</v>
      </c>
      <c r="T97" s="1" t="s">
        <v>729</v>
      </c>
      <c r="U97" s="1" t="s">
        <v>730</v>
      </c>
      <c r="V97" s="1" t="s">
        <v>731</v>
      </c>
    </row>
    <row r="98" s="1" customFormat="1" spans="1:22">
      <c r="A98" s="3">
        <v>999224162777137</v>
      </c>
      <c r="B98" s="1" t="s">
        <v>1196</v>
      </c>
      <c r="C98" s="1" t="s">
        <v>1201</v>
      </c>
      <c r="D98" s="1" t="s">
        <v>1202</v>
      </c>
      <c r="E98" s="1" t="s">
        <v>1203</v>
      </c>
      <c r="F98" s="1" t="s">
        <v>715</v>
      </c>
      <c r="G98" s="1" t="s">
        <v>719</v>
      </c>
      <c r="H98" s="1" t="s">
        <v>720</v>
      </c>
      <c r="I98" s="1" t="s">
        <v>1204</v>
      </c>
      <c r="J98" s="1" t="s">
        <v>722</v>
      </c>
      <c r="K98" s="1" t="s">
        <v>1204</v>
      </c>
      <c r="L98" s="1" t="s">
        <v>1204</v>
      </c>
      <c r="M98" s="1" t="s">
        <v>723</v>
      </c>
      <c r="N98" s="1" t="s">
        <v>723</v>
      </c>
      <c r="O98" s="1" t="s">
        <v>724</v>
      </c>
      <c r="P98" s="1" t="s">
        <v>725</v>
      </c>
      <c r="Q98" s="1" t="s">
        <v>726</v>
      </c>
      <c r="R98" s="1" t="s">
        <v>1205</v>
      </c>
      <c r="S98" s="1" t="s">
        <v>728</v>
      </c>
      <c r="T98" s="1" t="s">
        <v>729</v>
      </c>
      <c r="U98" s="1" t="s">
        <v>730</v>
      </c>
      <c r="V98" s="1" t="s">
        <v>788</v>
      </c>
    </row>
    <row r="99" s="1" customFormat="1" spans="1:22">
      <c r="A99" s="3">
        <v>999224160358012</v>
      </c>
      <c r="B99" s="1" t="s">
        <v>1196</v>
      </c>
      <c r="C99" s="1" t="s">
        <v>1206</v>
      </c>
      <c r="D99" s="1" t="s">
        <v>1167</v>
      </c>
      <c r="E99" s="1" t="s">
        <v>1207</v>
      </c>
      <c r="F99" s="1" t="s">
        <v>782</v>
      </c>
      <c r="G99" s="1" t="s">
        <v>719</v>
      </c>
      <c r="H99" s="1" t="s">
        <v>720</v>
      </c>
      <c r="I99" s="1" t="s">
        <v>1208</v>
      </c>
      <c r="J99" s="1" t="s">
        <v>722</v>
      </c>
      <c r="K99" s="1" t="s">
        <v>1208</v>
      </c>
      <c r="L99" s="1" t="s">
        <v>1208</v>
      </c>
      <c r="M99" s="1" t="s">
        <v>723</v>
      </c>
      <c r="N99" s="1" t="s">
        <v>723</v>
      </c>
      <c r="O99" s="1" t="s">
        <v>724</v>
      </c>
      <c r="P99" s="1" t="s">
        <v>725</v>
      </c>
      <c r="Q99" s="1" t="s">
        <v>726</v>
      </c>
      <c r="R99" s="1" t="s">
        <v>1209</v>
      </c>
      <c r="S99" s="1" t="s">
        <v>728</v>
      </c>
      <c r="T99" s="1" t="s">
        <v>729</v>
      </c>
      <c r="U99" s="1" t="s">
        <v>730</v>
      </c>
      <c r="V99" s="1" t="s">
        <v>731</v>
      </c>
    </row>
    <row r="100" s="1" customFormat="1" spans="1:22">
      <c r="A100" s="1" t="s">
        <v>1210</v>
      </c>
      <c r="B100" s="1" t="s">
        <v>1196</v>
      </c>
      <c r="C100" s="1" t="s">
        <v>1211</v>
      </c>
      <c r="D100" s="1" t="s">
        <v>1172</v>
      </c>
      <c r="E100" s="1" t="s">
        <v>1212</v>
      </c>
      <c r="F100" s="1" t="s">
        <v>715</v>
      </c>
      <c r="G100" s="1" t="s">
        <v>719</v>
      </c>
      <c r="H100" s="1" t="s">
        <v>720</v>
      </c>
      <c r="I100" s="1" t="s">
        <v>724</v>
      </c>
      <c r="J100" s="1" t="s">
        <v>722</v>
      </c>
      <c r="K100" s="1" t="s">
        <v>724</v>
      </c>
      <c r="L100" s="1" t="s">
        <v>724</v>
      </c>
      <c r="M100" s="1" t="s">
        <v>723</v>
      </c>
      <c r="N100" s="1" t="s">
        <v>723</v>
      </c>
      <c r="O100" s="1" t="s">
        <v>724</v>
      </c>
      <c r="P100" s="1" t="s">
        <v>725</v>
      </c>
      <c r="Q100" s="1" t="s">
        <v>726</v>
      </c>
      <c r="R100" s="1" t="s">
        <v>1213</v>
      </c>
      <c r="S100" s="1" t="s">
        <v>728</v>
      </c>
      <c r="T100" s="1" t="s">
        <v>729</v>
      </c>
      <c r="U100" s="1" t="s">
        <v>730</v>
      </c>
      <c r="V100" s="1" t="s">
        <v>788</v>
      </c>
    </row>
    <row r="101" s="1" customFormat="1" spans="1:22">
      <c r="A101" s="3">
        <v>999224132659252</v>
      </c>
      <c r="B101" s="1" t="s">
        <v>1214</v>
      </c>
      <c r="C101" s="1" t="s">
        <v>1215</v>
      </c>
      <c r="D101" s="1" t="s">
        <v>1167</v>
      </c>
      <c r="E101" s="1" t="s">
        <v>1216</v>
      </c>
      <c r="F101" s="1" t="s">
        <v>782</v>
      </c>
      <c r="G101" s="1" t="s">
        <v>719</v>
      </c>
      <c r="H101" s="1" t="s">
        <v>720</v>
      </c>
      <c r="I101" s="1" t="s">
        <v>1208</v>
      </c>
      <c r="J101" s="1" t="s">
        <v>722</v>
      </c>
      <c r="K101" s="1" t="s">
        <v>1208</v>
      </c>
      <c r="L101" s="1" t="s">
        <v>724</v>
      </c>
      <c r="M101" s="1" t="s">
        <v>1217</v>
      </c>
      <c r="N101" s="1" t="s">
        <v>1217</v>
      </c>
      <c r="O101" s="1" t="s">
        <v>724</v>
      </c>
      <c r="P101" s="1" t="s">
        <v>725</v>
      </c>
      <c r="Q101" s="1" t="s">
        <v>726</v>
      </c>
      <c r="R101" s="1" t="s">
        <v>1218</v>
      </c>
      <c r="S101" s="1" t="s">
        <v>728</v>
      </c>
      <c r="T101" s="1" t="s">
        <v>729</v>
      </c>
      <c r="U101" s="1" t="s">
        <v>730</v>
      </c>
      <c r="V101" s="1" t="s">
        <v>731</v>
      </c>
    </row>
    <row r="102" s="1" customFormat="1" spans="1:22">
      <c r="A102" s="3">
        <v>999224132646757</v>
      </c>
      <c r="B102" s="1" t="s">
        <v>1214</v>
      </c>
      <c r="C102" s="1" t="s">
        <v>1219</v>
      </c>
      <c r="D102" s="1" t="s">
        <v>1167</v>
      </c>
      <c r="E102" s="1" t="s">
        <v>1220</v>
      </c>
      <c r="F102" s="1" t="s">
        <v>782</v>
      </c>
      <c r="G102" s="1" t="s">
        <v>719</v>
      </c>
      <c r="H102" s="1" t="s">
        <v>720</v>
      </c>
      <c r="I102" s="1" t="s">
        <v>1208</v>
      </c>
      <c r="J102" s="1" t="s">
        <v>722</v>
      </c>
      <c r="K102" s="1" t="s">
        <v>1208</v>
      </c>
      <c r="L102" s="1" t="s">
        <v>1208</v>
      </c>
      <c r="M102" s="1" t="s">
        <v>723</v>
      </c>
      <c r="N102" s="1" t="s">
        <v>723</v>
      </c>
      <c r="O102" s="1" t="s">
        <v>724</v>
      </c>
      <c r="P102" s="1" t="s">
        <v>725</v>
      </c>
      <c r="Q102" s="1" t="s">
        <v>726</v>
      </c>
      <c r="R102" s="1" t="s">
        <v>1221</v>
      </c>
      <c r="S102" s="1" t="s">
        <v>728</v>
      </c>
      <c r="T102" s="1" t="s">
        <v>729</v>
      </c>
      <c r="U102" s="1" t="s">
        <v>730</v>
      </c>
      <c r="V102" s="1" t="s">
        <v>731</v>
      </c>
    </row>
    <row r="103" s="1" customFormat="1" spans="1:22">
      <c r="A103" s="3">
        <v>999224132632687</v>
      </c>
      <c r="B103" s="1" t="s">
        <v>1214</v>
      </c>
      <c r="C103" s="1" t="s">
        <v>1222</v>
      </c>
      <c r="D103" s="1" t="s">
        <v>1167</v>
      </c>
      <c r="E103" s="1" t="s">
        <v>1223</v>
      </c>
      <c r="F103" s="1" t="s">
        <v>782</v>
      </c>
      <c r="G103" s="1" t="s">
        <v>719</v>
      </c>
      <c r="H103" s="1" t="s">
        <v>720</v>
      </c>
      <c r="I103" s="1" t="s">
        <v>1208</v>
      </c>
      <c r="J103" s="1" t="s">
        <v>722</v>
      </c>
      <c r="K103" s="1" t="s">
        <v>1208</v>
      </c>
      <c r="L103" s="1" t="s">
        <v>1208</v>
      </c>
      <c r="M103" s="1" t="s">
        <v>723</v>
      </c>
      <c r="N103" s="1" t="s">
        <v>723</v>
      </c>
      <c r="O103" s="1" t="s">
        <v>724</v>
      </c>
      <c r="P103" s="1" t="s">
        <v>725</v>
      </c>
      <c r="Q103" s="1" t="s">
        <v>726</v>
      </c>
      <c r="R103" s="1" t="s">
        <v>1224</v>
      </c>
      <c r="S103" s="1" t="s">
        <v>728</v>
      </c>
      <c r="T103" s="1" t="s">
        <v>729</v>
      </c>
      <c r="U103" s="1" t="s">
        <v>730</v>
      </c>
      <c r="V103" s="1" t="s">
        <v>731</v>
      </c>
    </row>
    <row r="104" s="1" customFormat="1" spans="1:22">
      <c r="A104" s="3">
        <v>999224132612624</v>
      </c>
      <c r="B104" s="1" t="s">
        <v>1214</v>
      </c>
      <c r="C104" s="1" t="s">
        <v>1225</v>
      </c>
      <c r="D104" s="1" t="s">
        <v>1167</v>
      </c>
      <c r="E104" s="1" t="s">
        <v>1226</v>
      </c>
      <c r="F104" s="1" t="s">
        <v>782</v>
      </c>
      <c r="G104" s="1" t="s">
        <v>719</v>
      </c>
      <c r="H104" s="1" t="s">
        <v>720</v>
      </c>
      <c r="I104" s="1" t="s">
        <v>1208</v>
      </c>
      <c r="J104" s="1" t="s">
        <v>722</v>
      </c>
      <c r="K104" s="1" t="s">
        <v>1208</v>
      </c>
      <c r="L104" s="1" t="s">
        <v>1208</v>
      </c>
      <c r="M104" s="1" t="s">
        <v>723</v>
      </c>
      <c r="N104" s="1" t="s">
        <v>723</v>
      </c>
      <c r="O104" s="1" t="s">
        <v>724</v>
      </c>
      <c r="P104" s="1" t="s">
        <v>725</v>
      </c>
      <c r="Q104" s="1" t="s">
        <v>726</v>
      </c>
      <c r="R104" s="1" t="s">
        <v>1227</v>
      </c>
      <c r="S104" s="1" t="s">
        <v>728</v>
      </c>
      <c r="T104" s="1" t="s">
        <v>729</v>
      </c>
      <c r="U104" s="1" t="s">
        <v>730</v>
      </c>
      <c r="V104" s="1" t="s">
        <v>731</v>
      </c>
    </row>
    <row r="105" s="1" customFormat="1" spans="1:22">
      <c r="A105" s="3">
        <v>999224129479757</v>
      </c>
      <c r="B105" s="1" t="s">
        <v>1214</v>
      </c>
      <c r="C105" s="1" t="s">
        <v>1228</v>
      </c>
      <c r="D105" s="1" t="s">
        <v>1229</v>
      </c>
      <c r="E105" s="1" t="s">
        <v>1230</v>
      </c>
      <c r="F105" s="1" t="s">
        <v>715</v>
      </c>
      <c r="G105" s="1" t="s">
        <v>719</v>
      </c>
      <c r="H105" s="1" t="s">
        <v>720</v>
      </c>
      <c r="I105" s="1" t="s">
        <v>1231</v>
      </c>
      <c r="J105" s="1" t="s">
        <v>722</v>
      </c>
      <c r="K105" s="1" t="s">
        <v>1231</v>
      </c>
      <c r="L105" s="1" t="s">
        <v>1231</v>
      </c>
      <c r="M105" s="1" t="s">
        <v>723</v>
      </c>
      <c r="N105" s="1" t="s">
        <v>723</v>
      </c>
      <c r="O105" s="1" t="s">
        <v>724</v>
      </c>
      <c r="P105" s="1" t="s">
        <v>725</v>
      </c>
      <c r="Q105" s="1" t="s">
        <v>726</v>
      </c>
      <c r="R105" s="1" t="s">
        <v>1232</v>
      </c>
      <c r="S105" s="1" t="s">
        <v>728</v>
      </c>
      <c r="T105" s="1" t="s">
        <v>729</v>
      </c>
      <c r="U105" s="1" t="s">
        <v>730</v>
      </c>
      <c r="V105" s="1" t="s">
        <v>742</v>
      </c>
    </row>
    <row r="106" s="1" customFormat="1" spans="1:22">
      <c r="A106" s="3">
        <v>999224101137637</v>
      </c>
      <c r="B106" s="1" t="s">
        <v>1233</v>
      </c>
      <c r="C106" s="1" t="s">
        <v>1234</v>
      </c>
      <c r="D106" s="1" t="s">
        <v>1235</v>
      </c>
      <c r="E106" s="1" t="s">
        <v>1236</v>
      </c>
      <c r="F106" s="1" t="s">
        <v>782</v>
      </c>
      <c r="G106" s="1" t="s">
        <v>719</v>
      </c>
      <c r="H106" s="1" t="s">
        <v>720</v>
      </c>
      <c r="I106" s="1" t="s">
        <v>1237</v>
      </c>
      <c r="J106" s="1" t="s">
        <v>722</v>
      </c>
      <c r="K106" s="1" t="s">
        <v>1237</v>
      </c>
      <c r="L106" s="1" t="s">
        <v>1237</v>
      </c>
      <c r="M106" s="1" t="s">
        <v>723</v>
      </c>
      <c r="N106" s="1" t="s">
        <v>723</v>
      </c>
      <c r="O106" s="1" t="s">
        <v>724</v>
      </c>
      <c r="P106" s="1" t="s">
        <v>725</v>
      </c>
      <c r="Q106" s="1" t="s">
        <v>726</v>
      </c>
      <c r="R106" s="1" t="s">
        <v>1238</v>
      </c>
      <c r="S106" s="1" t="s">
        <v>728</v>
      </c>
      <c r="T106" s="1" t="s">
        <v>729</v>
      </c>
      <c r="U106" s="1" t="s">
        <v>730</v>
      </c>
      <c r="V106" s="1" t="s">
        <v>731</v>
      </c>
    </row>
    <row r="107" s="1" customFormat="1" spans="1:22">
      <c r="A107" s="3">
        <v>999224082243364</v>
      </c>
      <c r="B107" s="1" t="s">
        <v>1239</v>
      </c>
      <c r="C107" s="1" t="s">
        <v>1240</v>
      </c>
      <c r="D107" s="1" t="s">
        <v>1241</v>
      </c>
      <c r="E107" s="1" t="s">
        <v>1242</v>
      </c>
      <c r="F107" s="1" t="s">
        <v>715</v>
      </c>
      <c r="G107" s="1" t="s">
        <v>719</v>
      </c>
      <c r="H107" s="1" t="s">
        <v>720</v>
      </c>
      <c r="I107" s="1" t="s">
        <v>1243</v>
      </c>
      <c r="J107" s="1" t="s">
        <v>722</v>
      </c>
      <c r="K107" s="1" t="s">
        <v>1243</v>
      </c>
      <c r="L107" s="1" t="s">
        <v>1243</v>
      </c>
      <c r="M107" s="1" t="s">
        <v>723</v>
      </c>
      <c r="N107" s="1" t="s">
        <v>723</v>
      </c>
      <c r="O107" s="1" t="s">
        <v>724</v>
      </c>
      <c r="P107" s="1" t="s">
        <v>725</v>
      </c>
      <c r="Q107" s="1" t="s">
        <v>726</v>
      </c>
      <c r="R107" s="1" t="s">
        <v>1244</v>
      </c>
      <c r="S107" s="1" t="s">
        <v>728</v>
      </c>
      <c r="T107" s="1" t="s">
        <v>729</v>
      </c>
      <c r="U107" s="1" t="s">
        <v>730</v>
      </c>
      <c r="V107" s="1" t="s">
        <v>731</v>
      </c>
    </row>
    <row r="108" s="1" customFormat="1" spans="1:22">
      <c r="A108" s="3">
        <v>999224078124819</v>
      </c>
      <c r="B108" s="1" t="s">
        <v>1239</v>
      </c>
      <c r="C108" s="1" t="s">
        <v>1245</v>
      </c>
      <c r="D108" s="1" t="s">
        <v>1167</v>
      </c>
      <c r="E108" s="1" t="s">
        <v>1246</v>
      </c>
      <c r="F108" s="1" t="s">
        <v>782</v>
      </c>
      <c r="G108" s="1" t="s">
        <v>719</v>
      </c>
      <c r="H108" s="1" t="s">
        <v>720</v>
      </c>
      <c r="I108" s="1" t="s">
        <v>1208</v>
      </c>
      <c r="J108" s="1" t="s">
        <v>722</v>
      </c>
      <c r="K108" s="1" t="s">
        <v>1208</v>
      </c>
      <c r="L108" s="1" t="s">
        <v>1208</v>
      </c>
      <c r="M108" s="1" t="s">
        <v>723</v>
      </c>
      <c r="N108" s="1" t="s">
        <v>723</v>
      </c>
      <c r="O108" s="1" t="s">
        <v>724</v>
      </c>
      <c r="P108" s="1" t="s">
        <v>725</v>
      </c>
      <c r="Q108" s="1" t="s">
        <v>726</v>
      </c>
      <c r="R108" s="1" t="s">
        <v>1247</v>
      </c>
      <c r="S108" s="1" t="s">
        <v>728</v>
      </c>
      <c r="T108" s="1" t="s">
        <v>729</v>
      </c>
      <c r="U108" s="1" t="s">
        <v>730</v>
      </c>
      <c r="V108" s="1" t="s">
        <v>731</v>
      </c>
    </row>
    <row r="109" s="1" customFormat="1" spans="1:22">
      <c r="A109" s="3">
        <v>999224076360693</v>
      </c>
      <c r="B109" s="1" t="s">
        <v>1239</v>
      </c>
      <c r="C109" s="1" t="s">
        <v>1248</v>
      </c>
      <c r="D109" s="1" t="s">
        <v>1129</v>
      </c>
      <c r="E109" s="1" t="s">
        <v>1249</v>
      </c>
      <c r="F109" s="1" t="s">
        <v>782</v>
      </c>
      <c r="G109" s="1" t="s">
        <v>719</v>
      </c>
      <c r="H109" s="1" t="s">
        <v>720</v>
      </c>
      <c r="I109" s="1" t="s">
        <v>1250</v>
      </c>
      <c r="J109" s="1" t="s">
        <v>722</v>
      </c>
      <c r="K109" s="1" t="s">
        <v>1250</v>
      </c>
      <c r="L109" s="1" t="s">
        <v>1250</v>
      </c>
      <c r="M109" s="1" t="s">
        <v>723</v>
      </c>
      <c r="N109" s="1" t="s">
        <v>723</v>
      </c>
      <c r="O109" s="1" t="s">
        <v>724</v>
      </c>
      <c r="P109" s="1" t="s">
        <v>725</v>
      </c>
      <c r="Q109" s="1" t="s">
        <v>726</v>
      </c>
      <c r="R109" s="1" t="s">
        <v>1251</v>
      </c>
      <c r="S109" s="1" t="s">
        <v>728</v>
      </c>
      <c r="T109" s="1" t="s">
        <v>729</v>
      </c>
      <c r="U109" s="1" t="s">
        <v>730</v>
      </c>
      <c r="V109" s="1" t="s">
        <v>742</v>
      </c>
    </row>
    <row r="110" s="1" customFormat="1" spans="1:22">
      <c r="A110" s="3">
        <v>999224057115744</v>
      </c>
      <c r="B110" s="1" t="s">
        <v>1252</v>
      </c>
      <c r="C110" s="1" t="s">
        <v>1253</v>
      </c>
      <c r="D110" s="1" t="s">
        <v>1254</v>
      </c>
      <c r="E110" s="1" t="s">
        <v>1255</v>
      </c>
      <c r="F110" s="1" t="s">
        <v>715</v>
      </c>
      <c r="G110" s="1" t="s">
        <v>719</v>
      </c>
      <c r="H110" s="1" t="s">
        <v>720</v>
      </c>
      <c r="I110" s="1" t="s">
        <v>1256</v>
      </c>
      <c r="J110" s="1" t="s">
        <v>722</v>
      </c>
      <c r="K110" s="1" t="s">
        <v>1256</v>
      </c>
      <c r="L110" s="1" t="s">
        <v>1256</v>
      </c>
      <c r="M110" s="1" t="s">
        <v>723</v>
      </c>
      <c r="N110" s="1" t="s">
        <v>723</v>
      </c>
      <c r="O110" s="1" t="s">
        <v>724</v>
      </c>
      <c r="P110" s="1" t="s">
        <v>725</v>
      </c>
      <c r="Q110" s="1" t="s">
        <v>726</v>
      </c>
      <c r="R110" s="1" t="s">
        <v>1257</v>
      </c>
      <c r="S110" s="1" t="s">
        <v>728</v>
      </c>
      <c r="T110" s="1" t="s">
        <v>729</v>
      </c>
      <c r="U110" s="1" t="s">
        <v>730</v>
      </c>
      <c r="V110" s="1" t="s">
        <v>731</v>
      </c>
    </row>
    <row r="111" s="1" customFormat="1" spans="1:22">
      <c r="A111" s="3">
        <v>999224052311153</v>
      </c>
      <c r="B111" s="1" t="s">
        <v>1252</v>
      </c>
      <c r="C111" s="1" t="s">
        <v>1258</v>
      </c>
      <c r="D111" s="1" t="s">
        <v>1259</v>
      </c>
      <c r="E111" s="1" t="s">
        <v>1260</v>
      </c>
      <c r="F111" s="1" t="s">
        <v>715</v>
      </c>
      <c r="G111" s="1" t="s">
        <v>719</v>
      </c>
      <c r="H111" s="1" t="s">
        <v>720</v>
      </c>
      <c r="I111" s="1" t="s">
        <v>1261</v>
      </c>
      <c r="J111" s="1" t="s">
        <v>722</v>
      </c>
      <c r="K111" s="1" t="s">
        <v>1261</v>
      </c>
      <c r="L111" s="1" t="s">
        <v>1261</v>
      </c>
      <c r="M111" s="1" t="s">
        <v>723</v>
      </c>
      <c r="N111" s="1" t="s">
        <v>723</v>
      </c>
      <c r="O111" s="1" t="s">
        <v>724</v>
      </c>
      <c r="P111" s="1" t="s">
        <v>725</v>
      </c>
      <c r="Q111" s="1" t="s">
        <v>726</v>
      </c>
      <c r="R111" s="1" t="s">
        <v>1262</v>
      </c>
      <c r="S111" s="1" t="s">
        <v>728</v>
      </c>
      <c r="T111" s="1" t="s">
        <v>729</v>
      </c>
      <c r="U111" s="1" t="s">
        <v>730</v>
      </c>
      <c r="V111" s="1" t="s">
        <v>731</v>
      </c>
    </row>
    <row r="112" s="1" customFormat="1" spans="1:22">
      <c r="A112" s="3">
        <v>999224050621351</v>
      </c>
      <c r="B112" s="1" t="s">
        <v>1252</v>
      </c>
      <c r="C112" s="1" t="s">
        <v>1263</v>
      </c>
      <c r="D112" s="1" t="s">
        <v>1264</v>
      </c>
      <c r="E112" s="1" t="s">
        <v>1265</v>
      </c>
      <c r="F112" s="1" t="s">
        <v>832</v>
      </c>
      <c r="G112" s="1" t="s">
        <v>719</v>
      </c>
      <c r="H112" s="1" t="s">
        <v>720</v>
      </c>
      <c r="I112" s="1" t="s">
        <v>1266</v>
      </c>
      <c r="J112" s="1" t="s">
        <v>722</v>
      </c>
      <c r="K112" s="1" t="s">
        <v>1266</v>
      </c>
      <c r="L112" s="1" t="s">
        <v>1266</v>
      </c>
      <c r="M112" s="1" t="s">
        <v>723</v>
      </c>
      <c r="N112" s="1" t="s">
        <v>723</v>
      </c>
      <c r="O112" s="1" t="s">
        <v>724</v>
      </c>
      <c r="P112" s="1" t="s">
        <v>725</v>
      </c>
      <c r="Q112" s="1" t="s">
        <v>726</v>
      </c>
      <c r="R112" s="1" t="s">
        <v>1267</v>
      </c>
      <c r="S112" s="1" t="s">
        <v>728</v>
      </c>
      <c r="T112" s="1" t="s">
        <v>729</v>
      </c>
      <c r="U112" s="1" t="s">
        <v>730</v>
      </c>
      <c r="V112" s="1" t="s">
        <v>731</v>
      </c>
    </row>
    <row r="113" s="1" customFormat="1" spans="1:22">
      <c r="A113" s="3">
        <v>999224044853284</v>
      </c>
      <c r="B113" s="1" t="s">
        <v>1268</v>
      </c>
      <c r="C113" s="1" t="s">
        <v>1269</v>
      </c>
      <c r="D113" s="1" t="s">
        <v>1270</v>
      </c>
      <c r="E113" s="1" t="s">
        <v>1271</v>
      </c>
      <c r="F113" s="1" t="s">
        <v>715</v>
      </c>
      <c r="G113" s="1" t="s">
        <v>719</v>
      </c>
      <c r="H113" s="1" t="s">
        <v>720</v>
      </c>
      <c r="I113" s="1" t="s">
        <v>1272</v>
      </c>
      <c r="J113" s="1" t="s">
        <v>722</v>
      </c>
      <c r="K113" s="1" t="s">
        <v>1272</v>
      </c>
      <c r="L113" s="1" t="s">
        <v>1272</v>
      </c>
      <c r="M113" s="1" t="s">
        <v>723</v>
      </c>
      <c r="N113" s="1" t="s">
        <v>723</v>
      </c>
      <c r="O113" s="1" t="s">
        <v>724</v>
      </c>
      <c r="P113" s="1" t="s">
        <v>725</v>
      </c>
      <c r="Q113" s="1" t="s">
        <v>726</v>
      </c>
      <c r="R113" s="1" t="s">
        <v>1273</v>
      </c>
      <c r="S113" s="1" t="s">
        <v>728</v>
      </c>
      <c r="T113" s="1" t="s">
        <v>729</v>
      </c>
      <c r="U113" s="1" t="s">
        <v>730</v>
      </c>
      <c r="V113" s="1" t="s">
        <v>731</v>
      </c>
    </row>
    <row r="114" s="1" customFormat="1" spans="1:22">
      <c r="A114" s="1" t="s">
        <v>1274</v>
      </c>
      <c r="B114" s="1" t="s">
        <v>1149</v>
      </c>
      <c r="C114" s="1" t="s">
        <v>1275</v>
      </c>
      <c r="D114" s="1" t="s">
        <v>1172</v>
      </c>
      <c r="E114" s="1" t="s">
        <v>1276</v>
      </c>
      <c r="F114" s="1" t="s">
        <v>715</v>
      </c>
      <c r="G114" s="1" t="s">
        <v>719</v>
      </c>
      <c r="H114" s="1" t="s">
        <v>720</v>
      </c>
      <c r="I114" s="1" t="s">
        <v>724</v>
      </c>
      <c r="J114" s="1" t="s">
        <v>722</v>
      </c>
      <c r="K114" s="1" t="s">
        <v>724</v>
      </c>
      <c r="L114" s="1" t="s">
        <v>724</v>
      </c>
      <c r="M114" s="1" t="s">
        <v>723</v>
      </c>
      <c r="N114" s="1" t="s">
        <v>723</v>
      </c>
      <c r="O114" s="1" t="s">
        <v>724</v>
      </c>
      <c r="P114" s="1" t="s">
        <v>725</v>
      </c>
      <c r="Q114" s="1" t="s">
        <v>726</v>
      </c>
      <c r="R114" s="1" t="s">
        <v>1277</v>
      </c>
      <c r="S114" s="1" t="s">
        <v>728</v>
      </c>
      <c r="T114" s="1" t="s">
        <v>729</v>
      </c>
      <c r="U114" s="1" t="s">
        <v>730</v>
      </c>
      <c r="V114" s="1" t="s">
        <v>788</v>
      </c>
    </row>
    <row r="115" s="1" customFormat="1" spans="1:22">
      <c r="A115" s="3">
        <v>999223947376367</v>
      </c>
      <c r="B115" s="1" t="s">
        <v>1278</v>
      </c>
      <c r="C115" s="1" t="s">
        <v>1279</v>
      </c>
      <c r="D115" s="1" t="s">
        <v>1280</v>
      </c>
      <c r="E115" s="1" t="s">
        <v>1281</v>
      </c>
      <c r="F115" s="1" t="s">
        <v>832</v>
      </c>
      <c r="G115" s="1" t="s">
        <v>719</v>
      </c>
      <c r="H115" s="1" t="s">
        <v>720</v>
      </c>
      <c r="I115" s="1" t="s">
        <v>1282</v>
      </c>
      <c r="J115" s="1" t="s">
        <v>722</v>
      </c>
      <c r="K115" s="1" t="s">
        <v>1282</v>
      </c>
      <c r="L115" s="1" t="s">
        <v>1282</v>
      </c>
      <c r="M115" s="1" t="s">
        <v>723</v>
      </c>
      <c r="N115" s="1" t="s">
        <v>723</v>
      </c>
      <c r="O115" s="1" t="s">
        <v>724</v>
      </c>
      <c r="P115" s="1" t="s">
        <v>725</v>
      </c>
      <c r="Q115" s="1" t="s">
        <v>726</v>
      </c>
      <c r="R115" s="1" t="s">
        <v>1283</v>
      </c>
      <c r="S115" s="1" t="s">
        <v>728</v>
      </c>
      <c r="T115" s="1" t="s">
        <v>729</v>
      </c>
      <c r="U115" s="1" t="s">
        <v>730</v>
      </c>
      <c r="V115" s="1" t="s">
        <v>788</v>
      </c>
    </row>
    <row r="116" s="1" customFormat="1" spans="1:22">
      <c r="A116" s="3">
        <v>999223907053098</v>
      </c>
      <c r="B116" s="1" t="s">
        <v>1284</v>
      </c>
      <c r="C116" s="1" t="s">
        <v>1285</v>
      </c>
      <c r="D116" s="1" t="s">
        <v>1286</v>
      </c>
      <c r="E116" s="1" t="s">
        <v>1287</v>
      </c>
      <c r="F116" s="1" t="s">
        <v>715</v>
      </c>
      <c r="G116" s="1" t="s">
        <v>719</v>
      </c>
      <c r="H116" s="1" t="s">
        <v>720</v>
      </c>
      <c r="I116" s="1" t="s">
        <v>1288</v>
      </c>
      <c r="J116" s="1" t="s">
        <v>722</v>
      </c>
      <c r="K116" s="1" t="s">
        <v>1288</v>
      </c>
      <c r="L116" s="1" t="s">
        <v>1288</v>
      </c>
      <c r="M116" s="1" t="s">
        <v>723</v>
      </c>
      <c r="N116" s="1" t="s">
        <v>723</v>
      </c>
      <c r="O116" s="1" t="s">
        <v>724</v>
      </c>
      <c r="P116" s="1" t="s">
        <v>725</v>
      </c>
      <c r="Q116" s="1" t="s">
        <v>726</v>
      </c>
      <c r="R116" s="1" t="s">
        <v>1289</v>
      </c>
      <c r="S116" s="1" t="s">
        <v>728</v>
      </c>
      <c r="T116" s="1" t="s">
        <v>729</v>
      </c>
      <c r="U116" s="1" t="s">
        <v>730</v>
      </c>
      <c r="V116" s="1" t="s">
        <v>1290</v>
      </c>
    </row>
    <row r="117" s="1" customFormat="1" spans="1:22">
      <c r="A117" s="3">
        <v>999223819691351</v>
      </c>
      <c r="B117" s="1" t="s">
        <v>1291</v>
      </c>
      <c r="C117" s="1" t="s">
        <v>1292</v>
      </c>
      <c r="D117" s="1" t="s">
        <v>1293</v>
      </c>
      <c r="E117" s="1" t="s">
        <v>1294</v>
      </c>
      <c r="F117" s="1" t="s">
        <v>892</v>
      </c>
      <c r="G117" s="1" t="s">
        <v>719</v>
      </c>
      <c r="H117" s="1" t="s">
        <v>720</v>
      </c>
      <c r="I117" s="1" t="s">
        <v>1295</v>
      </c>
      <c r="J117" s="1" t="s">
        <v>722</v>
      </c>
      <c r="K117" s="1" t="s">
        <v>1295</v>
      </c>
      <c r="L117" s="1" t="s">
        <v>1295</v>
      </c>
      <c r="M117" s="1" t="s">
        <v>723</v>
      </c>
      <c r="N117" s="1" t="s">
        <v>723</v>
      </c>
      <c r="O117" s="1" t="s">
        <v>724</v>
      </c>
      <c r="P117" s="1" t="s">
        <v>725</v>
      </c>
      <c r="Q117" s="1" t="s">
        <v>726</v>
      </c>
      <c r="R117" s="1" t="s">
        <v>1296</v>
      </c>
      <c r="S117" s="1" t="s">
        <v>728</v>
      </c>
      <c r="T117" s="1" t="s">
        <v>729</v>
      </c>
      <c r="U117" s="1" t="s">
        <v>730</v>
      </c>
      <c r="V117" s="1" t="s">
        <v>731</v>
      </c>
    </row>
    <row r="118" s="1" customFormat="1" spans="1:22">
      <c r="A118" s="3">
        <v>999223803024100</v>
      </c>
      <c r="B118" s="1" t="s">
        <v>1297</v>
      </c>
      <c r="C118" s="1" t="s">
        <v>1298</v>
      </c>
      <c r="D118" s="1" t="s">
        <v>1299</v>
      </c>
      <c r="E118" s="1" t="s">
        <v>1300</v>
      </c>
      <c r="F118" s="1" t="s">
        <v>782</v>
      </c>
      <c r="G118" s="1" t="s">
        <v>719</v>
      </c>
      <c r="H118" s="1" t="s">
        <v>720</v>
      </c>
      <c r="I118" s="1" t="s">
        <v>1301</v>
      </c>
      <c r="J118" s="1" t="s">
        <v>722</v>
      </c>
      <c r="K118" s="1" t="s">
        <v>1301</v>
      </c>
      <c r="L118" s="1" t="s">
        <v>1301</v>
      </c>
      <c r="M118" s="1" t="s">
        <v>723</v>
      </c>
      <c r="N118" s="1" t="s">
        <v>723</v>
      </c>
      <c r="O118" s="1" t="s">
        <v>724</v>
      </c>
      <c r="P118" s="1" t="s">
        <v>725</v>
      </c>
      <c r="Q118" s="1" t="s">
        <v>726</v>
      </c>
      <c r="R118" s="1" t="s">
        <v>1302</v>
      </c>
      <c r="S118" s="1" t="s">
        <v>728</v>
      </c>
      <c r="T118" s="1" t="s">
        <v>729</v>
      </c>
      <c r="U118" s="1" t="s">
        <v>730</v>
      </c>
      <c r="V118" s="1" t="s">
        <v>731</v>
      </c>
    </row>
    <row r="119" s="1" customFormat="1" spans="1:22">
      <c r="A119" s="3">
        <v>999223727819517</v>
      </c>
      <c r="B119" s="1" t="s">
        <v>1303</v>
      </c>
      <c r="C119" s="1" t="s">
        <v>1304</v>
      </c>
      <c r="D119" s="1" t="s">
        <v>1305</v>
      </c>
      <c r="E119" s="1" t="s">
        <v>1306</v>
      </c>
      <c r="F119" s="1" t="s">
        <v>942</v>
      </c>
      <c r="G119" s="1" t="s">
        <v>719</v>
      </c>
      <c r="H119" s="1" t="s">
        <v>720</v>
      </c>
      <c r="I119" s="1" t="s">
        <v>1307</v>
      </c>
      <c r="J119" s="1" t="s">
        <v>722</v>
      </c>
      <c r="K119" s="1" t="s">
        <v>1307</v>
      </c>
      <c r="L119" s="1" t="s">
        <v>1307</v>
      </c>
      <c r="M119" s="1" t="s">
        <v>723</v>
      </c>
      <c r="N119" s="1" t="s">
        <v>723</v>
      </c>
      <c r="O119" s="1" t="s">
        <v>724</v>
      </c>
      <c r="P119" s="1" t="s">
        <v>725</v>
      </c>
      <c r="Q119" s="1" t="s">
        <v>726</v>
      </c>
      <c r="R119" s="1" t="s">
        <v>1308</v>
      </c>
      <c r="S119" s="1" t="s">
        <v>728</v>
      </c>
      <c r="T119" s="1" t="s">
        <v>729</v>
      </c>
      <c r="U119" s="1" t="s">
        <v>730</v>
      </c>
      <c r="V119" s="1" t="s">
        <v>731</v>
      </c>
    </row>
    <row r="120" s="1" customFormat="1" spans="1:22">
      <c r="A120" s="3">
        <v>999223679823979</v>
      </c>
      <c r="B120" s="1" t="s">
        <v>1309</v>
      </c>
      <c r="C120" s="1" t="s">
        <v>1310</v>
      </c>
      <c r="D120" s="1" t="s">
        <v>1305</v>
      </c>
      <c r="E120" s="1" t="s">
        <v>1311</v>
      </c>
      <c r="F120" s="1" t="s">
        <v>715</v>
      </c>
      <c r="G120" s="1" t="s">
        <v>719</v>
      </c>
      <c r="H120" s="1" t="s">
        <v>720</v>
      </c>
      <c r="I120" s="1" t="s">
        <v>1312</v>
      </c>
      <c r="J120" s="1" t="s">
        <v>722</v>
      </c>
      <c r="K120" s="1" t="s">
        <v>1312</v>
      </c>
      <c r="L120" s="1" t="s">
        <v>1312</v>
      </c>
      <c r="M120" s="1" t="s">
        <v>723</v>
      </c>
      <c r="N120" s="1" t="s">
        <v>723</v>
      </c>
      <c r="O120" s="1" t="s">
        <v>724</v>
      </c>
      <c r="P120" s="1" t="s">
        <v>725</v>
      </c>
      <c r="Q120" s="1" t="s">
        <v>726</v>
      </c>
      <c r="R120" s="1" t="s">
        <v>1313</v>
      </c>
      <c r="S120" s="1" t="s">
        <v>728</v>
      </c>
      <c r="T120" s="1" t="s">
        <v>729</v>
      </c>
      <c r="U120" s="1" t="s">
        <v>730</v>
      </c>
      <c r="V120" s="1" t="s">
        <v>731</v>
      </c>
    </row>
    <row r="121" s="1" customFormat="1" spans="1:22">
      <c r="A121" s="3">
        <v>999223557901871</v>
      </c>
      <c r="B121" s="1" t="s">
        <v>1314</v>
      </c>
      <c r="C121" s="1" t="s">
        <v>1315</v>
      </c>
      <c r="D121" s="1" t="s">
        <v>1270</v>
      </c>
      <c r="E121" s="1" t="s">
        <v>1316</v>
      </c>
      <c r="F121" s="1" t="s">
        <v>715</v>
      </c>
      <c r="G121" s="1" t="s">
        <v>719</v>
      </c>
      <c r="H121" s="1" t="s">
        <v>720</v>
      </c>
      <c r="I121" s="1" t="s">
        <v>740</v>
      </c>
      <c r="J121" s="1" t="s">
        <v>722</v>
      </c>
      <c r="K121" s="1" t="s">
        <v>740</v>
      </c>
      <c r="L121" s="1" t="s">
        <v>740</v>
      </c>
      <c r="M121" s="1" t="s">
        <v>723</v>
      </c>
      <c r="N121" s="1" t="s">
        <v>723</v>
      </c>
      <c r="O121" s="1" t="s">
        <v>724</v>
      </c>
      <c r="P121" s="1" t="s">
        <v>725</v>
      </c>
      <c r="Q121" s="1" t="s">
        <v>726</v>
      </c>
      <c r="R121" s="1" t="s">
        <v>1317</v>
      </c>
      <c r="S121" s="1" t="s">
        <v>728</v>
      </c>
      <c r="T121" s="1" t="s">
        <v>729</v>
      </c>
      <c r="U121" s="1" t="s">
        <v>730</v>
      </c>
      <c r="V121" s="1" t="s">
        <v>731</v>
      </c>
    </row>
    <row r="122" s="1" customFormat="1" spans="1:22">
      <c r="A122" s="3">
        <v>999224266488294</v>
      </c>
      <c r="B122" s="1" t="s">
        <v>1182</v>
      </c>
      <c r="C122" s="1" t="s">
        <v>1318</v>
      </c>
      <c r="D122" s="1" t="s">
        <v>1319</v>
      </c>
      <c r="E122" s="1" t="s">
        <v>1320</v>
      </c>
      <c r="F122" s="1" t="s">
        <v>832</v>
      </c>
      <c r="G122" s="1" t="s">
        <v>719</v>
      </c>
      <c r="H122" s="1" t="s">
        <v>720</v>
      </c>
      <c r="I122" s="1" t="s">
        <v>1321</v>
      </c>
      <c r="J122" s="1" t="s">
        <v>722</v>
      </c>
      <c r="K122" s="1" t="s">
        <v>1321</v>
      </c>
      <c r="L122" s="1" t="s">
        <v>1321</v>
      </c>
      <c r="M122" s="1" t="s">
        <v>723</v>
      </c>
      <c r="N122" s="1" t="s">
        <v>723</v>
      </c>
      <c r="O122" s="1" t="s">
        <v>724</v>
      </c>
      <c r="P122" s="1" t="s">
        <v>725</v>
      </c>
      <c r="Q122" s="1" t="s">
        <v>726</v>
      </c>
      <c r="R122" s="1" t="s">
        <v>1322</v>
      </c>
      <c r="S122" s="1" t="s">
        <v>728</v>
      </c>
      <c r="T122" s="1" t="s">
        <v>729</v>
      </c>
      <c r="U122" s="1" t="s">
        <v>730</v>
      </c>
      <c r="V122" s="1" t="s">
        <v>886</v>
      </c>
    </row>
    <row r="123" s="1" customFormat="1" spans="1:22">
      <c r="A123" s="3">
        <v>999223448413004</v>
      </c>
      <c r="B123" s="1" t="s">
        <v>1323</v>
      </c>
      <c r="C123" s="1" t="s">
        <v>1324</v>
      </c>
      <c r="D123" s="1" t="s">
        <v>1325</v>
      </c>
      <c r="E123" s="1" t="s">
        <v>1326</v>
      </c>
      <c r="F123" s="1" t="s">
        <v>832</v>
      </c>
      <c r="G123" s="1" t="s">
        <v>719</v>
      </c>
      <c r="H123" s="1" t="s">
        <v>720</v>
      </c>
      <c r="I123" s="1" t="s">
        <v>1327</v>
      </c>
      <c r="J123" s="1" t="s">
        <v>722</v>
      </c>
      <c r="K123" s="1" t="s">
        <v>1327</v>
      </c>
      <c r="L123" s="1" t="s">
        <v>1327</v>
      </c>
      <c r="M123" s="1" t="s">
        <v>723</v>
      </c>
      <c r="N123" s="1" t="s">
        <v>723</v>
      </c>
      <c r="O123" s="1" t="s">
        <v>724</v>
      </c>
      <c r="P123" s="1" t="s">
        <v>725</v>
      </c>
      <c r="Q123" s="1" t="s">
        <v>726</v>
      </c>
      <c r="R123" s="1" t="s">
        <v>1328</v>
      </c>
      <c r="S123" s="1" t="s">
        <v>728</v>
      </c>
      <c r="T123" s="1" t="s">
        <v>729</v>
      </c>
      <c r="U123" s="1" t="s">
        <v>730</v>
      </c>
      <c r="V123" s="1" t="s">
        <v>742</v>
      </c>
    </row>
    <row r="124" s="1" customFormat="1" spans="1:22">
      <c r="A124" s="3">
        <v>999223448372895</v>
      </c>
      <c r="B124" s="1" t="s">
        <v>1323</v>
      </c>
      <c r="C124" s="1" t="s">
        <v>1329</v>
      </c>
      <c r="D124" s="1" t="s">
        <v>1325</v>
      </c>
      <c r="E124" s="1" t="s">
        <v>1330</v>
      </c>
      <c r="F124" s="1" t="s">
        <v>832</v>
      </c>
      <c r="G124" s="1" t="s">
        <v>719</v>
      </c>
      <c r="H124" s="1" t="s">
        <v>720</v>
      </c>
      <c r="I124" s="1" t="s">
        <v>1327</v>
      </c>
      <c r="J124" s="1" t="s">
        <v>722</v>
      </c>
      <c r="K124" s="1" t="s">
        <v>1327</v>
      </c>
      <c r="L124" s="1" t="s">
        <v>1327</v>
      </c>
      <c r="M124" s="1" t="s">
        <v>723</v>
      </c>
      <c r="N124" s="1" t="s">
        <v>723</v>
      </c>
      <c r="O124" s="1" t="s">
        <v>724</v>
      </c>
      <c r="P124" s="1" t="s">
        <v>725</v>
      </c>
      <c r="Q124" s="1" t="s">
        <v>726</v>
      </c>
      <c r="R124" s="1" t="s">
        <v>1331</v>
      </c>
      <c r="S124" s="1" t="s">
        <v>728</v>
      </c>
      <c r="T124" s="1" t="s">
        <v>729</v>
      </c>
      <c r="U124" s="1" t="s">
        <v>730</v>
      </c>
      <c r="V124" s="1" t="s">
        <v>742</v>
      </c>
    </row>
    <row r="125" s="1" customFormat="1" spans="1:22">
      <c r="A125" s="3">
        <v>999223448339430</v>
      </c>
      <c r="B125" s="1" t="s">
        <v>1323</v>
      </c>
      <c r="C125" s="1" t="s">
        <v>1332</v>
      </c>
      <c r="D125" s="1" t="s">
        <v>1325</v>
      </c>
      <c r="E125" s="1" t="s">
        <v>1333</v>
      </c>
      <c r="F125" s="1" t="s">
        <v>832</v>
      </c>
      <c r="G125" s="1" t="s">
        <v>719</v>
      </c>
      <c r="H125" s="1" t="s">
        <v>720</v>
      </c>
      <c r="I125" s="1" t="s">
        <v>1327</v>
      </c>
      <c r="J125" s="1" t="s">
        <v>722</v>
      </c>
      <c r="K125" s="1" t="s">
        <v>1327</v>
      </c>
      <c r="L125" s="1" t="s">
        <v>1327</v>
      </c>
      <c r="M125" s="1" t="s">
        <v>723</v>
      </c>
      <c r="N125" s="1" t="s">
        <v>723</v>
      </c>
      <c r="O125" s="1" t="s">
        <v>724</v>
      </c>
      <c r="P125" s="1" t="s">
        <v>725</v>
      </c>
      <c r="Q125" s="1" t="s">
        <v>726</v>
      </c>
      <c r="R125" s="1" t="s">
        <v>1334</v>
      </c>
      <c r="S125" s="1" t="s">
        <v>728</v>
      </c>
      <c r="T125" s="1" t="s">
        <v>729</v>
      </c>
      <c r="U125" s="1" t="s">
        <v>730</v>
      </c>
      <c r="V125" s="1" t="s">
        <v>742</v>
      </c>
    </row>
    <row r="126" s="1" customFormat="1" spans="1:22">
      <c r="A126" s="3">
        <v>999223439145295</v>
      </c>
      <c r="B126" s="1" t="s">
        <v>1323</v>
      </c>
      <c r="C126" s="1" t="s">
        <v>1335</v>
      </c>
      <c r="D126" s="1" t="s">
        <v>1336</v>
      </c>
      <c r="E126" s="1" t="s">
        <v>1337</v>
      </c>
      <c r="F126" s="1" t="s">
        <v>1006</v>
      </c>
      <c r="G126" s="1" t="s">
        <v>719</v>
      </c>
      <c r="H126" s="1" t="s">
        <v>720</v>
      </c>
      <c r="I126" s="1" t="s">
        <v>1338</v>
      </c>
      <c r="J126" s="1" t="s">
        <v>722</v>
      </c>
      <c r="K126" s="1" t="s">
        <v>1338</v>
      </c>
      <c r="L126" s="1" t="s">
        <v>1338</v>
      </c>
      <c r="M126" s="1" t="s">
        <v>723</v>
      </c>
      <c r="N126" s="1" t="s">
        <v>723</v>
      </c>
      <c r="O126" s="1" t="s">
        <v>724</v>
      </c>
      <c r="P126" s="1" t="s">
        <v>725</v>
      </c>
      <c r="Q126" s="1" t="s">
        <v>726</v>
      </c>
      <c r="R126" s="1" t="s">
        <v>1339</v>
      </c>
      <c r="S126" s="1" t="s">
        <v>728</v>
      </c>
      <c r="T126" s="1" t="s">
        <v>729</v>
      </c>
      <c r="U126" s="1" t="s">
        <v>730</v>
      </c>
      <c r="V126" s="1" t="s">
        <v>731</v>
      </c>
    </row>
    <row r="127" s="1" customFormat="1" spans="1:22">
      <c r="A127" s="3">
        <v>23374888929</v>
      </c>
      <c r="B127" s="1" t="s">
        <v>1340</v>
      </c>
      <c r="C127" s="1" t="s">
        <v>1341</v>
      </c>
      <c r="D127" s="1" t="s">
        <v>1342</v>
      </c>
      <c r="E127" s="1" t="s">
        <v>1343</v>
      </c>
      <c r="F127" s="1" t="s">
        <v>782</v>
      </c>
      <c r="G127" s="1" t="s">
        <v>719</v>
      </c>
      <c r="H127" s="1" t="s">
        <v>720</v>
      </c>
      <c r="I127" s="1" t="s">
        <v>1344</v>
      </c>
      <c r="J127" s="1" t="s">
        <v>722</v>
      </c>
      <c r="K127" s="1" t="s">
        <v>1344</v>
      </c>
      <c r="L127" s="1" t="s">
        <v>1344</v>
      </c>
      <c r="M127" s="1" t="s">
        <v>723</v>
      </c>
      <c r="N127" s="1" t="s">
        <v>723</v>
      </c>
      <c r="O127" s="1" t="s">
        <v>724</v>
      </c>
      <c r="P127" s="1" t="s">
        <v>725</v>
      </c>
      <c r="Q127" s="1" t="s">
        <v>726</v>
      </c>
      <c r="R127" s="1" t="s">
        <v>1345</v>
      </c>
      <c r="S127" s="1" t="s">
        <v>728</v>
      </c>
      <c r="T127" s="1" t="s">
        <v>729</v>
      </c>
      <c r="U127" s="1" t="s">
        <v>730</v>
      </c>
      <c r="V127" s="1" t="s">
        <v>742</v>
      </c>
    </row>
    <row r="128" s="1" customFormat="1" spans="1:22">
      <c r="A128" s="3">
        <v>999223249041117</v>
      </c>
      <c r="B128" s="1" t="s">
        <v>1346</v>
      </c>
      <c r="C128" s="1" t="s">
        <v>1347</v>
      </c>
      <c r="D128" s="1" t="s">
        <v>1348</v>
      </c>
      <c r="E128" s="1" t="s">
        <v>1349</v>
      </c>
      <c r="F128" s="1" t="s">
        <v>892</v>
      </c>
      <c r="G128" s="1" t="s">
        <v>719</v>
      </c>
      <c r="H128" s="1" t="s">
        <v>720</v>
      </c>
      <c r="I128" s="1" t="s">
        <v>1350</v>
      </c>
      <c r="J128" s="1" t="s">
        <v>722</v>
      </c>
      <c r="K128" s="1" t="s">
        <v>1350</v>
      </c>
      <c r="L128" s="1" t="s">
        <v>1350</v>
      </c>
      <c r="M128" s="1" t="s">
        <v>723</v>
      </c>
      <c r="N128" s="1" t="s">
        <v>723</v>
      </c>
      <c r="O128" s="1" t="s">
        <v>724</v>
      </c>
      <c r="P128" s="1" t="s">
        <v>725</v>
      </c>
      <c r="Q128" s="1" t="s">
        <v>726</v>
      </c>
      <c r="R128" s="1" t="s">
        <v>1351</v>
      </c>
      <c r="S128" s="1" t="s">
        <v>728</v>
      </c>
      <c r="T128" s="1" t="s">
        <v>729</v>
      </c>
      <c r="U128" s="1" t="s">
        <v>730</v>
      </c>
      <c r="V128" s="1" t="s">
        <v>731</v>
      </c>
    </row>
    <row r="129" s="1" customFormat="1" spans="1:22">
      <c r="A129" s="3">
        <v>999222396365742</v>
      </c>
      <c r="B129" s="1" t="s">
        <v>1352</v>
      </c>
      <c r="C129" s="1" t="s">
        <v>1353</v>
      </c>
      <c r="D129" s="1" t="s">
        <v>1354</v>
      </c>
      <c r="E129" s="1" t="s">
        <v>1355</v>
      </c>
      <c r="F129" s="1" t="s">
        <v>782</v>
      </c>
      <c r="G129" s="1" t="s">
        <v>719</v>
      </c>
      <c r="H129" s="1" t="s">
        <v>720</v>
      </c>
      <c r="I129" s="1" t="s">
        <v>1356</v>
      </c>
      <c r="J129" s="1" t="s">
        <v>722</v>
      </c>
      <c r="K129" s="1" t="s">
        <v>1356</v>
      </c>
      <c r="L129" s="1" t="s">
        <v>1356</v>
      </c>
      <c r="M129" s="1" t="s">
        <v>723</v>
      </c>
      <c r="N129" s="1" t="s">
        <v>723</v>
      </c>
      <c r="O129" s="1" t="s">
        <v>724</v>
      </c>
      <c r="P129" s="1" t="s">
        <v>725</v>
      </c>
      <c r="Q129" s="1" t="s">
        <v>726</v>
      </c>
      <c r="R129" s="1" t="s">
        <v>1357</v>
      </c>
      <c r="S129" s="1" t="s">
        <v>728</v>
      </c>
      <c r="T129" s="1" t="s">
        <v>729</v>
      </c>
      <c r="U129" s="1" t="s">
        <v>730</v>
      </c>
      <c r="V129" s="1" t="s">
        <v>866</v>
      </c>
    </row>
    <row r="130" s="1" customFormat="1" spans="1:22">
      <c r="A130" s="3">
        <v>999224340708496</v>
      </c>
      <c r="B130" s="1" t="s">
        <v>1149</v>
      </c>
      <c r="C130" s="1" t="s">
        <v>1358</v>
      </c>
      <c r="D130" s="1" t="s">
        <v>1359</v>
      </c>
      <c r="E130" s="1" t="s">
        <v>1360</v>
      </c>
      <c r="F130" s="1" t="s">
        <v>958</v>
      </c>
      <c r="G130" s="1" t="s">
        <v>719</v>
      </c>
      <c r="H130" s="1" t="s">
        <v>720</v>
      </c>
      <c r="I130" s="1" t="s">
        <v>1361</v>
      </c>
      <c r="J130" s="1" t="s">
        <v>722</v>
      </c>
      <c r="K130" s="1" t="s">
        <v>1361</v>
      </c>
      <c r="L130" s="1" t="s">
        <v>1361</v>
      </c>
      <c r="M130" s="1" t="s">
        <v>723</v>
      </c>
      <c r="N130" s="1" t="s">
        <v>723</v>
      </c>
      <c r="O130" s="1" t="s">
        <v>724</v>
      </c>
      <c r="P130" s="1" t="s">
        <v>725</v>
      </c>
      <c r="Q130" s="1" t="s">
        <v>726</v>
      </c>
      <c r="R130" s="1" t="s">
        <v>1362</v>
      </c>
      <c r="S130" s="1" t="s">
        <v>728</v>
      </c>
      <c r="T130" s="1" t="s">
        <v>729</v>
      </c>
      <c r="U130" s="1" t="s">
        <v>730</v>
      </c>
      <c r="V130" s="1" t="s">
        <v>1116</v>
      </c>
    </row>
    <row r="131" s="1" customFormat="1" spans="1:22">
      <c r="A131" s="3">
        <v>999223546519085</v>
      </c>
      <c r="B131" s="1" t="s">
        <v>1363</v>
      </c>
      <c r="C131" s="1" t="s">
        <v>1364</v>
      </c>
      <c r="D131" s="1" t="s">
        <v>1365</v>
      </c>
      <c r="E131" s="1" t="s">
        <v>1366</v>
      </c>
      <c r="F131" s="1" t="s">
        <v>832</v>
      </c>
      <c r="G131" s="1" t="s">
        <v>719</v>
      </c>
      <c r="H131" s="1" t="s">
        <v>720</v>
      </c>
      <c r="I131" s="1" t="s">
        <v>1367</v>
      </c>
      <c r="J131" s="1" t="s">
        <v>722</v>
      </c>
      <c r="K131" s="1" t="s">
        <v>1367</v>
      </c>
      <c r="L131" s="1" t="s">
        <v>1367</v>
      </c>
      <c r="M131" s="1" t="s">
        <v>723</v>
      </c>
      <c r="N131" s="1" t="s">
        <v>723</v>
      </c>
      <c r="O131" s="1" t="s">
        <v>724</v>
      </c>
      <c r="P131" s="1" t="s">
        <v>725</v>
      </c>
      <c r="Q131" s="1" t="s">
        <v>726</v>
      </c>
      <c r="R131" s="1" t="s">
        <v>1368</v>
      </c>
      <c r="S131" s="1" t="s">
        <v>728</v>
      </c>
      <c r="T131" s="1" t="s">
        <v>729</v>
      </c>
      <c r="U131" s="1" t="s">
        <v>730</v>
      </c>
      <c r="V131" s="1" t="s">
        <v>788</v>
      </c>
    </row>
    <row r="132" s="1" customFormat="1" spans="1:22">
      <c r="A132" s="3">
        <v>999224005210531</v>
      </c>
      <c r="B132" s="1" t="s">
        <v>1369</v>
      </c>
      <c r="C132" s="1" t="s">
        <v>1370</v>
      </c>
      <c r="D132" s="1" t="s">
        <v>1371</v>
      </c>
      <c r="E132" s="1" t="s">
        <v>1372</v>
      </c>
      <c r="F132" s="1" t="s">
        <v>782</v>
      </c>
      <c r="G132" s="1" t="s">
        <v>719</v>
      </c>
      <c r="H132" s="1" t="s">
        <v>720</v>
      </c>
      <c r="I132" s="1" t="s">
        <v>1373</v>
      </c>
      <c r="J132" s="1" t="s">
        <v>722</v>
      </c>
      <c r="K132" s="1" t="s">
        <v>1373</v>
      </c>
      <c r="L132" s="1" t="s">
        <v>1373</v>
      </c>
      <c r="M132" s="1" t="s">
        <v>723</v>
      </c>
      <c r="N132" s="1" t="s">
        <v>723</v>
      </c>
      <c r="O132" s="1" t="s">
        <v>724</v>
      </c>
      <c r="P132" s="1" t="s">
        <v>725</v>
      </c>
      <c r="Q132" s="1" t="s">
        <v>726</v>
      </c>
      <c r="R132" s="1" t="s">
        <v>1374</v>
      </c>
      <c r="S132" s="1" t="s">
        <v>728</v>
      </c>
      <c r="T132" s="1" t="s">
        <v>729</v>
      </c>
      <c r="U132" s="1" t="s">
        <v>730</v>
      </c>
      <c r="V132" s="1" t="s">
        <v>866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2023-06-13T01:32:33Z</dcterms:created>
  <dcterms:modified xsi:type="dcterms:W3CDTF">2023-06-13T02:36:22Z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12AD0F3617DC44A6BEC40072C45CBD16_12</vt:lpwstr>
  </property>
  <property fmtid="{D5CDD505-2E9C-101B-9397-08002B2CF9AE}" pid="3" name="KSOProductBuildVer">
    <vt:lpwstr>2052-11.1.0.14309</vt:lpwstr>
  </property>
</Properties>
</file>